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rking Key" sheetId="1" r:id="rId3"/>
    <sheet state="visible" name="Curator Data" sheetId="2" r:id="rId4"/>
    <sheet state="visible" name="Original Data" sheetId="3" r:id="rId5"/>
  </sheets>
  <definedNames>
    <definedName hidden="1" localSheetId="1" name="_xlnm._FilterDatabase">'Curator Data'!$A$1:$U$42</definedName>
  </definedNames>
  <calcPr/>
</workbook>
</file>

<file path=xl/comments1.xml><?xml version="1.0" encoding="utf-8"?>
<comments xmlns="http://schemas.openxmlformats.org/spreadsheetml/2006/main">
  <authors>
    <author/>
  </authors>
  <commentList>
    <comment authorId="0" ref="N3">
      <text>
        <t xml:space="preserve">I would say "1" b/c of this: "Editors and reviewers will be asked to report on the availability of relevant data and materials, so these must be available at the initial submission stage"
	-L. Wyatt</t>
      </text>
    </comment>
    <comment authorId="0" ref="M3">
      <text>
        <t xml:space="preserve">Used this link: https://royalsociety.org/journals/authors/author-guidelines/
	-L. Wyatt</t>
      </text>
    </comment>
    <comment authorId="0" ref="T6">
      <text>
        <t xml:space="preserve">Didn't really notice this and might give it a "b".
	-L. Wyatt</t>
      </text>
    </comment>
    <comment authorId="0" ref="M11">
      <text>
        <t xml:space="preserve">Using this link: http://www.nature.com/onc/onc_new_gta.pdf
	-L. Wyatt</t>
      </text>
    </comment>
    <comment authorId="0" ref="T12">
      <text>
        <t xml:space="preserve">I didn't see this. Give it a "b".
	-L. Wyatt</t>
      </text>
    </comment>
    <comment authorId="0" ref="Q16">
      <text>
        <t xml:space="preserve">I give this a b.
	-L. Wyatt</t>
      </text>
    </comment>
    <comment authorId="0" ref="N16">
      <text>
        <t xml:space="preserve">Would this text qualify for a 1 score: "When requested, data must also be provided to editors and peer reviewers for the purposes of evaluating the manuscript."
	-L. Wyatt</t>
      </text>
    </comment>
    <comment authorId="0" ref="P16">
      <text>
        <t xml:space="preserve">I would give this a D. Seems possible to submit to journal (depending on size) and should be available by request.
	-L. Wyatt
"Where there is no public repository and if the data sets are too large to submit to the journal online, authors should either consult the journal editorial office for advice or provide five separate copies of these data to the editors in an appropriate format (for example, CD or DVD) for the purposes of peer review."
	-L. Wyatt</t>
      </text>
    </comment>
    <comment authorId="0" ref="Q17">
      <text>
        <t xml:space="preserve">Doesn't address size limits for all types of data (just seeing audio/video).
	-L. Wyatt</t>
      </text>
    </comment>
    <comment authorId="0" ref="L20">
      <text>
        <t xml:space="preserve">hybrid with OA option (for fee)
	-L. Wyatt</t>
      </text>
    </comment>
    <comment authorId="0" ref="N31">
      <text>
        <t xml:space="preserve">Would argue for a '1' mark -- the policy mentions data (broadly) must be made available as a condition of publication, barring exceptions...the examples they use/repositories suggested are protein/proteomic/genomic focused, however the policy says "select the repository most suitable for your research" which, again, implies all datasets generated need to be available, not just these specific areas.
	-Anonymous</t>
      </text>
    </comment>
    <comment authorId="0" ref="T31">
      <text>
        <t xml:space="preserve">Recommend changing to 'a' -- author guidelines and the data policy, linked to from author guidelines, (http://mbio.asm.org/site/misc/datapolicy.xhtml) explicitly say: "Scientific advances are predicated upon the principle that experiments and conclusions drawn from published information can be repeated and further advanced by others."
	-Anonymous</t>
      </text>
    </comment>
    <comment authorId="0" ref="T18">
      <text>
        <t xml:space="preserve">Reproducibility is mentioned in journal's 'minimal data standards' section/policy for authors...however, it's more focused on research resources/tools rather than data explicitly. Leaving mark b/c no explicit data sharing mentions elsewhere, but could use a second opinion.
	-Anonymous</t>
      </text>
    </comment>
    <comment authorId="0" ref="A14">
      <text>
        <t xml:space="preserve">Journal named changed to 'Journal of Immunology Research' in 2014
	-Anonymous</t>
      </text>
    </comment>
    <comment authorId="0" ref="S10">
      <text>
        <t xml:space="preserve">I think there should be an archival/retention mark of 'a' here. Also, this policy is the same for #61 - they are both Nature journals
	-Lilly Winfree</t>
      </text>
    </comment>
  </commentList>
</comments>
</file>

<file path=xl/sharedStrings.xml><?xml version="1.0" encoding="utf-8"?>
<sst xmlns="http://schemas.openxmlformats.org/spreadsheetml/2006/main" count="3475" uniqueCount="1076">
  <si>
    <t>Journal</t>
  </si>
  <si>
    <t>Rubric adapted from:  Stodden V, Guo P, Ma Z (2013) Toward Reproducible Computational Research: An Empirical Analysis of Data and Code Policy Adoption by Journals. PLoS ONE 8(6): e67111. doi:10.1371/journal.pone.0067111</t>
  </si>
  <si>
    <t>Random Identifier</t>
  </si>
  <si>
    <t>ISSN</t>
  </si>
  <si>
    <t>2013 Total Cites</t>
  </si>
  <si>
    <t>2013 Impact Factor</t>
  </si>
  <si>
    <t>{2013} Citable Articles</t>
  </si>
  <si>
    <t>2014 Total Cites</t>
  </si>
  <si>
    <t>2014 Impact Factor</t>
  </si>
  <si>
    <t>2014 Citable Items</t>
  </si>
  <si>
    <t>Last Data Collection Date
</t>
  </si>
  <si>
    <t>Publisher</t>
  </si>
  <si>
    <t>Open Access Mark</t>
  </si>
  <si>
    <t>Link to Data Policy as Stated in Author Guidelines and Linked Materials</t>
  </si>
  <si>
    <t>Data Sharing Mark</t>
  </si>
  <si>
    <t>Protein, Proteomic, Genomic, or Microaray (Sequence or Structural) Data Sharing Addressed/Required with Deposit to Specific Data Banks</t>
  </si>
  <si>
    <t>Recommended/Preferred Sharing Mark</t>
  </si>
  <si>
    <t>Size Guidelines if Journal Hosted Provided</t>
  </si>
  <si>
    <t>Copyright/Licensing Mark</t>
  </si>
  <si>
    <t>Archival/Retention Mark</t>
  </si>
  <si>
    <t>2015 Total Cites</t>
  </si>
  <si>
    <t>2015 Impact Factor</t>
  </si>
  <si>
    <t>2015 Citable Articles</t>
  </si>
  <si>
    <t>Notes (March 2016)</t>
  </si>
  <si>
    <t>Reproducibility Noted Mark</t>
  </si>
  <si>
    <t>Notes/Commens</t>
  </si>
  <si>
    <t>look at journal's website</t>
  </si>
  <si>
    <t>https://doaj.org/</t>
  </si>
  <si>
    <t>look on journals website</t>
  </si>
  <si>
    <t>PROCEEDINGS OF THE ROYAL SOCIETY A-MATHEMATICAL PHYSICAL AND ENGINEERING SCIENCES</t>
  </si>
  <si>
    <t>1364-5021</t>
  </si>
  <si>
    <t>The Royal Society Publishing</t>
  </si>
  <si>
    <t>http://rspa.royalsocietypublishing.org/</t>
  </si>
  <si>
    <t>b</t>
  </si>
  <si>
    <t>A</t>
  </si>
  <si>
    <t>c</t>
  </si>
  <si>
    <t>a</t>
  </si>
  <si>
    <t>MOLECULAR VISION</t>
  </si>
  <si>
    <t>1090-0535</t>
  </si>
  <si>
    <t>Emory University</t>
  </si>
  <si>
    <t xml:space="preserve">Data Sharing Mark </t>
  </si>
  <si>
    <t>Protein, Proteomic, Genomic Data Sharing Required with Deposit to Specific Data Banks</t>
  </si>
  <si>
    <t>Explictly required as a condition of publication, barring exceptions.</t>
  </si>
  <si>
    <t>http://www.molvis.org/molvis/instructions.html</t>
  </si>
  <si>
    <t>CELL CYCLE</t>
  </si>
  <si>
    <t>1538-4101</t>
  </si>
  <si>
    <t>Taylor &amp; Francis</t>
  </si>
  <si>
    <t>http://www.tandfonline.com/action/authorSubmission?journalCode=kccy20&amp;page=instructions#.VW5BsKaMNRE</t>
  </si>
  <si>
    <t>Yes</t>
  </si>
  <si>
    <t>a
</t>
  </si>
  <si>
    <t>EUROPEAN JOURNAL OF HUMAN GENETICS</t>
  </si>
  <si>
    <t>1018-4813</t>
  </si>
  <si>
    <t>Nature Publishing Group</t>
  </si>
  <si>
    <t>http://www.nature.com/ejhg/ejhg_new_gta.pdf</t>
  </si>
  <si>
    <t>MOLECULAR MICROBIOLOGY</t>
  </si>
  <si>
    <t>0950-382X</t>
  </si>
  <si>
    <t>Wiley</t>
  </si>
  <si>
    <t>http://onlinelibrary.wiley.com/journal/10.1111/%28ISSN%291365-2958/homepage/ForAuthors.html</t>
  </si>
  <si>
    <t>PHILOSOPHICAL TRANSACTIONS OF THE ROYAL SOCIETY A-MATHEMATICAL PHYSICAL AND ENGINEERING SCIENCES</t>
  </si>
  <si>
    <t>CELL DEATH AND DIFFERENTIATION</t>
  </si>
  <si>
    <t>1350-9047</t>
  </si>
  <si>
    <t>http://www.nature.com/cdd/cdd_new_gta.pdf</t>
  </si>
  <si>
    <t xml:space="preserve">a </t>
  </si>
  <si>
    <t>eLife</t>
  </si>
  <si>
    <t>2050-084X</t>
  </si>
  <si>
    <t>http://submit.elifesciences.org/html/elife_author_instructions.html#Data_statement</t>
  </si>
  <si>
    <t xml:space="preserve">what do they mean with "major datasets"?  </t>
  </si>
  <si>
    <t>ISME Journal</t>
  </si>
  <si>
    <t>1751-7362</t>
  </si>
  <si>
    <t>http://www.nature.com/ismej/ismej_new_gta.pdf</t>
  </si>
  <si>
    <t>ONCOGENE</t>
  </si>
  <si>
    <t>0950-9232</t>
  </si>
  <si>
    <t>http://www.nature.com/onc/guide_for_authors.pdf</t>
  </si>
  <si>
    <t>Required but, no explicit statement regarding effect on publication/editorial decisions</t>
  </si>
  <si>
    <t>No</t>
  </si>
  <si>
    <t>PROCEEDINGS OF THE ROYAL SOCIETY B-BIOLOGICAL SCIENCES</t>
  </si>
  <si>
    <t>0962-8452</t>
  </si>
  <si>
    <t>Explicitly encouraged/addressed, but not required.</t>
  </si>
  <si>
    <t>Mentioned indirectly
</t>
  </si>
  <si>
    <t>Recommended Sharing Method</t>
  </si>
  <si>
    <t>http://royalsocietypublishing.org/instructions-authors#question8 and http://royalsocietypublishing.org/data-sharing</t>
  </si>
  <si>
    <t>CEREBRAL CORTEX</t>
  </si>
  <si>
    <t>1047-3211</t>
  </si>
  <si>
    <t>Oxford Journals</t>
  </si>
  <si>
    <t>http://www.oxfordjournals.org/our_journals/cercor/for_authors/general.html</t>
  </si>
  <si>
    <t>1364-503X</t>
  </si>
  <si>
    <t>Clinical &amp; Developmental Immunology</t>
  </si>
  <si>
    <t>1740-2522</t>
  </si>
  <si>
    <t>Hindawi Publishing Corporation</t>
  </si>
  <si>
    <t>https://www.hindawi.com/journals/jir/guidelines/</t>
  </si>
  <si>
    <t>E</t>
  </si>
  <si>
    <t>PEDIATRIC INFECTIOUS DISEASE JOURNAL</t>
  </si>
  <si>
    <t>0891-3668</t>
  </si>
  <si>
    <t>LWW Journals</t>
  </si>
  <si>
    <t>http://edmgr.ovid.com/pidj/accounts/ifauth.htm</t>
  </si>
  <si>
    <t>Cell Host &amp; Microbe</t>
  </si>
  <si>
    <t>1931-3128</t>
  </si>
  <si>
    <t>Elsevier</t>
  </si>
  <si>
    <t>http://www.cell.com/cell-host-microbe/authors#policies</t>
  </si>
  <si>
    <t>D</t>
  </si>
  <si>
    <t>Only protein, proteomic, and/or genomic data sharing are addressed.</t>
  </si>
  <si>
    <t>Public Online Repository</t>
  </si>
  <si>
    <t>AMERICAN JOURNAL OF PHYSIOLOGY-CELL PHYSIOLOGY</t>
  </si>
  <si>
    <t>0363-6143</t>
  </si>
  <si>
    <t>No mention</t>
  </si>
  <si>
    <t>B</t>
  </si>
  <si>
    <t>Journal Hosted</t>
  </si>
  <si>
    <t>American Physiological Society</t>
  </si>
  <si>
    <t>C</t>
  </si>
  <si>
    <t>By Reader Request to Authors</t>
  </si>
  <si>
    <t>Journal Access Mark</t>
  </si>
  <si>
    <t>Multiple methods equally recommended</t>
  </si>
  <si>
    <t>Open access</t>
  </si>
  <si>
    <t>Unspecified</t>
  </si>
  <si>
    <t>Subscription</t>
  </si>
  <si>
    <t>If Journal Hosted</t>
  </si>
  <si>
    <t>Journal will host regardless of size</t>
  </si>
  <si>
    <t>Journal has data hosting file/s size limit</t>
  </si>
  <si>
    <t>Multiple methods eqrecommended</t>
  </si>
  <si>
    <t>Copyright/Licensing of Shared Data</t>
  </si>
  <si>
    <t>http://www.the-aps.org/mm/Publications/Info-For-Authors</t>
  </si>
  <si>
    <t>explicitly addressed</t>
  </si>
  <si>
    <t>no mention</t>
  </si>
  <si>
    <t>NEUROBIOLOGY OF DISEASE</t>
  </si>
  <si>
    <t>0969-9961</t>
  </si>
  <si>
    <t>Archival/Retention Policy (Statement about how long the data should be retained).</t>
  </si>
  <si>
    <t>explicitly stated</t>
  </si>
  <si>
    <t>http://www.elsevier.com/journals/neurobiology-of-disease/0969-9961/guide-for-authors</t>
  </si>
  <si>
    <t>Reproducibility or Analogous Concepts Noted as Purpose of Data Policy</t>
  </si>
  <si>
    <t>MOLECULAR ASPECTS OF MEDICINE</t>
  </si>
  <si>
    <t>0098-2997</t>
  </si>
  <si>
    <t>http://www.elsevier.com/journals/molecular-aspects-of-medicine/0098-2997/guide-for-authors</t>
  </si>
  <si>
    <t>Daniela</t>
  </si>
  <si>
    <t>JOURNAL OF CELL BIOLOGY</t>
  </si>
  <si>
    <t>maybe a problem? see note</t>
  </si>
  <si>
    <t>0021-9525</t>
  </si>
  <si>
    <t>The Rockefeller University Pres</t>
  </si>
  <si>
    <t>http://jcb.rupress.org/site/misc/ifora.xhtml</t>
  </si>
  <si>
    <t>JOURNAL OF EXPERIMENTAL MEDICINE</t>
  </si>
  <si>
    <t>0022-1007</t>
  </si>
  <si>
    <t>http://jem.rupress.org/site/misc/ifora.xhtml</t>
  </si>
  <si>
    <t>Data sharing mark = 2? They say, "We encourage all authors to plan for the long-term storage and sharing of all original data underlying their manuscript." Also there is no mention of specific database or public repository name. Recommend sharing mark = D?</t>
  </si>
  <si>
    <t>BRAIN BEHAVIOR AND IMMUNITY</t>
  </si>
  <si>
    <t>0889-1591</t>
  </si>
  <si>
    <t>http://www.elsevier.com/journals/brain-behavior-and-immunity/0889-1591/guide-for-authors#10010</t>
  </si>
  <si>
    <t>mistake? see note
</t>
  </si>
  <si>
    <t>JOURNAL OF ANTIMICROBIAL CHEMOTHERAPY</t>
  </si>
  <si>
    <t>0305-7453</t>
  </si>
  <si>
    <t>http://www.oxfordjournals.org/our_journals/jac/for_authors/</t>
  </si>
  <si>
    <t>JOURNAL OF ALZHEIMERS DISEASE</t>
  </si>
  <si>
    <t>1387-2877</t>
  </si>
  <si>
    <t>IOS Press</t>
  </si>
  <si>
    <t>https://royalsociety.org/journals/ethics-policies/data-sharing-mining/</t>
  </si>
  <si>
    <t>http://www.j-alz.com/prep</t>
  </si>
  <si>
    <t>EUROPEAN JOURNAL OF IMMUNOLOGY</t>
  </si>
  <si>
    <t>0014-2980</t>
  </si>
  <si>
    <t>http://onlinelibrary.wiley.com/store/10.1002/%28ISSN%291521-4141/asset/homepages/2040_instruc.pdf?v=1&amp;s=397d6130c3ef17bcacf8e7238c5238b1fdac221c&amp;isAguDoi=false</t>
  </si>
  <si>
    <t>Journal of the International AIDS Society</t>
  </si>
  <si>
    <t>1758-2652</t>
  </si>
  <si>
    <t>International AIDS Society</t>
  </si>
  <si>
    <t>http://www.jiasociety.org/index.php/jias/about/submissions#authorGuidelines</t>
  </si>
  <si>
    <t>FREE RADICAL BIOLOGY AND MEDICINE</t>
  </si>
  <si>
    <t>0891-5849</t>
  </si>
  <si>
    <t>"...to grant access to relevant readily reproducible materials and raw data..."
</t>
  </si>
  <si>
    <t>CLINICAL INFECTIOUS DISEASES</t>
  </si>
  <si>
    <t>1058-4838</t>
  </si>
  <si>
    <t>http://www.oxfordjournals.org/our_journals/cid/for_authors/policies.html</t>
  </si>
  <si>
    <t>http://www.elsevier.com/journals/free-radical-biology-and-medicine/0891-5849/guide-for-authors</t>
  </si>
  <si>
    <t>EUROPEAN CELLS &amp; MATERIALS</t>
  </si>
  <si>
    <t>1473-2262</t>
  </si>
  <si>
    <t>AO Research Institute Davos</t>
  </si>
  <si>
    <t>http://www.ecmjournal.org/journal/instructions_to_authors.htm</t>
  </si>
  <si>
    <t>good
</t>
  </si>
  <si>
    <t>NEUROPATHOLOGY AND APPLIED NEUROBIOLOGY</t>
  </si>
  <si>
    <t>0305-1846</t>
  </si>
  <si>
    <t>Journal of Neuroinflammation</t>
  </si>
  <si>
    <t>http://onlinelibrary.wiley.com/journal/10.1111/%28ISSN%291365-2990/homepage/ForAuthors.html</t>
  </si>
  <si>
    <t>1742-2094</t>
  </si>
  <si>
    <t>ULTRAMICROSCOPY</t>
  </si>
  <si>
    <t>0304-3991</t>
  </si>
  <si>
    <t>BioMed Central</t>
  </si>
  <si>
    <t>https://www.elsevier.com/journals/ultramicroscopy/0304-3991/guide-for-authors</t>
  </si>
  <si>
    <t>http://www.jneuroinflammation.com/authors/instructions/research and http://www.biomedcentral.com/about/supportingdata</t>
  </si>
  <si>
    <t>mBio</t>
  </si>
  <si>
    <t>2150-7511</t>
  </si>
  <si>
    <t>American Society for Microbiology</t>
  </si>
  <si>
    <t>http://mbio.asm.org/site/misc/journal-ita_edi.xhtml</t>
  </si>
  <si>
    <t>JOURNAL OF MATERIALS SCIENCE-MATERIALS IN MEDICINE</t>
  </si>
  <si>
    <t>MICROSCOPY AND MICROANALYSIS</t>
  </si>
  <si>
    <t>1431-9276</t>
  </si>
  <si>
    <t>0957-4530</t>
  </si>
  <si>
    <t>Microscopy Society of America</t>
  </si>
  <si>
    <t>http://assets.cambridge.org/MAM/MAM_ifc.pdf</t>
  </si>
  <si>
    <t>Springer</t>
  </si>
  <si>
    <t>http://www.springer.com/materials/biomaterials/journal/10856</t>
  </si>
  <si>
    <t>I did not see where it said that the journal hosts data</t>
  </si>
  <si>
    <t>BIOCHIMICA ET BIOPHYSICA ACTA-MOLECULAR BASIS OF DISEASE</t>
  </si>
  <si>
    <t>0925-4439</t>
  </si>
  <si>
    <t>https://www.elsevier.com/journals/bba-molecular-basis-of-disease/0925-4439/guide-for-authors</t>
  </si>
  <si>
    <t>SCIENCE</t>
  </si>
  <si>
    <t>BIOCHIMICA ET BIOPHYSICA ACTA-BIOENERGETICS</t>
  </si>
  <si>
    <t>https://www.elsevier.com/journals/bba-bioenergetics/0005-2728/guide-for-authors</t>
  </si>
  <si>
    <t>CYTOKINE</t>
  </si>
  <si>
    <t>1043-4666</t>
  </si>
  <si>
    <t>https://www.elsevier.com/journals/cytokine/1043-4666/guide-for-authors</t>
  </si>
  <si>
    <t>BIOCHIMICA ET BIOPHYSICA ACTA-PROTEINS AND PROTEOMICS</t>
  </si>
  <si>
    <t>1570-9639</t>
  </si>
  <si>
    <t>12/30/1899</t>
  </si>
  <si>
    <t>https://www.elsevier.com/journals/bba-proteins-and-proteomics/1570-9639/guide-for-authors</t>
  </si>
  <si>
    <t xml:space="preserve">mentioned with regard to materials and methods </t>
  </si>
  <si>
    <t>JOURNAL OF THEORETICAL BIOLOGY</t>
  </si>
  <si>
    <t>0022-5193</t>
  </si>
  <si>
    <t>https://www.elsevier.com/journals/journal-of-theoretical-biology/0022-5193/guide-for-authors</t>
  </si>
  <si>
    <t>INTERNATIONAL JOURNAL OF BIOLOGICAL MACROMOLECULES</t>
  </si>
  <si>
    <t>0036-8075</t>
  </si>
  <si>
    <t>0141-8130</t>
  </si>
  <si>
    <t>https://www.elsevier.com/journals/international-journal-of-biological-macromolecules/0141-8130/guide-for-authors</t>
  </si>
  <si>
    <t>JOURNAL OF BIOLOGICAL CHEMISTRY</t>
  </si>
  <si>
    <t>0021-9258</t>
  </si>
  <si>
    <t>American Society for Biochemistry and Molecular Biology</t>
  </si>
  <si>
    <t>http://www.jbc.org/site/misc/ifora.xhtml</t>
  </si>
  <si>
    <t>Cell Stem Cell</t>
  </si>
  <si>
    <t>1934-5909</t>
  </si>
  <si>
    <t>http://www.cell.com/cell-stem-cell/authors#policies</t>
  </si>
  <si>
    <t>JOURNAL OF CELLULAR BIOCHEMISTRY</t>
  </si>
  <si>
    <t>0730-2312</t>
  </si>
  <si>
    <t>http://onlinelibrary.wiley.com/journal/10.1002/(ISSN)1097-4644/homepage/ForAuthors.html</t>
  </si>
  <si>
    <t>FEBS Journal</t>
  </si>
  <si>
    <t>1742-464X</t>
  </si>
  <si>
    <t>http://onlinelibrary.wiley.com/journal/10.1111/%28ISSN%291742-4658/homepage/ForAuthors.html</t>
  </si>
  <si>
    <t xml:space="preserve">The journal requires sharing of all "structured datasets" and encourages to share or figshare other kind of data. Data sharing mark 1? </t>
  </si>
  <si>
    <t>AAAS</t>
  </si>
  <si>
    <t>http://www.sciencemag.org/site/feature/contribinfo/prep/gen_info.xhtml#dataavail</t>
  </si>
  <si>
    <t>HUMAN IMMUNOLOGY</t>
  </si>
  <si>
    <t>0198-8859</t>
  </si>
  <si>
    <t>https://www.elsevier.com/journals/human-immunology/0198-8859/guide-for-authors</t>
  </si>
  <si>
    <t>INTERNATIONAL JOURNAL OF MEDICAL INFORMATICS</t>
  </si>
  <si>
    <t>1386-5056</t>
  </si>
  <si>
    <t>https://www.elsevier.com/journals/international-journal-of-medical-informatics/1386-5056/guide-for-authors</t>
  </si>
  <si>
    <t>JOURNAL OF MEDICAL INTERNET RESEARCH</t>
  </si>
  <si>
    <t>1438-8871</t>
  </si>
  <si>
    <t>JMIR Publications</t>
  </si>
  <si>
    <t>http://www.jmir.org/content/author-instructions</t>
  </si>
  <si>
    <t>Frontiers in Behavioral Neuroscience</t>
  </si>
  <si>
    <t>1662-5153</t>
  </si>
  <si>
    <t>Frontiers</t>
  </si>
  <si>
    <t>http://journal.frontiersin.org/journal/behavioral-neuroscience#author-guidelines</t>
  </si>
  <si>
    <t>NATURE IMMUNOLOGY</t>
  </si>
  <si>
    <t>1529-2908</t>
  </si>
  <si>
    <t>http://www.nature.com/authors/policies/availability.html</t>
  </si>
  <si>
    <t>NATURE</t>
  </si>
  <si>
    <t>0028-0836</t>
  </si>
  <si>
    <t>CLINICAL NEUROPHYSIOLOGY</t>
  </si>
  <si>
    <t>1388-2457</t>
  </si>
  <si>
    <t>https://www.elsevier.com/journals/clinical-neurophysiology/1388-2457/guide-for-authors</t>
  </si>
  <si>
    <t>AMERICAN JOURNAL OF RESPIRATORY CELL AND MOLECULAR BIOLOGY</t>
  </si>
  <si>
    <t>1044-1549</t>
  </si>
  <si>
    <t>American Thoracic Society</t>
  </si>
  <si>
    <t>http://www.atsjournals.org/page/AJRCMB/instructions_for_contributors</t>
  </si>
  <si>
    <t>Biomechanics and Modeling in Mechanobiology</t>
  </si>
  <si>
    <t>1617-7959</t>
  </si>
  <si>
    <t>http://www.springer.com/engineering/mechanics/journal/10237</t>
  </si>
  <si>
    <t>AIDS RESEARCH AND HUMAN RETROVIRUSES</t>
  </si>
  <si>
    <t>0889-2229</t>
  </si>
  <si>
    <t>Mary Ann Liebert</t>
  </si>
  <si>
    <t>http://www.liebertpub.com/overview/aids-research-and-human-retroviruses/2/</t>
  </si>
  <si>
    <t>AMINO ACIDS</t>
  </si>
  <si>
    <t>0939-4451</t>
  </si>
  <si>
    <t>http://www.springer.com/life+sciences/biochemistry+%26+biophysics/journal/726?detailsPage=pltci_1060598</t>
  </si>
  <si>
    <t>Future Microbiology</t>
  </si>
  <si>
    <t>1746-0913</t>
  </si>
  <si>
    <t>Future Medicine</t>
  </si>
  <si>
    <t>http://www.futuremedicine.com/userimages/ContentEditor/1450796161324/Future%20Medicine%20Author%20Guidelines.pdf</t>
  </si>
  <si>
    <t>Science Signaling</t>
  </si>
  <si>
    <t>1945-0877</t>
  </si>
  <si>
    <t>http://stke.sciencemag.org/about/ifora#section_detailed_instructions</t>
  </si>
  <si>
    <t>CELL BIOCHEMISTRY AND BIOPHYSICS</t>
  </si>
  <si>
    <t>1085-9195</t>
  </si>
  <si>
    <t>http://www.springer.com/life+sciences/biochemistry+%26+biophysics/journal/12013</t>
  </si>
  <si>
    <t>JOURNAL OF BACTERIOLOGY</t>
  </si>
  <si>
    <t>0021-9193</t>
  </si>
  <si>
    <t>http://journalitas.asm.org/t/49543-jb-ita</t>
  </si>
  <si>
    <t>EXPERIMENTAL BRAIN RESEARCH</t>
  </si>
  <si>
    <t>0014-4819</t>
  </si>
  <si>
    <t>http://www.springer.com/biomed/neuroscience/journal/221</t>
  </si>
  <si>
    <t>BIOCHEMICAL AND BIOPHYSICAL RESEARCH COMMUNICATIONS</t>
  </si>
  <si>
    <t>0006-291X</t>
  </si>
  <si>
    <t>https://www.elsevier.com/journals/biochemical-and-biophysical-research-communications/0006-291X/guide-for-authors</t>
  </si>
  <si>
    <t>JOURNAL OF BIOMEDICAL INFORMATICS</t>
  </si>
  <si>
    <t>1532-0464</t>
  </si>
  <si>
    <t>http://www.elsevier.com/journals/journal-of-biomedical-informatics/1532-0464/guide-for-authors</t>
  </si>
  <si>
    <t>BIOCHIMIE</t>
  </si>
  <si>
    <t>0300-9084</t>
  </si>
  <si>
    <t>https://www.elsevier.com/journals/biochimie/0300-9084/guide-for-authors</t>
  </si>
  <si>
    <t>Journal of Stroke &amp; Cerebrovascular Diseases</t>
  </si>
  <si>
    <t>1052-3057</t>
  </si>
  <si>
    <t>http://www.strokejournal.org/content/authorinfo</t>
  </si>
  <si>
    <t>Molecular Neurodegeneration</t>
  </si>
  <si>
    <t>1750-1326</t>
  </si>
  <si>
    <t>http://www.molecularneurodegeneration.com/authors/instructions/researcharticle and http://www.biomedcentral.com/about/supportingdata</t>
  </si>
  <si>
    <t>NATURE MEDICINE</t>
  </si>
  <si>
    <t>1078-8956</t>
  </si>
  <si>
    <t>JOURNAL OF NEUROCHEMISTRY</t>
  </si>
  <si>
    <t>0022-3042</t>
  </si>
  <si>
    <t>http://onlinelibrary.wiley.com/journal/10.1111/%28ISSN%291471-4159/homepage/ForAuthors.html</t>
  </si>
  <si>
    <t>JOURNAL OF NEUROPHYSIOLOGY</t>
  </si>
  <si>
    <t>0022-3077</t>
  </si>
  <si>
    <t>http://www.the-aps.org/mm/Publications/Info-For-Authors/Data-Repositories</t>
  </si>
  <si>
    <t>Interface Focus</t>
  </si>
  <si>
    <t>2042-8898</t>
  </si>
  <si>
    <t>https://royalsociety.org/journals/authors/author-guidelines/</t>
  </si>
  <si>
    <t>TRANSPLANTATION</t>
  </si>
  <si>
    <t>0041-1337</t>
  </si>
  <si>
    <t>Wolters Kluwer</t>
  </si>
  <si>
    <t>http://edmgr.ovid.com/tpa/accounts/ifauth.pdf</t>
  </si>
  <si>
    <t>VACCINE</t>
  </si>
  <si>
    <t>0264-410X</t>
  </si>
  <si>
    <t>https://www.elsevier.com/journals/vaccine/0264-410X/guide-for-authors</t>
  </si>
  <si>
    <t>Molecular Cancer</t>
  </si>
  <si>
    <t>1476-4598</t>
  </si>
  <si>
    <t>http://www.molecular-cancer.com/authors/instructions/research</t>
  </si>
  <si>
    <t>Pigment Cell &amp; Melanoma Research</t>
  </si>
  <si>
    <t>1755-1471</t>
  </si>
  <si>
    <t>http://www.pigment.org/authors.asp</t>
  </si>
  <si>
    <t>BRAIN BEHAVIOR AND EVOLUTION</t>
  </si>
  <si>
    <t>Karger</t>
  </si>
  <si>
    <t>http://www.karger.com/Journal/Guidelines/223831</t>
  </si>
  <si>
    <t>ANALYTICAL BIOCHEMISTRY</t>
  </si>
  <si>
    <t>https://www.elsevier.com/journals/analytical-biochemistry-methods-in-the-biological-sciences/0003-2697/guide-for-authors</t>
  </si>
  <si>
    <t>PEPTIDES</t>
  </si>
  <si>
    <t>0196-9781</t>
  </si>
  <si>
    <t>https://www.elsevier.com/journals/peptides/0196-9781/guide-for-authors</t>
  </si>
  <si>
    <t>NEUROLOGICAL SCIENCES</t>
  </si>
  <si>
    <t>1590-1874</t>
  </si>
  <si>
    <t>http://www.springer.com/medicine/neurology/journal/10072</t>
  </si>
  <si>
    <t>EMERGING INFECTIOUS DISEASES</t>
  </si>
  <si>
    <t>1080-6040</t>
  </si>
  <si>
    <t>Centers for Disease Control and Prevention</t>
  </si>
  <si>
    <t>http://wwwnc.cdc.gov/eid/page/about</t>
  </si>
  <si>
    <t>EXPERIMENTAL NEUROLOGY</t>
  </si>
  <si>
    <t>0014-4886</t>
  </si>
  <si>
    <t>http://www.elsevier.com/journals/experimental-neurology/0014-4886/guide-for-authors</t>
  </si>
  <si>
    <t>JOURNAL OF NEUROTRAUMA</t>
  </si>
  <si>
    <t>0897-7151</t>
  </si>
  <si>
    <t>Mary Anne Liebert</t>
  </si>
  <si>
    <t>http://www.liebertpub.com/forauthors/journal-of-neurotrauma/39/</t>
  </si>
  <si>
    <t>Journal of Molecular Cell Biology</t>
  </si>
  <si>
    <t>1674-2788</t>
  </si>
  <si>
    <t>http://www.oxfordjournals.org/our_journals/jmcb/for_authors/</t>
  </si>
  <si>
    <t>JOURNAL OF THE AMERICAN SOCIETY FOR MASS SPECTROMETRY</t>
  </si>
  <si>
    <t>1044-0305</t>
  </si>
  <si>
    <t>http://www.springer.com/chemistry/analytical+chemistry/journal/13361</t>
  </si>
  <si>
    <t>BIOCONJUGATE CHEMISTRY</t>
  </si>
  <si>
    <t>1043-1802</t>
  </si>
  <si>
    <t>American Chemical Society</t>
  </si>
  <si>
    <t>http://pubs.acs.org/paragonplus/submission/bcches/bcches_authguide.pdf</t>
  </si>
  <si>
    <t>APPLIED BIOCHEMISTRY AND BIOTECHNOLOGY</t>
  </si>
  <si>
    <t>0273-2289</t>
  </si>
  <si>
    <t>http://www.springer.com/chemistry/biotechnology/journal/12010</t>
  </si>
  <si>
    <t>Nature Chemical Biology</t>
  </si>
  <si>
    <t>1552-4450</t>
  </si>
  <si>
    <t>PLOS BIOLOGY</t>
  </si>
  <si>
    <t>1545-7885</t>
  </si>
  <si>
    <t>PLoS</t>
  </si>
  <si>
    <t>http://journals.plos.org/plosbiology/s/data-availability</t>
  </si>
  <si>
    <t>PLoS One</t>
  </si>
  <si>
    <t>1932-6203</t>
  </si>
  <si>
    <t>http://journals.plos.org/plosone/s/submission-guidelines</t>
  </si>
  <si>
    <t>ANNALS OF NEUROLOGY</t>
  </si>
  <si>
    <t>0364-5134</t>
  </si>
  <si>
    <t>http://onlinelibrary.wiley.com/journal/10.1002/%28ISSN%291531-8249/homepage/ForAuthors.html</t>
  </si>
  <si>
    <t>NATURE STRUCTURAL &amp; MOLECULAR BIOLOGY</t>
  </si>
  <si>
    <t>1545-9993</t>
  </si>
  <si>
    <t>NEUROPSYCHOPHARMACOLOGY</t>
  </si>
  <si>
    <t>0893-133X</t>
  </si>
  <si>
    <t>http://www.nature.com/npp/for_authors.html</t>
  </si>
  <si>
    <t>NATURE CELL BIOLOGY</t>
  </si>
  <si>
    <t>1465-7392</t>
  </si>
  <si>
    <t>Journal of the Royal Society Interface</t>
  </si>
  <si>
    <t>1742-5689</t>
  </si>
  <si>
    <t>http://royalsocietypublishing.org/instructions-authors</t>
  </si>
  <si>
    <t>Open Biology</t>
  </si>
  <si>
    <t>2046-2441</t>
  </si>
  <si>
    <t>Cell Death &amp; Disease</t>
  </si>
  <si>
    <t>2041-4889</t>
  </si>
  <si>
    <t>http://www.nature.com/cddis/cddis_new_gta.pdf</t>
  </si>
  <si>
    <t>PLoS Pathogens</t>
  </si>
  <si>
    <t>1553-7374</t>
  </si>
  <si>
    <t>Nature Communications</t>
  </si>
  <si>
    <t>2041-1723</t>
  </si>
  <si>
    <t>CORTEX</t>
  </si>
  <si>
    <t>https://www.elsevier.com/about/open-science/research-data/open-data</t>
  </si>
  <si>
    <t>NATURE NEUROSCIENCE</t>
  </si>
  <si>
    <t>1097-6256</t>
  </si>
  <si>
    <t>BONE MARROW TRANSPLANTATION</t>
  </si>
  <si>
    <t>0268-3369</t>
  </si>
  <si>
    <t>http://www.nature.com/bmt/bmt_new_gta.pdf</t>
  </si>
  <si>
    <t>Molecular Brain</t>
  </si>
  <si>
    <t>1756-6606</t>
  </si>
  <si>
    <t>http://www.molecularbrain.com/authors/instructions/research</t>
  </si>
  <si>
    <t>AGING CELL</t>
  </si>
  <si>
    <t>1474-9718</t>
  </si>
  <si>
    <t>http://onlinelibrary.wiley.com/journal/10.1111/%28ISSN%291474-9726/homepage/ForAuthors.html</t>
  </si>
  <si>
    <t>CRYSTENGCOMM</t>
  </si>
  <si>
    <t>1466-8033</t>
  </si>
  <si>
    <t>Royal Society of Chemistry</t>
  </si>
  <si>
    <t>http://www.rsc.org/journals-books-databases/journal-authors-reviewers/prepare-your-article/experimental-data/</t>
  </si>
  <si>
    <t>MOLECULAR PSYCHIATRY</t>
  </si>
  <si>
    <t>1359-4184</t>
  </si>
  <si>
    <t>http://www.nature.com/mp/MP_gta.pdf</t>
  </si>
  <si>
    <t>JOURNAL OF CEREBRAL BLOOD FLOW AND METABOLISM</t>
  </si>
  <si>
    <t>0271-678X</t>
  </si>
  <si>
    <t>SAGE Publications</t>
  </si>
  <si>
    <t>https://mc.manuscriptcentral.com/societyimages/jcbfm/JCBFM%20GUIDE%20TO%20AUTHORS.pdf</t>
  </si>
  <si>
    <t>JOURNAL OF MEDICAL MICROBIOLOGY</t>
  </si>
  <si>
    <t>0022-2615</t>
  </si>
  <si>
    <t>Microbiology Society</t>
  </si>
  <si>
    <t>http://www.microbiologyresearch.org/authors/information-for-authors</t>
  </si>
  <si>
    <t>BMC BIOLOGY</t>
  </si>
  <si>
    <t>1741-7007</t>
  </si>
  <si>
    <t>http://www.biomedcentral.com/bmcbiol/authors/instructions/researcharticle#formatting-supporting-data and http://www.biomedcentral.com/about/supportingdata</t>
  </si>
  <si>
    <t>IMMUNOLOGY AND CELL BIOLOGY</t>
  </si>
  <si>
    <t>0818-9641</t>
  </si>
  <si>
    <t>http://www.nature.com/icb/icb_new_gta.pdf</t>
  </si>
  <si>
    <t>CELL RESEARCH</t>
  </si>
  <si>
    <t>1001-0602</t>
  </si>
  <si>
    <t>http://www.cell-research.com/guidelines.asp</t>
  </si>
  <si>
    <t>NEUROGASTROENTEROLOGY AND MOTILITY</t>
  </si>
  <si>
    <t>1350-1925</t>
  </si>
  <si>
    <t>http://onlinelibrary.wiley.com/journal/10.1111/(ISSN)1365-2982/homepage/ForAuthors.html</t>
  </si>
  <si>
    <t>PHILOSOPHICAL TRANSACTIONS OF THE ROYAL SOCIETY B-BIOLOGICAL SCIENCES</t>
  </si>
  <si>
    <t>0962-8436</t>
  </si>
  <si>
    <t>Royal Society</t>
  </si>
  <si>
    <t>http://royalsocietypublishing.org/data-sharing</t>
  </si>
  <si>
    <t>INTERNATIONAL JOURNAL OF ANTIMICROBIAL AGENTS</t>
  </si>
  <si>
    <t>0924-8579</t>
  </si>
  <si>
    <t>http://www.elsevier.com/journals/international-journal-of-antimicrobial-agents/0924-8579/guide-for-authors</t>
  </si>
  <si>
    <t>BIOMATERIALS</t>
  </si>
  <si>
    <t>0142-9612</t>
  </si>
  <si>
    <t>https://www.elsevier.com/journals/biomaterials/0142-9612/guide-for-authors</t>
  </si>
  <si>
    <t>MOLECULAR AND CELLULAR ENDOCRINOLOGY</t>
  </si>
  <si>
    <t>0303-7207</t>
  </si>
  <si>
    <t>http://www.elsevier.com/journals/molecular-and-cellular-endocrinology/0303-7207/guide-for-authors</t>
  </si>
  <si>
    <t>Acta Biomaterialia</t>
  </si>
  <si>
    <t>1742-7061</t>
  </si>
  <si>
    <t>https://www.elsevier.com/journals/acta-biomaterialia/1742-7061/guide-for-authors</t>
  </si>
  <si>
    <t>BIOCHIMICA ET BIOPHYSICA ACTA-GENERAL SUBJECTS</t>
  </si>
  <si>
    <t>0304-4165</t>
  </si>
  <si>
    <t>http://www.elsevier.com/journals/bba-general-subjects/0304-4165/guide-for-authors#13300</t>
  </si>
  <si>
    <t>CELLULAR SIGNALLING</t>
  </si>
  <si>
    <t>0898-6568</t>
  </si>
  <si>
    <t>http://www.elsevier.com/journals/cellular-signalling/0898-6568/guide-for-authors</t>
  </si>
  <si>
    <t>MOLECULAR PHYLOGENETICS AND EVOLUTION</t>
  </si>
  <si>
    <t>1055-7903</t>
  </si>
  <si>
    <t>http://www.elsevier.com/journals/molecular-phylogenetics-and-evolution/1055-7903/guide-for-authors</t>
  </si>
  <si>
    <t>NEUROIMAGE</t>
  </si>
  <si>
    <t>1053-8119</t>
  </si>
  <si>
    <t>http://www.elsevier.com/journals/neuroimage/1053-8119/guide-for-authors</t>
  </si>
  <si>
    <t>Brain Stimulation</t>
  </si>
  <si>
    <t>1935-861X</t>
  </si>
  <si>
    <t>http://www.elsevier.com/journals/brain-stimulation/1935-861X/guide-for-authors</t>
  </si>
  <si>
    <t>BIOCHIMICA ET BIOPHYSICA ACTA-MOLECULAR AND CELL BIOLOGY OF LIPIDS</t>
  </si>
  <si>
    <t>1388-1981</t>
  </si>
  <si>
    <t>http://www.elsevier.com/journals/bba-molecular-and-cell-biology-of-lipids/1388-1981/guide-for-authors</t>
  </si>
  <si>
    <t>Biochimica et Biophysica Acta-Gene Regulatory Mechanisms</t>
  </si>
  <si>
    <t>1874-9399</t>
  </si>
  <si>
    <t>http://www.elsevier.com/journals/bba-gene-regulatory-mechanisms/1874-9399/guide-for-authors</t>
  </si>
  <si>
    <t>BIOCHIMICA ET BIOPHYSICA ACTA-MOLECULAR CELL RESEARCH</t>
  </si>
  <si>
    <t>0167-4889</t>
  </si>
  <si>
    <t>http://www.elsevier.com/wps/find/journaldescription.cws_home/506069?generatepdf=true</t>
  </si>
  <si>
    <t>MOLECULAR PLANT-MICROBE INTERACTIONS</t>
  </si>
  <si>
    <t>0894-0282</t>
  </si>
  <si>
    <t>American Phytopathological Society</t>
  </si>
  <si>
    <t>http://apsjournals.apsnet.org/userimages/ContentEditor/1173402237082/mpmi_author_instructions.pdf</t>
  </si>
  <si>
    <t>INTERNATIONAL JOURNAL OF BIOCHEMISTRY &amp; CELL BIOLOGY</t>
  </si>
  <si>
    <t>1357-2725</t>
  </si>
  <si>
    <t>http://www.elsevier.com/journals/the-international-journal-of-biochemistry-and-cell-biology/1357-2725/guide-for-authors</t>
  </si>
  <si>
    <t>MICROBIOLOGY-SGM</t>
  </si>
  <si>
    <t>1350-0872</t>
  </si>
  <si>
    <t>JOURNAL OF COMPARATIVE NEUROLOGY</t>
  </si>
  <si>
    <t>0021-9967</t>
  </si>
  <si>
    <t>http://onlinelibrary.wiley.com/journal/10.1002/(ISSN)1096-9861/homepage/ForAuthors.html</t>
  </si>
  <si>
    <t>JOURNAL OF APPLIED MICROBIOLOGY</t>
  </si>
  <si>
    <t>1364-5072</t>
  </si>
  <si>
    <t>http://onlinelibrary.wiley.com/journal/10.1111/(ISSN)1365-2672/homepage/ForAuthors.html</t>
  </si>
  <si>
    <t>Frontiers in Human Neuroscience</t>
  </si>
  <si>
    <t>1662-5161</t>
  </si>
  <si>
    <t>http://journal.frontiersin.org/journal/human-neuroscience#author-guidelines</t>
  </si>
  <si>
    <t>MEDICAL IMAGE ANALYSIS</t>
  </si>
  <si>
    <t>1361-8415</t>
  </si>
  <si>
    <t>https://www.elsevier.com/journals/medical-image-analysis/1361-8415/guide-for-authors</t>
  </si>
  <si>
    <t>http://www.hindawi.com/journals/jir/contents/clinical.and.developmental.immunology/</t>
  </si>
  <si>
    <t>Mucosal Immunology</t>
  </si>
  <si>
    <t>1933-0219</t>
  </si>
  <si>
    <t>http://www.nature.com/mi/instructions_for_authors.html</t>
  </si>
  <si>
    <t>LEARNING &amp; MEMORY</t>
  </si>
  <si>
    <t>1072-0502</t>
  </si>
  <si>
    <t>Cold Springs Harbor Press</t>
  </si>
  <si>
    <t>http://learnmem.cshlp.org/site/misc/ifora.xhtml</t>
  </si>
  <si>
    <t>ADDICTION BIOLOGY</t>
  </si>
  <si>
    <t>1369-1600</t>
  </si>
  <si>
    <t>http://onlinelibrary.wiley.com/journal/10.1111/%28ISSN%291369-1600/homepage/ForAuthors.html</t>
  </si>
  <si>
    <t>EUROPEAN JOURNAL OF CLINICAL MICROBIOLOGY &amp; INFECTIOUS DISEASES</t>
  </si>
  <si>
    <t>0934-9723</t>
  </si>
  <si>
    <t>http://www.springer.com/biomed/medical+microbiology/journal/10096</t>
  </si>
  <si>
    <t>ASN Neuro</t>
  </si>
  <si>
    <t>1759-0914</t>
  </si>
  <si>
    <t>http://asn.sagepub.com/site/misc/Index/author_%20instructions_2015.pdf</t>
  </si>
  <si>
    <t>ANTIMICROBIAL AGENTS AND CHEMOTHERAPY</t>
  </si>
  <si>
    <t>0066-4804</t>
  </si>
  <si>
    <t>http://aac.asm.org/site/misc/ifora.xhtml</t>
  </si>
  <si>
    <t>CHRONOBIOLOGY INTERNATIONAL</t>
  </si>
  <si>
    <t>0742-0528</t>
  </si>
  <si>
    <t>http://www.tandfonline.com/toc/icbi20/current#.VrTl-mQrJAY</t>
  </si>
  <si>
    <t>CLINICAL ORAL IMPLANTS RESEARCH</t>
  </si>
  <si>
    <t>0905-7161</t>
  </si>
  <si>
    <t>http://onlinelibrary.wiley.com/journal/10.1111/(ISSN)1600-0501</t>
  </si>
  <si>
    <t>NEUROSCIENCE</t>
  </si>
  <si>
    <t>0306-4522</t>
  </si>
  <si>
    <t>http://www.elsevier.com/journals/neuroscience/0306-4522/guide-for-authors</t>
  </si>
  <si>
    <t>MOLECULAR ECOLOGY</t>
  </si>
  <si>
    <t>0962-1083</t>
  </si>
  <si>
    <t>http://onlinelibrary.wiley.com/journal/10.1111/%28ISSN%291365-294X/homepage/ForAuthors.html</t>
  </si>
  <si>
    <t>MOLECULAR CELL</t>
  </si>
  <si>
    <t>1097-2765</t>
  </si>
  <si>
    <t>http://www.cell.com/molecular-cell/authors#policies</t>
  </si>
  <si>
    <t>Disease Models &amp; Mechanisms</t>
  </si>
  <si>
    <t>1754-8403</t>
  </si>
  <si>
    <t>The Company of Biologists</t>
  </si>
  <si>
    <t>http://dmm.biologists.org/site/author/manuscript_prep.xhtml</t>
  </si>
  <si>
    <t>ANNALS OF BIOMEDICAL ENGINEERING</t>
  </si>
  <si>
    <t>0090-6964</t>
  </si>
  <si>
    <t>http://www.springer.com/biomed/journal/10439</t>
  </si>
  <si>
    <t>IEEE TRANSACTIONS ON NEURAL SYSTEMS AND REHABILITATION ENGINEERING</t>
  </si>
  <si>
    <t>1534-4320</t>
  </si>
  <si>
    <t>IEEE</t>
  </si>
  <si>
    <t>http://www.ieee.org/publications_standards/publications/authors/author_submission.html</t>
  </si>
  <si>
    <t>IEEE Transactions on Biomedical Circuits and Systems</t>
  </si>
  <si>
    <t>1932-4545</t>
  </si>
  <si>
    <t>http://sites.ieee.org/tbiocas/</t>
  </si>
  <si>
    <t>BMC MICROBIOLOGY</t>
  </si>
  <si>
    <t>1471-2180</t>
  </si>
  <si>
    <t>http://bmcmicrobiol.biomedcentral.com/submission-guidelines/preparing-your-manuscript</t>
  </si>
  <si>
    <t>INTERNATIONAL IMMUNOPHARMACOLOGY</t>
  </si>
  <si>
    <t>1567-5769</t>
  </si>
  <si>
    <t>https://www.elsevier.com/journals/international-immunopharmacology/1567-5769/guide-for-authors</t>
  </si>
  <si>
    <t>HISTOCHEMISTRY AND CELL BIOLOGY</t>
  </si>
  <si>
    <t>0948-6143</t>
  </si>
  <si>
    <t>http://link.springer.com/journal/418</t>
  </si>
  <si>
    <t>Annals of the New York Academy of Sciences</t>
  </si>
  <si>
    <t>0077-8923</t>
  </si>
  <si>
    <t>http://www.nyas.org/Publications/Annals/AuthorGuidelines.aspx</t>
  </si>
  <si>
    <t>NEUROCHEMICAL RESEARCH</t>
  </si>
  <si>
    <t>0364-3190</t>
  </si>
  <si>
    <t>http://www.springer.com/biomed/neuroscience/journal/11064</t>
  </si>
  <si>
    <t>EUROPEAN NEUROPSYCHOPHARMACOLOGY</t>
  </si>
  <si>
    <t>0924-977X</t>
  </si>
  <si>
    <t>http://www.elsevier.com/journals/european-neuropsychopharmacology/0924-977X/guide-for-authors</t>
  </si>
  <si>
    <t>STEM CELLS</t>
  </si>
  <si>
    <t>1066-5099</t>
  </si>
  <si>
    <t>http://www.stemcellsportal.com/STEM_CELLS_Info_for_Contributors</t>
  </si>
  <si>
    <t>MEDIATORS OF INFLAMMATION</t>
  </si>
  <si>
    <t>0962-9351</t>
  </si>
  <si>
    <t>http://www.hindawi.com/journals/mi/</t>
  </si>
  <si>
    <t>BIOCHEMICAL SOCIETY TRANSACTIONS</t>
  </si>
  <si>
    <t>0300-5127</t>
  </si>
  <si>
    <t>Portland Press</t>
  </si>
  <si>
    <t>http://www.biochemsoctrans.org/</t>
  </si>
  <si>
    <t>MOLECULAR HUMAN REPRODUCTION</t>
  </si>
  <si>
    <t>1360-9947</t>
  </si>
  <si>
    <t>http://molehr.oxfordjournals.org/</t>
  </si>
  <si>
    <t>BIOCHEMISTRY</t>
  </si>
  <si>
    <t>ACS Publications</t>
  </si>
  <si>
    <t>http://pubs.acs.org/paragonplus/submission/bichaw/bichaw_authguide.pdf</t>
  </si>
  <si>
    <t>JOURNAL OF LEUKOCYTE BIOLOGY</t>
  </si>
  <si>
    <t>0741-5400</t>
  </si>
  <si>
    <t>Society for Leukocyte Biology</t>
  </si>
  <si>
    <t>http://www.jlb-submit.org/cgi-bin/main.plex?form_type=display_auth_instructions</t>
  </si>
  <si>
    <t>HISTOPATHOLOGY</t>
  </si>
  <si>
    <t>0309-0167</t>
  </si>
  <si>
    <t>http://onlinelibrary.wiley.com/journal/10.1111/(ISSN)1365-2559/homepage/ForAuthors.html</t>
  </si>
  <si>
    <t>JOURNAL OF EXPERIMENTAL BIOLOGY</t>
  </si>
  <si>
    <t>0022-0949</t>
  </si>
  <si>
    <t>Company of Biologists</t>
  </si>
  <si>
    <t>http://jeb.biologists.org/content/manuscript-prep</t>
  </si>
  <si>
    <t>HUMAN MOLECULAR GENETICS</t>
  </si>
  <si>
    <t>0964-6906</t>
  </si>
  <si>
    <t>http://www.oxfordjournals.org/our_journals/hmg/for_authors/general.html</t>
  </si>
  <si>
    <t>JOURNAL OF BIOLOGICAL RHYTHMS</t>
  </si>
  <si>
    <t>0748-7304</t>
  </si>
  <si>
    <t>https://us.sagepub.com/en-us/nam/journal-of-biological-rhythms/journal200933#submission-guidelines</t>
  </si>
  <si>
    <t>JOURNAL OF BIOMECHANICS</t>
  </si>
  <si>
    <t>0021-9290</t>
  </si>
  <si>
    <t>http://www.jbiomech.com/content/authorinfo</t>
  </si>
  <si>
    <t>CHEMBIOCHEM</t>
  </si>
  <si>
    <t>1439-4227</t>
  </si>
  <si>
    <t>http://onlinelibrary.wiley.com/journal/10.1002/(ISSN)1439-7633/homepage/2268_authors.html</t>
  </si>
  <si>
    <t>CANCER CELL</t>
  </si>
  <si>
    <t>1535-6108</t>
  </si>
  <si>
    <t>http://www.cell.com/cancer-cell/authors#policies</t>
  </si>
  <si>
    <t>MOLECULAR AND CELLULAR BIOCHEMISTRY</t>
  </si>
  <si>
    <t>0300-8177</t>
  </si>
  <si>
    <t>http://link.springer.com/journal/11010</t>
  </si>
  <si>
    <t>JAIDS-JOURNAL OF ACQUIRED IMMUNE DEFICIENCY SYNDROMES</t>
  </si>
  <si>
    <t>1525-4135</t>
  </si>
  <si>
    <t>http://edmgr.ovid.com/jaids/accounts/ifauth.htm</t>
  </si>
  <si>
    <t>Biofabrication</t>
  </si>
  <si>
    <t>1758-5082</t>
  </si>
  <si>
    <t>IOP Publishing</t>
  </si>
  <si>
    <t>http://atom.iop.org/atom/help.nsf/LookupJournalSpecific/general-guidelines-for-authors~**</t>
  </si>
  <si>
    <t>JOURNAL OF NEURAL TRANSMISSION</t>
  </si>
  <si>
    <t>0300-9564</t>
  </si>
  <si>
    <t>http://www.springer.com/medicine/neurology/journal/702</t>
  </si>
  <si>
    <t>JOURNAL OF IMMUNOLOGY</t>
  </si>
  <si>
    <t>0022-1767</t>
  </si>
  <si>
    <t>American Association of Immunologists</t>
  </si>
  <si>
    <t>http://jimmunol.org/site/misc/authorinstructions.xhtml#deposit</t>
  </si>
  <si>
    <t>MEDICAL DECISION MAKING</t>
  </si>
  <si>
    <t>0272-989X</t>
  </si>
  <si>
    <t>http://mdm.uic.edu/manuscript-requirements/</t>
  </si>
  <si>
    <t>RADIATION RESEARCH</t>
  </si>
  <si>
    <t>0033-7587</t>
  </si>
  <si>
    <t xml:space="preserve">Radiation Research Society </t>
  </si>
  <si>
    <t>http://www.rrjournal.org/</t>
  </si>
  <si>
    <t>MEDICAL ENGINEERING &amp; PHYSICS</t>
  </si>
  <si>
    <t>1350-4533</t>
  </si>
  <si>
    <t>https://www.elsevier.com/journals/medical-engineering-and-physics/1350-4533/guide-for-authors</t>
  </si>
  <si>
    <t>JOURNAL OF PINEAL RESEARCH</t>
  </si>
  <si>
    <t>0742-3098</t>
  </si>
  <si>
    <t>http://onlinelibrary.wiley.com/journal/10.1111/%28ISSN%291600-079X/homepage/ForAuthors.html</t>
  </si>
  <si>
    <t>AIDS</t>
  </si>
  <si>
    <t>0269-9370</t>
  </si>
  <si>
    <t>http://edmgr.ovid.com/aids/accounts/ifauth.htm</t>
  </si>
  <si>
    <t>PLACENTA</t>
  </si>
  <si>
    <t>0143-4004</t>
  </si>
  <si>
    <t>http://www.placentajournal.org/content/authorinfo</t>
  </si>
  <si>
    <t>JOURNAL OF PHYSIOLOGY-LONDON</t>
  </si>
  <si>
    <t>0022-3751</t>
  </si>
  <si>
    <t>http://jp.msubmit.net/cgi-bin/main.plex?form_type=display_requirements</t>
  </si>
  <si>
    <t>Molecular Systems Biology</t>
  </si>
  <si>
    <t>1744-4292</t>
  </si>
  <si>
    <t>EMBO</t>
  </si>
  <si>
    <t>http://msb.embopress.org/authorguide#availabilityofpublishedmaterial</t>
  </si>
  <si>
    <t>CELL AND TISSUE RESEARCH</t>
  </si>
  <si>
    <t>0302-766X</t>
  </si>
  <si>
    <t>http://www.springer.com/cda/content/document/cda_downloaddocument/CTR+New+Instructions+Dec+2009_final.pdf?SGWID=0-0-45-841120-p1078975</t>
  </si>
  <si>
    <t>Biomedical Materials</t>
  </si>
  <si>
    <t>1748-6041</t>
  </si>
  <si>
    <t>IOP Science</t>
  </si>
  <si>
    <t>http://ioppublishing.org/img/landingPages/guidelines-and-policies/author-guidelines.html</t>
  </si>
  <si>
    <t>PHYSICS IN MEDICINE AND BIOLOGY</t>
  </si>
  <si>
    <t>0031-9155</t>
  </si>
  <si>
    <t>Social Cognitive and Affective Neuroscience</t>
  </si>
  <si>
    <t>1749-5016</t>
  </si>
  <si>
    <t>http://www.oxfordjournals.org/our_journals/scan/for_authors/index.html</t>
  </si>
  <si>
    <t>IEEE TRANSACTIONS ON MEDICAL IMAGING</t>
  </si>
  <si>
    <t>0278-0062</t>
  </si>
  <si>
    <t>http://www.ieee.org/publications_standards/publications/authors/authors_journals.html</t>
  </si>
  <si>
    <t>COMPARATIVE BIOCHEMISTRY AND PHYSIOLOGY A-MOLECULAR &amp; INTEGRATIVE PHYSIOLOGY</t>
  </si>
  <si>
    <t>1095-6433</t>
  </si>
  <si>
    <t>http://www.elsevier.com/journals/comparative-biochemistry-and-physiology-part-a-molecular-and-integrative-physiology/1095-6433/guide-for-authors</t>
  </si>
  <si>
    <t>GLIA</t>
  </si>
  <si>
    <t>0894-1491</t>
  </si>
  <si>
    <t>http://onlinelibrary.wiley.com/journal/10.1002/%28ISSN%291098-1136/homepage/ForAuthors.html</t>
  </si>
  <si>
    <t>PROTEINS-STRUCTURE FUNCTION AND BIOINFORMATICS</t>
  </si>
  <si>
    <t>0887-3585</t>
  </si>
  <si>
    <t>http://onlinelibrary.wiley.com/journal/10.1002/(ISSN)1097-0134/homepage/ForAuthors.html</t>
  </si>
  <si>
    <t>DIAGNOSTIC MICROBIOLOGY AND INFECTIOUS DISEASE</t>
  </si>
  <si>
    <t>0732-8893</t>
  </si>
  <si>
    <t>https://www.elsevier.com/journals/diagnostic-microbiology-and-infectious-disease/0732-8893/guide-for-authors</t>
  </si>
  <si>
    <t>CLINICAL AND EXPERIMENTAL IMMUNOLOGY</t>
  </si>
  <si>
    <t>http://onlinelibrary.wiley.com/journal/10.1111/(ISSN)1365-2249/homepage/ForAuthors.html</t>
  </si>
  <si>
    <t>BIOCHEMICAL JOURNAL</t>
  </si>
  <si>
    <t>0264-6021</t>
  </si>
  <si>
    <t>http://www.biochemj.org/bj/bji2a.htm</t>
  </si>
  <si>
    <t>BRAIN</t>
  </si>
  <si>
    <t>http://brain.oxfordjournals.org/for_authors/general.html</t>
  </si>
  <si>
    <t>b
</t>
  </si>
  <si>
    <t>ACTA NEUROPATHOLOGICA</t>
  </si>
  <si>
    <t>http://www.springer.com/medicine/pathology/journal/401?detailsPage=pltci_1060424</t>
  </si>
  <si>
    <t>MOLECULAR CARCINOGENESIS</t>
  </si>
  <si>
    <t>0899-1987</t>
  </si>
  <si>
    <t>http://onlinelibrary.wiley.com/journal/10.1002/%28ISSN%291098-2744/homepage/ForAuthors.html</t>
  </si>
  <si>
    <t>JOURNAL OF BIOMEDICAL MATERIALS RESEARCH PART A</t>
  </si>
  <si>
    <t>1549-3296</t>
  </si>
  <si>
    <t>http://onlinelibrary.wiley.com/journal/10.1002/(ISSN)1552-4965</t>
  </si>
  <si>
    <t>NEUROENDOCRINOLOGY</t>
  </si>
  <si>
    <t>0028-3835</t>
  </si>
  <si>
    <t>https://www.karger.com/Journal/Guidelines/223855</t>
  </si>
  <si>
    <t>JOURNAL OF LIPID RESEARCH</t>
  </si>
  <si>
    <t>0022-2275</t>
  </si>
  <si>
    <t>http://www.jlr.org/site/misc/ifora.xhtml</t>
  </si>
  <si>
    <t>IMMUNITY</t>
  </si>
  <si>
    <t>1074-7613</t>
  </si>
  <si>
    <t>http://www.cell.com/immunity/authors#policies</t>
  </si>
  <si>
    <t>STATISTICAL METHODS IN MEDICAL RESEARCH</t>
  </si>
  <si>
    <t>0962-2802</t>
  </si>
  <si>
    <t>https://uk.sagepub.com/en-gb/eur/manuscript-submission-guidelines#EditorialPolicies</t>
  </si>
  <si>
    <t>JOURNAL OF MOLECULAR NEUROSCIENCE</t>
  </si>
  <si>
    <t>0895-8696</t>
  </si>
  <si>
    <t>http://www.springer.com/biomed/neuroscience/journal/12031</t>
  </si>
  <si>
    <t>PSYCHOPHARMACOLOGY</t>
  </si>
  <si>
    <t>0033-3158</t>
  </si>
  <si>
    <t>http://www.springer.com/cda/content/document/cda_downloaddocument/213_Psychopharmacology_Instructions_2015_1.pdf?SGWID=0-0-45-1365216-p1022940</t>
  </si>
  <si>
    <t>Epigenetics</t>
  </si>
  <si>
    <t>1559-2294</t>
  </si>
  <si>
    <t>http://www.tandfonline.com/action/authorSubmission?journalCode=kepi20&amp;page=instructions#.VW45P6aMNRE</t>
  </si>
  <si>
    <t>INTERNATIONAL JOURNAL OF NEUROPSYCHOPHARMACOLOGY</t>
  </si>
  <si>
    <t>1461-1457</t>
  </si>
  <si>
    <t>http://ijnp.oxfordjournals.org/for_authors/index.html</t>
  </si>
  <si>
    <t>Lipids in Health and Disease</t>
  </si>
  <si>
    <t>1476-511X</t>
  </si>
  <si>
    <t>https://lipidworld.biomedcentral.com/</t>
  </si>
  <si>
    <t>Journal of Tissue Engineering and Regenerative Medicine</t>
  </si>
  <si>
    <t>1932-6254</t>
  </si>
  <si>
    <t>http://onlinelibrary.wiley.com/journal/10.1002/%28ISSN%291932-7005/homepage/ForAuthors.html</t>
  </si>
  <si>
    <t>Neural Regeneration Research</t>
  </si>
  <si>
    <t>1673-5374</t>
  </si>
  <si>
    <t xml:space="preserve">Wolters Kluwer </t>
  </si>
  <si>
    <t>http://www.nrronline.org/</t>
  </si>
  <si>
    <t>NEUROPHARMACOLOGY</t>
  </si>
  <si>
    <t>0028-3908</t>
  </si>
  <si>
    <t>http://www.elsevier.com/journals/neuropharmacology/0028-3908/guide-for-authors</t>
  </si>
  <si>
    <t>Biology Direct</t>
  </si>
  <si>
    <t>1745-6150</t>
  </si>
  <si>
    <t>http://www.biologydirect.com/authors/instructions/research</t>
  </si>
  <si>
    <t>HIPPOCAMPUS</t>
  </si>
  <si>
    <t>1050-9631</t>
  </si>
  <si>
    <t>http://onlinelibrary.wiley.com/journal/10.1002/%28ISSN%291098-1063/homepage/ForAuthors.html</t>
  </si>
  <si>
    <t>JOURNAL OF PSYCHIATRY &amp; NEUROSCIENCE</t>
  </si>
  <si>
    <t>1180-4882</t>
  </si>
  <si>
    <t>Canadian Medical Association</t>
  </si>
  <si>
    <t>http://jpn.ca/instructions-for-authors/</t>
  </si>
  <si>
    <t>
</t>
  </si>
  <si>
    <t>BRAIN INJURY</t>
  </si>
  <si>
    <t>0269-9052</t>
  </si>
  <si>
    <t>http://www.tandfonline.com/loi/ibij20#.VrjrtbkrJAY</t>
  </si>
  <si>
    <t>CELLULAR AND MOLECULAR LIFE SCIENCES</t>
  </si>
  <si>
    <t>1420-682X</t>
  </si>
  <si>
    <t>http://www.springer.com/life+sciences/cell+biology/journal/18?print_view=true&amp;detailsPage=pltci_1347008</t>
  </si>
  <si>
    <t>JOURNAL OF CELL SCIENCE</t>
  </si>
  <si>
    <t>0021-9533</t>
  </si>
  <si>
    <t>http://jcs.biologists.org/site/journal/editorial_policies.xhtml</t>
  </si>
  <si>
    <t>INFLAMMATION</t>
  </si>
  <si>
    <t>0360-3997</t>
  </si>
  <si>
    <t>http://www.springer.com/medicine/rheumatology/journal/10753</t>
  </si>
  <si>
    <t>Archives of Biological Sciences</t>
  </si>
  <si>
    <t>0354-4664</t>
  </si>
  <si>
    <t>SERBIAN BIOLOGICAL SOCIETY</t>
  </si>
  <si>
    <t>http://serbiosoc.org.rs/arch/</t>
  </si>
  <si>
    <t>JOURNAL OF THE NEUROLOGICAL SCIENCES</t>
  </si>
  <si>
    <t>0022-510X</t>
  </si>
  <si>
    <t>www.elsevier.com/journals/journal-of-the-neurological-sciences/0022-510X/guide-for-authors</t>
  </si>
  <si>
    <t>Human Vaccines &amp; Immunotherapeutics</t>
  </si>
  <si>
    <t>2164-5515</t>
  </si>
  <si>
    <t>http://www.tandfonline.com/action/authorSubmission?journalCode=khvi20&amp;page=instructions#.VvGMpGQrJAY</t>
  </si>
  <si>
    <t>ANTIOXIDANTS &amp; REDOX SIGNALING</t>
  </si>
  <si>
    <t>1523-0864</t>
  </si>
  <si>
    <t>Mary Ann Lierbert</t>
  </si>
  <si>
    <t>http://www.liebertpub.com/forauthors/antioxidants-and-redox-signaling/4/</t>
  </si>
  <si>
    <t>EUROPEAN JOURNAL OF NEUROLOGY</t>
  </si>
  <si>
    <t>1351-5101</t>
  </si>
  <si>
    <t>http://onlinelibrary.wiley.com/journal/10.1111/%28ISSN%291468-1331/homepage/ForAuthors.html#prep</t>
  </si>
  <si>
    <t>Neuron Glia Biology</t>
  </si>
  <si>
    <t>1740-925X</t>
  </si>
  <si>
    <t>N/A</t>
  </si>
  <si>
    <t>Cambridge University Press</t>
  </si>
  <si>
    <t>http://assets.cambridge.org/NGB/NGB_ifc.pdf</t>
  </si>
  <si>
    <t>NEUROCHEMISTRY INTERNATIONAL</t>
  </si>
  <si>
    <t>0197-0186</t>
  </si>
  <si>
    <t>https://www.elsevier.com/journals/neurochemistry-international/0197-0186/guide-for-authors</t>
  </si>
  <si>
    <t>OncoImmunology</t>
  </si>
  <si>
    <t>2162-4011</t>
  </si>
  <si>
    <t>http://www.tandfonline.com/action/authorSubmission?journalCode=koni20&amp;page=instructions#.VWdcg6aMNRE</t>
  </si>
  <si>
    <t>MOLECULAR BIOLOGY REPORTS</t>
  </si>
  <si>
    <t>0301-4851</t>
  </si>
  <si>
    <t>http://link.springer.com/journal/11033</t>
  </si>
  <si>
    <t>SLEEP</t>
  </si>
  <si>
    <t>0161-8105</t>
  </si>
  <si>
    <t>Associated Professional Sleep Societies</t>
  </si>
  <si>
    <t>http://www.journalsleep.org/AuthorInfo.aspx</t>
  </si>
  <si>
    <t>JOURNAL OF MOLECULAR MODELING</t>
  </si>
  <si>
    <t>1610-2940</t>
  </si>
  <si>
    <t>http://www.springer.com/chemistry/journal/894</t>
  </si>
  <si>
    <t>Oncotarget</t>
  </si>
  <si>
    <t>1949-2553</t>
  </si>
  <si>
    <t>Impact Journals</t>
  </si>
  <si>
    <t>http://www.impactjournals.com/oncotarget/index.php?journal=oncotarget&amp;page=about#polMe</t>
  </si>
  <si>
    <t>BIOELECTROCHEMISTRY</t>
  </si>
  <si>
    <t>1567-5394</t>
  </si>
  <si>
    <t>http://www.elsevier.com/journals/bioelectrochemistry/1567-5394/guide-for-authors</t>
  </si>
  <si>
    <t>MOLECULAR AND CELLULAR BIOLOGY</t>
  </si>
  <si>
    <t>0270-7306</t>
  </si>
  <si>
    <t>American Society of Microbiology</t>
  </si>
  <si>
    <t>http://mcb.asm.org/site/misc/journal-ita_pub.xhtml#01</t>
  </si>
  <si>
    <t>JOURNAL OF MOLECULAR CATALYSIS B-ENZYMATIC</t>
  </si>
  <si>
    <t>1381-1177</t>
  </si>
  <si>
    <t>http://www.elsevier.com/journals/journal-of-molecular-catalysis-b-enzymatic/1381-1177/guide-for-authors</t>
  </si>
  <si>
    <t>CELLULAR MICROBIOLOGY</t>
  </si>
  <si>
    <t>1462-5814</t>
  </si>
  <si>
    <t>http://onlinelibrary.wiley.com/journal/10.1111/%28ISSN%291462-5822/homepage/ForAuthors.html</t>
  </si>
  <si>
    <t>Clinical and Vaccine Immunology</t>
  </si>
  <si>
    <t>1556-6811</t>
  </si>
  <si>
    <t>http://cvi.asm.org/site/misc/2015DecemberCVIITA.pdf</t>
  </si>
  <si>
    <t>PAIN</t>
  </si>
  <si>
    <t>0304-3959</t>
  </si>
  <si>
    <t>http://edmgr.ovid.com/pain/accounts/ifauth.htm</t>
  </si>
  <si>
    <t>EMBO JOURNAL</t>
  </si>
  <si>
    <t>0261-4189</t>
  </si>
  <si>
    <t>http://emboj.embopress.org/authorguide#datadeposition</t>
  </si>
  <si>
    <t>NEURON</t>
  </si>
  <si>
    <t>0896-6273</t>
  </si>
  <si>
    <t>http://www.cell.com/neuron/authors#policies</t>
  </si>
  <si>
    <t>COMPUTERS IN BIOLOGY AND MEDICINE</t>
  </si>
  <si>
    <t>https://www.elsevier.com/journals/computers-in-biology-and-medicine/0010-4825/guide-for-authors</t>
  </si>
  <si>
    <t>MUSCLE &amp; NERVE</t>
  </si>
  <si>
    <t>0148-639X</t>
  </si>
  <si>
    <t>http://onlinelibrary.wiley.com/journal/10.1002/(ISSN)1097-4598/homepage/ForAuthors.html</t>
  </si>
  <si>
    <t>CELL</t>
  </si>
  <si>
    <t>0092-8674</t>
  </si>
  <si>
    <t>http://www.cell.com/cell/authors#policies</t>
  </si>
  <si>
    <t>BIPOLAR DISORDERS</t>
  </si>
  <si>
    <t>1398-5647</t>
  </si>
  <si>
    <t>http://onlinelibrary.wiley.com/journal/10.1111/%28ISSN%291399-5618/homepage/ForAuthors.html</t>
  </si>
  <si>
    <t>BIOMEDICAL CHROMATOGRAPHY</t>
  </si>
  <si>
    <t>0269-3879</t>
  </si>
  <si>
    <t>http://onlinelibrary.wiley.com/journal/10.1002/(ISSN)1099-0801</t>
  </si>
  <si>
    <t>Journal of Pure and Applied Microbiology</t>
  </si>
  <si>
    <t>0973-7510</t>
  </si>
  <si>
    <t>http://www.microbiologyjournal.org/guidelines.php</t>
  </si>
  <si>
    <t>PSYCHONEUROENDOCRINOLOGY</t>
  </si>
  <si>
    <t>0306-4530</t>
  </si>
  <si>
    <t>http://www.elsevier.com/journals/psychoneuroendocrinology/0306-4530/guide-for-authors</t>
  </si>
  <si>
    <t>JOURNAL OF INFECTIOUS DISEASES</t>
  </si>
  <si>
    <t>0022-1899</t>
  </si>
  <si>
    <t>http://www.oxfordjournals.org/our_journals/jid/for_authors/policies.html</t>
  </si>
  <si>
    <t>Bioscience Journal</t>
  </si>
  <si>
    <t>1981-3163</t>
  </si>
  <si>
    <t>http://bioscience.oxfordjournals.org/</t>
  </si>
  <si>
    <t>CURRENT BIOLOGY</t>
  </si>
  <si>
    <t>0960-9822</t>
  </si>
  <si>
    <t>http://www.cell.com/current-biology/authors</t>
  </si>
  <si>
    <t>IEEE TRANSACTIONS ON BIOMEDICAL ENGINEERING</t>
  </si>
  <si>
    <t>0018-9294</t>
  </si>
  <si>
    <t>http://tbme.embs.org/for-authors/</t>
  </si>
  <si>
    <t>JOURNAL OF NUTRITIONAL BIOCHEMISTRY</t>
  </si>
  <si>
    <t>0955-2863</t>
  </si>
  <si>
    <t>http://www.jnutbio.com/content/authorinfo</t>
  </si>
  <si>
    <t>Molecular Autism</t>
  </si>
  <si>
    <t>2040-2392</t>
  </si>
  <si>
    <t>http://www.molecularautism.com/authors/instructions/research</t>
  </si>
  <si>
    <t>BIOLOGICAL TRACE ELEMENT RESEARCH</t>
  </si>
  <si>
    <t>0163-4984</t>
  </si>
  <si>
    <t>http://www.springer.com/life+sciences/biochemistry+%26+biophysics/journal/12011</t>
  </si>
  <si>
    <t>Journal of Innate Immunity</t>
  </si>
  <si>
    <t>1662-811X</t>
  </si>
  <si>
    <t>http://www.karger.com/Journal/Guidelines/234234</t>
  </si>
  <si>
    <t>JOURNAL OF MICROBIOLOGY AND BIOTECHNOLOGY</t>
  </si>
  <si>
    <t>1017-7825</t>
  </si>
  <si>
    <t>Korean Society for Microbiology and Biotechnology</t>
  </si>
  <si>
    <t>http://www.jmb.or.kr/</t>
  </si>
  <si>
    <t>TUBERCULOSIS</t>
  </si>
  <si>
    <t>1472-9792</t>
  </si>
  <si>
    <t>https://www.elsevier.com/journals/tuberculosis/1472-9792/guide-for-authors</t>
  </si>
  <si>
    <t>GENETICS AND MOLECULAR RESEARCH</t>
  </si>
  <si>
    <t>1676-5680</t>
  </si>
  <si>
    <t>Genetics and Molecular Research</t>
  </si>
  <si>
    <t>http://www.geneticsmr.com/node/5</t>
  </si>
  <si>
    <t>BIOLOGICAL PSYCHIATRY</t>
  </si>
  <si>
    <t>http://www.biologicalpsychiatryjournal.com/content/bps-authorinfo#res</t>
  </si>
  <si>
    <t>JOURNAL OF ALLERGY AND CLINICAL IMMUNOLOGY</t>
  </si>
  <si>
    <t>0091-6749</t>
  </si>
  <si>
    <t>http://www.jacionline.org/content/authorinfo#idp1383312</t>
  </si>
  <si>
    <t>RNA-A PUBLICATION OF THE RNA SOCIETY</t>
  </si>
  <si>
    <t>1355-8382</t>
  </si>
  <si>
    <t>RNA Society</t>
  </si>
  <si>
    <t>http://rnajournal.cshlp.org/site/misc/ifora.xhtml</t>
  </si>
  <si>
    <t>JOURNAL OF MOLECULAR BIOLOGY</t>
  </si>
  <si>
    <t>0022-2836</t>
  </si>
  <si>
    <t>http://www.elsevier.com/journals/journal-of-molecular-biology/0022-2836/guide-for-authors#1501</t>
  </si>
  <si>
    <t>PROCESS BIOCHEMISTRY</t>
  </si>
  <si>
    <t>1359-5113</t>
  </si>
  <si>
    <t>http://www.elsevier.com/journals/process-biochemistry/1359-5113/guide-for-authors</t>
  </si>
  <si>
    <t>JOURNAL OF PAIN</t>
  </si>
  <si>
    <t>1526-5900</t>
  </si>
  <si>
    <t>http://www.elsevier.com/journals/the-journal-of-pain/1526-5900/guide-for-authors</t>
  </si>
  <si>
    <t>JOURNAL OF THE AMERICAN MEDICAL INFORMATICS ASSOCIATION</t>
  </si>
  <si>
    <t>1067-5027</t>
  </si>
  <si>
    <t>http://jamia.oxfordjournals.org/for_authors/index.html</t>
  </si>
  <si>
    <t>FASEB JOURNAL</t>
  </si>
  <si>
    <t>0892-6638</t>
  </si>
  <si>
    <t>Federation of American Societies for Experimental Biology</t>
  </si>
  <si>
    <t>http://www.fasebj.org/site/misc/onlinesub.xhtml</t>
  </si>
  <si>
    <t>BRAIN RESEARCH</t>
  </si>
  <si>
    <t>https://www.elsevier.com/journals/brain-research/0006-8993/guide-for-authors</t>
  </si>
  <si>
    <t>STRUCTURE</t>
  </si>
  <si>
    <t>0969-2126</t>
  </si>
  <si>
    <t>http://www.cell.com/structure/authors#policies</t>
  </si>
  <si>
    <t>PHARMACOLOGY BIOCHEMISTRY AND BEHAVIOR</t>
  </si>
  <si>
    <t>0091-3057</t>
  </si>
  <si>
    <t>https://www.elsevier.com/journals/pharmacology-biochemistry-and-behavior/0091-3057/guide-for-authors</t>
  </si>
  <si>
    <t>TISSUE ENGINEERING</t>
  </si>
  <si>
    <t>1076-3279</t>
  </si>
  <si>
    <t>http://www.liebertpub.com/forauthors/tissue-engineering-parts-a-b-and-c/595/</t>
  </si>
  <si>
    <t>JOURNAL OF AUTOIMMUNITY</t>
  </si>
  <si>
    <t>0896-8411</t>
  </si>
  <si>
    <t>http://www.elsevier.com/journals/journal-of-autoimmunity/0896-8411/guide-for-authors</t>
  </si>
  <si>
    <t>MOLECULAR GENETICS AND METABOLISM</t>
  </si>
  <si>
    <t>1096-7192</t>
  </si>
  <si>
    <t>http://www.elsevier.com/journals/molecular-genetics-and-metabolism/1096-7192/guide-for-authors</t>
  </si>
  <si>
    <t>ARCHIVES OF BIOCHEMISTRY AND BIOPHYSICS</t>
  </si>
  <si>
    <t>https://www.elsevier.com/journals/archives-of-biochemistry-and-biophysics/0003-9861/guide-for-authors</t>
  </si>
  <si>
    <t>Brain Structure &amp; Function</t>
  </si>
  <si>
    <t>1863-2653</t>
  </si>
  <si>
    <t>http://nprc.incf.org/authors/information-for-authors</t>
  </si>
  <si>
    <t>RNA Biology</t>
  </si>
  <si>
    <t>1547-6286</t>
  </si>
  <si>
    <t>http://www.tandfonline.com/action/authorSubmission?journalCode=krnb20&amp;page=instructions#.VWzUPWZD8Us</t>
  </si>
  <si>
    <t>HUMAN BRAIN MAPPING</t>
  </si>
  <si>
    <t>1065-9471</t>
  </si>
  <si>
    <t>http://onlinelibrary.wiley.com/journal/10.1002/%28ISSN%291097-0193/homepage/ForAuthors.html</t>
  </si>
  <si>
    <t>JOURNAL OF CELLULAR PHYSIOLOGY</t>
  </si>
  <si>
    <t>0021-9541</t>
  </si>
  <si>
    <t>http://onlinelibrary.wiley.com/journal/10.1002/%28ISSN%291097-4652/homepage/ForAuthors.html</t>
  </si>
  <si>
    <t>Frontiers in Microbiology</t>
  </si>
  <si>
    <t>1664-302X</t>
  </si>
  <si>
    <t>http://journal.frontiersin.org/journal/microbiology#author-guidelines</t>
  </si>
  <si>
    <t>CHEMISTRY &amp; BIOLOGY</t>
  </si>
  <si>
    <t>1074-5521</t>
  </si>
  <si>
    <t>http://www.cell.com/chemistry-biology/authors#policies</t>
  </si>
  <si>
    <t>CELLULAR PHYSIOLOGY AND BIOCHEMISTRY</t>
  </si>
  <si>
    <t>1015-8987</t>
  </si>
  <si>
    <t>https://www.karger.com/Journal/Home/224332</t>
  </si>
  <si>
    <t>JOURNAL OF NEUROSCIENCE</t>
  </si>
  <si>
    <t>0270-6474</t>
  </si>
  <si>
    <t>Society for Neuroscience / Highwire</t>
  </si>
  <si>
    <t>http://www.jneurosci.org/site/misc/ifa_policies.xhtml#availability</t>
  </si>
  <si>
    <t>INFECTION AND IMMUNITY</t>
  </si>
  <si>
    <t>0019-9567</t>
  </si>
  <si>
    <t>http://iai.asm.org/site/misc/journal-ita_edi.xhtml#13</t>
  </si>
  <si>
    <t>BIOLOGY OF BLOOD AND MARROW TRANSPLANTATION</t>
  </si>
  <si>
    <t>1083-8791</t>
  </si>
  <si>
    <t>http://www.bbmt.org/content/authorinfo</t>
  </si>
  <si>
    <t>Journal of the Mechanical Behavior of Biomedical Materials</t>
  </si>
  <si>
    <t>1751-6161</t>
  </si>
  <si>
    <t>https://www.elsevier.com/journals/journal-of-the-mechanical-behavior-of-biomedical-materials/1751-6161/guide-for-authors</t>
  </si>
  <si>
    <t>CHEMICO-BIOLOGICAL INTERACTIONS</t>
  </si>
  <si>
    <t>https://www.elsevier.com/journals/chemico-biological-interactions/0009-2797/guide-for-authors</t>
  </si>
  <si>
    <t>Regenerative Medicine</t>
  </si>
  <si>
    <t>1746-0751</t>
  </si>
  <si>
    <t>http://www.futuremedicine.com/page/authors.jsp</t>
  </si>
  <si>
    <t>CLINICAL MICROBIOLOGY AND INFECTION</t>
  </si>
  <si>
    <t>1198-743X</t>
  </si>
  <si>
    <t>http://onlinelibrary.wiley.com/journal/10.1111/%28ISSN%291469-0691/homepage/ForAuthors.html</t>
  </si>
  <si>
    <t>BIOMACROMOLECULES</t>
  </si>
  <si>
    <t>1525-7797</t>
  </si>
  <si>
    <t>http://pubs.acs.org/paragonplus/submission/bomaf6/bomaf6_authguide.pdf</t>
  </si>
  <si>
    <t>BIOCHIMICA ET BIOPHYSICA ACTA-BIOMEMBRANES</t>
  </si>
  <si>
    <t>https://www.elsevier.com/journals/bba-biomembranes/0005-2736/guide-for-authors</t>
  </si>
  <si>
    <t>Developmental Neurobiology</t>
  </si>
  <si>
    <t>1932-8451</t>
  </si>
  <si>
    <t>http://onlinelibrary.wiley.com/journal/10.1002/%28ISSN%291932-846X/homepage/ForAuthors.html</t>
  </si>
  <si>
    <t>ACS Chemical Biology</t>
  </si>
  <si>
    <t>1554-8929</t>
  </si>
  <si>
    <t>http://pubs.acs.org/paragonplus/submission/acbcct/acbcct_authguide.pdf</t>
  </si>
  <si>
    <t>MOLECULAR IMMUNOLOGY</t>
  </si>
  <si>
    <t>0161-5890</t>
  </si>
  <si>
    <t>https://www.elsevier.com/journals/molecular-immunology/0161-5890/guide-for-authors</t>
  </si>
  <si>
    <t>JOURNAL OF COGNITIVE NEUROSCIENCE</t>
  </si>
  <si>
    <t>0898-929X</t>
  </si>
  <si>
    <t>MIT Press</t>
  </si>
  <si>
    <t>http://www.mitpressjournals.org/page/sub/jocn</t>
  </si>
  <si>
    <t>NEUROBIOLOGY OF AGING</t>
  </si>
  <si>
    <t>0197-4580</t>
  </si>
  <si>
    <t>http://www.neurobiologyofaging.org/content/authorinfo</t>
  </si>
  <si>
    <t>BEHAVIOURAL BRAIN RESEARCH</t>
  </si>
  <si>
    <t>0166-4328</t>
  </si>
  <si>
    <t>https://www.elsevier.com/journals/behavioural-brain-research/0166-4328/guide-for-authors</t>
  </si>
  <si>
    <t>BRAIN PATHOLOGY</t>
  </si>
  <si>
    <t>1015-6305</t>
  </si>
  <si>
    <t>http://onlinelibrary.wiley.com/journal/10.1111/%28ISSN%291750-3639/homepage/ForAuthors.html</t>
  </si>
  <si>
    <t>EXPERIMENTAL CELL RESEARCH</t>
  </si>
  <si>
    <t>0014-4827</t>
  </si>
  <si>
    <t>https://www.elsevier.com/journals/experimental-cell-research/0014-4827/guide-for-authors</t>
  </si>
  <si>
    <t>NEUROPSYCHOLOGIA</t>
  </si>
  <si>
    <t>0028-3932</t>
  </si>
  <si>
    <t>https://www.elsevier.com/journals/neuropsychologia/0028-3932/guide-for-authors</t>
  </si>
  <si>
    <t>DEVELOPMENTAL BIOLOGY</t>
  </si>
  <si>
    <t>0012-1606</t>
  </si>
  <si>
    <t>https://www.elsevier.com/journals/developmental-biology/0012-1606/guide-for-authors</t>
  </si>
  <si>
    <t>EUROPEAN JOURNAL OF NEUROSCIENCE</t>
  </si>
  <si>
    <t>0953-816X</t>
  </si>
  <si>
    <t>http://onlinelibrary.wiley.com/journal/10.1111/(ISSN)1460-9568/homepage/ForAuthors.html#1.5_Sharing_of_datasets</t>
  </si>
  <si>
    <t>JOURNAL OF NEUROIMMUNOLOGY</t>
  </si>
  <si>
    <t>0165-5728</t>
  </si>
  <si>
    <t>http://www.elsevier.com/journals/journal-of-neuroimmunology/0165-5728/guide-for-authors</t>
  </si>
  <si>
    <t>Science Translational Medicine</t>
  </si>
  <si>
    <t>1946-6234</t>
  </si>
  <si>
    <t>http://stm.sciencemag.org/content/editorial-policies</t>
  </si>
  <si>
    <t>MOLECULAR MEDICINE</t>
  </si>
  <si>
    <t>1076-1551</t>
  </si>
  <si>
    <t>Feinstein Institutue for Medical Research</t>
  </si>
  <si>
    <t>http://molmed.org/journal/authors</t>
  </si>
  <si>
    <t>JOURNAL OF MOLECULAR AND CELLULAR CARDIOLOGY</t>
  </si>
  <si>
    <t>0022-2828</t>
  </si>
  <si>
    <t>https://www.elsevier.com/journals/journal-of-molecular-and-cellular-cardiology/0022-2828/guide-for-authors</t>
  </si>
  <si>
    <t>GENOME RESEARCH</t>
  </si>
  <si>
    <t>1088-9051</t>
  </si>
  <si>
    <t>http://genome.cshlp.org/site/misc/matdatarel.xhtml</t>
  </si>
  <si>
    <t>International Journal of Biological Sciences</t>
  </si>
  <si>
    <t>1449-2288</t>
  </si>
  <si>
    <t>Ivyspring International Publisher</t>
  </si>
  <si>
    <t>http://www.ijbs.com/ms/author</t>
  </si>
  <si>
    <t>JOURNAL OF CLINICAL MICROBIOLOGY</t>
  </si>
  <si>
    <t>0095-1137</t>
  </si>
  <si>
    <t>http://jcm.asm.org/site/misc/journal-ita_edi.xhtml#06</t>
  </si>
  <si>
    <t>DEVELOPMENT</t>
  </si>
  <si>
    <t>0950-1991</t>
  </si>
  <si>
    <t>http://dev.biologists.org/site/submissions/manuscript_prep.xhtml#editorial_micro</t>
  </si>
  <si>
    <t>GAIT &amp; POSTURE</t>
  </si>
  <si>
    <t>0966-6362</t>
  </si>
  <si>
    <t>http://www.elsevier.com/journals/gait-and-posture/0966-6362/guide-for-authors</t>
  </si>
  <si>
    <t>PROTEOMICS</t>
  </si>
  <si>
    <t>1615-9853</t>
  </si>
  <si>
    <t>http://onlinelibrary.wiley.com/journal/10.1002/%28ISSN%291615-9861/homepage/ForAuthors.html#detinstr</t>
  </si>
  <si>
    <t>Cell Metabolism</t>
  </si>
  <si>
    <t>1550-4131</t>
  </si>
  <si>
    <t>http://www.elsevier.com/journals/cell-metabolism/1550-4131/guide-for-authors</t>
  </si>
  <si>
    <t>MedChemComm</t>
  </si>
  <si>
    <t>2040-2503</t>
  </si>
  <si>
    <t>http://www.rsc.org/journals-books-databases/journal-authors-reviewers/prepare-your-article/#experimental-data</t>
  </si>
  <si>
    <t>PROCEEDINGS OF THE NATIONAL ACADEMY OF SCIENCES OF THE UNITED STATES OF AMERICA</t>
  </si>
  <si>
    <t>0027-8424</t>
  </si>
  <si>
    <t>NAS
</t>
  </si>
  <si>
    <t>http://www.pnas.org/site/authors/journal.xhtml</t>
  </si>
  <si>
    <t>Molecular BioSystems</t>
  </si>
  <si>
    <t>1742-206X</t>
  </si>
  <si>
    <t>COMPUTER METHODS AND PROGRAMS IN BIOMEDICINE</t>
  </si>
  <si>
    <t>0169-2607</t>
  </si>
  <si>
    <t>https://www.elsevier.com/journals/computer-methods-and-programs-in-biomedicine/0169-2607/guide-for-authors</t>
  </si>
  <si>
    <t>CLINICAL AND EXPERIMENTAL ALLERGY</t>
  </si>
  <si>
    <t>0954-7894</t>
  </si>
  <si>
    <t>http://onlinelibrary.wiley.com/journal/10.1111/%28ISSN%291365-2222/homepage/ForAuthors.html</t>
  </si>
  <si>
    <t>JOURNAL OF NEUROPATHOLOGY AND EXPERIMENTAL NEUROLOGY</t>
  </si>
  <si>
    <t>0022-3069</t>
  </si>
  <si>
    <t>http://edmgr.ovid.com/jnen/accounts/ifauth.htm</t>
  </si>
  <si>
    <t>STATISTICS IN MEDICINE</t>
  </si>
  <si>
    <t>0277-6715</t>
  </si>
  <si>
    <t>http://onlinelibrary.wiley.com/journal/10.1002/(ISSN)1097-0258/homepage/ForAuthors.html</t>
  </si>
  <si>
    <t>MOLECULAR BIOLOGY OF THE CELL</t>
  </si>
  <si>
    <t>1059-1524</t>
  </si>
  <si>
    <t>American Society for Cell Biology</t>
  </si>
  <si>
    <t>http://www.molbiolcell.org/site/misc/ifora.xhtml#C9</t>
  </si>
  <si>
    <t>GENES &amp; DEVELOPMENT</t>
  </si>
  <si>
    <t>0890-9369</t>
  </si>
  <si>
    <t>http://genesdev.cshlp.org/site/misc/ifora.xhtml</t>
  </si>
  <si>
    <t>NUCLEIC ACIDS RESEARCH</t>
  </si>
  <si>
    <t>0305-1048</t>
  </si>
  <si>
    <t>http://www.oxfordjournals.org/our_journals/nar/for_authors/ed_policy.html</t>
  </si>
  <si>
    <t>ALLERGY</t>
  </si>
  <si>
    <t>0105-4538</t>
  </si>
  <si>
    <t>http://onlinelibrary.wiley.com/journal/10.1111/%28ISSN%291398-9995/homepage/ForAuthors.html</t>
  </si>
  <si>
    <t>DEVELOPMENTAL CELL</t>
  </si>
  <si>
    <t>1534-5807</t>
  </si>
  <si>
    <t>http://www.cell.com/developmental-cell/authors#policies</t>
  </si>
  <si>
    <t>Frontiers in Cellular Neuroscience</t>
  </si>
  <si>
    <t>1662-5102</t>
  </si>
  <si>
    <t>http://journal.frontiersin.org/journal/cellular-neuroscience#author-guidelines</t>
  </si>
  <si>
    <t>Autophagy</t>
  </si>
  <si>
    <t>1554-8627</t>
  </si>
  <si>
    <t>http://www.tandfonline.com/action/authorSubmission?journalCode=kaup20&amp;page=instructions#.VVtpK2aMNRE</t>
  </si>
  <si>
    <t>Oxidative Medicine and Cellular Longevity</t>
  </si>
  <si>
    <t>1942-0900</t>
  </si>
  <si>
    <t>http://www.hindawi.com/journals/omcl/guidelines/</t>
  </si>
  <si>
    <t>Journal of Neural Engineering</t>
  </si>
  <si>
    <t>1741-2560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</si>
</sst>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4">
    <font>
      <sz val="10.0"/>
      <color rgb="FF000000"/>
      <name val="Arial"/>
    </font>
    <font>
      <color rgb="FFFFFFFF"/>
    </font>
    <font>
      <color rgb="FFFFFFFF"/>
      <name val="Arial"/>
    </font>
    <font/>
    <font>
      <b/>
      <sz val="11.0"/>
      <color rgb="FF000000"/>
      <name val="Calibri"/>
    </font>
    <font>
      <b/>
    </font>
    <font>
      <sz val="8.0"/>
    </font>
    <font>
      <u/>
      <color rgb="FF0000FF"/>
    </font>
    <font>
      <b/>
      <name val="Arial"/>
    </font>
    <font>
      <name val="Arial"/>
    </font>
    <font>
      <sz val="8.0"/>
      <name val="Arial"/>
    </font>
    <font>
      <u/>
      <color rgb="FF1155CC"/>
      <name val="Arial"/>
    </font>
    <font>
      <color rgb="FF222222"/>
      <name val="Arial"/>
    </font>
    <font>
      <sz val="11.0"/>
      <color rgb="FF000000"/>
      <name val="Calibri"/>
    </font>
    <font>
      <sz val="12.0"/>
      <color rgb="FF000000"/>
      <name val="Calibri"/>
    </font>
    <font>
      <color rgb="FF000000"/>
      <name val="Helvetica"/>
    </font>
    <font>
      <sz val="9.0"/>
      <name val="Helvetica"/>
    </font>
    <font>
      <u/>
      <color rgb="FF1155CC"/>
      <name val="Arial"/>
    </font>
    <font>
      <sz val="11.0"/>
      <color rgb="FF000000"/>
      <name val="Inconsolata"/>
    </font>
    <font>
      <color rgb="FF2F2F2F"/>
      <name val="Calibri"/>
    </font>
    <font>
      <color rgb="FF444444"/>
      <name val="MuseoSlab"/>
    </font>
    <font>
      <name val="Inconsolata"/>
    </font>
    <font>
      <color rgb="FF000000"/>
      <name val="Verdana"/>
    </font>
    <font>
      <sz val="11.0"/>
      <color rgb="FF575756"/>
      <name val="Arial"/>
    </font>
  </fonts>
  <fills count="16">
    <fill>
      <patternFill patternType="none"/>
    </fill>
    <fill>
      <patternFill patternType="lightGray"/>
    </fill>
    <fill>
      <patternFill patternType="solid">
        <fgColor rgb="FFB2A1C7"/>
        <bgColor rgb="FFB2A1C7"/>
      </patternFill>
    </fill>
    <fill>
      <patternFill patternType="solid">
        <fgColor rgb="FF4F81BD"/>
        <bgColor rgb="FF4F81BD"/>
      </patternFill>
    </fill>
    <fill>
      <patternFill patternType="solid">
        <fgColor rgb="FFF9CB9C"/>
        <bgColor rgb="FFF9CB9C"/>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EA9999"/>
        <bgColor rgb="FFEA9999"/>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s>
  <borders count="3">
    <border>
      <left/>
      <right/>
      <top/>
      <bottom/>
    </border>
    <border>
      <left/>
      <right style="thin">
        <color rgb="FF000000"/>
      </right>
      <top/>
      <bottom/>
    </border>
    <border>
      <left/>
      <right/>
      <top style="thin">
        <color rgb="FFEBF1DE"/>
      </top>
      <bottom style="thin">
        <color rgb="FFEBF1DE"/>
      </bottom>
    </border>
  </borders>
  <cellStyleXfs count="1">
    <xf borderId="0" fillId="0" fontId="0" numFmtId="0" applyAlignment="1" applyFont="1"/>
  </cellStyleXfs>
  <cellXfs count="84">
    <xf borderId="0" fillId="0" fontId="0" numFmtId="0" xfId="0" applyAlignment="1" applyFont="1">
      <alignment/>
    </xf>
    <xf borderId="0" fillId="2" fontId="1" numFmtId="0" xfId="0" applyAlignment="1" applyBorder="1" applyFill="1" applyFont="1">
      <alignment horizontal="left" wrapText="1"/>
    </xf>
    <xf borderId="0" fillId="2" fontId="2" numFmtId="0" xfId="0" applyAlignment="1" applyFont="1">
      <alignment horizontal="left"/>
    </xf>
    <xf borderId="0" fillId="2" fontId="1" numFmtId="0" xfId="0" applyAlignment="1" applyBorder="1" applyFont="1">
      <alignment horizontal="left" wrapText="1"/>
    </xf>
    <xf borderId="0" fillId="0" fontId="3" numFmtId="0" xfId="0" applyAlignment="1" applyFont="1">
      <alignment/>
    </xf>
    <xf borderId="1" fillId="2" fontId="1" numFmtId="0" xfId="0" applyAlignment="1" applyBorder="1" applyFont="1">
      <alignment horizontal="left" wrapText="1"/>
    </xf>
    <xf borderId="0" fillId="0" fontId="4" numFmtId="0" xfId="0" applyFont="1"/>
    <xf borderId="0" fillId="2" fontId="4" numFmtId="0" xfId="0" applyAlignment="1" applyFont="1">
      <alignment wrapText="1"/>
    </xf>
    <xf borderId="0" fillId="2" fontId="4" numFmtId="0" xfId="0" applyAlignment="1" applyFont="1">
      <alignment horizontal="left" wrapText="1"/>
    </xf>
    <xf borderId="0" fillId="2" fontId="2" numFmtId="0" xfId="0" applyAlignment="1" applyFont="1">
      <alignment horizontal="left"/>
    </xf>
    <xf borderId="0" fillId="2" fontId="4" numFmtId="0" xfId="0" applyAlignment="1" applyFont="1">
      <alignment horizontal="left" vertical="center" wrapText="1"/>
    </xf>
    <xf borderId="0" fillId="3" fontId="2" numFmtId="0" xfId="0" applyAlignment="1" applyFill="1" applyFont="1">
      <alignment horizontal="left" wrapText="1"/>
    </xf>
    <xf borderId="0" fillId="2" fontId="5" numFmtId="0" xfId="0" applyAlignment="1" applyFont="1">
      <alignment wrapText="1"/>
    </xf>
    <xf borderId="0" fillId="3" fontId="2" numFmtId="0" xfId="0" applyAlignment="1" applyFont="1">
      <alignment horizontal="left"/>
    </xf>
    <xf borderId="0" fillId="2" fontId="3" numFmtId="0" xfId="0" applyAlignment="1" applyFont="1">
      <alignment/>
    </xf>
    <xf borderId="0" fillId="4" fontId="4" numFmtId="0" xfId="0" applyAlignment="1" applyFill="1" applyFont="1">
      <alignment/>
    </xf>
    <xf borderId="0" fillId="2" fontId="3" numFmtId="14" xfId="0" applyAlignment="1" applyFont="1" applyNumberFormat="1">
      <alignment/>
    </xf>
    <xf borderId="0" fillId="5" fontId="4" numFmtId="0" xfId="0" applyAlignment="1" applyFill="1" applyFont="1">
      <alignment horizontal="left"/>
    </xf>
    <xf borderId="0" fillId="2" fontId="6" numFmtId="0" xfId="0" applyAlignment="1" applyFont="1">
      <alignment wrapText="1"/>
    </xf>
    <xf borderId="0" fillId="6" fontId="4" numFmtId="0" xfId="0" applyAlignment="1" applyFill="1" applyFont="1">
      <alignment/>
    </xf>
    <xf borderId="0" fillId="2" fontId="7" numFmtId="0" xfId="0" applyAlignment="1" applyFont="1">
      <alignment/>
    </xf>
    <xf borderId="0" fillId="7" fontId="4" numFmtId="0" xfId="0" applyAlignment="1" applyFill="1" applyFont="1">
      <alignment horizontal="left"/>
    </xf>
    <xf borderId="0" fillId="2" fontId="3" numFmtId="0" xfId="0" applyAlignment="1" applyFont="1">
      <alignment wrapText="1"/>
    </xf>
    <xf borderId="0" fillId="8" fontId="8" numFmtId="0" xfId="0" applyAlignment="1" applyFill="1" applyFont="1">
      <alignment/>
    </xf>
    <xf borderId="0" fillId="2" fontId="3" numFmtId="0" xfId="0" applyFont="1"/>
    <xf borderId="0" fillId="9" fontId="9" numFmtId="0" xfId="0" applyAlignment="1" applyFill="1" applyFont="1">
      <alignment/>
    </xf>
    <xf borderId="0" fillId="2" fontId="3" numFmtId="1" xfId="0" applyAlignment="1" applyFont="1" applyNumberFormat="1">
      <alignment/>
    </xf>
    <xf borderId="0" fillId="9" fontId="9" numFmtId="14" xfId="0" applyAlignment="1" applyFont="1" applyNumberFormat="1">
      <alignment/>
    </xf>
    <xf borderId="0" fillId="2" fontId="3" numFmtId="2" xfId="0" applyAlignment="1" applyFont="1" applyNumberFormat="1">
      <alignment/>
    </xf>
    <xf borderId="0" fillId="9" fontId="10" numFmtId="0" xfId="0" applyAlignment="1" applyFont="1">
      <alignment wrapText="1"/>
    </xf>
    <xf borderId="0" fillId="0" fontId="4" numFmtId="0" xfId="0" applyAlignment="1" applyFont="1">
      <alignment horizontal="center" vertical="center"/>
    </xf>
    <xf borderId="0" fillId="9" fontId="11" numFmtId="0" xfId="0" applyAlignment="1" applyFont="1">
      <alignment/>
    </xf>
    <xf borderId="0" fillId="0" fontId="4" numFmtId="0" xfId="0" applyAlignment="1" applyFont="1">
      <alignment/>
    </xf>
    <xf borderId="0" fillId="2" fontId="12" numFmtId="0" xfId="0" applyAlignment="1" applyFont="1">
      <alignment horizontal="left"/>
    </xf>
    <xf borderId="0" fillId="0" fontId="13" numFmtId="0" xfId="0" applyAlignment="1" applyFont="1">
      <alignment/>
    </xf>
    <xf borderId="0" fillId="9" fontId="9" numFmtId="0" xfId="0" applyAlignment="1" applyFont="1">
      <alignment wrapText="1"/>
    </xf>
    <xf borderId="0" fillId="0" fontId="13" numFmtId="0" xfId="0" applyAlignment="1" applyFont="1">
      <alignment horizontal="left" vertical="center"/>
    </xf>
    <xf borderId="0" fillId="0" fontId="13" numFmtId="0" xfId="0" applyFont="1"/>
    <xf borderId="0" fillId="0" fontId="9" numFmtId="0" xfId="0" applyAlignment="1" applyFont="1">
      <alignment/>
    </xf>
    <xf borderId="0" fillId="2" fontId="14" numFmtId="0" xfId="0" applyAlignment="1" applyFont="1">
      <alignment/>
    </xf>
    <xf borderId="0" fillId="6" fontId="9" numFmtId="0" xfId="0" applyAlignment="1" applyFont="1">
      <alignment horizontal="right"/>
    </xf>
    <xf borderId="0" fillId="0" fontId="5" numFmtId="0" xfId="0" applyAlignment="1" applyFont="1">
      <alignment/>
    </xf>
    <xf borderId="0" fillId="0" fontId="9" numFmtId="0" xfId="0" applyAlignment="1" applyFont="1">
      <alignment horizontal="right"/>
    </xf>
    <xf borderId="0" fillId="0" fontId="9" numFmtId="1" xfId="0" applyAlignment="1" applyFont="1" applyNumberFormat="1">
      <alignment horizontal="right"/>
    </xf>
    <xf borderId="0" fillId="2" fontId="15" numFmtId="0" xfId="0" applyAlignment="1" applyFont="1">
      <alignment horizontal="left"/>
    </xf>
    <xf borderId="0" fillId="0" fontId="9" numFmtId="2" xfId="0" applyAlignment="1" applyFont="1" applyNumberFormat="1">
      <alignment horizontal="right"/>
    </xf>
    <xf borderId="0" fillId="0" fontId="9" numFmtId="1" xfId="0" applyAlignment="1" applyFont="1" applyNumberFormat="1">
      <alignment horizontal="right"/>
    </xf>
    <xf borderId="0" fillId="0" fontId="9" numFmtId="2" xfId="0" applyAlignment="1" applyFont="1" applyNumberFormat="1">
      <alignment horizontal="right"/>
    </xf>
    <xf borderId="0" fillId="10" fontId="3" numFmtId="0" xfId="0" applyAlignment="1" applyFill="1" applyFont="1">
      <alignment/>
    </xf>
    <xf borderId="0" fillId="0" fontId="9" numFmtId="14" xfId="0" applyAlignment="1" applyFont="1" applyNumberFormat="1">
      <alignment horizontal="right"/>
    </xf>
    <xf borderId="0" fillId="2" fontId="16" numFmtId="0" xfId="0" applyAlignment="1" applyFont="1">
      <alignment/>
    </xf>
    <xf borderId="0" fillId="0" fontId="17" numFmtId="0" xfId="0" applyAlignment="1" applyFont="1">
      <alignment/>
    </xf>
    <xf borderId="0" fillId="11" fontId="0" numFmtId="0" xfId="0" applyAlignment="1" applyFill="1" applyFont="1">
      <alignment/>
    </xf>
    <xf borderId="0" fillId="5" fontId="0" numFmtId="0" xfId="0" applyAlignment="1" applyFont="1">
      <alignment/>
    </xf>
    <xf borderId="0" fillId="9" fontId="9" numFmtId="14" xfId="0" applyAlignment="1" applyFont="1" applyNumberFormat="1">
      <alignment horizontal="left"/>
    </xf>
    <xf borderId="0" fillId="9" fontId="9" numFmtId="14" xfId="0" applyAlignment="1" applyFont="1" applyNumberFormat="1">
      <alignment horizontal="right"/>
    </xf>
    <xf borderId="0" fillId="9" fontId="9" numFmtId="14" xfId="0" applyAlignment="1" applyFont="1" applyNumberFormat="1">
      <alignment/>
    </xf>
    <xf borderId="0" fillId="2" fontId="18" numFmtId="2" xfId="0" applyFont="1" applyNumberFormat="1"/>
    <xf borderId="2" fillId="2" fontId="3" numFmtId="0" xfId="0" applyAlignment="1" applyBorder="1" applyFont="1">
      <alignment horizontal="left" wrapText="1"/>
    </xf>
    <xf borderId="0" fillId="5" fontId="9" numFmtId="0" xfId="0" applyAlignment="1" applyFont="1">
      <alignment horizontal="right"/>
    </xf>
    <xf borderId="0" fillId="12" fontId="12" numFmtId="0" xfId="0" applyAlignment="1" applyFill="1" applyFont="1">
      <alignment horizontal="left"/>
    </xf>
    <xf borderId="0" fillId="0" fontId="9" numFmtId="1" xfId="0" applyAlignment="1" applyFont="1" applyNumberFormat="1">
      <alignment horizontal="left"/>
    </xf>
    <xf borderId="0" fillId="12" fontId="9" numFmtId="0" xfId="0" applyAlignment="1" applyFont="1">
      <alignment/>
    </xf>
    <xf borderId="0" fillId="13" fontId="9" numFmtId="0" xfId="0" applyAlignment="1" applyFill="1" applyFont="1">
      <alignment horizontal="right"/>
    </xf>
    <xf borderId="0" fillId="7" fontId="9" numFmtId="0" xfId="0" applyAlignment="1" applyFont="1">
      <alignment horizontal="right"/>
    </xf>
    <xf borderId="0" fillId="0" fontId="9" numFmtId="0" xfId="0" applyAlignment="1" applyFont="1">
      <alignment horizontal="right"/>
    </xf>
    <xf borderId="0" fillId="0" fontId="9" numFmtId="0" xfId="0" applyAlignment="1" applyFont="1">
      <alignment/>
    </xf>
    <xf borderId="0" fillId="14" fontId="9" numFmtId="0" xfId="0" applyAlignment="1" applyFill="1" applyFont="1">
      <alignment horizontal="right"/>
    </xf>
    <xf borderId="0" fillId="15" fontId="9" numFmtId="0" xfId="0" applyAlignment="1" applyFill="1" applyFont="1">
      <alignment horizontal="right"/>
    </xf>
    <xf borderId="0" fillId="0" fontId="9" numFmtId="14" xfId="0" applyAlignment="1" applyFont="1" applyNumberFormat="1">
      <alignment horizontal="right"/>
    </xf>
    <xf borderId="0" fillId="0" fontId="14" numFmtId="0" xfId="0" applyAlignment="1" applyFont="1">
      <alignment/>
    </xf>
    <xf borderId="0" fillId="12" fontId="9" numFmtId="0" xfId="0" applyAlignment="1" applyFont="1">
      <alignment horizontal="right"/>
    </xf>
    <xf borderId="0" fillId="12" fontId="18" numFmtId="2" xfId="0" applyAlignment="1" applyFont="1" applyNumberFormat="1">
      <alignment horizontal="right"/>
    </xf>
    <xf borderId="0" fillId="12" fontId="19" numFmtId="0" xfId="0" applyAlignment="1" applyFont="1">
      <alignment/>
    </xf>
    <xf borderId="0" fillId="12" fontId="20" numFmtId="0" xfId="0" applyAlignment="1" applyFont="1">
      <alignment horizontal="center"/>
    </xf>
    <xf borderId="0" fillId="12" fontId="21" numFmtId="0" xfId="0" applyAlignment="1" applyFont="1">
      <alignment/>
    </xf>
    <xf borderId="0" fillId="0" fontId="15" numFmtId="0" xfId="0" applyAlignment="1" applyFont="1">
      <alignment horizontal="left"/>
    </xf>
    <xf borderId="0" fillId="0" fontId="16" numFmtId="0" xfId="0" applyAlignment="1" applyFont="1">
      <alignment/>
    </xf>
    <xf borderId="0" fillId="0" fontId="9" numFmtId="1" xfId="0" applyAlignment="1" applyFont="1" applyNumberFormat="1">
      <alignment/>
    </xf>
    <xf borderId="0" fillId="0" fontId="9" numFmtId="2" xfId="0" applyAlignment="1" applyFont="1" applyNumberFormat="1">
      <alignment/>
    </xf>
    <xf borderId="0" fillId="12" fontId="22" numFmtId="0" xfId="0" applyAlignment="1" applyFont="1">
      <alignment horizontal="left"/>
    </xf>
    <xf borderId="0" fillId="12" fontId="23" numFmtId="0" xfId="0" applyAlignment="1" applyFont="1">
      <alignment horizontal="left"/>
    </xf>
    <xf borderId="0" fillId="0" fontId="9" numFmtId="14" xfId="0" applyAlignment="1" applyFont="1" applyNumberFormat="1">
      <alignment/>
    </xf>
    <xf borderId="0" fillId="0" fontId="9" numFmtId="164"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onlinelibrary.wiley.com/journal/10.1002/(ISSN)1097-4644/homepage/ForAuthors.html" TargetMode="External"/><Relationship Id="rId20" Type="http://schemas.openxmlformats.org/officeDocument/2006/relationships/hyperlink" Target="http://jem.rupress.org/site/misc/ifora.xhtml" TargetMode="External"/><Relationship Id="rId42" Type="http://schemas.openxmlformats.org/officeDocument/2006/relationships/drawing" Target="../drawings/drawing2.xml"/><Relationship Id="rId41" Type="http://schemas.openxmlformats.org/officeDocument/2006/relationships/hyperlink" Target="http://onlinelibrary.wiley.com/journal/10.1111/%28ISSN%291742-4658/homepage/ForAuthors.html" TargetMode="External"/><Relationship Id="rId22" Type="http://schemas.openxmlformats.org/officeDocument/2006/relationships/hyperlink" Target="http://www.oxfordjournals.org/our_journals/jac/for_authors/" TargetMode="External"/><Relationship Id="rId21" Type="http://schemas.openxmlformats.org/officeDocument/2006/relationships/hyperlink" Target="http://www.elsevier.com/journals/brain-behavior-and-immunity/0889-1591/guide-for-authors" TargetMode="External"/><Relationship Id="rId43" Type="http://schemas.openxmlformats.org/officeDocument/2006/relationships/vmlDrawing" Target="../drawings/vmlDrawing1.vml"/><Relationship Id="rId24" Type="http://schemas.openxmlformats.org/officeDocument/2006/relationships/hyperlink" Target="http://onlinelibrary.wiley.com/store/10.1002/%28ISSN%291521-4141/asset/homepages/2040_instruc.pdf?v=1&amp;s=397d6130c3ef17bcacf8e7238c5238b1fdac221c&amp;isAguDoi=false" TargetMode="External"/><Relationship Id="rId23" Type="http://schemas.openxmlformats.org/officeDocument/2006/relationships/hyperlink" Target="http://www.j-alz.com/prep" TargetMode="External"/><Relationship Id="rId1" Type="http://schemas.openxmlformats.org/officeDocument/2006/relationships/comments" Target="../comments1.xml"/><Relationship Id="rId2" Type="http://schemas.openxmlformats.org/officeDocument/2006/relationships/hyperlink" Target="https://doaj.org/" TargetMode="External"/><Relationship Id="rId3" Type="http://schemas.openxmlformats.org/officeDocument/2006/relationships/hyperlink" Target="http://rspa.royalsocietypublishing.org/" TargetMode="External"/><Relationship Id="rId4" Type="http://schemas.openxmlformats.org/officeDocument/2006/relationships/hyperlink" Target="http://www.molvis.org/molvis/instructions.html" TargetMode="External"/><Relationship Id="rId9" Type="http://schemas.openxmlformats.org/officeDocument/2006/relationships/hyperlink" Target="http://submit.elifesciences.org/html/elife_author_instructions.html" TargetMode="External"/><Relationship Id="rId26" Type="http://schemas.openxmlformats.org/officeDocument/2006/relationships/hyperlink" Target="http://www.oxfordjournals.org/our_journals/cid/for_authors/policies.html" TargetMode="External"/><Relationship Id="rId25" Type="http://schemas.openxmlformats.org/officeDocument/2006/relationships/hyperlink" Target="http://www.jiasociety.org/index.php/jias/about/submissions" TargetMode="External"/><Relationship Id="rId28" Type="http://schemas.openxmlformats.org/officeDocument/2006/relationships/hyperlink" Target="http://onlinelibrary.wiley.com/journal/10.1111/%28ISSN%291365-2990/homepage/ForAuthors.html" TargetMode="External"/><Relationship Id="rId27" Type="http://schemas.openxmlformats.org/officeDocument/2006/relationships/hyperlink" Target="http://www.ecmjournal.org/journal/instructions_to_authors.htm" TargetMode="External"/><Relationship Id="rId5" Type="http://schemas.openxmlformats.org/officeDocument/2006/relationships/hyperlink" Target="http://www.tandfonline.com/action/authorSubmission?journalCode=kccy20&amp;page=instructions" TargetMode="External"/><Relationship Id="rId6" Type="http://schemas.openxmlformats.org/officeDocument/2006/relationships/hyperlink" Target="http://www.nature.com/ejhg/ejhg_new_gta.pdf" TargetMode="External"/><Relationship Id="rId29" Type="http://schemas.openxmlformats.org/officeDocument/2006/relationships/hyperlink" Target="https://www.elsevier.com/journals/ultramicroscopy/0304-3991/guide-for-authors" TargetMode="External"/><Relationship Id="rId7" Type="http://schemas.openxmlformats.org/officeDocument/2006/relationships/hyperlink" Target="http://onlinelibrary.wiley.com/journal/10.1111/%28ISSN%291365-2958/homepage/ForAuthors.html" TargetMode="External"/><Relationship Id="rId8" Type="http://schemas.openxmlformats.org/officeDocument/2006/relationships/hyperlink" Target="http://www.nature.com/cdd/cdd_new_gta.pdf" TargetMode="External"/><Relationship Id="rId31" Type="http://schemas.openxmlformats.org/officeDocument/2006/relationships/hyperlink" Target="http://assets.cambridge.org/MAM/MAM_ifc.pdf" TargetMode="External"/><Relationship Id="rId30" Type="http://schemas.openxmlformats.org/officeDocument/2006/relationships/hyperlink" Target="http://mbio.asm.org/site/misc/journal-ita_edi.xhtml" TargetMode="External"/><Relationship Id="rId11" Type="http://schemas.openxmlformats.org/officeDocument/2006/relationships/hyperlink" Target="http://www.nature.com/onc/guide_for_authors.pdf" TargetMode="External"/><Relationship Id="rId33" Type="http://schemas.openxmlformats.org/officeDocument/2006/relationships/hyperlink" Target="https://www.elsevier.com/journals/bba-bioenergetics/0005-2728/guide-for-authors" TargetMode="External"/><Relationship Id="rId10" Type="http://schemas.openxmlformats.org/officeDocument/2006/relationships/hyperlink" Target="http://www.nature.com/ismej/ismej_new_gta.pdf" TargetMode="External"/><Relationship Id="rId32" Type="http://schemas.openxmlformats.org/officeDocument/2006/relationships/hyperlink" Target="https://www.elsevier.com/journals/bba-molecular-basis-of-disease/0925-4439/guide-for-authors" TargetMode="External"/><Relationship Id="rId13" Type="http://schemas.openxmlformats.org/officeDocument/2006/relationships/hyperlink" Target="https://www.hindawi.com/journals/jir/guidelines/" TargetMode="External"/><Relationship Id="rId35" Type="http://schemas.openxmlformats.org/officeDocument/2006/relationships/hyperlink" Target="https://www.elsevier.com/journals/bba-proteins-and-proteomics/1570-9639/guide-for-authors" TargetMode="External"/><Relationship Id="rId12" Type="http://schemas.openxmlformats.org/officeDocument/2006/relationships/hyperlink" Target="http://www.oxfordjournals.org/our_journals/cercor/for_authors/general.html" TargetMode="External"/><Relationship Id="rId34" Type="http://schemas.openxmlformats.org/officeDocument/2006/relationships/hyperlink" Target="https://www.elsevier.com/journals/cytokine/1043-4666/guide-for-authors" TargetMode="External"/><Relationship Id="rId15" Type="http://schemas.openxmlformats.org/officeDocument/2006/relationships/hyperlink" Target="http://www.cell.com/cell-host-microbe/authors" TargetMode="External"/><Relationship Id="rId37" Type="http://schemas.openxmlformats.org/officeDocument/2006/relationships/hyperlink" Target="https://www.elsevier.com/journals/international-journal-of-biological-macromolecules/0141-8130/guide-for-authors" TargetMode="External"/><Relationship Id="rId14" Type="http://schemas.openxmlformats.org/officeDocument/2006/relationships/hyperlink" Target="http://edmgr.ovid.com/pidj/accounts/ifauth.htm" TargetMode="External"/><Relationship Id="rId36" Type="http://schemas.openxmlformats.org/officeDocument/2006/relationships/hyperlink" Target="https://www.elsevier.com/journals/journal-of-theoretical-biology/0022-5193/guide-for-authors" TargetMode="External"/><Relationship Id="rId17" Type="http://schemas.openxmlformats.org/officeDocument/2006/relationships/hyperlink" Target="http://www.elsevier.com/journals/neurobiology-of-disease/0969-9961/guide-for-authors" TargetMode="External"/><Relationship Id="rId39" Type="http://schemas.openxmlformats.org/officeDocument/2006/relationships/hyperlink" Target="http://www.cell.com/cell-stem-cell/authors" TargetMode="External"/><Relationship Id="rId16" Type="http://schemas.openxmlformats.org/officeDocument/2006/relationships/hyperlink" Target="http://www.the-aps.org/mm/Publications/Info-For-Authors" TargetMode="External"/><Relationship Id="rId38" Type="http://schemas.openxmlformats.org/officeDocument/2006/relationships/hyperlink" Target="http://www.jbc.org/site/misc/ifora.xhtml" TargetMode="External"/><Relationship Id="rId19" Type="http://schemas.openxmlformats.org/officeDocument/2006/relationships/hyperlink" Target="http://jcb.rupress.org/site/misc/ifora.xhtml" TargetMode="External"/><Relationship Id="rId18" Type="http://schemas.openxmlformats.org/officeDocument/2006/relationships/hyperlink" Target="http://www.elsevier.com/journals/molecular-aspects-of-medicine/0098-2997/guide-for-author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springer.com/medicine/neurology/journal/10072" TargetMode="External"/><Relationship Id="rId190" Type="http://schemas.openxmlformats.org/officeDocument/2006/relationships/hyperlink" Target="http://jcs.biologists.org/site/journal/editorial_policies.xhtml" TargetMode="External"/><Relationship Id="rId42" Type="http://schemas.openxmlformats.org/officeDocument/2006/relationships/hyperlink" Target="http://www.elsevier.com/journals/experimental-neurology/0014-4886/guide-for-authors" TargetMode="External"/><Relationship Id="rId41" Type="http://schemas.openxmlformats.org/officeDocument/2006/relationships/hyperlink" Target="http://wwwnc.cdc.gov/eid/page/about" TargetMode="External"/><Relationship Id="rId44" Type="http://schemas.openxmlformats.org/officeDocument/2006/relationships/hyperlink" Target="http://www.oxfordjournals.org/our_journals/jmcb/for_authors/" TargetMode="External"/><Relationship Id="rId194" Type="http://schemas.openxmlformats.org/officeDocument/2006/relationships/hyperlink" Target="http://www.tandfonline.com/action/authorSubmission?journalCode=khvi20&amp;page=instructions" TargetMode="External"/><Relationship Id="rId43" Type="http://schemas.openxmlformats.org/officeDocument/2006/relationships/hyperlink" Target="http://www.liebertpub.com/forauthors/journal-of-neurotrauma/39/" TargetMode="External"/><Relationship Id="rId193" Type="http://schemas.openxmlformats.org/officeDocument/2006/relationships/hyperlink" Target="http://www.elsevier.com/journals/journal-of-the-neurological-sciences/0022-510X/guide-for-authors" TargetMode="External"/><Relationship Id="rId46" Type="http://schemas.openxmlformats.org/officeDocument/2006/relationships/hyperlink" Target="http://www.springer.com/chemistry/biotechnology/journal/12010" TargetMode="External"/><Relationship Id="rId192" Type="http://schemas.openxmlformats.org/officeDocument/2006/relationships/hyperlink" Target="http://serbiosoc.org.rs/arch/" TargetMode="External"/><Relationship Id="rId45" Type="http://schemas.openxmlformats.org/officeDocument/2006/relationships/hyperlink" Target="http://pubs.acs.org/paragonplus/submission/bcches/bcches_authguide.pdf" TargetMode="External"/><Relationship Id="rId191" Type="http://schemas.openxmlformats.org/officeDocument/2006/relationships/hyperlink" Target="http://www.springer.com/medicine/rheumatology/journal/10753" TargetMode="External"/><Relationship Id="rId48" Type="http://schemas.openxmlformats.org/officeDocument/2006/relationships/hyperlink" Target="http://journals.plos.org/plosbiology/s/data-availability" TargetMode="External"/><Relationship Id="rId187" Type="http://schemas.openxmlformats.org/officeDocument/2006/relationships/hyperlink" Target="http://jpn.ca/instructions-for-authors/" TargetMode="External"/><Relationship Id="rId47" Type="http://schemas.openxmlformats.org/officeDocument/2006/relationships/hyperlink" Target="http://www.nature.com/authors/policies/availability.html" TargetMode="External"/><Relationship Id="rId186" Type="http://schemas.openxmlformats.org/officeDocument/2006/relationships/hyperlink" Target="http://onlinelibrary.wiley.com/journal/10.1002/%28ISSN%291098-1063/homepage/ForAuthors.html" TargetMode="External"/><Relationship Id="rId185" Type="http://schemas.openxmlformats.org/officeDocument/2006/relationships/hyperlink" Target="http://www.biologydirect.com/authors/instructions/research" TargetMode="External"/><Relationship Id="rId49" Type="http://schemas.openxmlformats.org/officeDocument/2006/relationships/hyperlink" Target="http://journals.plos.org/plosone/s/submission-guidelines" TargetMode="External"/><Relationship Id="rId184" Type="http://schemas.openxmlformats.org/officeDocument/2006/relationships/hyperlink" Target="http://www.elsevier.com/journals/neuropharmacology/0028-3908/guide-for-authors" TargetMode="External"/><Relationship Id="rId189" Type="http://schemas.openxmlformats.org/officeDocument/2006/relationships/hyperlink" Target="http://www.springer.com/life+sciences/cell+biology/journal/18?print_view=true&amp;detailsPage=pltci_1347008" TargetMode="External"/><Relationship Id="rId188" Type="http://schemas.openxmlformats.org/officeDocument/2006/relationships/hyperlink" Target="http://www.tandfonline.com/loi/ibij20" TargetMode="External"/><Relationship Id="rId31" Type="http://schemas.openxmlformats.org/officeDocument/2006/relationships/hyperlink" Target="http://www.the-aps.org/mm/Publications/Info-For-Authors/Data-Repositories" TargetMode="External"/><Relationship Id="rId30" Type="http://schemas.openxmlformats.org/officeDocument/2006/relationships/hyperlink" Target="http://www.nature.com/authors/policies/availability.html" TargetMode="External"/><Relationship Id="rId33" Type="http://schemas.openxmlformats.org/officeDocument/2006/relationships/hyperlink" Target="http://edmgr.ovid.com/tpa/accounts/ifauth.pdf" TargetMode="External"/><Relationship Id="rId183" Type="http://schemas.openxmlformats.org/officeDocument/2006/relationships/hyperlink" Target="http://www.nrronline.org/" TargetMode="External"/><Relationship Id="rId32" Type="http://schemas.openxmlformats.org/officeDocument/2006/relationships/hyperlink" Target="https://royalsociety.org/journals/authors/author-guidelines/" TargetMode="External"/><Relationship Id="rId182" Type="http://schemas.openxmlformats.org/officeDocument/2006/relationships/hyperlink" Target="http://onlinelibrary.wiley.com/journal/10.1002/%28ISSN%291932-7005/homepage/ForAuthors.html" TargetMode="External"/><Relationship Id="rId35" Type="http://schemas.openxmlformats.org/officeDocument/2006/relationships/hyperlink" Target="http://www.molecular-cancer.com/authors/instructions/research" TargetMode="External"/><Relationship Id="rId181" Type="http://schemas.openxmlformats.org/officeDocument/2006/relationships/hyperlink" Target="https://lipidworld.biomedcentral.com/" TargetMode="External"/><Relationship Id="rId34" Type="http://schemas.openxmlformats.org/officeDocument/2006/relationships/hyperlink" Target="https://www.elsevier.com/journals/vaccine/0264-410X/guide-for-authors" TargetMode="External"/><Relationship Id="rId180" Type="http://schemas.openxmlformats.org/officeDocument/2006/relationships/hyperlink" Target="http://ijnp.oxfordjournals.org/for_authors/index.html" TargetMode="External"/><Relationship Id="rId37" Type="http://schemas.openxmlformats.org/officeDocument/2006/relationships/hyperlink" Target="http://www.karger.com/Journal/Guidelines/223831" TargetMode="External"/><Relationship Id="rId176" Type="http://schemas.openxmlformats.org/officeDocument/2006/relationships/hyperlink" Target="https://uk.sagepub.com/en-gb/eur/manuscript-submission-guidelines" TargetMode="External"/><Relationship Id="rId297" Type="http://schemas.openxmlformats.org/officeDocument/2006/relationships/hyperlink" Target="http://www.rsc.org/journals-books-databases/journal-authors-reviewers/prepare-your-article/experimental-data/" TargetMode="External"/><Relationship Id="rId36" Type="http://schemas.openxmlformats.org/officeDocument/2006/relationships/hyperlink" Target="http://www.pigment.org/authors.asp" TargetMode="External"/><Relationship Id="rId175" Type="http://schemas.openxmlformats.org/officeDocument/2006/relationships/hyperlink" Target="http://www.ecmjournal.org/journal/instructions_to_authors.htm" TargetMode="External"/><Relationship Id="rId296" Type="http://schemas.openxmlformats.org/officeDocument/2006/relationships/hyperlink" Target="http://www.pnas.org/site/authors/journal.xhtml" TargetMode="External"/><Relationship Id="rId39" Type="http://schemas.openxmlformats.org/officeDocument/2006/relationships/hyperlink" Target="https://www.elsevier.com/journals/peptides/0196-9781/guide-for-authors" TargetMode="External"/><Relationship Id="rId174" Type="http://schemas.openxmlformats.org/officeDocument/2006/relationships/hyperlink" Target="http://www.cell.com/immunity/authors" TargetMode="External"/><Relationship Id="rId295" Type="http://schemas.openxmlformats.org/officeDocument/2006/relationships/hyperlink" Target="http://www.rsc.org/journals-books-databases/journal-authors-reviewers/prepare-your-article/" TargetMode="External"/><Relationship Id="rId38" Type="http://schemas.openxmlformats.org/officeDocument/2006/relationships/hyperlink" Target="https://www.elsevier.com/journals/analytical-biochemistry-methods-in-the-biological-sciences/0003-2697/guide-for-authors" TargetMode="External"/><Relationship Id="rId173" Type="http://schemas.openxmlformats.org/officeDocument/2006/relationships/hyperlink" Target="http://www.oxfordjournals.org/our_journals/cid/for_authors/policies.html" TargetMode="External"/><Relationship Id="rId294" Type="http://schemas.openxmlformats.org/officeDocument/2006/relationships/hyperlink" Target="http://www.elsevier.com/journals/cell-metabolism/1550-4131/guide-for-authors" TargetMode="External"/><Relationship Id="rId179" Type="http://schemas.openxmlformats.org/officeDocument/2006/relationships/hyperlink" Target="http://www.tandfonline.com/action/authorSubmission?journalCode=kepi20&amp;page=instructions" TargetMode="External"/><Relationship Id="rId178" Type="http://schemas.openxmlformats.org/officeDocument/2006/relationships/hyperlink" Target="http://www.springer.com/cda/content/document/cda_downloaddocument/213_Psychopharmacology_Instructions_2015_1.pdf?SGWID=0-0-45-1365216-p1022940" TargetMode="External"/><Relationship Id="rId299" Type="http://schemas.openxmlformats.org/officeDocument/2006/relationships/hyperlink" Target="http://onlinelibrary.wiley.com/journal/10.1111/%28ISSN%291365-2222/homepage/ForAuthors.html" TargetMode="External"/><Relationship Id="rId177" Type="http://schemas.openxmlformats.org/officeDocument/2006/relationships/hyperlink" Target="http://www.springer.com/biomed/neuroscience/journal/12031" TargetMode="External"/><Relationship Id="rId298" Type="http://schemas.openxmlformats.org/officeDocument/2006/relationships/hyperlink" Target="https://www.elsevier.com/journals/computer-methods-and-programs-in-biomedicine/0169-2607/guide-for-authors" TargetMode="External"/><Relationship Id="rId20" Type="http://schemas.openxmlformats.org/officeDocument/2006/relationships/hyperlink" Target="http://stke.sciencemag.org/about/ifora" TargetMode="External"/><Relationship Id="rId22" Type="http://schemas.openxmlformats.org/officeDocument/2006/relationships/hyperlink" Target="http://www.springer.com/life+sciences/biochemistry+%26+biophysics/journal/12013" TargetMode="External"/><Relationship Id="rId21" Type="http://schemas.openxmlformats.org/officeDocument/2006/relationships/hyperlink" Target="http://www.nature.com/ejhg/ejhg_new_gta.pdf" TargetMode="External"/><Relationship Id="rId24" Type="http://schemas.openxmlformats.org/officeDocument/2006/relationships/hyperlink" Target="http://www.springer.com/biomed/neuroscience/journal/221" TargetMode="External"/><Relationship Id="rId23" Type="http://schemas.openxmlformats.org/officeDocument/2006/relationships/hyperlink" Target="http://journalitas.asm.org/t/49543-jb-ita" TargetMode="External"/><Relationship Id="rId26" Type="http://schemas.openxmlformats.org/officeDocument/2006/relationships/hyperlink" Target="http://www.elsevier.com/journals/journal-of-biomedical-informatics/1532-0464/guide-for-authors" TargetMode="External"/><Relationship Id="rId25" Type="http://schemas.openxmlformats.org/officeDocument/2006/relationships/hyperlink" Target="https://www.elsevier.com/journals/biochemical-and-biophysical-research-communications/0006-291X/guide-for-authors" TargetMode="External"/><Relationship Id="rId28" Type="http://schemas.openxmlformats.org/officeDocument/2006/relationships/hyperlink" Target="https://www.elsevier.com/journals/biochimie/0300-9084/guide-for-authors" TargetMode="External"/><Relationship Id="rId27" Type="http://schemas.openxmlformats.org/officeDocument/2006/relationships/hyperlink" Target="http://onlinelibrary.wiley.com/journal/10.1111/%28ISSN%291365-2958/homepage/ForAuthors.html" TargetMode="External"/><Relationship Id="rId29" Type="http://schemas.openxmlformats.org/officeDocument/2006/relationships/hyperlink" Target="http://www.strokejournal.org/content/authorinfo" TargetMode="External"/><Relationship Id="rId11" Type="http://schemas.openxmlformats.org/officeDocument/2006/relationships/hyperlink" Target="http://www.nature.com/authors/policies/availability.html" TargetMode="External"/><Relationship Id="rId10" Type="http://schemas.openxmlformats.org/officeDocument/2006/relationships/hyperlink" Target="http://journal.frontiersin.org/journal/behavioral-neuroscience" TargetMode="External"/><Relationship Id="rId13" Type="http://schemas.openxmlformats.org/officeDocument/2006/relationships/hyperlink" Target="http://www.nature.com/authors/policies/availability.html" TargetMode="External"/><Relationship Id="rId12" Type="http://schemas.openxmlformats.org/officeDocument/2006/relationships/hyperlink" Target="http://www.molvis.org/molvis/instructions.html" TargetMode="External"/><Relationship Id="rId15" Type="http://schemas.openxmlformats.org/officeDocument/2006/relationships/hyperlink" Target="http://www.atsjournals.org/page/AJRCMB/instructions_for_contributors" TargetMode="External"/><Relationship Id="rId198" Type="http://schemas.openxmlformats.org/officeDocument/2006/relationships/hyperlink" Target="http://onlinelibrary.wiley.com/journal/10.1111/%28ISSN%291365-2990/homepage/ForAuthors.html" TargetMode="External"/><Relationship Id="rId14" Type="http://schemas.openxmlformats.org/officeDocument/2006/relationships/hyperlink" Target="https://www.elsevier.com/journals/clinical-neurophysiology/1388-2457/guide-for-authors" TargetMode="External"/><Relationship Id="rId197" Type="http://schemas.openxmlformats.org/officeDocument/2006/relationships/hyperlink" Target="http://assets.cambridge.org/NGB/NGB_ifc.pdf" TargetMode="External"/><Relationship Id="rId17" Type="http://schemas.openxmlformats.org/officeDocument/2006/relationships/hyperlink" Target="http://www.springer.com/engineering/mechanics/journal/10237" TargetMode="External"/><Relationship Id="rId196" Type="http://schemas.openxmlformats.org/officeDocument/2006/relationships/hyperlink" Target="http://onlinelibrary.wiley.com/journal/10.1111/%28ISSN%291468-1331/homepage/ForAuthors.html" TargetMode="External"/><Relationship Id="rId16" Type="http://schemas.openxmlformats.org/officeDocument/2006/relationships/hyperlink" Target="http://www.tandfonline.com/action/authorSubmission?journalCode=kccy20&amp;page=instructions" TargetMode="External"/><Relationship Id="rId195" Type="http://schemas.openxmlformats.org/officeDocument/2006/relationships/hyperlink" Target="http://www.liebertpub.com/forauthors/antioxidants-and-redox-signaling/4/" TargetMode="External"/><Relationship Id="rId19" Type="http://schemas.openxmlformats.org/officeDocument/2006/relationships/hyperlink" Target="http://www.futuremedicine.com/userimages/ContentEditor/1450796161324/Future%20Medicine%20Author%20Guidelines.pdf" TargetMode="External"/><Relationship Id="rId18" Type="http://schemas.openxmlformats.org/officeDocument/2006/relationships/hyperlink" Target="http://www.springer.com/life+sciences/biochemistry+%26+biophysics/journal/726?detailsPage=pltci_1060598" TargetMode="External"/><Relationship Id="rId199" Type="http://schemas.openxmlformats.org/officeDocument/2006/relationships/hyperlink" Target="https://www.elsevier.com/journals/neurochemistry-international/0197-0186/guide-for-authors" TargetMode="External"/><Relationship Id="rId84" Type="http://schemas.openxmlformats.org/officeDocument/2006/relationships/hyperlink" Target="http://www.elsevier.com/journals/brain-stimulation/1935-861X/guide-for-authors" TargetMode="External"/><Relationship Id="rId83" Type="http://schemas.openxmlformats.org/officeDocument/2006/relationships/hyperlink" Target="http://www.elsevier.com/journals/neuroimage/1053-8119/guide-for-authors" TargetMode="External"/><Relationship Id="rId86" Type="http://schemas.openxmlformats.org/officeDocument/2006/relationships/hyperlink" Target="http://www.elsevier.com/journals/bba-gene-regulatory-mechanisms/1874-9399/guide-for-authors" TargetMode="External"/><Relationship Id="rId85" Type="http://schemas.openxmlformats.org/officeDocument/2006/relationships/hyperlink" Target="http://www.elsevier.com/journals/bba-molecular-and-cell-biology-of-lipids/1388-1981/guide-for-authors" TargetMode="External"/><Relationship Id="rId88" Type="http://schemas.openxmlformats.org/officeDocument/2006/relationships/hyperlink" Target="http://apsjournals.apsnet.org/userimages/ContentEditor/1173402237082/mpmi_author_instructions.pdf" TargetMode="External"/><Relationship Id="rId150" Type="http://schemas.openxmlformats.org/officeDocument/2006/relationships/hyperlink" Target="http://jcb.rupress.org/site/misc/ifora.xhtml" TargetMode="External"/><Relationship Id="rId271" Type="http://schemas.openxmlformats.org/officeDocument/2006/relationships/hyperlink" Target="http://onlinelibrary.wiley.com/journal/10.1002/%28ISSN%291932-846X/homepage/ForAuthors.html" TargetMode="External"/><Relationship Id="rId87" Type="http://schemas.openxmlformats.org/officeDocument/2006/relationships/hyperlink" Target="http://www.elsevier.com/wps/find/journaldescription.cws_home/506069?generatepdf=true" TargetMode="External"/><Relationship Id="rId270" Type="http://schemas.openxmlformats.org/officeDocument/2006/relationships/hyperlink" Target="https://www.elsevier.com/journals/bba-biomembranes/0005-2736/guide-for-authors" TargetMode="External"/><Relationship Id="rId89" Type="http://schemas.openxmlformats.org/officeDocument/2006/relationships/hyperlink" Target="http://www.elsevier.com/journals/the-international-journal-of-biochemistry-and-cell-biology/1357-2725/guide-for-authors" TargetMode="External"/><Relationship Id="rId80" Type="http://schemas.openxmlformats.org/officeDocument/2006/relationships/hyperlink" Target="http://www.elsevier.com/journals/bba-general-subjects/0304-4165/guide-for-authors" TargetMode="External"/><Relationship Id="rId82" Type="http://schemas.openxmlformats.org/officeDocument/2006/relationships/hyperlink" Target="http://www.elsevier.com/journals/molecular-phylogenetics-and-evolution/1055-7903/guide-for-authors" TargetMode="External"/><Relationship Id="rId81" Type="http://schemas.openxmlformats.org/officeDocument/2006/relationships/hyperlink" Target="http://www.elsevier.com/journals/cellular-signalling/0898-6568/guide-for-authors" TargetMode="External"/><Relationship Id="rId1" Type="http://schemas.openxmlformats.org/officeDocument/2006/relationships/hyperlink" Target="https://doaj.org/" TargetMode="External"/><Relationship Id="rId2" Type="http://schemas.openxmlformats.org/officeDocument/2006/relationships/hyperlink" Target="https://royalsociety.org/journals/ethics-policies/data-sharing-mining/" TargetMode="External"/><Relationship Id="rId3" Type="http://schemas.openxmlformats.org/officeDocument/2006/relationships/hyperlink" Target="http://www.elsevier.com/journals/free-radical-biology-and-medicine/0891-5849/guide-for-authors" TargetMode="External"/><Relationship Id="rId149" Type="http://schemas.openxmlformats.org/officeDocument/2006/relationships/hyperlink" Target="http://www.springer.com/cda/content/document/cda_downloaddocument/CTR+New+Instructions+Dec+2009_final.pdf?SGWID=0-0-45-841120-p1078975" TargetMode="External"/><Relationship Id="rId4" Type="http://schemas.openxmlformats.org/officeDocument/2006/relationships/hyperlink" Target="http://www.springer.com/materials/biomaterials/journal/10856" TargetMode="External"/><Relationship Id="rId148" Type="http://schemas.openxmlformats.org/officeDocument/2006/relationships/hyperlink" Target="http://msb.embopress.org/authorguide" TargetMode="External"/><Relationship Id="rId269" Type="http://schemas.openxmlformats.org/officeDocument/2006/relationships/hyperlink" Target="https://www.elsevier.com/journals/international-journal-of-biological-macromolecules/0141-8130/guide-for-authors" TargetMode="External"/><Relationship Id="rId9" Type="http://schemas.openxmlformats.org/officeDocument/2006/relationships/hyperlink" Target="http://www.jmir.org/content/author-instructions" TargetMode="External"/><Relationship Id="rId143" Type="http://schemas.openxmlformats.org/officeDocument/2006/relationships/hyperlink" Target="https://www.elsevier.com/journals/medical-engineering-and-physics/1350-4533/guide-for-authors" TargetMode="External"/><Relationship Id="rId264" Type="http://schemas.openxmlformats.org/officeDocument/2006/relationships/hyperlink" Target="https://www.elsevier.com/journals/journal-of-the-mechanical-behavior-of-biomedical-materials/1751-6161/guide-for-authors" TargetMode="External"/><Relationship Id="rId142" Type="http://schemas.openxmlformats.org/officeDocument/2006/relationships/hyperlink" Target="http://www.rrjournal.org/" TargetMode="External"/><Relationship Id="rId263" Type="http://schemas.openxmlformats.org/officeDocument/2006/relationships/hyperlink" Target="http://www.bbmt.org/content/authorinfo" TargetMode="External"/><Relationship Id="rId141" Type="http://schemas.openxmlformats.org/officeDocument/2006/relationships/hyperlink" Target="http://mdm.uic.edu/manuscript-requirements/" TargetMode="External"/><Relationship Id="rId262" Type="http://schemas.openxmlformats.org/officeDocument/2006/relationships/hyperlink" Target="https://www.elsevier.com/journals/journal-of-theoretical-biology/0022-5193/guide-for-authors" TargetMode="External"/><Relationship Id="rId140" Type="http://schemas.openxmlformats.org/officeDocument/2006/relationships/hyperlink" Target="http://jimmunol.org/site/misc/authorinstructions.xhtml" TargetMode="External"/><Relationship Id="rId261" Type="http://schemas.openxmlformats.org/officeDocument/2006/relationships/hyperlink" Target="http://iai.asm.org/site/misc/journal-ita_edi.xhtml" TargetMode="External"/><Relationship Id="rId5" Type="http://schemas.openxmlformats.org/officeDocument/2006/relationships/hyperlink" Target="http://www.sciencemag.org/site/feature/contribinfo/prep/gen_info.xhtml" TargetMode="External"/><Relationship Id="rId147" Type="http://schemas.openxmlformats.org/officeDocument/2006/relationships/hyperlink" Target="http://jp.msubmit.net/cgi-bin/main.plex?form_type=display_requirements" TargetMode="External"/><Relationship Id="rId268" Type="http://schemas.openxmlformats.org/officeDocument/2006/relationships/hyperlink" Target="http://pubs.acs.org/paragonplus/submission/bomaf6/bomaf6_authguide.pdf" TargetMode="External"/><Relationship Id="rId6" Type="http://schemas.openxmlformats.org/officeDocument/2006/relationships/hyperlink" Target="http://rspa.royalsocietypublishing.org/" TargetMode="External"/><Relationship Id="rId146" Type="http://schemas.openxmlformats.org/officeDocument/2006/relationships/hyperlink" Target="http://www.placentajournal.org/content/authorinfo" TargetMode="External"/><Relationship Id="rId267" Type="http://schemas.openxmlformats.org/officeDocument/2006/relationships/hyperlink" Target="http://onlinelibrary.wiley.com/journal/10.1111/%28ISSN%291469-0691/homepage/ForAuthors.html" TargetMode="External"/><Relationship Id="rId7" Type="http://schemas.openxmlformats.org/officeDocument/2006/relationships/hyperlink" Target="https://www.elsevier.com/journals/human-immunology/0198-8859/guide-for-authors" TargetMode="External"/><Relationship Id="rId145" Type="http://schemas.openxmlformats.org/officeDocument/2006/relationships/hyperlink" Target="http://edmgr.ovid.com/aids/accounts/ifauth.htm" TargetMode="External"/><Relationship Id="rId266" Type="http://schemas.openxmlformats.org/officeDocument/2006/relationships/hyperlink" Target="http://www.futuremedicine.com/page/authors.jsp" TargetMode="External"/><Relationship Id="rId8" Type="http://schemas.openxmlformats.org/officeDocument/2006/relationships/hyperlink" Target="https://www.elsevier.com/journals/international-journal-of-medical-informatics/1386-5056/guide-for-authors" TargetMode="External"/><Relationship Id="rId144" Type="http://schemas.openxmlformats.org/officeDocument/2006/relationships/hyperlink" Target="http://onlinelibrary.wiley.com/journal/10.1111/%28ISSN%291600-079X/homepage/ForAuthors.html" TargetMode="External"/><Relationship Id="rId265" Type="http://schemas.openxmlformats.org/officeDocument/2006/relationships/hyperlink" Target="https://www.elsevier.com/journals/chemico-biological-interactions/0009-2797/guide-for-authors" TargetMode="External"/><Relationship Id="rId73" Type="http://schemas.openxmlformats.org/officeDocument/2006/relationships/hyperlink" Target="http://www.cell-research.com/guidelines.asp" TargetMode="External"/><Relationship Id="rId72" Type="http://schemas.openxmlformats.org/officeDocument/2006/relationships/hyperlink" Target="http://www.nature.com/icb/icb_new_gta.pdf" TargetMode="External"/><Relationship Id="rId75" Type="http://schemas.openxmlformats.org/officeDocument/2006/relationships/hyperlink" Target="http://royalsocietypublishing.org/data-sharing" TargetMode="External"/><Relationship Id="rId74" Type="http://schemas.openxmlformats.org/officeDocument/2006/relationships/hyperlink" Target="http://onlinelibrary.wiley.com/journal/10.1111/(ISSN)1365-2982/homepage/ForAuthors.html" TargetMode="External"/><Relationship Id="rId77" Type="http://schemas.openxmlformats.org/officeDocument/2006/relationships/hyperlink" Target="https://www.elsevier.com/journals/biomaterials/0142-9612/guide-for-authors" TargetMode="External"/><Relationship Id="rId260" Type="http://schemas.openxmlformats.org/officeDocument/2006/relationships/hyperlink" Target="https://www.elsevier.com/journals/bba-proteins-and-proteomics/1570-9639/guide-for-authors" TargetMode="External"/><Relationship Id="rId76" Type="http://schemas.openxmlformats.org/officeDocument/2006/relationships/hyperlink" Target="http://www.elsevier.com/journals/international-journal-of-antimicrobial-agents/0924-8579/guide-for-authors" TargetMode="External"/><Relationship Id="rId79" Type="http://schemas.openxmlformats.org/officeDocument/2006/relationships/hyperlink" Target="https://www.elsevier.com/journals/acta-biomaterialia/1742-7061/guide-for-authors" TargetMode="External"/><Relationship Id="rId78" Type="http://schemas.openxmlformats.org/officeDocument/2006/relationships/hyperlink" Target="http://www.elsevier.com/journals/molecular-and-cellular-endocrinology/0303-7207/guide-for-authors" TargetMode="External"/><Relationship Id="rId71" Type="http://schemas.openxmlformats.org/officeDocument/2006/relationships/hyperlink" Target="http://www.microbiologyresearch.org/authors/information-for-authors" TargetMode="External"/><Relationship Id="rId70" Type="http://schemas.openxmlformats.org/officeDocument/2006/relationships/hyperlink" Target="https://mc.manuscriptcentral.com/societyimages/jcbfm/JCBFM%20GUIDE%20TO%20AUTHORS.pdf" TargetMode="External"/><Relationship Id="rId139" Type="http://schemas.openxmlformats.org/officeDocument/2006/relationships/hyperlink" Target="http://www.springer.com/medicine/neurology/journal/702" TargetMode="External"/><Relationship Id="rId138" Type="http://schemas.openxmlformats.org/officeDocument/2006/relationships/hyperlink" Target="http://atom.iop.org/atom/help.nsf/LookupJournalSpecific/general-guidelines-for-authors~**" TargetMode="External"/><Relationship Id="rId259" Type="http://schemas.openxmlformats.org/officeDocument/2006/relationships/hyperlink" Target="http://www.jneurosci.org/site/misc/ifa_policies.xhtml" TargetMode="External"/><Relationship Id="rId137" Type="http://schemas.openxmlformats.org/officeDocument/2006/relationships/hyperlink" Target="http://edmgr.ovid.com/jaids/accounts/ifauth.htm" TargetMode="External"/><Relationship Id="rId258" Type="http://schemas.openxmlformats.org/officeDocument/2006/relationships/hyperlink" Target="https://www.karger.com/Journal/Home/224332" TargetMode="External"/><Relationship Id="rId132" Type="http://schemas.openxmlformats.org/officeDocument/2006/relationships/hyperlink" Target="http://onlinelibrary.wiley.com/journal/10.1002/(ISSN)1439-7633/homepage/2268_authors.html" TargetMode="External"/><Relationship Id="rId253" Type="http://schemas.openxmlformats.org/officeDocument/2006/relationships/hyperlink" Target="http://www.tandfonline.com/action/authorSubmission?journalCode=krnb20&amp;page=instructions" TargetMode="External"/><Relationship Id="rId131" Type="http://schemas.openxmlformats.org/officeDocument/2006/relationships/hyperlink" Target="http://www.jbiomech.com/content/authorinfo" TargetMode="External"/><Relationship Id="rId252" Type="http://schemas.openxmlformats.org/officeDocument/2006/relationships/hyperlink" Target="http://nprc.incf.org/authors/information-for-authors" TargetMode="External"/><Relationship Id="rId130" Type="http://schemas.openxmlformats.org/officeDocument/2006/relationships/hyperlink" Target="https://us.sagepub.com/en-us/nam/journal-of-biological-rhythms/journal200933" TargetMode="External"/><Relationship Id="rId251" Type="http://schemas.openxmlformats.org/officeDocument/2006/relationships/hyperlink" Target="https://www.elsevier.com/journals/archives-of-biochemistry-and-biophysics/0003-9861/guide-for-authors" TargetMode="External"/><Relationship Id="rId250" Type="http://schemas.openxmlformats.org/officeDocument/2006/relationships/hyperlink" Target="http://www.elsevier.com/journals/molecular-genetics-and-metabolism/1096-7192/guide-for-authors" TargetMode="External"/><Relationship Id="rId136" Type="http://schemas.openxmlformats.org/officeDocument/2006/relationships/hyperlink" Target="http://www.elsevier.com/journals/molecular-aspects-of-medicine/0098-2997/guide-for-authors" TargetMode="External"/><Relationship Id="rId257" Type="http://schemas.openxmlformats.org/officeDocument/2006/relationships/hyperlink" Target="http://www.cell.com/chemistry-biology/authors" TargetMode="External"/><Relationship Id="rId135" Type="http://schemas.openxmlformats.org/officeDocument/2006/relationships/hyperlink" Target="http://www.elsevier.com/journals/neurobiology-of-disease/0969-9961/guide-for-authors" TargetMode="External"/><Relationship Id="rId256" Type="http://schemas.openxmlformats.org/officeDocument/2006/relationships/hyperlink" Target="http://journal.frontiersin.org/journal/microbiology" TargetMode="External"/><Relationship Id="rId134" Type="http://schemas.openxmlformats.org/officeDocument/2006/relationships/hyperlink" Target="http://link.springer.com/journal/11010" TargetMode="External"/><Relationship Id="rId255" Type="http://schemas.openxmlformats.org/officeDocument/2006/relationships/hyperlink" Target="http://onlinelibrary.wiley.com/journal/10.1002/%28ISSN%291097-4652/homepage/ForAuthors.html" TargetMode="External"/><Relationship Id="rId133" Type="http://schemas.openxmlformats.org/officeDocument/2006/relationships/hyperlink" Target="http://www.cell.com/cancer-cell/authors" TargetMode="External"/><Relationship Id="rId254" Type="http://schemas.openxmlformats.org/officeDocument/2006/relationships/hyperlink" Target="http://onlinelibrary.wiley.com/journal/10.1002/%28ISSN%291097-0193/homepage/ForAuthors.html" TargetMode="External"/><Relationship Id="rId62" Type="http://schemas.openxmlformats.org/officeDocument/2006/relationships/hyperlink" Target="https://www.elsevier.com/about/open-science/research-data/open-data" TargetMode="External"/><Relationship Id="rId61" Type="http://schemas.openxmlformats.org/officeDocument/2006/relationships/hyperlink" Target="http://www.nature.com/authors/policies/availability.html" TargetMode="External"/><Relationship Id="rId64" Type="http://schemas.openxmlformats.org/officeDocument/2006/relationships/hyperlink" Target="http://www.nature.com/bmt/bmt_new_gta.pdf" TargetMode="External"/><Relationship Id="rId63" Type="http://schemas.openxmlformats.org/officeDocument/2006/relationships/hyperlink" Target="http://www.nature.com/authors/policies/availability.html" TargetMode="External"/><Relationship Id="rId66" Type="http://schemas.openxmlformats.org/officeDocument/2006/relationships/hyperlink" Target="http://onlinelibrary.wiley.com/journal/10.1111/%28ISSN%291474-9726/homepage/ForAuthors.html" TargetMode="External"/><Relationship Id="rId172" Type="http://schemas.openxmlformats.org/officeDocument/2006/relationships/hyperlink" Target="http://www.jiasociety.org/index.php/jias/about/submissions" TargetMode="External"/><Relationship Id="rId293" Type="http://schemas.openxmlformats.org/officeDocument/2006/relationships/hyperlink" Target="http://onlinelibrary.wiley.com/journal/10.1002/%28ISSN%291615-9861/homepage/ForAuthors.html" TargetMode="External"/><Relationship Id="rId65" Type="http://schemas.openxmlformats.org/officeDocument/2006/relationships/hyperlink" Target="http://www.molecularbrain.com/authors/instructions/research" TargetMode="External"/><Relationship Id="rId171" Type="http://schemas.openxmlformats.org/officeDocument/2006/relationships/hyperlink" Target="http://www.jlr.org/site/misc/ifora.xhtml" TargetMode="External"/><Relationship Id="rId292" Type="http://schemas.openxmlformats.org/officeDocument/2006/relationships/hyperlink" Target="http://www.elsevier.com/journals/gait-and-posture/0966-6362/guide-for-authors" TargetMode="External"/><Relationship Id="rId68" Type="http://schemas.openxmlformats.org/officeDocument/2006/relationships/hyperlink" Target="http://www.nature.com/onc/guide_for_authors.pdf" TargetMode="External"/><Relationship Id="rId170" Type="http://schemas.openxmlformats.org/officeDocument/2006/relationships/hyperlink" Target="https://www.karger.com/Journal/Guidelines/223855" TargetMode="External"/><Relationship Id="rId291" Type="http://schemas.openxmlformats.org/officeDocument/2006/relationships/hyperlink" Target="http://dev.biologists.org/site/submissions/manuscript_prep.xhtml" TargetMode="External"/><Relationship Id="rId67" Type="http://schemas.openxmlformats.org/officeDocument/2006/relationships/hyperlink" Target="http://www.rsc.org/journals-books-databases/journal-authors-reviewers/prepare-your-article/experimental-data/" TargetMode="External"/><Relationship Id="rId290" Type="http://schemas.openxmlformats.org/officeDocument/2006/relationships/hyperlink" Target="http://jcm.asm.org/site/misc/journal-ita_edi.xhtml" TargetMode="External"/><Relationship Id="rId60" Type="http://schemas.openxmlformats.org/officeDocument/2006/relationships/hyperlink" Target="http://www.nature.com/ismej/ismej_new_gta.pdf" TargetMode="External"/><Relationship Id="rId165" Type="http://schemas.openxmlformats.org/officeDocument/2006/relationships/hyperlink" Target="http://www.springer.com/medicine/pathology/journal/401?detailsPage=pltci_1060424" TargetMode="External"/><Relationship Id="rId286" Type="http://schemas.openxmlformats.org/officeDocument/2006/relationships/hyperlink" Target="http://molmed.org/journal/authors" TargetMode="External"/><Relationship Id="rId69" Type="http://schemas.openxmlformats.org/officeDocument/2006/relationships/hyperlink" Target="http://www.nature.com/mp/MP_gta.pdf" TargetMode="External"/><Relationship Id="rId164" Type="http://schemas.openxmlformats.org/officeDocument/2006/relationships/hyperlink" Target="http://www.oxfordjournals.org/our_journals/jac/for_authors/" TargetMode="External"/><Relationship Id="rId285" Type="http://schemas.openxmlformats.org/officeDocument/2006/relationships/hyperlink" Target="http://stm.sciencemag.org/content/editorial-policies" TargetMode="External"/><Relationship Id="rId163" Type="http://schemas.openxmlformats.org/officeDocument/2006/relationships/hyperlink" Target="http://brain.oxfordjournals.org/for_authors/general.html" TargetMode="External"/><Relationship Id="rId284" Type="http://schemas.openxmlformats.org/officeDocument/2006/relationships/hyperlink" Target="http://www.elsevier.com/journals/journal-of-neuroimmunology/0165-5728/guide-for-authors" TargetMode="External"/><Relationship Id="rId162" Type="http://schemas.openxmlformats.org/officeDocument/2006/relationships/hyperlink" Target="http://www.elsevier.com/journals/brain-behavior-and-immunity/0889-1591/guide-for-authors" TargetMode="External"/><Relationship Id="rId283" Type="http://schemas.openxmlformats.org/officeDocument/2006/relationships/hyperlink" Target="http://onlinelibrary.wiley.com/journal/10.1111/(ISSN)1460-9568/homepage/ForAuthors.html" TargetMode="External"/><Relationship Id="rId169" Type="http://schemas.openxmlformats.org/officeDocument/2006/relationships/hyperlink" Target="http://onlinelibrary.wiley.com/store/10.1002/%28ISSN%291521-4141/asset/homepages/2040_instruc.pdf?v=1&amp;s=397d6130c3ef17bcacf8e7238c5238b1fdac221c&amp;isAguDoi=false" TargetMode="External"/><Relationship Id="rId168" Type="http://schemas.openxmlformats.org/officeDocument/2006/relationships/hyperlink" Target="http://www.j-alz.com/prep" TargetMode="External"/><Relationship Id="rId289" Type="http://schemas.openxmlformats.org/officeDocument/2006/relationships/hyperlink" Target="http://www.ijbs.com/ms/author" TargetMode="External"/><Relationship Id="rId167" Type="http://schemas.openxmlformats.org/officeDocument/2006/relationships/hyperlink" Target="http://onlinelibrary.wiley.com/journal/10.1002/(ISSN)1552-4965" TargetMode="External"/><Relationship Id="rId288" Type="http://schemas.openxmlformats.org/officeDocument/2006/relationships/hyperlink" Target="http://genome.cshlp.org/site/misc/matdatarel.xhtml" TargetMode="External"/><Relationship Id="rId166" Type="http://schemas.openxmlformats.org/officeDocument/2006/relationships/hyperlink" Target="http://onlinelibrary.wiley.com/journal/10.1002/%28ISSN%291098-2744/homepage/ForAuthors.html" TargetMode="External"/><Relationship Id="rId287" Type="http://schemas.openxmlformats.org/officeDocument/2006/relationships/hyperlink" Target="https://www.elsevier.com/journals/journal-of-molecular-and-cellular-cardiology/0022-2828/guide-for-authors" TargetMode="External"/><Relationship Id="rId51" Type="http://schemas.openxmlformats.org/officeDocument/2006/relationships/hyperlink" Target="http://www.nature.com/authors/policies/availability.html" TargetMode="External"/><Relationship Id="rId50" Type="http://schemas.openxmlformats.org/officeDocument/2006/relationships/hyperlink" Target="http://onlinelibrary.wiley.com/journal/10.1002/%28ISSN%291531-8249/homepage/ForAuthors.html" TargetMode="External"/><Relationship Id="rId53" Type="http://schemas.openxmlformats.org/officeDocument/2006/relationships/hyperlink" Target="http://www.nature.com/authors/policies/availability.html" TargetMode="External"/><Relationship Id="rId52" Type="http://schemas.openxmlformats.org/officeDocument/2006/relationships/hyperlink" Target="http://www.nature.com/npp/for_authors.html" TargetMode="External"/><Relationship Id="rId55" Type="http://schemas.openxmlformats.org/officeDocument/2006/relationships/hyperlink" Target="http://www.nature.com/cdd/cdd_new_gta.pdf" TargetMode="External"/><Relationship Id="rId161" Type="http://schemas.openxmlformats.org/officeDocument/2006/relationships/hyperlink" Target="http://www.biochemj.org/bj/bji2a.htm" TargetMode="External"/><Relationship Id="rId282" Type="http://schemas.openxmlformats.org/officeDocument/2006/relationships/hyperlink" Target="http://www.cell.com/cell-stem-cell/authors" TargetMode="External"/><Relationship Id="rId54" Type="http://schemas.openxmlformats.org/officeDocument/2006/relationships/hyperlink" Target="http://royalsocietypublishing.org/instructions-authors" TargetMode="External"/><Relationship Id="rId160" Type="http://schemas.openxmlformats.org/officeDocument/2006/relationships/hyperlink" Target="http://onlinelibrary.wiley.com/journal/10.1111/(ISSN)1365-2249/homepage/ForAuthors.html" TargetMode="External"/><Relationship Id="rId281" Type="http://schemas.openxmlformats.org/officeDocument/2006/relationships/hyperlink" Target="http://www.jbc.org/site/misc/ifora.xhtml" TargetMode="External"/><Relationship Id="rId57" Type="http://schemas.openxmlformats.org/officeDocument/2006/relationships/hyperlink" Target="http://www.nature.com/cddis/cddis_new_gta.pdf" TargetMode="External"/><Relationship Id="rId280" Type="http://schemas.openxmlformats.org/officeDocument/2006/relationships/hyperlink" Target="https://www.elsevier.com/journals/developmental-biology/0012-1606/guide-for-authors" TargetMode="External"/><Relationship Id="rId56" Type="http://schemas.openxmlformats.org/officeDocument/2006/relationships/hyperlink" Target="http://royalsocietypublishing.org/instructions-authors" TargetMode="External"/><Relationship Id="rId159" Type="http://schemas.openxmlformats.org/officeDocument/2006/relationships/hyperlink" Target="https://www.elsevier.com/journals/diagnostic-microbiology-and-infectious-disease/0732-8893/guide-for-authors" TargetMode="External"/><Relationship Id="rId59" Type="http://schemas.openxmlformats.org/officeDocument/2006/relationships/hyperlink" Target="http://journals.plos.org/plosbiology/s/data-availability" TargetMode="External"/><Relationship Id="rId154" Type="http://schemas.openxmlformats.org/officeDocument/2006/relationships/hyperlink" Target="http://www.oxfordjournals.org/our_journals/scan/for_authors/index.html" TargetMode="External"/><Relationship Id="rId275" Type="http://schemas.openxmlformats.org/officeDocument/2006/relationships/hyperlink" Target="http://www.neurobiologyofaging.org/content/authorinfo" TargetMode="External"/><Relationship Id="rId58" Type="http://schemas.openxmlformats.org/officeDocument/2006/relationships/hyperlink" Target="http://submit.elifesciences.org/html/elife_author_instructions.html" TargetMode="External"/><Relationship Id="rId153" Type="http://schemas.openxmlformats.org/officeDocument/2006/relationships/hyperlink" Target="http://ioppublishing.org/img/landingPages/guidelines-and-policies/author-guidelines.html" TargetMode="External"/><Relationship Id="rId274" Type="http://schemas.openxmlformats.org/officeDocument/2006/relationships/hyperlink" Target="http://www.mitpressjournals.org/page/sub/jocn" TargetMode="External"/><Relationship Id="rId152" Type="http://schemas.openxmlformats.org/officeDocument/2006/relationships/hyperlink" Target="http://ioppublishing.org/img/landingPages/guidelines-and-policies/author-guidelines.html" TargetMode="External"/><Relationship Id="rId273" Type="http://schemas.openxmlformats.org/officeDocument/2006/relationships/hyperlink" Target="https://www.elsevier.com/journals/molecular-immunology/0161-5890/guide-for-authors" TargetMode="External"/><Relationship Id="rId151" Type="http://schemas.openxmlformats.org/officeDocument/2006/relationships/hyperlink" Target="http://jem.rupress.org/site/misc/ifora.xhtml" TargetMode="External"/><Relationship Id="rId272" Type="http://schemas.openxmlformats.org/officeDocument/2006/relationships/hyperlink" Target="http://pubs.acs.org/paragonplus/submission/acbcct/acbcct_authguide.pdf" TargetMode="External"/><Relationship Id="rId158" Type="http://schemas.openxmlformats.org/officeDocument/2006/relationships/hyperlink" Target="http://onlinelibrary.wiley.com/journal/10.1002/(ISSN)1097-0134/homepage/ForAuthors.html" TargetMode="External"/><Relationship Id="rId279" Type="http://schemas.openxmlformats.org/officeDocument/2006/relationships/hyperlink" Target="https://www.elsevier.com/journals/neuropsychologia/0028-3932/guide-for-authors" TargetMode="External"/><Relationship Id="rId157" Type="http://schemas.openxmlformats.org/officeDocument/2006/relationships/hyperlink" Target="http://onlinelibrary.wiley.com/journal/10.1002/%28ISSN%291098-1136/homepage/ForAuthors.html" TargetMode="External"/><Relationship Id="rId278" Type="http://schemas.openxmlformats.org/officeDocument/2006/relationships/hyperlink" Target="https://www.elsevier.com/journals/experimental-cell-research/0014-4827/guide-for-authors" TargetMode="External"/><Relationship Id="rId156" Type="http://schemas.openxmlformats.org/officeDocument/2006/relationships/hyperlink" Target="http://www.elsevier.com/journals/comparative-biochemistry-and-physiology-part-a-molecular-and-integrative-physiology/1095-6433/guide-for-authors" TargetMode="External"/><Relationship Id="rId277" Type="http://schemas.openxmlformats.org/officeDocument/2006/relationships/hyperlink" Target="http://onlinelibrary.wiley.com/journal/10.1111/%28ISSN%291750-3639/homepage/ForAuthors.html" TargetMode="External"/><Relationship Id="rId155" Type="http://schemas.openxmlformats.org/officeDocument/2006/relationships/hyperlink" Target="http://www.ieee.org/publications_standards/publications/authors/authors_journals.html" TargetMode="External"/><Relationship Id="rId276" Type="http://schemas.openxmlformats.org/officeDocument/2006/relationships/hyperlink" Target="https://www.elsevier.com/journals/behavioural-brain-research/0166-4328/guide-for-authors" TargetMode="External"/><Relationship Id="rId107" Type="http://schemas.openxmlformats.org/officeDocument/2006/relationships/hyperlink" Target="http://www.cell.com/molecular-cell/authors" TargetMode="External"/><Relationship Id="rId228" Type="http://schemas.openxmlformats.org/officeDocument/2006/relationships/hyperlink" Target="http://assets.cambridge.org/MAM/MAM_ifc.pdf" TargetMode="External"/><Relationship Id="rId106" Type="http://schemas.openxmlformats.org/officeDocument/2006/relationships/hyperlink" Target="http://onlinelibrary.wiley.com/journal/10.1111/%28ISSN%291365-294X/homepage/ForAuthors.html" TargetMode="External"/><Relationship Id="rId227" Type="http://schemas.openxmlformats.org/officeDocument/2006/relationships/hyperlink" Target="http://www.molecularautism.com/authors/instructions/research" TargetMode="External"/><Relationship Id="rId105" Type="http://schemas.openxmlformats.org/officeDocument/2006/relationships/hyperlink" Target="http://www.elsevier.com/journals/neuroscience/0306-4522/guide-for-authors" TargetMode="External"/><Relationship Id="rId226" Type="http://schemas.openxmlformats.org/officeDocument/2006/relationships/hyperlink" Target="http://www.jnutbio.com/content/authorinfo" TargetMode="External"/><Relationship Id="rId104" Type="http://schemas.openxmlformats.org/officeDocument/2006/relationships/hyperlink" Target="http://onlinelibrary.wiley.com/journal/10.1111/(ISSN)1600-0501" TargetMode="External"/><Relationship Id="rId225" Type="http://schemas.openxmlformats.org/officeDocument/2006/relationships/hyperlink" Target="http://tbme.embs.org/for-authors/" TargetMode="External"/><Relationship Id="rId109" Type="http://schemas.openxmlformats.org/officeDocument/2006/relationships/hyperlink" Target="http://www.springer.com/biomed/journal/10439" TargetMode="External"/><Relationship Id="rId108" Type="http://schemas.openxmlformats.org/officeDocument/2006/relationships/hyperlink" Target="http://dmm.biologists.org/site/author/manuscript_prep.xhtml" TargetMode="External"/><Relationship Id="rId229" Type="http://schemas.openxmlformats.org/officeDocument/2006/relationships/hyperlink" Target="http://www.springer.com/life+sciences/biochemistry+%26+biophysics/journal/12011" TargetMode="External"/><Relationship Id="rId220" Type="http://schemas.openxmlformats.org/officeDocument/2006/relationships/hyperlink" Target="http://www.microbiologyjournal.org/guidelines.php" TargetMode="External"/><Relationship Id="rId103" Type="http://schemas.openxmlformats.org/officeDocument/2006/relationships/hyperlink" Target="http://www.tandfonline.com/toc/icbi20/current" TargetMode="External"/><Relationship Id="rId224" Type="http://schemas.openxmlformats.org/officeDocument/2006/relationships/hyperlink" Target="http://www.cell.com/current-biology/authors" TargetMode="External"/><Relationship Id="rId102" Type="http://schemas.openxmlformats.org/officeDocument/2006/relationships/hyperlink" Target="http://aac.asm.org/site/misc/ifora.xhtml" TargetMode="External"/><Relationship Id="rId223" Type="http://schemas.openxmlformats.org/officeDocument/2006/relationships/hyperlink" Target="http://bioscience.oxfordjournals.org/" TargetMode="External"/><Relationship Id="rId101" Type="http://schemas.openxmlformats.org/officeDocument/2006/relationships/hyperlink" Target="http://asn.sagepub.com/site/misc/Index/author_%20instructions_2015.pdf" TargetMode="External"/><Relationship Id="rId222" Type="http://schemas.openxmlformats.org/officeDocument/2006/relationships/hyperlink" Target="http://www.oxfordjournals.org/our_journals/jid/for_authors/policies.html" TargetMode="External"/><Relationship Id="rId100" Type="http://schemas.openxmlformats.org/officeDocument/2006/relationships/hyperlink" Target="http://www.springer.com/biomed/medical+microbiology/journal/10096" TargetMode="External"/><Relationship Id="rId221" Type="http://schemas.openxmlformats.org/officeDocument/2006/relationships/hyperlink" Target="http://www.elsevier.com/journals/psychoneuroendocrinology/0306-4530/guide-for-authors" TargetMode="External"/><Relationship Id="rId217" Type="http://schemas.openxmlformats.org/officeDocument/2006/relationships/hyperlink" Target="http://www.cell.com/cell/authors" TargetMode="External"/><Relationship Id="rId216" Type="http://schemas.openxmlformats.org/officeDocument/2006/relationships/hyperlink" Target="http://onlinelibrary.wiley.com/journal/10.1002/(ISSN)1097-4598/homepage/ForAuthors.html" TargetMode="External"/><Relationship Id="rId215" Type="http://schemas.openxmlformats.org/officeDocument/2006/relationships/hyperlink" Target="https://www.elsevier.com/journals/computers-in-biology-and-medicine/0010-4825/guide-for-authors" TargetMode="External"/><Relationship Id="rId214" Type="http://schemas.openxmlformats.org/officeDocument/2006/relationships/hyperlink" Target="http://www.cell.com/neuron/authors" TargetMode="External"/><Relationship Id="rId219" Type="http://schemas.openxmlformats.org/officeDocument/2006/relationships/hyperlink" Target="http://onlinelibrary.wiley.com/journal/10.1002/(ISSN)1099-0801" TargetMode="External"/><Relationship Id="rId218" Type="http://schemas.openxmlformats.org/officeDocument/2006/relationships/hyperlink" Target="http://onlinelibrary.wiley.com/journal/10.1111/%28ISSN%291399-5618/homepage/ForAuthors.html" TargetMode="External"/><Relationship Id="rId213" Type="http://schemas.openxmlformats.org/officeDocument/2006/relationships/hyperlink" Target="http://emboj.embopress.org/authorguide" TargetMode="External"/><Relationship Id="rId212" Type="http://schemas.openxmlformats.org/officeDocument/2006/relationships/hyperlink" Target="http://edmgr.ovid.com/pain/accounts/ifauth.htm" TargetMode="External"/><Relationship Id="rId211" Type="http://schemas.openxmlformats.org/officeDocument/2006/relationships/hyperlink" Target="http://cvi.asm.org/site/misc/2015DecemberCVIITA.pdf" TargetMode="External"/><Relationship Id="rId210" Type="http://schemas.openxmlformats.org/officeDocument/2006/relationships/hyperlink" Target="http://onlinelibrary.wiley.com/journal/10.1111/%28ISSN%291462-5822/homepage/ForAuthors.html" TargetMode="External"/><Relationship Id="rId129" Type="http://schemas.openxmlformats.org/officeDocument/2006/relationships/hyperlink" Target="http://www.oxfordjournals.org/our_journals/hmg/for_authors/general.html" TargetMode="External"/><Relationship Id="rId128" Type="http://schemas.openxmlformats.org/officeDocument/2006/relationships/hyperlink" Target="http://jeb.biologists.org/content/manuscript-prep" TargetMode="External"/><Relationship Id="rId249" Type="http://schemas.openxmlformats.org/officeDocument/2006/relationships/hyperlink" Target="http://www.elsevier.com/journals/journal-of-autoimmunity/0896-8411/guide-for-authors" TargetMode="External"/><Relationship Id="rId127" Type="http://schemas.openxmlformats.org/officeDocument/2006/relationships/hyperlink" Target="http://onlinelibrary.wiley.com/journal/10.1111/(ISSN)1365-2559/homepage/ForAuthors.html" TargetMode="External"/><Relationship Id="rId248" Type="http://schemas.openxmlformats.org/officeDocument/2006/relationships/hyperlink" Target="http://www.liebertpub.com/forauthors/tissue-engineering-parts-a-b-and-c/595/" TargetMode="External"/><Relationship Id="rId126" Type="http://schemas.openxmlformats.org/officeDocument/2006/relationships/hyperlink" Target="http://www.jlb-submit.org/cgi-bin/main.plex?form_type=display_auth_instructions" TargetMode="External"/><Relationship Id="rId247" Type="http://schemas.openxmlformats.org/officeDocument/2006/relationships/hyperlink" Target="https://www.elsevier.com/journals/pharmacology-biochemistry-and-behavior/0091-3057/guide-for-authors" TargetMode="External"/><Relationship Id="rId121" Type="http://schemas.openxmlformats.org/officeDocument/2006/relationships/hyperlink" Target="http://www.stemcellsportal.com/STEM_CELLS_Info_for_Contributors" TargetMode="External"/><Relationship Id="rId242" Type="http://schemas.openxmlformats.org/officeDocument/2006/relationships/hyperlink" Target="http://jamia.oxfordjournals.org/for_authors/index.html" TargetMode="External"/><Relationship Id="rId120" Type="http://schemas.openxmlformats.org/officeDocument/2006/relationships/hyperlink" Target="http://www.elsevier.com/journals/european-neuropsychopharmacology/0924-977X/guide-for-authors" TargetMode="External"/><Relationship Id="rId241" Type="http://schemas.openxmlformats.org/officeDocument/2006/relationships/hyperlink" Target="http://www.elsevier.com/journals/the-journal-of-pain/1526-5900/guide-for-authors" TargetMode="External"/><Relationship Id="rId240" Type="http://schemas.openxmlformats.org/officeDocument/2006/relationships/hyperlink" Target="http://www.elsevier.com/journals/process-biochemistry/1359-5113/guide-for-authors" TargetMode="External"/><Relationship Id="rId125" Type="http://schemas.openxmlformats.org/officeDocument/2006/relationships/hyperlink" Target="http://pubs.acs.org/paragonplus/submission/bichaw/bichaw_authguide.pdf" TargetMode="External"/><Relationship Id="rId246" Type="http://schemas.openxmlformats.org/officeDocument/2006/relationships/hyperlink" Target="http://www.cell.com/structure/authors" TargetMode="External"/><Relationship Id="rId124" Type="http://schemas.openxmlformats.org/officeDocument/2006/relationships/hyperlink" Target="http://molehr.oxfordjournals.org/" TargetMode="External"/><Relationship Id="rId245" Type="http://schemas.openxmlformats.org/officeDocument/2006/relationships/hyperlink" Target="https://www.elsevier.com/journals/cytokine/1043-4666/guide-for-authors" TargetMode="External"/><Relationship Id="rId123" Type="http://schemas.openxmlformats.org/officeDocument/2006/relationships/hyperlink" Target="http://www.biochemsoctrans.org/" TargetMode="External"/><Relationship Id="rId244" Type="http://schemas.openxmlformats.org/officeDocument/2006/relationships/hyperlink" Target="https://www.elsevier.com/journals/brain-research/0006-8993/guide-for-authors" TargetMode="External"/><Relationship Id="rId122" Type="http://schemas.openxmlformats.org/officeDocument/2006/relationships/hyperlink" Target="http://www.hindawi.com/journals/mi/" TargetMode="External"/><Relationship Id="rId243" Type="http://schemas.openxmlformats.org/officeDocument/2006/relationships/hyperlink" Target="http://www.fasebj.org/site/misc/onlinesub.xhtml" TargetMode="External"/><Relationship Id="rId95" Type="http://schemas.openxmlformats.org/officeDocument/2006/relationships/hyperlink" Target="https://www.elsevier.com/journals/medical-image-analysis/1361-8415/guide-for-authors" TargetMode="External"/><Relationship Id="rId94" Type="http://schemas.openxmlformats.org/officeDocument/2006/relationships/hyperlink" Target="http://journal.frontiersin.org/journal/human-neuroscience" TargetMode="External"/><Relationship Id="rId97" Type="http://schemas.openxmlformats.org/officeDocument/2006/relationships/hyperlink" Target="http://www.nature.com/mi/instructions_for_authors.html" TargetMode="External"/><Relationship Id="rId96" Type="http://schemas.openxmlformats.org/officeDocument/2006/relationships/hyperlink" Target="http://www.hindawi.com/journals/jir/contents/clinical.and.developmental.immunology/" TargetMode="External"/><Relationship Id="rId99" Type="http://schemas.openxmlformats.org/officeDocument/2006/relationships/hyperlink" Target="http://onlinelibrary.wiley.com/journal/10.1111/%28ISSN%291369-1600/homepage/ForAuthors.html" TargetMode="External"/><Relationship Id="rId98" Type="http://schemas.openxmlformats.org/officeDocument/2006/relationships/hyperlink" Target="http://learnmem.cshlp.org/site/misc/ifora.xhtml" TargetMode="External"/><Relationship Id="rId91" Type="http://schemas.openxmlformats.org/officeDocument/2006/relationships/hyperlink" Target="http://www.microbiologyresearch.org/authors/information-for-authors" TargetMode="External"/><Relationship Id="rId90" Type="http://schemas.openxmlformats.org/officeDocument/2006/relationships/hyperlink" Target="http://www.oxfordjournals.org/our_journals/cercor/for_authors/general.html" TargetMode="External"/><Relationship Id="rId93" Type="http://schemas.openxmlformats.org/officeDocument/2006/relationships/hyperlink" Target="http://onlinelibrary.wiley.com/journal/10.1111/(ISSN)1365-2672/homepage/ForAuthors.html" TargetMode="External"/><Relationship Id="rId92" Type="http://schemas.openxmlformats.org/officeDocument/2006/relationships/hyperlink" Target="http://onlinelibrary.wiley.com/journal/10.1002/(ISSN)1096-9861/homepage/ForAuthors.html" TargetMode="External"/><Relationship Id="rId118" Type="http://schemas.openxmlformats.org/officeDocument/2006/relationships/hyperlink" Target="http://www.nyas.org/Publications/Annals/AuthorGuidelines.aspx" TargetMode="External"/><Relationship Id="rId239" Type="http://schemas.openxmlformats.org/officeDocument/2006/relationships/hyperlink" Target="http://www.elsevier.com/journals/journal-of-molecular-biology/0022-2836/guide-for-authors" TargetMode="External"/><Relationship Id="rId117" Type="http://schemas.openxmlformats.org/officeDocument/2006/relationships/hyperlink" Target="http://www.the-aps.org/mm/Publications/Info-For-Authors" TargetMode="External"/><Relationship Id="rId238" Type="http://schemas.openxmlformats.org/officeDocument/2006/relationships/hyperlink" Target="https://www.elsevier.com/journals/bba-bioenergetics/0005-2728/guide-for-authors" TargetMode="External"/><Relationship Id="rId116" Type="http://schemas.openxmlformats.org/officeDocument/2006/relationships/hyperlink" Target="http://link.springer.com/journal/418" TargetMode="External"/><Relationship Id="rId237" Type="http://schemas.openxmlformats.org/officeDocument/2006/relationships/hyperlink" Target="http://rnajournal.cshlp.org/site/misc/ifora.xhtml" TargetMode="External"/><Relationship Id="rId115" Type="http://schemas.openxmlformats.org/officeDocument/2006/relationships/hyperlink" Target="http://www.cell.com/cell-host-microbe/authors" TargetMode="External"/><Relationship Id="rId236" Type="http://schemas.openxmlformats.org/officeDocument/2006/relationships/hyperlink" Target="http://www.jacionline.org/content/authorinfo" TargetMode="External"/><Relationship Id="rId119" Type="http://schemas.openxmlformats.org/officeDocument/2006/relationships/hyperlink" Target="http://www.springer.com/biomed/neuroscience/journal/11064" TargetMode="External"/><Relationship Id="rId110" Type="http://schemas.openxmlformats.org/officeDocument/2006/relationships/hyperlink" Target="http://www.ieee.org/publications_standards/publications/authors/author_submission.html" TargetMode="External"/><Relationship Id="rId231" Type="http://schemas.openxmlformats.org/officeDocument/2006/relationships/hyperlink" Target="http://www.jmb.or.kr/" TargetMode="External"/><Relationship Id="rId230" Type="http://schemas.openxmlformats.org/officeDocument/2006/relationships/hyperlink" Target="http://www.karger.com/Journal/Guidelines/234234" TargetMode="External"/><Relationship Id="rId114" Type="http://schemas.openxmlformats.org/officeDocument/2006/relationships/hyperlink" Target="https://www.elsevier.com/journals/international-immunopharmacology/1567-5769/guide-for-authors" TargetMode="External"/><Relationship Id="rId235" Type="http://schemas.openxmlformats.org/officeDocument/2006/relationships/hyperlink" Target="http://www.biologicalpsychiatryjournal.com/content/bps-authorinfo" TargetMode="External"/><Relationship Id="rId113" Type="http://schemas.openxmlformats.org/officeDocument/2006/relationships/hyperlink" Target="http://edmgr.ovid.com/pidj/accounts/ifauth.htm" TargetMode="External"/><Relationship Id="rId234" Type="http://schemas.openxmlformats.org/officeDocument/2006/relationships/hyperlink" Target="https://www.elsevier.com/journals/bba-molecular-basis-of-disease/0925-4439/guide-for-authors" TargetMode="External"/><Relationship Id="rId112" Type="http://schemas.openxmlformats.org/officeDocument/2006/relationships/hyperlink" Target="http://bmcmicrobiol.biomedcentral.com/submission-guidelines/preparing-your-manuscript" TargetMode="External"/><Relationship Id="rId233" Type="http://schemas.openxmlformats.org/officeDocument/2006/relationships/hyperlink" Target="http://www.geneticsmr.com/node/5" TargetMode="External"/><Relationship Id="rId111" Type="http://schemas.openxmlformats.org/officeDocument/2006/relationships/hyperlink" Target="http://sites.ieee.org/tbiocas/" TargetMode="External"/><Relationship Id="rId232" Type="http://schemas.openxmlformats.org/officeDocument/2006/relationships/hyperlink" Target="https://www.elsevier.com/journals/tuberculosis/1472-9792/guide-for-authors" TargetMode="External"/><Relationship Id="rId305" Type="http://schemas.openxmlformats.org/officeDocument/2006/relationships/hyperlink" Target="http://onlinelibrary.wiley.com/journal/10.1111/%28ISSN%291398-9995/homepage/ForAuthors.html" TargetMode="External"/><Relationship Id="rId304" Type="http://schemas.openxmlformats.org/officeDocument/2006/relationships/hyperlink" Target="http://www.oxfordjournals.org/our_journals/nar/for_authors/ed_policy.html" TargetMode="External"/><Relationship Id="rId303" Type="http://schemas.openxmlformats.org/officeDocument/2006/relationships/hyperlink" Target="http://genesdev.cshlp.org/site/misc/ifora.xhtml" TargetMode="External"/><Relationship Id="rId302" Type="http://schemas.openxmlformats.org/officeDocument/2006/relationships/hyperlink" Target="http://www.molbiolcell.org/site/misc/ifora.xhtml" TargetMode="External"/><Relationship Id="rId309" Type="http://schemas.openxmlformats.org/officeDocument/2006/relationships/hyperlink" Target="http://www.tandfonline.com/action/authorSubmission?journalCode=kaup20&amp;page=instructions" TargetMode="External"/><Relationship Id="rId308" Type="http://schemas.openxmlformats.org/officeDocument/2006/relationships/hyperlink" Target="http://journal.frontiersin.org/journal/cellular-neuroscience" TargetMode="External"/><Relationship Id="rId307" Type="http://schemas.openxmlformats.org/officeDocument/2006/relationships/hyperlink" Target="http://onlinelibrary.wiley.com/journal/10.1002/(ISSN)1097-4644/homepage/ForAuthors.html" TargetMode="External"/><Relationship Id="rId306" Type="http://schemas.openxmlformats.org/officeDocument/2006/relationships/hyperlink" Target="http://www.cell.com/developmental-cell/authors" TargetMode="External"/><Relationship Id="rId301" Type="http://schemas.openxmlformats.org/officeDocument/2006/relationships/hyperlink" Target="http://onlinelibrary.wiley.com/journal/10.1002/(ISSN)1097-0258/homepage/ForAuthors.html" TargetMode="External"/><Relationship Id="rId300" Type="http://schemas.openxmlformats.org/officeDocument/2006/relationships/hyperlink" Target="http://edmgr.ovid.com/jnen/accounts/ifauth.htm" TargetMode="External"/><Relationship Id="rId206" Type="http://schemas.openxmlformats.org/officeDocument/2006/relationships/hyperlink" Target="http://www.elsevier.com/journals/bioelectrochemistry/1567-5394/guide-for-authors" TargetMode="External"/><Relationship Id="rId205" Type="http://schemas.openxmlformats.org/officeDocument/2006/relationships/hyperlink" Target="http://www.impactjournals.com/oncotarget/index.php?journal=oncotarget&amp;page=about" TargetMode="External"/><Relationship Id="rId204" Type="http://schemas.openxmlformats.org/officeDocument/2006/relationships/hyperlink" Target="http://www.springer.com/chemistry/journal/894" TargetMode="External"/><Relationship Id="rId203" Type="http://schemas.openxmlformats.org/officeDocument/2006/relationships/hyperlink" Target="https://www.elsevier.com/journals/ultramicroscopy/0304-3991/guide-for-authors" TargetMode="External"/><Relationship Id="rId209" Type="http://schemas.openxmlformats.org/officeDocument/2006/relationships/hyperlink" Target="http://www.elsevier.com/journals/journal-of-molecular-catalysis-b-enzymatic/1381-1177/guide-for-authors" TargetMode="External"/><Relationship Id="rId208" Type="http://schemas.openxmlformats.org/officeDocument/2006/relationships/hyperlink" Target="http://mcb.asm.org/site/misc/journal-ita_pub.xhtml" TargetMode="External"/><Relationship Id="rId207" Type="http://schemas.openxmlformats.org/officeDocument/2006/relationships/hyperlink" Target="http://mbio.asm.org/site/misc/journal-ita_edi.xhtml" TargetMode="External"/><Relationship Id="rId202" Type="http://schemas.openxmlformats.org/officeDocument/2006/relationships/hyperlink" Target="http://www.journalsleep.org/AuthorInfo.aspx" TargetMode="External"/><Relationship Id="rId201" Type="http://schemas.openxmlformats.org/officeDocument/2006/relationships/hyperlink" Target="http://link.springer.com/journal/11033" TargetMode="External"/><Relationship Id="rId200" Type="http://schemas.openxmlformats.org/officeDocument/2006/relationships/hyperlink" Target="http://www.tandfonline.com/action/authorSubmission?journalCode=koni20&amp;page=instructions" TargetMode="External"/><Relationship Id="rId313" Type="http://schemas.openxmlformats.org/officeDocument/2006/relationships/drawing" Target="../drawings/drawing3.xml"/><Relationship Id="rId312" Type="http://schemas.openxmlformats.org/officeDocument/2006/relationships/hyperlink" Target="http://ioppublishing.org/img/landingPages/guidelines-and-policies/author-guidelines.html" TargetMode="External"/><Relationship Id="rId311" Type="http://schemas.openxmlformats.org/officeDocument/2006/relationships/hyperlink" Target="http://onlinelibrary.wiley.com/journal/10.1111/%28ISSN%291742-4658/homepage/ForAuthors.html" TargetMode="External"/><Relationship Id="rId310" Type="http://schemas.openxmlformats.org/officeDocument/2006/relationships/hyperlink" Target="http://www.hindawi.com/journals/omcl/guidelin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14"/>
    <col customWidth="1" min="2" max="2" width="75.29"/>
    <col customWidth="1" min="3" max="3" width="9.14"/>
    <col customWidth="1" min="4" max="4" width="43.29"/>
    <col customWidth="1" min="5" max="5" width="22.14"/>
    <col customWidth="1" min="6" max="6" width="8.86"/>
    <col customWidth="1" min="7" max="7" width="14.43"/>
    <col customWidth="1" min="8" max="8" width="16.0"/>
    <col customWidth="1" min="9" max="9" width="14.29"/>
  </cols>
  <sheetData>
    <row r="1" ht="12.75" customHeight="1">
      <c r="A1" s="4" t="s">
        <v>1</v>
      </c>
      <c r="B1" s="6"/>
      <c r="C1" s="6"/>
      <c r="E1" s="30"/>
      <c r="F1" s="30"/>
      <c r="G1" s="6"/>
      <c r="H1" s="6"/>
      <c r="I1" s="6"/>
    </row>
    <row r="2" ht="12.75" customHeight="1">
      <c r="A2" s="32" t="s">
        <v>40</v>
      </c>
      <c r="B2" s="6"/>
      <c r="C2" s="6" t="s">
        <v>41</v>
      </c>
      <c r="E2" s="30"/>
      <c r="F2" s="30"/>
      <c r="G2" s="6"/>
      <c r="H2" s="6"/>
      <c r="I2" s="6"/>
    </row>
    <row r="3" ht="13.5" customHeight="1">
      <c r="A3" s="6">
        <v>1.0</v>
      </c>
      <c r="B3" s="34" t="s">
        <v>42</v>
      </c>
      <c r="C3" s="4" t="s">
        <v>36</v>
      </c>
      <c r="D3" s="4" t="s">
        <v>48</v>
      </c>
      <c r="E3" s="36"/>
      <c r="F3" s="37"/>
      <c r="G3" s="37"/>
      <c r="H3" s="37"/>
      <c r="I3" s="37"/>
    </row>
    <row r="4" ht="13.5" customHeight="1">
      <c r="A4" s="6">
        <v>2.0</v>
      </c>
      <c r="B4" s="34" t="s">
        <v>73</v>
      </c>
      <c r="C4" s="4" t="s">
        <v>33</v>
      </c>
      <c r="D4" s="4" t="s">
        <v>74</v>
      </c>
      <c r="E4" s="36"/>
      <c r="F4" s="37"/>
      <c r="G4" s="37"/>
      <c r="H4" s="37"/>
      <c r="I4" s="37"/>
    </row>
    <row r="5" ht="13.5" customHeight="1">
      <c r="A5" s="6">
        <v>3.0</v>
      </c>
      <c r="B5" s="34" t="s">
        <v>77</v>
      </c>
      <c r="C5" s="4"/>
      <c r="D5" s="4"/>
      <c r="E5" s="36"/>
      <c r="F5" s="37"/>
      <c r="G5" s="37"/>
      <c r="H5" s="37"/>
      <c r="I5" s="37"/>
    </row>
    <row r="6" ht="21.75" customHeight="1">
      <c r="A6" s="6">
        <v>4.0</v>
      </c>
      <c r="B6" s="34" t="s">
        <v>78</v>
      </c>
      <c r="C6" s="41" t="s">
        <v>79</v>
      </c>
      <c r="D6" s="4"/>
      <c r="E6" s="36"/>
      <c r="F6" s="37"/>
      <c r="G6" s="37"/>
      <c r="H6" s="37"/>
      <c r="I6" s="37"/>
    </row>
    <row r="7" ht="13.5" customHeight="1">
      <c r="A7" s="6">
        <v>5.0</v>
      </c>
      <c r="B7" s="34" t="s">
        <v>100</v>
      </c>
      <c r="C7" s="4" t="s">
        <v>34</v>
      </c>
      <c r="D7" s="4" t="s">
        <v>101</v>
      </c>
      <c r="E7" s="36"/>
      <c r="F7" s="37"/>
      <c r="G7" s="37"/>
      <c r="H7" s="37"/>
      <c r="I7" s="37"/>
    </row>
    <row r="8" ht="13.5" customHeight="1">
      <c r="A8" s="6">
        <v>6.0</v>
      </c>
      <c r="B8" s="34" t="s">
        <v>104</v>
      </c>
      <c r="C8" s="4" t="s">
        <v>105</v>
      </c>
      <c r="D8" s="4" t="s">
        <v>106</v>
      </c>
      <c r="E8" s="36"/>
      <c r="F8" s="37"/>
      <c r="G8" s="37"/>
      <c r="H8" s="37"/>
      <c r="I8" s="37"/>
    </row>
    <row r="9" ht="13.5" customHeight="1">
      <c r="A9" s="37"/>
      <c r="B9" s="34"/>
      <c r="C9" s="4" t="s">
        <v>108</v>
      </c>
      <c r="D9" s="4" t="s">
        <v>109</v>
      </c>
      <c r="E9" s="36"/>
      <c r="F9" s="37"/>
      <c r="G9" s="37"/>
      <c r="H9" s="37"/>
      <c r="I9" s="37"/>
    </row>
    <row r="10" ht="13.5" customHeight="1">
      <c r="A10" s="37" t="s">
        <v>110</v>
      </c>
      <c r="B10" s="34"/>
      <c r="C10" s="4" t="s">
        <v>99</v>
      </c>
      <c r="D10" s="4" t="s">
        <v>111</v>
      </c>
      <c r="E10" s="36"/>
      <c r="F10" s="37"/>
      <c r="G10" s="37"/>
      <c r="H10" s="37"/>
      <c r="I10" s="37"/>
    </row>
    <row r="11" ht="13.5" customHeight="1">
      <c r="A11" s="37">
        <v>1.0</v>
      </c>
      <c r="B11" s="34" t="s">
        <v>112</v>
      </c>
      <c r="C11" s="4" t="s">
        <v>90</v>
      </c>
      <c r="D11" s="4" t="s">
        <v>113</v>
      </c>
      <c r="E11" s="36"/>
      <c r="F11" s="37"/>
      <c r="G11" s="37"/>
      <c r="H11" s="37"/>
      <c r="I11" s="37"/>
    </row>
    <row r="12" ht="13.5" customHeight="1">
      <c r="A12" s="37">
        <v>0.0</v>
      </c>
      <c r="B12" s="34" t="s">
        <v>114</v>
      </c>
      <c r="C12" s="41" t="s">
        <v>115</v>
      </c>
      <c r="D12" s="4"/>
      <c r="E12" s="36"/>
      <c r="F12" s="37"/>
      <c r="G12" s="37"/>
      <c r="H12" s="37"/>
      <c r="I12" s="37"/>
    </row>
    <row r="13" ht="13.5" customHeight="1">
      <c r="A13" s="37"/>
      <c r="B13" s="34"/>
      <c r="C13" s="4" t="s">
        <v>36</v>
      </c>
      <c r="D13" s="4" t="s">
        <v>116</v>
      </c>
      <c r="E13" s="36"/>
      <c r="F13" s="37"/>
      <c r="G13" s="37"/>
      <c r="H13" s="37"/>
      <c r="I13" s="37"/>
    </row>
    <row r="14" ht="13.5" customHeight="1">
      <c r="A14" s="37"/>
      <c r="B14" s="34"/>
      <c r="C14" s="4" t="s">
        <v>33</v>
      </c>
      <c r="D14" s="4" t="s">
        <v>117</v>
      </c>
      <c r="E14" s="36"/>
      <c r="F14" s="37"/>
      <c r="G14" s="37"/>
      <c r="H14" s="37"/>
      <c r="I14" s="37"/>
    </row>
    <row r="15" ht="13.5" customHeight="1">
      <c r="A15" s="37"/>
      <c r="B15" s="34"/>
      <c r="C15" s="4" t="s">
        <v>35</v>
      </c>
      <c r="D15" s="4" t="s">
        <v>113</v>
      </c>
      <c r="E15" s="36"/>
      <c r="F15" s="37"/>
      <c r="G15" s="37"/>
      <c r="H15" s="37"/>
      <c r="I15" s="37"/>
    </row>
    <row r="16" ht="13.5" customHeight="1">
      <c r="A16" s="37"/>
      <c r="B16" s="34"/>
      <c r="C16" s="4"/>
      <c r="D16" s="4"/>
      <c r="E16" s="36"/>
      <c r="F16" s="37"/>
      <c r="G16" s="37"/>
      <c r="H16" s="37"/>
      <c r="I16" s="37"/>
    </row>
    <row r="17" ht="13.5" customHeight="1">
      <c r="A17" s="37"/>
      <c r="B17" s="34" t="s">
        <v>118</v>
      </c>
      <c r="C17" s="41" t="s">
        <v>119</v>
      </c>
      <c r="D17" s="4"/>
      <c r="E17" s="36"/>
      <c r="F17" s="37"/>
      <c r="G17" s="37"/>
      <c r="H17" s="37"/>
      <c r="I17" s="37"/>
    </row>
    <row r="18" ht="13.5" customHeight="1">
      <c r="A18" s="37"/>
      <c r="B18" s="34"/>
      <c r="C18" s="4" t="s">
        <v>36</v>
      </c>
      <c r="D18" s="4" t="s">
        <v>121</v>
      </c>
      <c r="E18" s="36"/>
      <c r="F18" s="37"/>
      <c r="G18" s="37"/>
      <c r="H18" s="37"/>
      <c r="I18" s="37"/>
    </row>
    <row r="19" ht="13.5" customHeight="1">
      <c r="A19" s="37"/>
      <c r="B19" s="34"/>
      <c r="C19" s="4" t="s">
        <v>33</v>
      </c>
      <c r="D19" s="4" t="s">
        <v>122</v>
      </c>
      <c r="E19" s="36"/>
      <c r="F19" s="37"/>
      <c r="G19" s="37"/>
      <c r="H19" s="37"/>
      <c r="I19" s="37"/>
    </row>
    <row r="20" ht="13.5" customHeight="1">
      <c r="A20" s="37"/>
      <c r="B20" s="34"/>
      <c r="C20" s="4"/>
      <c r="D20" s="4"/>
      <c r="E20" s="36"/>
      <c r="F20" s="37"/>
      <c r="G20" s="37"/>
      <c r="H20" s="37"/>
      <c r="I20" s="37"/>
    </row>
    <row r="21" ht="13.5" customHeight="1">
      <c r="A21" s="37"/>
      <c r="B21" s="34"/>
      <c r="C21" s="41" t="s">
        <v>125</v>
      </c>
      <c r="D21" s="4"/>
      <c r="E21" s="36"/>
      <c r="F21" s="37"/>
      <c r="G21" s="37"/>
      <c r="H21" s="37"/>
      <c r="I21" s="37"/>
    </row>
    <row r="22" ht="13.5" customHeight="1">
      <c r="A22" s="37"/>
      <c r="B22" s="34"/>
      <c r="C22" s="4" t="s">
        <v>62</v>
      </c>
      <c r="D22" s="4" t="s">
        <v>126</v>
      </c>
      <c r="E22" s="36"/>
      <c r="F22" s="37"/>
      <c r="G22" s="37"/>
      <c r="H22" s="37"/>
      <c r="I22" s="37"/>
    </row>
    <row r="23" ht="13.5" customHeight="1">
      <c r="A23" s="37"/>
      <c r="B23" s="34"/>
      <c r="C23" s="4" t="s">
        <v>33</v>
      </c>
      <c r="D23" s="4" t="s">
        <v>122</v>
      </c>
      <c r="E23" s="36"/>
      <c r="F23" s="37"/>
      <c r="G23" s="37"/>
      <c r="H23" s="37"/>
      <c r="I23" s="37"/>
    </row>
    <row r="24" ht="13.5" customHeight="1">
      <c r="A24" s="37"/>
      <c r="B24" s="34"/>
      <c r="C24" s="4"/>
      <c r="D24" s="4"/>
      <c r="E24" s="36"/>
      <c r="F24" s="37"/>
      <c r="G24" s="37"/>
      <c r="H24" s="37"/>
      <c r="I24" s="37"/>
    </row>
    <row r="25" ht="13.5" customHeight="1">
      <c r="A25" s="37"/>
      <c r="B25" s="34"/>
      <c r="C25" s="41" t="s">
        <v>128</v>
      </c>
      <c r="D25" s="4"/>
      <c r="E25" s="36"/>
      <c r="F25" s="37"/>
      <c r="G25" s="37"/>
      <c r="H25" s="37"/>
      <c r="I25" s="37"/>
    </row>
    <row r="26" ht="13.5" customHeight="1">
      <c r="A26" s="37"/>
      <c r="B26" s="34"/>
      <c r="C26" s="4" t="s">
        <v>36</v>
      </c>
      <c r="D26" s="4" t="s">
        <v>126</v>
      </c>
      <c r="E26" s="36"/>
      <c r="F26" s="37"/>
      <c r="G26" s="37"/>
      <c r="H26" s="37"/>
      <c r="I26" s="37"/>
    </row>
    <row r="27" ht="13.5" customHeight="1">
      <c r="A27" s="37"/>
      <c r="B27" s="34"/>
      <c r="C27" s="4" t="s">
        <v>33</v>
      </c>
      <c r="D27" s="4" t="s">
        <v>122</v>
      </c>
      <c r="E27" s="36"/>
      <c r="F27" s="37"/>
      <c r="G27" s="37"/>
      <c r="H27" s="37"/>
      <c r="I27" s="37"/>
    </row>
    <row r="28" ht="13.5" customHeight="1">
      <c r="A28" s="37"/>
      <c r="B28" s="34"/>
      <c r="C28" s="4"/>
      <c r="D28" s="4"/>
      <c r="E28" s="36"/>
      <c r="F28" s="37"/>
      <c r="G28" s="37"/>
      <c r="H28" s="37"/>
      <c r="I28" s="37"/>
    </row>
    <row r="29" ht="16.5" customHeight="1">
      <c r="A29" s="37"/>
      <c r="B29" s="34"/>
      <c r="C29" s="41" t="s">
        <v>132</v>
      </c>
      <c r="D29" s="48" t="s">
        <v>134</v>
      </c>
      <c r="E29" s="36"/>
      <c r="F29" s="37"/>
      <c r="G29" s="37"/>
      <c r="H29" s="37"/>
      <c r="I29" s="37"/>
    </row>
    <row r="30" ht="16.5" customHeight="1">
      <c r="B30" s="37"/>
      <c r="C30" s="34"/>
      <c r="D30" s="52" t="s">
        <v>145</v>
      </c>
      <c r="E30" s="37"/>
      <c r="G30" s="37"/>
      <c r="H30" s="37"/>
      <c r="I30" s="37"/>
    </row>
    <row r="31" ht="18.0" customHeight="1">
      <c r="B31" s="37"/>
      <c r="C31" s="34"/>
      <c r="D31" s="53" t="s">
        <v>172</v>
      </c>
      <c r="E31" s="37"/>
      <c r="G31" s="37"/>
      <c r="H31" s="37"/>
      <c r="I31" s="37"/>
    </row>
    <row r="32" ht="13.5" customHeight="1">
      <c r="B32" s="37"/>
      <c r="E32" s="37"/>
      <c r="G32" s="37"/>
      <c r="H32" s="37"/>
      <c r="I32" s="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0.29"/>
    <col hidden="1" min="2" max="10"/>
    <col customWidth="1" hidden="1" min="11" max="11" width="41.57"/>
    <col customWidth="1" min="13" max="13" width="16.57"/>
    <col customWidth="1" min="15" max="15" width="26.57"/>
    <col customWidth="1" min="18" max="18" width="25.57"/>
    <col customWidth="1" min="19" max="19" width="22.43"/>
    <col customWidth="1" min="20" max="20" width="21.0"/>
    <col customWidth="1" min="21" max="21" width="28.29"/>
  </cols>
  <sheetData>
    <row r="1" ht="119.25" customHeight="1">
      <c r="A1" s="1" t="s">
        <v>0</v>
      </c>
      <c r="B1" s="1" t="s">
        <v>2</v>
      </c>
      <c r="C1" s="3" t="s">
        <v>3</v>
      </c>
      <c r="D1" s="1" t="s">
        <v>4</v>
      </c>
      <c r="E1" s="1" t="s">
        <v>5</v>
      </c>
      <c r="F1" s="1" t="s">
        <v>6</v>
      </c>
      <c r="G1" s="1" t="s">
        <v>7</v>
      </c>
      <c r="H1" s="1" t="s">
        <v>8</v>
      </c>
      <c r="I1" s="1" t="s">
        <v>9</v>
      </c>
      <c r="J1" s="1" t="s">
        <v>10</v>
      </c>
      <c r="K1" s="3" t="s">
        <v>11</v>
      </c>
      <c r="L1" s="1" t="s">
        <v>12</v>
      </c>
      <c r="M1" s="5" t="s">
        <v>13</v>
      </c>
      <c r="N1" s="3" t="s">
        <v>14</v>
      </c>
      <c r="O1" s="7" t="s">
        <v>15</v>
      </c>
      <c r="P1" s="8" t="s">
        <v>16</v>
      </c>
      <c r="Q1" s="8" t="s">
        <v>17</v>
      </c>
      <c r="R1" s="7" t="s">
        <v>18</v>
      </c>
      <c r="S1" s="10" t="s">
        <v>19</v>
      </c>
      <c r="T1" s="12" t="s">
        <v>24</v>
      </c>
      <c r="U1" s="12" t="s">
        <v>25</v>
      </c>
    </row>
    <row r="2">
      <c r="A2" s="14"/>
      <c r="B2" s="14"/>
      <c r="C2" s="14"/>
      <c r="D2" s="14"/>
      <c r="E2" s="14"/>
      <c r="F2" s="14"/>
      <c r="G2" s="16"/>
      <c r="H2" s="16"/>
      <c r="I2" s="16"/>
      <c r="J2" s="16"/>
      <c r="K2" s="18" t="s">
        <v>26</v>
      </c>
      <c r="L2" s="20" t="s">
        <v>27</v>
      </c>
      <c r="M2" s="22" t="s">
        <v>28</v>
      </c>
      <c r="N2" s="14"/>
      <c r="O2" s="14"/>
      <c r="P2" s="14"/>
      <c r="Q2" s="24"/>
      <c r="R2" s="14"/>
      <c r="S2" s="14"/>
      <c r="T2" s="14"/>
      <c r="U2" s="14"/>
    </row>
    <row r="3">
      <c r="A3" s="14" t="s">
        <v>29</v>
      </c>
      <c r="B3" s="14">
        <v>0.07189801339260515</v>
      </c>
      <c r="C3" s="14" t="s">
        <v>30</v>
      </c>
      <c r="D3" s="14">
        <v>16841.0</v>
      </c>
      <c r="E3" s="14">
        <v>1.998</v>
      </c>
      <c r="F3" s="14">
        <v>178.0</v>
      </c>
      <c r="G3" s="26">
        <v>17231.0</v>
      </c>
      <c r="H3" s="28">
        <v>2.192</v>
      </c>
      <c r="I3" s="26">
        <v>220.0</v>
      </c>
      <c r="J3" s="16">
        <v>42467.0</v>
      </c>
      <c r="K3" s="14" t="s">
        <v>31</v>
      </c>
      <c r="L3" s="14">
        <v>0.0</v>
      </c>
      <c r="M3" s="20" t="s">
        <v>32</v>
      </c>
      <c r="N3" s="14">
        <v>1.0</v>
      </c>
      <c r="O3" s="14" t="s">
        <v>33</v>
      </c>
      <c r="P3" s="14" t="s">
        <v>34</v>
      </c>
      <c r="Q3" s="14" t="s">
        <v>35</v>
      </c>
      <c r="R3" s="14" t="s">
        <v>33</v>
      </c>
      <c r="S3" s="14" t="s">
        <v>33</v>
      </c>
      <c r="T3" s="14" t="s">
        <v>36</v>
      </c>
      <c r="U3" s="14"/>
    </row>
    <row r="4">
      <c r="A4" s="14" t="s">
        <v>37</v>
      </c>
      <c r="B4" s="14">
        <v>0.04014226082346939</v>
      </c>
      <c r="C4" s="14" t="s">
        <v>38</v>
      </c>
      <c r="D4" s="14">
        <v>5765.0</v>
      </c>
      <c r="E4" s="14">
        <v>2.245</v>
      </c>
      <c r="F4" s="14">
        <v>250.0</v>
      </c>
      <c r="G4" s="26">
        <v>5811.0</v>
      </c>
      <c r="H4" s="28">
        <v>1.986</v>
      </c>
      <c r="I4" s="26">
        <v>141.0</v>
      </c>
      <c r="J4" s="16">
        <v>42467.0</v>
      </c>
      <c r="K4" s="33" t="s">
        <v>39</v>
      </c>
      <c r="L4" s="14">
        <v>0.0</v>
      </c>
      <c r="M4" s="20" t="s">
        <v>43</v>
      </c>
      <c r="N4" s="14">
        <v>1.0</v>
      </c>
      <c r="O4" s="14" t="s">
        <v>36</v>
      </c>
      <c r="P4" s="14" t="s">
        <v>34</v>
      </c>
      <c r="Q4" s="14"/>
      <c r="R4" s="14" t="s">
        <v>33</v>
      </c>
      <c r="S4" s="14" t="s">
        <v>33</v>
      </c>
      <c r="T4" s="14" t="s">
        <v>36</v>
      </c>
      <c r="U4" s="14"/>
    </row>
    <row r="5" ht="21.0" customHeight="1">
      <c r="A5" s="14" t="s">
        <v>44</v>
      </c>
      <c r="B5" s="14">
        <v>0.03913496333845867</v>
      </c>
      <c r="C5" s="14" t="s">
        <v>45</v>
      </c>
      <c r="D5" s="14">
        <v>16685.0</v>
      </c>
      <c r="E5" s="14">
        <v>5.006</v>
      </c>
      <c r="F5" s="14">
        <v>351.0</v>
      </c>
      <c r="G5" s="26">
        <v>16961.0</v>
      </c>
      <c r="H5" s="28">
        <v>4.565</v>
      </c>
      <c r="I5" s="26">
        <v>361.0</v>
      </c>
      <c r="J5" s="16">
        <v>42472.0</v>
      </c>
      <c r="K5" s="14" t="s">
        <v>46</v>
      </c>
      <c r="L5" s="14">
        <v>0.0</v>
      </c>
      <c r="M5" s="20" t="s">
        <v>47</v>
      </c>
      <c r="N5" s="14">
        <v>5.0</v>
      </c>
      <c r="O5" s="14" t="s">
        <v>49</v>
      </c>
      <c r="P5" s="14" t="s">
        <v>34</v>
      </c>
      <c r="Q5" s="24"/>
      <c r="R5" s="14" t="s">
        <v>33</v>
      </c>
      <c r="S5" s="14" t="s">
        <v>33</v>
      </c>
      <c r="T5" s="14" t="s">
        <v>33</v>
      </c>
      <c r="U5" s="14"/>
    </row>
    <row r="6">
      <c r="A6" s="14" t="s">
        <v>50</v>
      </c>
      <c r="B6" s="14">
        <v>0.11264880408180378</v>
      </c>
      <c r="C6" s="14" t="s">
        <v>51</v>
      </c>
      <c r="D6" s="14">
        <v>7628.0</v>
      </c>
      <c r="E6" s="14">
        <v>4.225</v>
      </c>
      <c r="F6" s="14">
        <v>233.0</v>
      </c>
      <c r="G6" s="26">
        <v>8090.0</v>
      </c>
      <c r="H6" s="28">
        <v>4.349</v>
      </c>
      <c r="I6" s="26">
        <v>219.0</v>
      </c>
      <c r="J6" s="16">
        <v>42178.0</v>
      </c>
      <c r="K6" s="14" t="s">
        <v>52</v>
      </c>
      <c r="L6" s="14">
        <v>0.0</v>
      </c>
      <c r="M6" s="20" t="s">
        <v>53</v>
      </c>
      <c r="N6" s="14">
        <v>1.0</v>
      </c>
      <c r="O6" s="14" t="s">
        <v>36</v>
      </c>
      <c r="P6" s="14" t="s">
        <v>34</v>
      </c>
      <c r="Q6" s="24"/>
      <c r="R6" s="14" t="s">
        <v>33</v>
      </c>
      <c r="S6" s="14" t="s">
        <v>33</v>
      </c>
      <c r="T6" s="14" t="s">
        <v>33</v>
      </c>
      <c r="U6" s="14"/>
    </row>
    <row r="7">
      <c r="A7" s="14" t="s">
        <v>54</v>
      </c>
      <c r="B7" s="14">
        <v>0.0737311885799754</v>
      </c>
      <c r="C7" s="14" t="s">
        <v>55</v>
      </c>
      <c r="D7" s="14">
        <v>37467.0</v>
      </c>
      <c r="E7" s="14">
        <v>5.026</v>
      </c>
      <c r="F7" s="14">
        <v>348.0</v>
      </c>
      <c r="G7" s="26">
        <v>36696.0</v>
      </c>
      <c r="H7" s="28">
        <v>4.419</v>
      </c>
      <c r="I7" s="26">
        <v>356.0</v>
      </c>
      <c r="J7" s="16">
        <v>42157.0</v>
      </c>
      <c r="K7" s="14" t="s">
        <v>56</v>
      </c>
      <c r="L7" s="14">
        <v>0.0</v>
      </c>
      <c r="M7" s="20" t="s">
        <v>57</v>
      </c>
      <c r="N7" s="14">
        <v>5.0</v>
      </c>
      <c r="O7" s="14" t="s">
        <v>49</v>
      </c>
      <c r="P7" s="14" t="s">
        <v>34</v>
      </c>
      <c r="Q7" s="24"/>
      <c r="R7" s="14" t="s">
        <v>33</v>
      </c>
      <c r="S7" s="14" t="s">
        <v>33</v>
      </c>
      <c r="T7" s="14" t="s">
        <v>33</v>
      </c>
      <c r="U7" s="14"/>
    </row>
    <row r="8">
      <c r="A8" s="14" t="s">
        <v>59</v>
      </c>
      <c r="B8" s="14">
        <v>0.30112526490378744</v>
      </c>
      <c r="C8" s="14" t="s">
        <v>60</v>
      </c>
      <c r="D8" s="14">
        <v>15552.0</v>
      </c>
      <c r="E8" s="14">
        <v>8.385</v>
      </c>
      <c r="F8" s="14">
        <v>153.0</v>
      </c>
      <c r="G8" s="26">
        <v>16082.0</v>
      </c>
      <c r="H8" s="28">
        <v>8.184</v>
      </c>
      <c r="I8" s="26">
        <v>172.0</v>
      </c>
      <c r="J8" s="16">
        <v>42144.0</v>
      </c>
      <c r="K8" s="14" t="s">
        <v>52</v>
      </c>
      <c r="L8" s="14">
        <v>0.0</v>
      </c>
      <c r="M8" s="20" t="s">
        <v>61</v>
      </c>
      <c r="N8" s="14">
        <v>1.0</v>
      </c>
      <c r="O8" s="14" t="s">
        <v>36</v>
      </c>
      <c r="P8" s="14" t="s">
        <v>34</v>
      </c>
      <c r="Q8" s="24"/>
      <c r="R8" s="14" t="s">
        <v>33</v>
      </c>
      <c r="S8" s="14" t="s">
        <v>62</v>
      </c>
      <c r="T8" s="14" t="s">
        <v>36</v>
      </c>
      <c r="U8" s="14"/>
    </row>
    <row r="9">
      <c r="A9" s="14" t="s">
        <v>63</v>
      </c>
      <c r="B9" s="14">
        <v>0.4369579336446725</v>
      </c>
      <c r="C9" s="14" t="s">
        <v>64</v>
      </c>
      <c r="D9" s="14">
        <v>722.0</v>
      </c>
      <c r="E9" s="14">
        <v>8.519</v>
      </c>
      <c r="F9" s="14">
        <v>228.0</v>
      </c>
      <c r="G9" s="26">
        <v>3179.0</v>
      </c>
      <c r="H9" s="28">
        <v>9.322</v>
      </c>
      <c r="I9" s="26">
        <v>547.0</v>
      </c>
      <c r="J9" s="16">
        <v>42144.0</v>
      </c>
      <c r="K9" s="14" t="s">
        <v>63</v>
      </c>
      <c r="L9" s="14">
        <v>1.0</v>
      </c>
      <c r="M9" s="20" t="s">
        <v>65</v>
      </c>
      <c r="N9" s="14">
        <v>1.0</v>
      </c>
      <c r="O9" s="14" t="s">
        <v>36</v>
      </c>
      <c r="P9" s="14" t="s">
        <v>34</v>
      </c>
      <c r="Q9" s="24"/>
      <c r="R9" s="14" t="s">
        <v>36</v>
      </c>
      <c r="S9" s="14" t="s">
        <v>33</v>
      </c>
      <c r="T9" s="14" t="s">
        <v>36</v>
      </c>
      <c r="U9" s="14" t="s">
        <v>66</v>
      </c>
    </row>
    <row r="10">
      <c r="A10" s="14" t="s">
        <v>67</v>
      </c>
      <c r="B10" s="14">
        <v>0.4652918663631753</v>
      </c>
      <c r="C10" s="14" t="s">
        <v>68</v>
      </c>
      <c r="D10" s="14">
        <v>8309.0</v>
      </c>
      <c r="E10" s="14">
        <v>9.267</v>
      </c>
      <c r="F10" s="14">
        <v>212.0</v>
      </c>
      <c r="G10" s="26">
        <v>10314.0</v>
      </c>
      <c r="H10" s="28">
        <v>9.302</v>
      </c>
      <c r="I10" s="26">
        <v>215.0</v>
      </c>
      <c r="J10" s="16">
        <v>42143.0</v>
      </c>
      <c r="K10" s="14" t="s">
        <v>52</v>
      </c>
      <c r="L10" s="14">
        <v>0.0</v>
      </c>
      <c r="M10" s="20" t="s">
        <v>69</v>
      </c>
      <c r="N10" s="14">
        <v>1.0</v>
      </c>
      <c r="O10" s="14" t="s">
        <v>36</v>
      </c>
      <c r="P10" s="14" t="s">
        <v>34</v>
      </c>
      <c r="Q10" s="24"/>
      <c r="R10" s="14" t="s">
        <v>33</v>
      </c>
      <c r="S10" s="14" t="s">
        <v>62</v>
      </c>
      <c r="T10" s="14" t="s">
        <v>36</v>
      </c>
      <c r="U10" s="14"/>
    </row>
    <row r="11">
      <c r="A11" s="14" t="s">
        <v>70</v>
      </c>
      <c r="B11" s="14">
        <v>0.6790478327688998</v>
      </c>
      <c r="C11" s="14" t="s">
        <v>71</v>
      </c>
      <c r="D11" s="14">
        <v>62603.0</v>
      </c>
      <c r="E11" s="14">
        <v>8.559</v>
      </c>
      <c r="F11" s="14">
        <v>565.0</v>
      </c>
      <c r="G11" s="26">
        <v>64071.0</v>
      </c>
      <c r="H11" s="28">
        <v>8.459</v>
      </c>
      <c r="I11" s="26">
        <v>572.0</v>
      </c>
      <c r="J11" s="16">
        <v>42144.0</v>
      </c>
      <c r="K11" s="14" t="s">
        <v>52</v>
      </c>
      <c r="L11" s="14">
        <v>0.0</v>
      </c>
      <c r="M11" s="20" t="s">
        <v>72</v>
      </c>
      <c r="N11" s="14">
        <v>1.0</v>
      </c>
      <c r="O11" s="14" t="s">
        <v>36</v>
      </c>
      <c r="P11" s="14" t="s">
        <v>34</v>
      </c>
      <c r="Q11" s="24"/>
      <c r="R11" s="14" t="s">
        <v>33</v>
      </c>
      <c r="S11" s="14" t="s">
        <v>33</v>
      </c>
      <c r="T11" s="14" t="s">
        <v>36</v>
      </c>
      <c r="U11" s="14"/>
    </row>
    <row r="12">
      <c r="A12" s="14" t="s">
        <v>75</v>
      </c>
      <c r="B12" s="14">
        <v>0.9130685500223411</v>
      </c>
      <c r="C12" s="14" t="s">
        <v>76</v>
      </c>
      <c r="D12" s="14">
        <v>39399.0</v>
      </c>
      <c r="E12" s="14">
        <v>5.292</v>
      </c>
      <c r="F12" s="14">
        <v>513.0</v>
      </c>
      <c r="G12" s="26">
        <v>41341.0</v>
      </c>
      <c r="H12" s="28">
        <v>5.051</v>
      </c>
      <c r="I12" s="26">
        <v>625.0</v>
      </c>
      <c r="J12" s="16">
        <v>42157.0</v>
      </c>
      <c r="K12" s="39" t="s">
        <v>31</v>
      </c>
      <c r="L12" s="14">
        <v>0.0</v>
      </c>
      <c r="M12" s="14" t="s">
        <v>80</v>
      </c>
      <c r="N12" s="14">
        <v>1.0</v>
      </c>
      <c r="O12" s="14" t="s">
        <v>33</v>
      </c>
      <c r="P12" s="14" t="s">
        <v>34</v>
      </c>
      <c r="Q12" s="24"/>
      <c r="R12" s="14" t="s">
        <v>33</v>
      </c>
      <c r="S12" s="14" t="s">
        <v>33</v>
      </c>
      <c r="T12" s="14" t="s">
        <v>33</v>
      </c>
      <c r="U12" s="14"/>
    </row>
    <row r="13">
      <c r="A13" s="14" t="s">
        <v>81</v>
      </c>
      <c r="B13" s="14">
        <v>0.1721862655675802</v>
      </c>
      <c r="C13" s="14" t="s">
        <v>82</v>
      </c>
      <c r="D13" s="14">
        <v>24708.0</v>
      </c>
      <c r="E13" s="14">
        <v>8.305</v>
      </c>
      <c r="F13" s="14">
        <v>268.0</v>
      </c>
      <c r="G13" s="26">
        <v>26191.0</v>
      </c>
      <c r="H13" s="28">
        <v>8.665</v>
      </c>
      <c r="I13" s="26">
        <v>282.0</v>
      </c>
      <c r="J13" s="16">
        <v>42144.0</v>
      </c>
      <c r="K13" s="39" t="s">
        <v>83</v>
      </c>
      <c r="L13" s="14">
        <v>0.0</v>
      </c>
      <c r="M13" s="20" t="s">
        <v>84</v>
      </c>
      <c r="N13" s="14">
        <v>5.0</v>
      </c>
      <c r="O13" s="14" t="s">
        <v>49</v>
      </c>
      <c r="P13" s="14" t="s">
        <v>34</v>
      </c>
      <c r="Q13" s="24"/>
      <c r="R13" s="14" t="s">
        <v>33</v>
      </c>
      <c r="S13" s="14" t="s">
        <v>33</v>
      </c>
      <c r="T13" s="14" t="s">
        <v>33</v>
      </c>
      <c r="U13" s="14"/>
    </row>
    <row r="14">
      <c r="A14" s="14" t="s">
        <v>86</v>
      </c>
      <c r="B14" s="14">
        <v>0.15531075267106764</v>
      </c>
      <c r="C14" s="14" t="s">
        <v>87</v>
      </c>
      <c r="D14" s="14">
        <v>1858.0</v>
      </c>
      <c r="E14" s="14">
        <v>2.934</v>
      </c>
      <c r="F14" s="14">
        <v>290.0</v>
      </c>
      <c r="G14" s="26">
        <v>2664.0</v>
      </c>
      <c r="H14" s="28">
        <v>2.934</v>
      </c>
      <c r="I14" s="26">
        <v>0.0</v>
      </c>
      <c r="J14" s="16">
        <v>42450.0</v>
      </c>
      <c r="K14" s="14" t="s">
        <v>88</v>
      </c>
      <c r="L14" s="14">
        <v>1.0</v>
      </c>
      <c r="M14" s="20" t="s">
        <v>89</v>
      </c>
      <c r="N14" s="14">
        <v>6.0</v>
      </c>
      <c r="O14" s="14" t="s">
        <v>33</v>
      </c>
      <c r="P14" s="14" t="s">
        <v>90</v>
      </c>
      <c r="Q14" s="14" t="s">
        <v>35</v>
      </c>
      <c r="R14" s="14" t="s">
        <v>33</v>
      </c>
      <c r="S14" s="14" t="s">
        <v>33</v>
      </c>
      <c r="T14" s="14" t="s">
        <v>33</v>
      </c>
      <c r="U14" s="14"/>
    </row>
    <row r="15">
      <c r="A15" s="14" t="s">
        <v>91</v>
      </c>
      <c r="B15" s="14">
        <v>0.38748234237420676</v>
      </c>
      <c r="C15" s="14" t="s">
        <v>92</v>
      </c>
      <c r="D15" s="14">
        <v>11627.0</v>
      </c>
      <c r="E15" s="14">
        <v>3.135</v>
      </c>
      <c r="F15" s="14">
        <v>356.0</v>
      </c>
      <c r="G15" s="26">
        <v>11318.0</v>
      </c>
      <c r="H15" s="28">
        <v>2.723</v>
      </c>
      <c r="I15" s="26">
        <v>330.0</v>
      </c>
      <c r="J15" s="16">
        <v>42450.0</v>
      </c>
      <c r="K15" s="14" t="s">
        <v>93</v>
      </c>
      <c r="L15" s="14">
        <v>0.0</v>
      </c>
      <c r="M15" s="20" t="s">
        <v>94</v>
      </c>
      <c r="N15" s="14">
        <v>6.0</v>
      </c>
      <c r="O15" s="14" t="s">
        <v>33</v>
      </c>
      <c r="P15" s="14" t="s">
        <v>90</v>
      </c>
      <c r="Q15" s="14" t="s">
        <v>35</v>
      </c>
      <c r="R15" s="14" t="s">
        <v>33</v>
      </c>
      <c r="S15" s="14" t="s">
        <v>33</v>
      </c>
      <c r="T15" s="14" t="s">
        <v>33</v>
      </c>
      <c r="U15" s="14"/>
    </row>
    <row r="16">
      <c r="A16" s="14" t="s">
        <v>95</v>
      </c>
      <c r="B16" s="14">
        <v>0.2754110509216746</v>
      </c>
      <c r="C16" s="14" t="s">
        <v>96</v>
      </c>
      <c r="D16" s="14">
        <v>7622.0</v>
      </c>
      <c r="E16" s="14">
        <v>12.194</v>
      </c>
      <c r="F16" s="14">
        <v>122.0</v>
      </c>
      <c r="G16" s="26">
        <v>9206.0</v>
      </c>
      <c r="H16" s="28">
        <v>12.328</v>
      </c>
      <c r="I16" s="26">
        <v>128.0</v>
      </c>
      <c r="J16" s="16">
        <v>42447.0</v>
      </c>
      <c r="K16" s="14" t="s">
        <v>97</v>
      </c>
      <c r="L16" s="14">
        <v>0.0</v>
      </c>
      <c r="M16" s="20" t="s">
        <v>98</v>
      </c>
      <c r="N16" s="14">
        <v>1.0</v>
      </c>
      <c r="O16" s="14" t="s">
        <v>36</v>
      </c>
      <c r="P16" s="14" t="s">
        <v>99</v>
      </c>
      <c r="Q16" s="14" t="s">
        <v>33</v>
      </c>
      <c r="R16" s="14" t="s">
        <v>33</v>
      </c>
      <c r="S16" s="14" t="s">
        <v>33</v>
      </c>
      <c r="T16" s="14" t="s">
        <v>33</v>
      </c>
      <c r="U16" s="14"/>
    </row>
    <row r="17">
      <c r="A17" s="14" t="s">
        <v>102</v>
      </c>
      <c r="B17" s="14">
        <v>0.2869435544694503</v>
      </c>
      <c r="C17" s="14" t="s">
        <v>103</v>
      </c>
      <c r="D17" s="14">
        <v>18064.0</v>
      </c>
      <c r="E17" s="14">
        <v>3.674</v>
      </c>
      <c r="F17" s="14">
        <v>222.0</v>
      </c>
      <c r="G17" s="26">
        <v>17651.0</v>
      </c>
      <c r="H17" s="28">
        <v>3.78</v>
      </c>
      <c r="I17" s="26">
        <v>211.0</v>
      </c>
      <c r="J17" s="16">
        <v>42408.0</v>
      </c>
      <c r="K17" s="44" t="s">
        <v>107</v>
      </c>
      <c r="L17" s="14">
        <v>0.0</v>
      </c>
      <c r="M17" s="20" t="s">
        <v>120</v>
      </c>
      <c r="N17" s="14">
        <v>3.0</v>
      </c>
      <c r="O17" s="14" t="s">
        <v>36</v>
      </c>
      <c r="P17" s="14" t="s">
        <v>99</v>
      </c>
      <c r="Q17" s="14" t="s">
        <v>35</v>
      </c>
      <c r="R17" s="14" t="s">
        <v>33</v>
      </c>
      <c r="S17" s="14" t="s">
        <v>33</v>
      </c>
      <c r="T17" s="14" t="s">
        <v>33</v>
      </c>
      <c r="U17" s="14"/>
    </row>
    <row r="18">
      <c r="A18" s="14" t="s">
        <v>123</v>
      </c>
      <c r="B18" s="14">
        <v>0.3499976988032327</v>
      </c>
      <c r="C18" s="14" t="s">
        <v>124</v>
      </c>
      <c r="D18" s="14">
        <v>12161.0</v>
      </c>
      <c r="E18" s="14">
        <v>5.202</v>
      </c>
      <c r="F18" s="14">
        <v>245.0</v>
      </c>
      <c r="G18" s="26">
        <v>12714.0</v>
      </c>
      <c r="H18" s="28">
        <v>5.078</v>
      </c>
      <c r="I18" s="26">
        <v>275.0</v>
      </c>
      <c r="J18" s="16">
        <v>42447.0</v>
      </c>
      <c r="K18" s="14" t="s">
        <v>97</v>
      </c>
      <c r="L18" s="14">
        <v>0.0</v>
      </c>
      <c r="M18" s="20" t="s">
        <v>127</v>
      </c>
      <c r="N18" s="14">
        <v>4.0</v>
      </c>
      <c r="O18" s="14" t="s">
        <v>33</v>
      </c>
      <c r="P18" s="14" t="s">
        <v>90</v>
      </c>
      <c r="Q18" s="24"/>
      <c r="R18" s="14" t="s">
        <v>33</v>
      </c>
      <c r="S18" s="14" t="s">
        <v>33</v>
      </c>
      <c r="T18" s="14" t="s">
        <v>33</v>
      </c>
      <c r="U18" s="14"/>
    </row>
    <row r="19">
      <c r="A19" s="14" t="s">
        <v>129</v>
      </c>
      <c r="B19" s="14">
        <v>0.3550799117025657</v>
      </c>
      <c r="C19" s="14" t="s">
        <v>130</v>
      </c>
      <c r="D19" s="14">
        <v>3486.0</v>
      </c>
      <c r="E19" s="14">
        <v>10.302</v>
      </c>
      <c r="F19" s="14">
        <v>83.0</v>
      </c>
      <c r="G19" s="26">
        <v>4050.0</v>
      </c>
      <c r="H19" s="28">
        <v>10.238</v>
      </c>
      <c r="I19" s="26">
        <v>17.0</v>
      </c>
      <c r="J19" s="16">
        <v>42447.0</v>
      </c>
      <c r="K19" s="14" t="s">
        <v>97</v>
      </c>
      <c r="L19" s="14">
        <v>0.0</v>
      </c>
      <c r="M19" s="20" t="s">
        <v>131</v>
      </c>
      <c r="N19" s="14">
        <v>6.0</v>
      </c>
      <c r="O19" s="14" t="s">
        <v>33</v>
      </c>
      <c r="P19" s="14" t="s">
        <v>90</v>
      </c>
      <c r="Q19" s="24"/>
      <c r="R19" s="14" t="s">
        <v>33</v>
      </c>
      <c r="S19" s="14" t="s">
        <v>33</v>
      </c>
      <c r="T19" s="14" t="s">
        <v>33</v>
      </c>
      <c r="U19" s="14"/>
    </row>
    <row r="20">
      <c r="A20" s="14" t="s">
        <v>133</v>
      </c>
      <c r="B20" s="14">
        <v>0.4079230451118546</v>
      </c>
      <c r="C20" s="14" t="s">
        <v>135</v>
      </c>
      <c r="D20" s="14">
        <v>71491.0</v>
      </c>
      <c r="E20" s="14">
        <v>9.786</v>
      </c>
      <c r="F20" s="14">
        <v>277.0</v>
      </c>
      <c r="G20" s="26">
        <v>71695.0</v>
      </c>
      <c r="H20" s="28">
        <v>9.834</v>
      </c>
      <c r="I20" s="26">
        <v>249.0</v>
      </c>
      <c r="J20" s="16">
        <v>42143.0</v>
      </c>
      <c r="K20" s="14" t="s">
        <v>136</v>
      </c>
      <c r="L20" s="14">
        <v>0.0</v>
      </c>
      <c r="M20" s="20" t="s">
        <v>137</v>
      </c>
      <c r="N20" s="14">
        <v>5.0</v>
      </c>
      <c r="O20" s="14" t="s">
        <v>36</v>
      </c>
      <c r="P20" s="14" t="s">
        <v>34</v>
      </c>
      <c r="Q20" s="24"/>
      <c r="R20" s="14" t="s">
        <v>33</v>
      </c>
      <c r="S20" s="14" t="s">
        <v>33</v>
      </c>
      <c r="T20" s="14" t="s">
        <v>33</v>
      </c>
      <c r="U20" s="14"/>
    </row>
    <row r="21">
      <c r="A21" s="14" t="s">
        <v>138</v>
      </c>
      <c r="B21" s="14">
        <v>0.408785878417148</v>
      </c>
      <c r="C21" s="14" t="s">
        <v>139</v>
      </c>
      <c r="D21" s="14">
        <v>64191.0</v>
      </c>
      <c r="E21" s="14">
        <v>13.912</v>
      </c>
      <c r="F21" s="14">
        <v>212.0</v>
      </c>
      <c r="G21" s="26">
        <v>62917.0</v>
      </c>
      <c r="H21" s="28">
        <v>12.515</v>
      </c>
      <c r="I21" s="26">
        <v>188.0</v>
      </c>
      <c r="J21" s="16">
        <v>42142.0</v>
      </c>
      <c r="K21" s="14" t="s">
        <v>136</v>
      </c>
      <c r="L21" s="14">
        <v>0.0</v>
      </c>
      <c r="M21" s="20" t="s">
        <v>140</v>
      </c>
      <c r="N21" s="14">
        <v>5.0</v>
      </c>
      <c r="O21" s="14" t="s">
        <v>36</v>
      </c>
      <c r="P21" s="14" t="s">
        <v>34</v>
      </c>
      <c r="Q21" s="24"/>
      <c r="R21" s="14" t="s">
        <v>33</v>
      </c>
      <c r="S21" s="14" t="s">
        <v>33</v>
      </c>
      <c r="T21" s="14" t="s">
        <v>33</v>
      </c>
      <c r="U21" s="14" t="s">
        <v>141</v>
      </c>
    </row>
    <row r="22">
      <c r="A22" s="14" t="s">
        <v>142</v>
      </c>
      <c r="B22" s="14">
        <v>0.43370405588099115</v>
      </c>
      <c r="C22" s="14" t="s">
        <v>143</v>
      </c>
      <c r="D22" s="14">
        <v>7365.0</v>
      </c>
      <c r="E22" s="14">
        <v>6.128</v>
      </c>
      <c r="F22" s="14">
        <v>185.0</v>
      </c>
      <c r="G22" s="26">
        <v>8218.0</v>
      </c>
      <c r="H22" s="28">
        <v>5.889</v>
      </c>
      <c r="I22" s="26">
        <v>205.0</v>
      </c>
      <c r="J22" s="16">
        <v>42447.0</v>
      </c>
      <c r="K22" s="14" t="s">
        <v>97</v>
      </c>
      <c r="L22" s="14">
        <v>0.0</v>
      </c>
      <c r="M22" s="20" t="s">
        <v>144</v>
      </c>
      <c r="N22" s="14">
        <v>3.0</v>
      </c>
      <c r="O22" s="14" t="s">
        <v>33</v>
      </c>
      <c r="P22" s="14" t="s">
        <v>90</v>
      </c>
      <c r="Q22" s="14"/>
      <c r="R22" s="14" t="s">
        <v>33</v>
      </c>
      <c r="S22" s="14" t="s">
        <v>33</v>
      </c>
      <c r="T22" s="14" t="s">
        <v>33</v>
      </c>
      <c r="U22" s="14"/>
    </row>
    <row r="23">
      <c r="A23" s="14" t="s">
        <v>146</v>
      </c>
      <c r="B23" s="14">
        <v>0.4402583078932386</v>
      </c>
      <c r="C23" s="14" t="s">
        <v>147</v>
      </c>
      <c r="D23" s="14">
        <v>22414.0</v>
      </c>
      <c r="E23" s="14">
        <v>5.439</v>
      </c>
      <c r="F23" s="14">
        <v>423.0</v>
      </c>
      <c r="G23" s="26">
        <v>23616.0</v>
      </c>
      <c r="H23" s="28">
        <v>5.313</v>
      </c>
      <c r="I23" s="26">
        <v>459.0</v>
      </c>
      <c r="J23" s="16">
        <v>42156.0</v>
      </c>
      <c r="K23" s="39" t="s">
        <v>83</v>
      </c>
      <c r="L23" s="14">
        <v>0.0</v>
      </c>
      <c r="M23" s="20" t="s">
        <v>148</v>
      </c>
      <c r="N23" s="14">
        <v>5.0</v>
      </c>
      <c r="O23" s="14" t="s">
        <v>36</v>
      </c>
      <c r="P23" s="14" t="s">
        <v>34</v>
      </c>
      <c r="Q23" s="24"/>
      <c r="R23" s="14" t="s">
        <v>33</v>
      </c>
      <c r="S23" s="14" t="s">
        <v>33</v>
      </c>
      <c r="T23" s="14" t="s">
        <v>33</v>
      </c>
      <c r="U23" s="14"/>
    </row>
    <row r="24">
      <c r="A24" s="14" t="s">
        <v>149</v>
      </c>
      <c r="B24" s="14">
        <v>0.45005769091869485</v>
      </c>
      <c r="C24" s="14" t="s">
        <v>150</v>
      </c>
      <c r="D24" s="14">
        <v>8976.0</v>
      </c>
      <c r="E24" s="14">
        <v>3.612</v>
      </c>
      <c r="F24" s="14">
        <v>434.0</v>
      </c>
      <c r="G24" s="26">
        <v>11601.0</v>
      </c>
      <c r="H24" s="28">
        <v>4.151</v>
      </c>
      <c r="I24" s="26">
        <v>526.0</v>
      </c>
      <c r="J24" s="16">
        <v>42408.0</v>
      </c>
      <c r="K24" s="50" t="s">
        <v>151</v>
      </c>
      <c r="L24" s="14">
        <v>0.0</v>
      </c>
      <c r="M24" s="20" t="s">
        <v>153</v>
      </c>
      <c r="N24" s="14">
        <v>6.0</v>
      </c>
      <c r="O24" s="14" t="s">
        <v>33</v>
      </c>
      <c r="P24" s="14" t="s">
        <v>90</v>
      </c>
      <c r="Q24" s="24"/>
      <c r="R24" s="14" t="s">
        <v>33</v>
      </c>
      <c r="S24" s="14" t="s">
        <v>33</v>
      </c>
      <c r="T24" s="14" t="s">
        <v>33</v>
      </c>
      <c r="U24" s="14"/>
    </row>
    <row r="25">
      <c r="A25" s="14" t="s">
        <v>154</v>
      </c>
      <c r="B25" s="14">
        <v>0.4575596296160871</v>
      </c>
      <c r="C25" s="14" t="s">
        <v>155</v>
      </c>
      <c r="D25" s="14">
        <v>20478.0</v>
      </c>
      <c r="E25" s="14">
        <v>4.518</v>
      </c>
      <c r="F25" s="14">
        <v>310.0</v>
      </c>
      <c r="G25" s="26">
        <v>20513.0</v>
      </c>
      <c r="H25" s="28">
        <v>4.034</v>
      </c>
      <c r="I25" s="26">
        <v>322.0</v>
      </c>
      <c r="J25" s="16">
        <v>42164.0</v>
      </c>
      <c r="K25" s="14" t="s">
        <v>56</v>
      </c>
      <c r="L25" s="14">
        <v>0.0</v>
      </c>
      <c r="M25" s="20" t="s">
        <v>156</v>
      </c>
      <c r="N25" s="14">
        <v>5.0</v>
      </c>
      <c r="O25" s="14" t="s">
        <v>36</v>
      </c>
      <c r="P25" s="14" t="s">
        <v>34</v>
      </c>
      <c r="Q25" s="24"/>
      <c r="R25" s="14" t="s">
        <v>33</v>
      </c>
      <c r="S25" s="14" t="s">
        <v>33</v>
      </c>
      <c r="T25" s="14" t="s">
        <v>33</v>
      </c>
      <c r="U25" s="14"/>
    </row>
    <row r="26">
      <c r="A26" s="14" t="s">
        <v>157</v>
      </c>
      <c r="B26" s="14">
        <v>0.46071368932440027</v>
      </c>
      <c r="C26" s="14" t="s">
        <v>158</v>
      </c>
      <c r="D26" s="14">
        <v>979.0</v>
      </c>
      <c r="E26" s="14">
        <v>4.207</v>
      </c>
      <c r="F26" s="14">
        <v>76.0</v>
      </c>
      <c r="G26" s="26">
        <v>1448.0</v>
      </c>
      <c r="H26" s="28">
        <v>5.09</v>
      </c>
      <c r="I26" s="26">
        <v>92.0</v>
      </c>
      <c r="J26" s="16">
        <v>42178.0</v>
      </c>
      <c r="K26" s="14" t="s">
        <v>159</v>
      </c>
      <c r="L26" s="14">
        <v>1.0</v>
      </c>
      <c r="M26" s="20" t="s">
        <v>160</v>
      </c>
      <c r="N26" s="14">
        <v>2.0</v>
      </c>
      <c r="O26" s="14" t="s">
        <v>36</v>
      </c>
      <c r="P26" s="14" t="s">
        <v>34</v>
      </c>
      <c r="Q26" s="24"/>
      <c r="R26" s="14" t="s">
        <v>33</v>
      </c>
      <c r="S26" s="14" t="s">
        <v>33</v>
      </c>
      <c r="T26" s="14" t="s">
        <v>33</v>
      </c>
      <c r="U26" s="14" t="s">
        <v>163</v>
      </c>
    </row>
    <row r="27">
      <c r="A27" s="14" t="s">
        <v>164</v>
      </c>
      <c r="B27" s="14">
        <v>0.47302014773259715</v>
      </c>
      <c r="C27" s="14" t="s">
        <v>165</v>
      </c>
      <c r="D27" s="14">
        <v>49629.0</v>
      </c>
      <c r="E27" s="14">
        <v>9.416</v>
      </c>
      <c r="F27" s="14">
        <v>431.0</v>
      </c>
      <c r="G27" s="26">
        <v>51710.0</v>
      </c>
      <c r="H27" s="28">
        <v>8.886</v>
      </c>
      <c r="I27" s="26">
        <v>468.0</v>
      </c>
      <c r="J27" s="16">
        <v>42143.0</v>
      </c>
      <c r="K27" s="39" t="s">
        <v>83</v>
      </c>
      <c r="L27" s="14">
        <v>0.0</v>
      </c>
      <c r="M27" s="20" t="s">
        <v>166</v>
      </c>
      <c r="N27" s="14">
        <v>5.0</v>
      </c>
      <c r="O27" s="14" t="s">
        <v>36</v>
      </c>
      <c r="P27" s="14" t="s">
        <v>34</v>
      </c>
      <c r="Q27" s="24"/>
      <c r="R27" s="14" t="s">
        <v>33</v>
      </c>
      <c r="S27" s="14" t="s">
        <v>33</v>
      </c>
      <c r="T27" s="14" t="s">
        <v>33</v>
      </c>
      <c r="U27" s="14"/>
    </row>
    <row r="28">
      <c r="A28" s="14" t="s">
        <v>168</v>
      </c>
      <c r="B28" s="14">
        <v>0.4798434640444509</v>
      </c>
      <c r="C28" s="14" t="s">
        <v>169</v>
      </c>
      <c r="D28" s="14">
        <v>2096.0</v>
      </c>
      <c r="E28" s="14">
        <v>4.887</v>
      </c>
      <c r="F28" s="14">
        <v>49.0</v>
      </c>
      <c r="G28" s="26">
        <v>2581.0</v>
      </c>
      <c r="H28" s="28">
        <v>4.886</v>
      </c>
      <c r="I28" s="26">
        <v>52.0</v>
      </c>
      <c r="J28" s="16">
        <v>42157.0</v>
      </c>
      <c r="K28" s="14" t="s">
        <v>170</v>
      </c>
      <c r="L28" s="14">
        <v>1.0</v>
      </c>
      <c r="M28" s="20" t="s">
        <v>171</v>
      </c>
      <c r="N28" s="14">
        <v>6.0</v>
      </c>
      <c r="O28" s="14" t="s">
        <v>33</v>
      </c>
      <c r="P28" s="14" t="s">
        <v>90</v>
      </c>
      <c r="Q28" s="24"/>
      <c r="R28" s="14" t="s">
        <v>33</v>
      </c>
      <c r="S28" s="14" t="s">
        <v>33</v>
      </c>
      <c r="T28" s="14" t="s">
        <v>33</v>
      </c>
      <c r="U28" s="14"/>
    </row>
    <row r="29">
      <c r="A29" s="14" t="s">
        <v>173</v>
      </c>
      <c r="B29" s="14">
        <v>0.5452105718720361</v>
      </c>
      <c r="C29" s="14" t="s">
        <v>174</v>
      </c>
      <c r="D29" s="14">
        <v>2747.0</v>
      </c>
      <c r="E29" s="14">
        <v>4.97</v>
      </c>
      <c r="F29" s="14">
        <v>59.0</v>
      </c>
      <c r="G29" s="26">
        <v>2792.0</v>
      </c>
      <c r="H29" s="28">
        <v>3.927</v>
      </c>
      <c r="I29" s="26">
        <v>61.0</v>
      </c>
      <c r="J29" s="16">
        <v>42157.0</v>
      </c>
      <c r="K29" s="14" t="s">
        <v>56</v>
      </c>
      <c r="L29" s="14">
        <v>0.0</v>
      </c>
      <c r="M29" s="20" t="s">
        <v>176</v>
      </c>
      <c r="N29" s="14">
        <v>6.0</v>
      </c>
      <c r="O29" s="14" t="s">
        <v>33</v>
      </c>
      <c r="P29" s="14" t="s">
        <v>90</v>
      </c>
      <c r="Q29" s="24"/>
      <c r="R29" s="14" t="s">
        <v>33</v>
      </c>
      <c r="S29" s="14" t="s">
        <v>33</v>
      </c>
      <c r="T29" s="14" t="s">
        <v>33</v>
      </c>
      <c r="U29" s="14"/>
    </row>
    <row r="30">
      <c r="A30" s="14" t="s">
        <v>178</v>
      </c>
      <c r="B30" s="14">
        <v>0.5666218054288944</v>
      </c>
      <c r="C30" s="14" t="s">
        <v>179</v>
      </c>
      <c r="D30" s="14">
        <v>6553.0</v>
      </c>
      <c r="E30" s="14">
        <v>2.745</v>
      </c>
      <c r="F30" s="14">
        <v>205.0</v>
      </c>
      <c r="G30" s="26">
        <v>6558.0</v>
      </c>
      <c r="H30" s="28">
        <v>2.436</v>
      </c>
      <c r="I30" s="26">
        <v>137.0</v>
      </c>
      <c r="J30" s="16">
        <v>42466.0</v>
      </c>
      <c r="K30" s="14" t="s">
        <v>97</v>
      </c>
      <c r="L30" s="14">
        <v>0.0</v>
      </c>
      <c r="M30" s="20" t="s">
        <v>181</v>
      </c>
      <c r="N30" s="14">
        <v>3.0</v>
      </c>
      <c r="O30" s="14" t="s">
        <v>33</v>
      </c>
      <c r="P30" s="14" t="s">
        <v>105</v>
      </c>
      <c r="Q30" s="14" t="s">
        <v>33</v>
      </c>
      <c r="R30" s="14" t="s">
        <v>33</v>
      </c>
      <c r="S30" s="14" t="s">
        <v>33</v>
      </c>
      <c r="T30" s="14" t="s">
        <v>33</v>
      </c>
      <c r="U30" s="14"/>
    </row>
    <row r="31">
      <c r="A31" s="14" t="s">
        <v>183</v>
      </c>
      <c r="B31" s="14">
        <v>0.5768138151026753</v>
      </c>
      <c r="C31" s="14" t="s">
        <v>184</v>
      </c>
      <c r="D31" s="14">
        <v>2747.0</v>
      </c>
      <c r="E31" s="14">
        <v>6.875</v>
      </c>
      <c r="F31" s="14">
        <v>256.0</v>
      </c>
      <c r="G31" s="26">
        <v>4529.0</v>
      </c>
      <c r="H31" s="28">
        <v>6.786</v>
      </c>
      <c r="I31" s="26">
        <v>354.0</v>
      </c>
      <c r="J31" s="16">
        <v>42146.0</v>
      </c>
      <c r="K31" s="14" t="s">
        <v>185</v>
      </c>
      <c r="L31" s="14">
        <v>1.0</v>
      </c>
      <c r="M31" s="20" t="s">
        <v>186</v>
      </c>
      <c r="N31" s="14">
        <v>1.0</v>
      </c>
      <c r="O31" s="14" t="s">
        <v>36</v>
      </c>
      <c r="P31" s="14" t="s">
        <v>34</v>
      </c>
      <c r="Q31" s="24"/>
      <c r="R31" s="14" t="s">
        <v>33</v>
      </c>
      <c r="S31" s="14" t="s">
        <v>33</v>
      </c>
      <c r="T31" s="14" t="s">
        <v>36</v>
      </c>
      <c r="U31" s="14"/>
    </row>
    <row r="32">
      <c r="A32" s="14" t="s">
        <v>188</v>
      </c>
      <c r="B32" s="14">
        <v>0.7122839571147519</v>
      </c>
      <c r="C32" s="14" t="s">
        <v>189</v>
      </c>
      <c r="D32" s="14">
        <v>2353.0</v>
      </c>
      <c r="E32" s="14">
        <v>2.161</v>
      </c>
      <c r="F32" s="14">
        <v>232.0</v>
      </c>
      <c r="G32" s="26">
        <v>2698.0</v>
      </c>
      <c r="H32" s="28">
        <v>1.872</v>
      </c>
      <c r="I32" s="26">
        <v>206.0</v>
      </c>
      <c r="J32" s="16">
        <v>42451.0</v>
      </c>
      <c r="K32" s="14" t="s">
        <v>191</v>
      </c>
      <c r="L32" s="14">
        <v>0.0</v>
      </c>
      <c r="M32" s="20" t="s">
        <v>192</v>
      </c>
      <c r="N32" s="14">
        <v>6.0</v>
      </c>
      <c r="O32" s="14" t="s">
        <v>33</v>
      </c>
      <c r="P32" s="14" t="s">
        <v>90</v>
      </c>
      <c r="Q32" s="14" t="s">
        <v>35</v>
      </c>
      <c r="R32" s="14" t="s">
        <v>33</v>
      </c>
      <c r="S32" s="14" t="s">
        <v>33</v>
      </c>
      <c r="T32" s="14" t="s">
        <v>33</v>
      </c>
      <c r="U32" s="14" t="s">
        <v>195</v>
      </c>
    </row>
    <row r="33">
      <c r="A33" s="14" t="s">
        <v>196</v>
      </c>
      <c r="B33" s="14">
        <v>0.2623356893756761</v>
      </c>
      <c r="C33" s="14" t="s">
        <v>197</v>
      </c>
      <c r="D33" s="14">
        <v>6921.0</v>
      </c>
      <c r="E33" s="14">
        <v>5.089</v>
      </c>
      <c r="F33" s="14">
        <v>237.0</v>
      </c>
      <c r="G33" s="26">
        <v>7728.0</v>
      </c>
      <c r="H33" s="28">
        <v>4.882</v>
      </c>
      <c r="I33" s="26">
        <v>264.0</v>
      </c>
      <c r="J33" s="16">
        <v>42465.0</v>
      </c>
      <c r="K33" s="14" t="s">
        <v>97</v>
      </c>
      <c r="L33" s="14">
        <v>0.0</v>
      </c>
      <c r="M33" s="20" t="s">
        <v>198</v>
      </c>
      <c r="N33" s="14">
        <v>3.0</v>
      </c>
      <c r="O33" s="14" t="s">
        <v>33</v>
      </c>
      <c r="P33" s="14" t="s">
        <v>105</v>
      </c>
      <c r="Q33" s="14" t="s">
        <v>35</v>
      </c>
      <c r="R33" s="14" t="s">
        <v>33</v>
      </c>
      <c r="S33" s="14" t="s">
        <v>33</v>
      </c>
      <c r="T33" s="14" t="s">
        <v>33</v>
      </c>
      <c r="U33" s="14"/>
    </row>
    <row r="34">
      <c r="A34" s="14" t="s">
        <v>200</v>
      </c>
      <c r="B34" s="14">
        <v>0.707554766528791</v>
      </c>
      <c r="C34" s="14">
        <v>302543.0</v>
      </c>
      <c r="D34" s="14">
        <v>9598.0</v>
      </c>
      <c r="E34" s="14">
        <v>4.829</v>
      </c>
      <c r="F34" s="14">
        <v>129.0</v>
      </c>
      <c r="G34" s="26">
        <v>10387.0</v>
      </c>
      <c r="H34" s="28">
        <v>5.353</v>
      </c>
      <c r="I34" s="26">
        <v>202.0</v>
      </c>
      <c r="J34" s="16">
        <v>42465.0</v>
      </c>
      <c r="K34" s="14" t="s">
        <v>97</v>
      </c>
      <c r="L34" s="14">
        <v>0.0</v>
      </c>
      <c r="M34" s="20" t="s">
        <v>201</v>
      </c>
      <c r="N34" s="14">
        <v>3.0</v>
      </c>
      <c r="O34" s="14" t="s">
        <v>36</v>
      </c>
      <c r="P34" s="14" t="s">
        <v>105</v>
      </c>
      <c r="Q34" s="14" t="s">
        <v>35</v>
      </c>
      <c r="R34" s="14" t="s">
        <v>33</v>
      </c>
      <c r="S34" s="14" t="s">
        <v>33</v>
      </c>
      <c r="T34" s="14" t="s">
        <v>33</v>
      </c>
      <c r="U34" s="14"/>
    </row>
    <row r="35">
      <c r="A35" s="14" t="s">
        <v>202</v>
      </c>
      <c r="B35" s="14">
        <v>0.18558859695577012</v>
      </c>
      <c r="C35" s="14" t="s">
        <v>203</v>
      </c>
      <c r="D35" s="14">
        <v>6671.0</v>
      </c>
      <c r="E35" s="14">
        <v>2.874</v>
      </c>
      <c r="F35" s="14">
        <v>330.0</v>
      </c>
      <c r="G35" s="26">
        <v>7066.0</v>
      </c>
      <c r="H35" s="28">
        <v>2.664</v>
      </c>
      <c r="I35" s="26">
        <v>150.0</v>
      </c>
      <c r="J35" s="16">
        <v>42466.0</v>
      </c>
      <c r="K35" s="14" t="s">
        <v>97</v>
      </c>
      <c r="L35" s="14">
        <v>0.0</v>
      </c>
      <c r="M35" s="20" t="s">
        <v>204</v>
      </c>
      <c r="N35" s="14">
        <v>3.0</v>
      </c>
      <c r="O35" s="14" t="s">
        <v>33</v>
      </c>
      <c r="P35" s="14" t="s">
        <v>105</v>
      </c>
      <c r="Q35" s="14" t="s">
        <v>35</v>
      </c>
      <c r="R35" s="14" t="s">
        <v>33</v>
      </c>
      <c r="S35" s="14" t="s">
        <v>33</v>
      </c>
      <c r="T35" s="14" t="s">
        <v>33</v>
      </c>
      <c r="U35" s="14"/>
    </row>
    <row r="36">
      <c r="A36" s="14" t="s">
        <v>205</v>
      </c>
      <c r="B36" s="14">
        <v>0.3156992851686128</v>
      </c>
      <c r="C36" s="14" t="s">
        <v>206</v>
      </c>
      <c r="D36" s="14">
        <v>6227.0</v>
      </c>
      <c r="E36" s="14">
        <v>3.191</v>
      </c>
      <c r="F36" s="14">
        <v>302.0</v>
      </c>
      <c r="G36" s="26">
        <v>6558.0</v>
      </c>
      <c r="H36" s="28">
        <v>2.747</v>
      </c>
      <c r="I36" s="26">
        <v>252.0</v>
      </c>
      <c r="J36" s="16">
        <v>42466.0</v>
      </c>
      <c r="K36" s="14" t="s">
        <v>97</v>
      </c>
      <c r="L36" s="14">
        <v>0.0</v>
      </c>
      <c r="M36" s="20" t="s">
        <v>208</v>
      </c>
      <c r="N36" s="14">
        <v>3.0</v>
      </c>
      <c r="O36" s="14" t="s">
        <v>36</v>
      </c>
      <c r="P36" s="14" t="s">
        <v>105</v>
      </c>
      <c r="Q36" s="14" t="s">
        <v>35</v>
      </c>
      <c r="R36" s="14" t="s">
        <v>33</v>
      </c>
      <c r="S36" s="14" t="s">
        <v>33</v>
      </c>
      <c r="T36" s="14" t="s">
        <v>33</v>
      </c>
      <c r="U36" s="14" t="s">
        <v>209</v>
      </c>
    </row>
    <row r="37">
      <c r="A37" s="14" t="s">
        <v>210</v>
      </c>
      <c r="B37" s="14">
        <v>0.3341753729334773</v>
      </c>
      <c r="C37" s="14" t="s">
        <v>211</v>
      </c>
      <c r="D37" s="14">
        <v>17508.0</v>
      </c>
      <c r="E37" s="14">
        <v>2.303</v>
      </c>
      <c r="F37" s="14">
        <v>354.0</v>
      </c>
      <c r="G37" s="26">
        <v>17826.0</v>
      </c>
      <c r="H37" s="28">
        <v>2.116</v>
      </c>
      <c r="I37" s="26">
        <v>423.0</v>
      </c>
      <c r="J37" s="16">
        <v>42466.0</v>
      </c>
      <c r="K37" s="14" t="s">
        <v>97</v>
      </c>
      <c r="L37" s="14">
        <v>0.0</v>
      </c>
      <c r="M37" s="20" t="s">
        <v>212</v>
      </c>
      <c r="N37" s="14">
        <v>3.0</v>
      </c>
      <c r="O37" s="14" t="s">
        <v>33</v>
      </c>
      <c r="P37" s="14" t="s">
        <v>105</v>
      </c>
      <c r="Q37" s="14" t="s">
        <v>35</v>
      </c>
      <c r="R37" s="14" t="s">
        <v>33</v>
      </c>
      <c r="S37" s="14" t="s">
        <v>33</v>
      </c>
      <c r="T37" s="14" t="s">
        <v>33</v>
      </c>
      <c r="U37" s="14"/>
    </row>
    <row r="38">
      <c r="A38" s="14" t="s">
        <v>213</v>
      </c>
      <c r="B38" s="14">
        <v>0.7478626409762468</v>
      </c>
      <c r="C38" s="14" t="s">
        <v>215</v>
      </c>
      <c r="D38" s="14">
        <v>6960.0</v>
      </c>
      <c r="E38" s="14">
        <v>3.096</v>
      </c>
      <c r="F38" s="14">
        <v>583.0</v>
      </c>
      <c r="G38" s="26">
        <v>8490.0</v>
      </c>
      <c r="H38" s="28">
        <v>2.858</v>
      </c>
      <c r="I38" s="26">
        <v>524.0</v>
      </c>
      <c r="J38" s="16">
        <v>42466.0</v>
      </c>
      <c r="K38" s="14" t="s">
        <v>97</v>
      </c>
      <c r="L38" s="14">
        <v>0.0</v>
      </c>
      <c r="M38" s="20" t="s">
        <v>216</v>
      </c>
      <c r="N38" s="14">
        <v>3.0</v>
      </c>
      <c r="O38" s="14" t="s">
        <v>33</v>
      </c>
      <c r="P38" s="14" t="s">
        <v>105</v>
      </c>
      <c r="Q38" s="14" t="s">
        <v>35</v>
      </c>
      <c r="R38" s="14" t="s">
        <v>33</v>
      </c>
      <c r="S38" s="14" t="s">
        <v>33</v>
      </c>
      <c r="T38" s="14" t="s">
        <v>33</v>
      </c>
      <c r="U38" s="14"/>
    </row>
    <row r="39">
      <c r="A39" s="14" t="s">
        <v>217</v>
      </c>
      <c r="B39" s="14">
        <v>0.9146785302840654</v>
      </c>
      <c r="C39" s="14" t="s">
        <v>218</v>
      </c>
      <c r="D39" s="14">
        <v>406586.0</v>
      </c>
      <c r="E39" s="14">
        <v>4.6</v>
      </c>
      <c r="F39" s="14">
        <v>3268.0</v>
      </c>
      <c r="G39" s="26">
        <v>396051.0</v>
      </c>
      <c r="H39" s="28">
        <v>4.573</v>
      </c>
      <c r="I39" s="26">
        <v>3007.0</v>
      </c>
      <c r="J39" s="16">
        <v>42163.0</v>
      </c>
      <c r="K39" s="14" t="s">
        <v>219</v>
      </c>
      <c r="L39" s="14">
        <v>0.0</v>
      </c>
      <c r="M39" s="20" t="s">
        <v>220</v>
      </c>
      <c r="N39" s="14">
        <v>5.0</v>
      </c>
      <c r="O39" s="14" t="s">
        <v>36</v>
      </c>
      <c r="P39" s="14" t="s">
        <v>34</v>
      </c>
      <c r="Q39" s="24"/>
      <c r="R39" s="14" t="s">
        <v>33</v>
      </c>
      <c r="S39" s="14" t="s">
        <v>33</v>
      </c>
      <c r="T39" s="14" t="s">
        <v>33</v>
      </c>
      <c r="U39" s="14"/>
    </row>
    <row r="40">
      <c r="A40" s="14" t="s">
        <v>221</v>
      </c>
      <c r="B40" s="14">
        <v>0.9153316751742666</v>
      </c>
      <c r="C40" s="14" t="s">
        <v>222</v>
      </c>
      <c r="D40" s="14">
        <v>15492.0</v>
      </c>
      <c r="E40" s="14">
        <v>22.151</v>
      </c>
      <c r="F40" s="14">
        <v>113.0</v>
      </c>
      <c r="G40" s="26">
        <v>17720.0</v>
      </c>
      <c r="H40" s="28">
        <v>22.268</v>
      </c>
      <c r="I40" s="26">
        <v>112.0</v>
      </c>
      <c r="J40" s="16">
        <v>42447.0</v>
      </c>
      <c r="K40" s="14" t="s">
        <v>97</v>
      </c>
      <c r="L40" s="14">
        <v>0.0</v>
      </c>
      <c r="M40" s="20" t="s">
        <v>223</v>
      </c>
      <c r="N40" s="14">
        <v>2.0</v>
      </c>
      <c r="O40" s="14" t="s">
        <v>36</v>
      </c>
      <c r="P40" s="14" t="s">
        <v>34</v>
      </c>
      <c r="Q40" s="24"/>
      <c r="R40" s="14" t="s">
        <v>33</v>
      </c>
      <c r="S40" s="14" t="s">
        <v>33</v>
      </c>
      <c r="T40" s="14" t="s">
        <v>33</v>
      </c>
      <c r="U40" s="14"/>
    </row>
    <row r="41">
      <c r="A41" s="14" t="s">
        <v>224</v>
      </c>
      <c r="B41" s="14">
        <v>0.3441004051040226</v>
      </c>
      <c r="C41" s="14" t="s">
        <v>225</v>
      </c>
      <c r="D41" s="14">
        <v>15696.0</v>
      </c>
      <c r="E41" s="14">
        <v>3.368</v>
      </c>
      <c r="F41" s="14">
        <v>281.0</v>
      </c>
      <c r="G41" s="26">
        <v>15632.0</v>
      </c>
      <c r="H41" s="28">
        <v>3.263</v>
      </c>
      <c r="I41" s="26">
        <v>227.0</v>
      </c>
      <c r="J41" s="24"/>
      <c r="K41" s="14" t="s">
        <v>56</v>
      </c>
      <c r="L41" s="14">
        <v>0.0</v>
      </c>
      <c r="M41" s="20" t="s">
        <v>226</v>
      </c>
      <c r="N41" s="14">
        <v>6.0</v>
      </c>
      <c r="O41" s="14" t="s">
        <v>33</v>
      </c>
      <c r="P41" s="14" t="s">
        <v>90</v>
      </c>
      <c r="Q41" s="14" t="s">
        <v>35</v>
      </c>
      <c r="R41" s="14" t="s">
        <v>33</v>
      </c>
      <c r="S41" s="14" t="s">
        <v>33</v>
      </c>
      <c r="T41" s="14" t="s">
        <v>33</v>
      </c>
      <c r="U41" s="14" t="s">
        <v>195</v>
      </c>
    </row>
    <row r="42">
      <c r="A42" s="14" t="s">
        <v>227</v>
      </c>
      <c r="B42" s="14">
        <v>0.9964901782754897</v>
      </c>
      <c r="C42" s="14" t="s">
        <v>228</v>
      </c>
      <c r="D42" s="14">
        <v>13187.0</v>
      </c>
      <c r="E42" s="14">
        <v>3.986</v>
      </c>
      <c r="F42" s="14">
        <v>489.0</v>
      </c>
      <c r="G42" s="26">
        <v>14865.0</v>
      </c>
      <c r="H42" s="57">
        <v>4.001</v>
      </c>
      <c r="I42" s="26">
        <v>380.0</v>
      </c>
      <c r="J42" s="16">
        <v>42186.0</v>
      </c>
      <c r="K42" s="14" t="s">
        <v>56</v>
      </c>
      <c r="L42" s="14">
        <v>0.0</v>
      </c>
      <c r="M42" s="20" t="s">
        <v>229</v>
      </c>
      <c r="N42" s="14">
        <v>3.0</v>
      </c>
      <c r="O42" s="14" t="s">
        <v>36</v>
      </c>
      <c r="P42" s="14" t="s">
        <v>34</v>
      </c>
      <c r="Q42" s="24"/>
      <c r="R42" s="14" t="s">
        <v>33</v>
      </c>
      <c r="S42" s="14" t="s">
        <v>33</v>
      </c>
      <c r="T42" s="14" t="s">
        <v>33</v>
      </c>
      <c r="U42" s="14" t="s">
        <v>230</v>
      </c>
    </row>
    <row r="43">
      <c r="A43" s="58"/>
      <c r="B43" s="24"/>
      <c r="C43" s="24"/>
      <c r="D43" s="24"/>
      <c r="E43" s="24"/>
      <c r="F43" s="24"/>
      <c r="G43" s="24"/>
      <c r="H43" s="24"/>
      <c r="I43" s="24"/>
      <c r="J43" s="24"/>
      <c r="K43" s="24"/>
      <c r="L43" s="24"/>
      <c r="M43" s="24"/>
      <c r="N43" s="24"/>
      <c r="O43" s="24"/>
      <c r="P43" s="24"/>
      <c r="Q43" s="24"/>
      <c r="R43" s="24"/>
      <c r="S43" s="24"/>
      <c r="T43" s="24"/>
      <c r="U43" s="24"/>
    </row>
    <row r="44">
      <c r="A44" s="58"/>
      <c r="B44" s="24"/>
      <c r="C44" s="24"/>
      <c r="D44" s="24"/>
      <c r="E44" s="24"/>
      <c r="F44" s="24"/>
      <c r="G44" s="24"/>
      <c r="H44" s="24"/>
      <c r="I44" s="24"/>
      <c r="J44" s="24"/>
      <c r="K44" s="24"/>
      <c r="L44" s="24"/>
      <c r="M44" s="24"/>
      <c r="N44" s="24"/>
      <c r="O44" s="24"/>
      <c r="P44" s="24"/>
      <c r="Q44" s="24"/>
      <c r="R44" s="24"/>
      <c r="S44" s="24"/>
      <c r="T44" s="24"/>
      <c r="U44" s="24"/>
    </row>
    <row r="45">
      <c r="A45" s="58"/>
      <c r="B45" s="24"/>
      <c r="C45" s="24"/>
      <c r="D45" s="24"/>
      <c r="E45" s="24"/>
      <c r="F45" s="24"/>
      <c r="G45" s="24"/>
      <c r="H45" s="24"/>
      <c r="I45" s="24"/>
      <c r="J45" s="24"/>
      <c r="K45" s="24"/>
      <c r="L45" s="24"/>
      <c r="M45" s="24"/>
      <c r="N45" s="24"/>
      <c r="O45" s="24"/>
      <c r="P45" s="24"/>
      <c r="Q45" s="24"/>
      <c r="R45" s="24"/>
      <c r="S45" s="24"/>
      <c r="T45" s="24"/>
      <c r="U45" s="24"/>
    </row>
    <row r="46">
      <c r="A46" s="58"/>
      <c r="B46" s="24"/>
      <c r="C46" s="24"/>
      <c r="D46" s="24"/>
      <c r="E46" s="24"/>
      <c r="F46" s="24"/>
      <c r="G46" s="24"/>
      <c r="H46" s="24"/>
      <c r="I46" s="24"/>
      <c r="J46" s="24"/>
      <c r="K46" s="24"/>
      <c r="L46" s="24"/>
      <c r="M46" s="24"/>
      <c r="N46" s="24"/>
      <c r="O46" s="24"/>
      <c r="P46" s="24"/>
      <c r="Q46" s="24"/>
      <c r="R46" s="24"/>
      <c r="S46" s="24"/>
      <c r="T46" s="24"/>
      <c r="U46" s="24"/>
    </row>
    <row r="47">
      <c r="A47" s="58"/>
      <c r="B47" s="24"/>
      <c r="C47" s="24"/>
      <c r="D47" s="24"/>
      <c r="E47" s="24"/>
      <c r="F47" s="24"/>
      <c r="G47" s="24"/>
      <c r="H47" s="24"/>
      <c r="I47" s="24"/>
      <c r="J47" s="24"/>
      <c r="K47" s="24"/>
      <c r="L47" s="24"/>
      <c r="M47" s="24"/>
      <c r="N47" s="24"/>
      <c r="O47" s="24"/>
      <c r="P47" s="24"/>
      <c r="Q47" s="24"/>
      <c r="R47" s="24"/>
      <c r="S47" s="24"/>
      <c r="T47" s="24"/>
      <c r="U47" s="24"/>
    </row>
    <row r="48">
      <c r="A48" s="58"/>
      <c r="B48" s="24"/>
      <c r="C48" s="24"/>
      <c r="D48" s="24"/>
      <c r="E48" s="24"/>
      <c r="F48" s="24"/>
      <c r="G48" s="24"/>
      <c r="H48" s="24"/>
      <c r="I48" s="24"/>
      <c r="J48" s="24"/>
      <c r="K48" s="24"/>
      <c r="L48" s="24"/>
      <c r="M48" s="24"/>
      <c r="N48" s="24"/>
      <c r="O48" s="24"/>
      <c r="P48" s="24"/>
      <c r="Q48" s="24"/>
      <c r="R48" s="24"/>
      <c r="S48" s="24"/>
      <c r="T48" s="24"/>
      <c r="U48" s="24"/>
    </row>
    <row r="49">
      <c r="A49" s="58"/>
      <c r="B49" s="24"/>
      <c r="C49" s="24"/>
      <c r="D49" s="24"/>
      <c r="E49" s="24"/>
      <c r="F49" s="24"/>
      <c r="G49" s="24"/>
      <c r="H49" s="24"/>
      <c r="I49" s="24"/>
      <c r="J49" s="24"/>
      <c r="K49" s="24"/>
      <c r="L49" s="24"/>
      <c r="M49" s="24"/>
      <c r="N49" s="24"/>
      <c r="O49" s="24"/>
      <c r="P49" s="24"/>
      <c r="Q49" s="24"/>
      <c r="R49" s="24"/>
      <c r="S49" s="24"/>
      <c r="T49" s="24"/>
      <c r="U49" s="24"/>
    </row>
    <row r="50">
      <c r="A50" s="58"/>
      <c r="B50" s="24"/>
      <c r="C50" s="24"/>
      <c r="D50" s="24"/>
      <c r="E50" s="24"/>
      <c r="F50" s="24"/>
      <c r="G50" s="24"/>
      <c r="H50" s="24"/>
      <c r="I50" s="24"/>
      <c r="J50" s="24"/>
      <c r="K50" s="24"/>
      <c r="L50" s="24"/>
      <c r="M50" s="24"/>
      <c r="N50" s="24"/>
      <c r="O50" s="24"/>
      <c r="P50" s="24"/>
      <c r="Q50" s="24"/>
      <c r="R50" s="24"/>
      <c r="S50" s="24"/>
      <c r="T50" s="24"/>
      <c r="U50" s="24"/>
    </row>
    <row r="51">
      <c r="A51" s="58"/>
      <c r="B51" s="24"/>
      <c r="C51" s="24"/>
      <c r="D51" s="24"/>
      <c r="E51" s="24"/>
      <c r="F51" s="24"/>
      <c r="G51" s="24"/>
      <c r="H51" s="24"/>
      <c r="I51" s="24"/>
      <c r="J51" s="24"/>
      <c r="K51" s="24"/>
      <c r="L51" s="24"/>
      <c r="M51" s="24"/>
      <c r="N51" s="24"/>
      <c r="O51" s="24"/>
      <c r="P51" s="24"/>
      <c r="Q51" s="24"/>
      <c r="R51" s="24"/>
      <c r="S51" s="24"/>
      <c r="T51" s="24"/>
      <c r="U51" s="24"/>
    </row>
    <row r="52">
      <c r="A52" s="58"/>
      <c r="B52" s="24"/>
      <c r="C52" s="24"/>
      <c r="D52" s="24"/>
      <c r="E52" s="24"/>
      <c r="F52" s="24"/>
      <c r="G52" s="24"/>
      <c r="H52" s="24"/>
      <c r="I52" s="24"/>
      <c r="J52" s="24"/>
      <c r="K52" s="24"/>
      <c r="L52" s="24"/>
      <c r="M52" s="24"/>
      <c r="N52" s="24"/>
      <c r="O52" s="24"/>
      <c r="P52" s="24"/>
      <c r="Q52" s="24"/>
      <c r="R52" s="24"/>
      <c r="S52" s="24"/>
      <c r="T52" s="24"/>
      <c r="U52" s="24"/>
    </row>
    <row r="53">
      <c r="A53" s="58"/>
      <c r="B53" s="24"/>
      <c r="C53" s="24"/>
      <c r="D53" s="24"/>
      <c r="E53" s="24"/>
      <c r="F53" s="24"/>
      <c r="G53" s="24"/>
      <c r="H53" s="24"/>
      <c r="I53" s="24"/>
      <c r="J53" s="24"/>
      <c r="K53" s="24"/>
      <c r="L53" s="24"/>
      <c r="M53" s="24"/>
      <c r="N53" s="24"/>
      <c r="O53" s="24"/>
      <c r="P53" s="24"/>
      <c r="Q53" s="24"/>
      <c r="R53" s="24"/>
      <c r="S53" s="24"/>
      <c r="T53" s="24"/>
      <c r="U53" s="24"/>
    </row>
    <row r="54">
      <c r="A54" s="58"/>
      <c r="B54" s="24"/>
      <c r="C54" s="24"/>
      <c r="D54" s="24"/>
      <c r="E54" s="24"/>
      <c r="F54" s="24"/>
      <c r="G54" s="24"/>
      <c r="H54" s="24"/>
      <c r="I54" s="24"/>
      <c r="J54" s="24"/>
      <c r="K54" s="24"/>
      <c r="L54" s="24"/>
      <c r="M54" s="24"/>
      <c r="N54" s="24"/>
      <c r="O54" s="24"/>
      <c r="P54" s="24"/>
      <c r="Q54" s="24"/>
      <c r="R54" s="24"/>
      <c r="S54" s="24"/>
      <c r="T54" s="24"/>
      <c r="U54" s="24"/>
    </row>
    <row r="55">
      <c r="A55" s="58"/>
      <c r="B55" s="24"/>
      <c r="C55" s="24"/>
      <c r="D55" s="24"/>
      <c r="E55" s="24"/>
      <c r="F55" s="24"/>
      <c r="G55" s="24"/>
      <c r="H55" s="24"/>
      <c r="I55" s="24"/>
      <c r="J55" s="24"/>
      <c r="K55" s="24"/>
      <c r="L55" s="24"/>
      <c r="M55" s="24"/>
      <c r="N55" s="24"/>
      <c r="O55" s="24"/>
      <c r="P55" s="24"/>
      <c r="Q55" s="24"/>
      <c r="R55" s="24"/>
      <c r="S55" s="24"/>
      <c r="T55" s="24"/>
      <c r="U55" s="24"/>
    </row>
    <row r="56">
      <c r="A56" s="58"/>
      <c r="B56" s="24"/>
      <c r="C56" s="24"/>
      <c r="D56" s="24"/>
      <c r="E56" s="24"/>
      <c r="F56" s="24"/>
      <c r="G56" s="24"/>
      <c r="H56" s="24"/>
      <c r="I56" s="24"/>
      <c r="J56" s="24"/>
      <c r="K56" s="24"/>
      <c r="L56" s="24"/>
      <c r="M56" s="24"/>
      <c r="N56" s="24"/>
      <c r="O56" s="24"/>
      <c r="P56" s="24"/>
      <c r="Q56" s="24"/>
      <c r="R56" s="24"/>
      <c r="S56" s="24"/>
      <c r="T56" s="24"/>
      <c r="U56" s="24"/>
    </row>
    <row r="57">
      <c r="A57" s="58"/>
      <c r="B57" s="24"/>
      <c r="C57" s="24"/>
      <c r="D57" s="24"/>
      <c r="E57" s="24"/>
      <c r="F57" s="24"/>
      <c r="G57" s="24"/>
      <c r="H57" s="24"/>
      <c r="I57" s="24"/>
      <c r="J57" s="24"/>
      <c r="K57" s="24"/>
      <c r="L57" s="24"/>
      <c r="M57" s="24"/>
      <c r="N57" s="24"/>
      <c r="O57" s="24"/>
      <c r="P57" s="24"/>
      <c r="Q57" s="24"/>
      <c r="R57" s="24"/>
      <c r="S57" s="24"/>
      <c r="T57" s="24"/>
      <c r="U57" s="24"/>
    </row>
    <row r="58">
      <c r="A58" s="58"/>
      <c r="B58" s="24"/>
      <c r="C58" s="24"/>
      <c r="D58" s="24"/>
      <c r="E58" s="24"/>
      <c r="F58" s="24"/>
      <c r="G58" s="24"/>
      <c r="H58" s="24"/>
      <c r="I58" s="24"/>
      <c r="J58" s="24"/>
      <c r="K58" s="24"/>
      <c r="L58" s="24"/>
      <c r="M58" s="24"/>
      <c r="N58" s="24"/>
      <c r="O58" s="24"/>
      <c r="P58" s="24"/>
      <c r="Q58" s="24"/>
      <c r="R58" s="24"/>
      <c r="S58" s="24"/>
      <c r="T58" s="24"/>
      <c r="U58" s="24"/>
    </row>
    <row r="59">
      <c r="A59" s="58"/>
      <c r="B59" s="24"/>
      <c r="C59" s="24"/>
      <c r="D59" s="24"/>
      <c r="E59" s="24"/>
      <c r="F59" s="24"/>
      <c r="G59" s="24"/>
      <c r="H59" s="24"/>
      <c r="I59" s="24"/>
      <c r="J59" s="24"/>
      <c r="K59" s="24"/>
      <c r="L59" s="24"/>
      <c r="M59" s="24"/>
      <c r="N59" s="24"/>
      <c r="O59" s="24"/>
      <c r="P59" s="24"/>
      <c r="Q59" s="24"/>
      <c r="R59" s="24"/>
      <c r="S59" s="24"/>
      <c r="T59" s="24"/>
      <c r="U59" s="24"/>
    </row>
    <row r="60">
      <c r="A60" s="58"/>
      <c r="B60" s="24"/>
      <c r="C60" s="24"/>
      <c r="D60" s="24"/>
      <c r="E60" s="24"/>
      <c r="F60" s="24"/>
      <c r="G60" s="24"/>
      <c r="H60" s="24"/>
      <c r="I60" s="24"/>
      <c r="J60" s="24"/>
      <c r="K60" s="24"/>
      <c r="L60" s="24"/>
      <c r="M60" s="24"/>
      <c r="N60" s="24"/>
      <c r="O60" s="24"/>
      <c r="P60" s="24"/>
      <c r="Q60" s="24"/>
      <c r="R60" s="24"/>
      <c r="S60" s="24"/>
      <c r="T60" s="24"/>
      <c r="U60" s="24"/>
    </row>
    <row r="61">
      <c r="A61" s="58"/>
      <c r="B61" s="24"/>
      <c r="C61" s="24"/>
      <c r="D61" s="24"/>
      <c r="E61" s="24"/>
      <c r="F61" s="24"/>
      <c r="G61" s="24"/>
      <c r="H61" s="24"/>
      <c r="I61" s="24"/>
      <c r="J61" s="24"/>
      <c r="K61" s="24"/>
      <c r="L61" s="24"/>
      <c r="M61" s="24"/>
      <c r="N61" s="24"/>
      <c r="O61" s="24"/>
      <c r="P61" s="24"/>
      <c r="Q61" s="24"/>
      <c r="R61" s="24"/>
      <c r="S61" s="24"/>
      <c r="T61" s="24"/>
      <c r="U61" s="24"/>
    </row>
    <row r="62">
      <c r="A62" s="58"/>
      <c r="B62" s="24"/>
      <c r="C62" s="24"/>
      <c r="D62" s="24"/>
      <c r="E62" s="24"/>
      <c r="F62" s="24"/>
      <c r="G62" s="24"/>
      <c r="H62" s="24"/>
      <c r="I62" s="24"/>
      <c r="J62" s="24"/>
      <c r="K62" s="24"/>
      <c r="L62" s="24"/>
      <c r="M62" s="24"/>
      <c r="N62" s="24"/>
      <c r="O62" s="24"/>
      <c r="P62" s="24"/>
      <c r="Q62" s="24"/>
      <c r="R62" s="24"/>
      <c r="S62" s="24"/>
      <c r="T62" s="24"/>
      <c r="U62" s="24"/>
    </row>
    <row r="63">
      <c r="A63" s="58"/>
      <c r="B63" s="24"/>
      <c r="C63" s="24"/>
      <c r="D63" s="24"/>
      <c r="E63" s="24"/>
      <c r="F63" s="24"/>
      <c r="G63" s="24"/>
      <c r="H63" s="24"/>
      <c r="I63" s="24"/>
      <c r="J63" s="24"/>
      <c r="K63" s="24"/>
      <c r="L63" s="24"/>
      <c r="M63" s="24"/>
      <c r="N63" s="24"/>
      <c r="O63" s="24"/>
      <c r="P63" s="24"/>
      <c r="Q63" s="24"/>
      <c r="R63" s="24"/>
      <c r="S63" s="24"/>
      <c r="T63" s="24"/>
      <c r="U63" s="24"/>
    </row>
    <row r="64">
      <c r="A64" s="58"/>
      <c r="B64" s="24"/>
      <c r="C64" s="24"/>
      <c r="D64" s="24"/>
      <c r="E64" s="24"/>
      <c r="F64" s="24"/>
      <c r="G64" s="24"/>
      <c r="H64" s="24"/>
      <c r="I64" s="24"/>
      <c r="J64" s="24"/>
      <c r="K64" s="24"/>
      <c r="L64" s="24"/>
      <c r="M64" s="24"/>
      <c r="N64" s="24"/>
      <c r="O64" s="24"/>
      <c r="P64" s="24"/>
      <c r="Q64" s="24"/>
      <c r="R64" s="24"/>
      <c r="S64" s="24"/>
      <c r="T64" s="24"/>
      <c r="U64" s="24"/>
    </row>
    <row r="65">
      <c r="A65" s="58"/>
      <c r="B65" s="24"/>
      <c r="C65" s="24"/>
      <c r="D65" s="24"/>
      <c r="E65" s="24"/>
      <c r="F65" s="24"/>
      <c r="G65" s="24"/>
      <c r="H65" s="24"/>
      <c r="I65" s="24"/>
      <c r="J65" s="24"/>
      <c r="K65" s="24"/>
      <c r="L65" s="24"/>
      <c r="M65" s="24"/>
      <c r="N65" s="24"/>
      <c r="O65" s="24"/>
      <c r="P65" s="24"/>
      <c r="Q65" s="24"/>
      <c r="R65" s="24"/>
      <c r="S65" s="24"/>
      <c r="T65" s="24"/>
      <c r="U65" s="24"/>
    </row>
    <row r="66">
      <c r="A66" s="58"/>
      <c r="B66" s="24"/>
      <c r="C66" s="24"/>
      <c r="D66" s="24"/>
      <c r="E66" s="24"/>
      <c r="F66" s="24"/>
      <c r="G66" s="24"/>
      <c r="H66" s="24"/>
      <c r="I66" s="24"/>
      <c r="J66" s="24"/>
      <c r="K66" s="24"/>
      <c r="L66" s="24"/>
      <c r="M66" s="24"/>
      <c r="N66" s="24"/>
      <c r="O66" s="24"/>
      <c r="P66" s="24"/>
      <c r="Q66" s="24"/>
      <c r="R66" s="24"/>
      <c r="S66" s="24"/>
      <c r="T66" s="24"/>
      <c r="U66" s="24"/>
    </row>
    <row r="67">
      <c r="A67" s="58"/>
      <c r="B67" s="24"/>
      <c r="C67" s="24"/>
      <c r="D67" s="24"/>
      <c r="E67" s="24"/>
      <c r="F67" s="24"/>
      <c r="G67" s="24"/>
      <c r="H67" s="24"/>
      <c r="I67" s="24"/>
      <c r="J67" s="24"/>
      <c r="K67" s="24"/>
      <c r="L67" s="24"/>
      <c r="M67" s="24"/>
      <c r="N67" s="24"/>
      <c r="O67" s="24"/>
      <c r="P67" s="24"/>
      <c r="Q67" s="24"/>
      <c r="R67" s="24"/>
      <c r="S67" s="24"/>
      <c r="T67" s="24"/>
      <c r="U67" s="24"/>
    </row>
    <row r="68">
      <c r="A68" s="58"/>
      <c r="B68" s="24"/>
      <c r="C68" s="24"/>
      <c r="D68" s="24"/>
      <c r="E68" s="24"/>
      <c r="F68" s="24"/>
      <c r="G68" s="24"/>
      <c r="H68" s="24"/>
      <c r="I68" s="24"/>
      <c r="J68" s="24"/>
      <c r="K68" s="24"/>
      <c r="L68" s="24"/>
      <c r="M68" s="24"/>
      <c r="N68" s="24"/>
      <c r="O68" s="24"/>
      <c r="P68" s="24"/>
      <c r="Q68" s="24"/>
      <c r="R68" s="24"/>
      <c r="S68" s="24"/>
      <c r="T68" s="24"/>
      <c r="U68" s="24"/>
    </row>
    <row r="69">
      <c r="A69" s="58"/>
      <c r="B69" s="24"/>
      <c r="C69" s="24"/>
      <c r="D69" s="24"/>
      <c r="E69" s="24"/>
      <c r="F69" s="24"/>
      <c r="G69" s="24"/>
      <c r="H69" s="24"/>
      <c r="I69" s="24"/>
      <c r="J69" s="24"/>
      <c r="K69" s="24"/>
      <c r="L69" s="24"/>
      <c r="M69" s="24"/>
      <c r="N69" s="24"/>
      <c r="O69" s="24"/>
      <c r="P69" s="24"/>
      <c r="Q69" s="24"/>
      <c r="R69" s="24"/>
      <c r="S69" s="24"/>
      <c r="T69" s="24"/>
      <c r="U69" s="24"/>
    </row>
    <row r="70">
      <c r="A70" s="58"/>
      <c r="B70" s="24"/>
      <c r="C70" s="24"/>
      <c r="D70" s="24"/>
      <c r="E70" s="24"/>
      <c r="F70" s="24"/>
      <c r="G70" s="24"/>
      <c r="H70" s="24"/>
      <c r="I70" s="24"/>
      <c r="J70" s="24"/>
      <c r="K70" s="24"/>
      <c r="L70" s="24"/>
      <c r="M70" s="24"/>
      <c r="N70" s="24"/>
      <c r="O70" s="24"/>
      <c r="P70" s="24"/>
      <c r="Q70" s="24"/>
      <c r="R70" s="24"/>
      <c r="S70" s="24"/>
      <c r="T70" s="24"/>
      <c r="U70" s="24"/>
    </row>
    <row r="71">
      <c r="A71" s="58"/>
      <c r="B71" s="24"/>
      <c r="C71" s="24"/>
      <c r="D71" s="24"/>
      <c r="E71" s="24"/>
      <c r="F71" s="24"/>
      <c r="G71" s="24"/>
      <c r="H71" s="24"/>
      <c r="I71" s="24"/>
      <c r="J71" s="24"/>
      <c r="K71" s="24"/>
      <c r="L71" s="24"/>
      <c r="M71" s="24"/>
      <c r="N71" s="24"/>
      <c r="O71" s="24"/>
      <c r="P71" s="24"/>
      <c r="Q71" s="24"/>
      <c r="R71" s="24"/>
      <c r="S71" s="24"/>
      <c r="T71" s="24"/>
      <c r="U71" s="24"/>
    </row>
    <row r="72">
      <c r="A72" s="58"/>
      <c r="B72" s="24"/>
      <c r="C72" s="24"/>
      <c r="D72" s="24"/>
      <c r="E72" s="24"/>
      <c r="F72" s="24"/>
      <c r="G72" s="24"/>
      <c r="H72" s="24"/>
      <c r="I72" s="24"/>
      <c r="J72" s="24"/>
      <c r="K72" s="24"/>
      <c r="L72" s="24"/>
      <c r="M72" s="24"/>
      <c r="N72" s="24"/>
      <c r="O72" s="24"/>
      <c r="P72" s="24"/>
      <c r="Q72" s="24"/>
      <c r="R72" s="24"/>
      <c r="S72" s="24"/>
      <c r="T72" s="24"/>
      <c r="U72" s="24"/>
    </row>
    <row r="73">
      <c r="A73" s="58"/>
      <c r="B73" s="24"/>
      <c r="C73" s="24"/>
      <c r="D73" s="24"/>
      <c r="E73" s="24"/>
      <c r="F73" s="24"/>
      <c r="G73" s="24"/>
      <c r="H73" s="24"/>
      <c r="I73" s="24"/>
      <c r="J73" s="24"/>
      <c r="K73" s="24"/>
      <c r="L73" s="24"/>
      <c r="M73" s="24"/>
      <c r="N73" s="24"/>
      <c r="O73" s="24"/>
      <c r="P73" s="24"/>
      <c r="Q73" s="24"/>
      <c r="R73" s="24"/>
      <c r="S73" s="24"/>
      <c r="T73" s="24"/>
      <c r="U73" s="24"/>
    </row>
    <row r="74">
      <c r="A74" s="58"/>
      <c r="B74" s="24"/>
      <c r="C74" s="24"/>
      <c r="D74" s="24"/>
      <c r="E74" s="24"/>
      <c r="F74" s="24"/>
      <c r="G74" s="24"/>
      <c r="H74" s="24"/>
      <c r="I74" s="24"/>
      <c r="J74" s="24"/>
      <c r="K74" s="24"/>
      <c r="L74" s="24"/>
      <c r="M74" s="24"/>
      <c r="N74" s="24"/>
      <c r="O74" s="24"/>
      <c r="P74" s="24"/>
      <c r="Q74" s="24"/>
      <c r="R74" s="24"/>
      <c r="S74" s="24"/>
      <c r="T74" s="24"/>
      <c r="U74" s="24"/>
    </row>
    <row r="75">
      <c r="A75" s="58"/>
      <c r="B75" s="24"/>
      <c r="C75" s="24"/>
      <c r="D75" s="24"/>
      <c r="E75" s="24"/>
      <c r="F75" s="24"/>
      <c r="G75" s="24"/>
      <c r="H75" s="24"/>
      <c r="I75" s="24"/>
      <c r="J75" s="24"/>
      <c r="K75" s="24"/>
      <c r="L75" s="24"/>
      <c r="M75" s="24"/>
      <c r="N75" s="24"/>
      <c r="O75" s="24"/>
      <c r="P75" s="24"/>
      <c r="Q75" s="24"/>
      <c r="R75" s="24"/>
      <c r="S75" s="24"/>
      <c r="T75" s="24"/>
      <c r="U75" s="24"/>
    </row>
    <row r="76">
      <c r="A76" s="58"/>
      <c r="B76" s="24"/>
      <c r="C76" s="24"/>
      <c r="D76" s="24"/>
      <c r="E76" s="24"/>
      <c r="F76" s="24"/>
      <c r="G76" s="24"/>
      <c r="H76" s="24"/>
      <c r="I76" s="24"/>
      <c r="J76" s="24"/>
      <c r="K76" s="24"/>
      <c r="L76" s="24"/>
      <c r="M76" s="24"/>
      <c r="N76" s="24"/>
      <c r="O76" s="24"/>
      <c r="P76" s="24"/>
      <c r="Q76" s="24"/>
      <c r="R76" s="24"/>
      <c r="S76" s="24"/>
      <c r="T76" s="24"/>
      <c r="U76" s="24"/>
    </row>
    <row r="77">
      <c r="A77" s="58"/>
      <c r="B77" s="24"/>
      <c r="C77" s="24"/>
      <c r="D77" s="24"/>
      <c r="E77" s="24"/>
      <c r="F77" s="24"/>
      <c r="G77" s="24"/>
      <c r="H77" s="24"/>
      <c r="I77" s="24"/>
      <c r="J77" s="24"/>
      <c r="K77" s="24"/>
      <c r="L77" s="24"/>
      <c r="M77" s="24"/>
      <c r="N77" s="24"/>
      <c r="O77" s="24"/>
      <c r="P77" s="24"/>
      <c r="Q77" s="24"/>
      <c r="R77" s="24"/>
      <c r="S77" s="24"/>
      <c r="T77" s="24"/>
      <c r="U77" s="24"/>
    </row>
    <row r="78">
      <c r="A78" s="58"/>
      <c r="B78" s="24"/>
      <c r="C78" s="24"/>
      <c r="D78" s="24"/>
      <c r="E78" s="24"/>
      <c r="F78" s="24"/>
      <c r="G78" s="24"/>
      <c r="H78" s="24"/>
      <c r="I78" s="24"/>
      <c r="J78" s="24"/>
      <c r="K78" s="24"/>
      <c r="L78" s="24"/>
      <c r="M78" s="24"/>
      <c r="N78" s="24"/>
      <c r="O78" s="24"/>
      <c r="P78" s="24"/>
      <c r="Q78" s="24"/>
      <c r="R78" s="24"/>
      <c r="S78" s="24"/>
      <c r="T78" s="24"/>
      <c r="U78" s="24"/>
    </row>
    <row r="79">
      <c r="A79" s="58"/>
      <c r="B79" s="24"/>
      <c r="C79" s="24"/>
      <c r="D79" s="24"/>
      <c r="E79" s="24"/>
      <c r="F79" s="24"/>
      <c r="G79" s="24"/>
      <c r="H79" s="24"/>
      <c r="I79" s="24"/>
      <c r="J79" s="24"/>
      <c r="K79" s="24"/>
      <c r="L79" s="24"/>
      <c r="M79" s="24"/>
      <c r="N79" s="24"/>
      <c r="O79" s="24"/>
      <c r="P79" s="24"/>
      <c r="Q79" s="24"/>
      <c r="R79" s="24"/>
      <c r="S79" s="24"/>
      <c r="T79" s="24"/>
      <c r="U79" s="24"/>
    </row>
    <row r="80">
      <c r="A80" s="58"/>
      <c r="B80" s="24"/>
      <c r="C80" s="24"/>
      <c r="D80" s="24"/>
      <c r="E80" s="24"/>
      <c r="F80" s="24"/>
      <c r="G80" s="24"/>
      <c r="H80" s="24"/>
      <c r="I80" s="24"/>
      <c r="J80" s="24"/>
      <c r="K80" s="24"/>
      <c r="L80" s="24"/>
      <c r="M80" s="24"/>
      <c r="N80" s="24"/>
      <c r="O80" s="24"/>
      <c r="P80" s="24"/>
      <c r="Q80" s="24"/>
      <c r="R80" s="24"/>
      <c r="S80" s="24"/>
      <c r="T80" s="24"/>
      <c r="U80" s="24"/>
    </row>
    <row r="81">
      <c r="A81" s="58"/>
      <c r="B81" s="24"/>
      <c r="C81" s="24"/>
      <c r="D81" s="24"/>
      <c r="E81" s="24"/>
      <c r="F81" s="24"/>
      <c r="G81" s="24"/>
      <c r="H81" s="24"/>
      <c r="I81" s="24"/>
      <c r="J81" s="24"/>
      <c r="K81" s="24"/>
      <c r="L81" s="24"/>
      <c r="M81" s="24"/>
      <c r="N81" s="24"/>
      <c r="O81" s="24"/>
      <c r="P81" s="24"/>
      <c r="Q81" s="24"/>
      <c r="R81" s="24"/>
      <c r="S81" s="24"/>
      <c r="T81" s="24"/>
      <c r="U81" s="24"/>
    </row>
    <row r="82">
      <c r="A82" s="58"/>
      <c r="B82" s="24"/>
      <c r="C82" s="24"/>
      <c r="D82" s="24"/>
      <c r="E82" s="24"/>
      <c r="F82" s="24"/>
      <c r="G82" s="24"/>
      <c r="H82" s="24"/>
      <c r="I82" s="24"/>
      <c r="J82" s="24"/>
      <c r="K82" s="24"/>
      <c r="L82" s="24"/>
      <c r="M82" s="24"/>
      <c r="N82" s="24"/>
      <c r="O82" s="24"/>
      <c r="P82" s="24"/>
      <c r="Q82" s="24"/>
      <c r="R82" s="24"/>
      <c r="S82" s="24"/>
      <c r="T82" s="24"/>
      <c r="U82" s="24"/>
    </row>
    <row r="83">
      <c r="A83" s="58"/>
      <c r="B83" s="24"/>
      <c r="C83" s="24"/>
      <c r="D83" s="24"/>
      <c r="E83" s="24"/>
      <c r="F83" s="24"/>
      <c r="G83" s="24"/>
      <c r="H83" s="24"/>
      <c r="I83" s="24"/>
      <c r="J83" s="24"/>
      <c r="K83" s="24"/>
      <c r="L83" s="24"/>
      <c r="M83" s="24"/>
      <c r="N83" s="24"/>
      <c r="O83" s="24"/>
      <c r="P83" s="24"/>
      <c r="Q83" s="24"/>
      <c r="R83" s="24"/>
      <c r="S83" s="24"/>
      <c r="T83" s="24"/>
      <c r="U83" s="24"/>
    </row>
    <row r="84">
      <c r="A84" s="58"/>
      <c r="B84" s="24"/>
      <c r="C84" s="24"/>
      <c r="D84" s="24"/>
      <c r="E84" s="24"/>
      <c r="F84" s="24"/>
      <c r="G84" s="24"/>
      <c r="H84" s="24"/>
      <c r="I84" s="24"/>
      <c r="J84" s="24"/>
      <c r="K84" s="24"/>
      <c r="L84" s="24"/>
      <c r="M84" s="24"/>
      <c r="N84" s="24"/>
      <c r="O84" s="24"/>
      <c r="P84" s="24"/>
      <c r="Q84" s="24"/>
      <c r="R84" s="24"/>
      <c r="S84" s="24"/>
      <c r="T84" s="24"/>
      <c r="U84" s="24"/>
    </row>
    <row r="85">
      <c r="A85" s="58"/>
      <c r="B85" s="24"/>
      <c r="C85" s="24"/>
      <c r="D85" s="24"/>
      <c r="E85" s="24"/>
      <c r="F85" s="24"/>
      <c r="G85" s="24"/>
      <c r="H85" s="24"/>
      <c r="I85" s="24"/>
      <c r="J85" s="24"/>
      <c r="K85" s="24"/>
      <c r="L85" s="24"/>
      <c r="M85" s="24"/>
      <c r="N85" s="24"/>
      <c r="O85" s="24"/>
      <c r="P85" s="24"/>
      <c r="Q85" s="24"/>
      <c r="R85" s="24"/>
      <c r="S85" s="24"/>
      <c r="T85" s="24"/>
      <c r="U85" s="24"/>
    </row>
    <row r="86">
      <c r="A86" s="58"/>
      <c r="B86" s="24"/>
      <c r="C86" s="24"/>
      <c r="D86" s="24"/>
      <c r="E86" s="24"/>
      <c r="F86" s="24"/>
      <c r="G86" s="24"/>
      <c r="H86" s="24"/>
      <c r="I86" s="24"/>
      <c r="J86" s="24"/>
      <c r="K86" s="24"/>
      <c r="L86" s="24"/>
      <c r="M86" s="24"/>
      <c r="N86" s="24"/>
      <c r="O86" s="24"/>
      <c r="P86" s="24"/>
      <c r="Q86" s="24"/>
      <c r="R86" s="24"/>
      <c r="S86" s="24"/>
      <c r="T86" s="24"/>
      <c r="U86" s="24"/>
    </row>
    <row r="87">
      <c r="A87" s="58"/>
      <c r="B87" s="24"/>
      <c r="C87" s="24"/>
      <c r="D87" s="24"/>
      <c r="E87" s="24"/>
      <c r="F87" s="24"/>
      <c r="G87" s="24"/>
      <c r="H87" s="24"/>
      <c r="I87" s="24"/>
      <c r="J87" s="24"/>
      <c r="K87" s="24"/>
      <c r="L87" s="24"/>
      <c r="M87" s="24"/>
      <c r="N87" s="24"/>
      <c r="O87" s="24"/>
      <c r="P87" s="24"/>
      <c r="Q87" s="24"/>
      <c r="R87" s="24"/>
      <c r="S87" s="24"/>
      <c r="T87" s="24"/>
      <c r="U87" s="24"/>
    </row>
    <row r="88">
      <c r="A88" s="58"/>
      <c r="B88" s="24"/>
      <c r="C88" s="24"/>
      <c r="D88" s="24"/>
      <c r="E88" s="24"/>
      <c r="F88" s="24"/>
      <c r="G88" s="24"/>
      <c r="H88" s="24"/>
      <c r="I88" s="24"/>
      <c r="J88" s="24"/>
      <c r="K88" s="24"/>
      <c r="L88" s="24"/>
      <c r="M88" s="24"/>
      <c r="N88" s="24"/>
      <c r="O88" s="24"/>
      <c r="P88" s="24"/>
      <c r="Q88" s="24"/>
      <c r="R88" s="24"/>
      <c r="S88" s="24"/>
      <c r="T88" s="24"/>
      <c r="U88" s="24"/>
    </row>
    <row r="89">
      <c r="A89" s="58"/>
      <c r="B89" s="24"/>
      <c r="C89" s="24"/>
      <c r="D89" s="24"/>
      <c r="E89" s="24"/>
      <c r="F89" s="24"/>
      <c r="G89" s="24"/>
      <c r="H89" s="24"/>
      <c r="I89" s="24"/>
      <c r="J89" s="24"/>
      <c r="K89" s="24"/>
      <c r="L89" s="24"/>
      <c r="M89" s="24"/>
      <c r="N89" s="24"/>
      <c r="O89" s="24"/>
      <c r="P89" s="24"/>
      <c r="Q89" s="24"/>
      <c r="R89" s="24"/>
      <c r="S89" s="24"/>
      <c r="T89" s="24"/>
      <c r="U89" s="24"/>
    </row>
    <row r="90">
      <c r="A90" s="58"/>
      <c r="B90" s="24"/>
      <c r="C90" s="24"/>
      <c r="D90" s="24"/>
      <c r="E90" s="24"/>
      <c r="F90" s="24"/>
      <c r="G90" s="24"/>
      <c r="H90" s="24"/>
      <c r="I90" s="24"/>
      <c r="J90" s="24"/>
      <c r="K90" s="24"/>
      <c r="L90" s="24"/>
      <c r="M90" s="24"/>
      <c r="N90" s="24"/>
      <c r="O90" s="24"/>
      <c r="P90" s="24"/>
      <c r="Q90" s="24"/>
      <c r="R90" s="24"/>
      <c r="S90" s="24"/>
      <c r="T90" s="24"/>
      <c r="U90" s="24"/>
    </row>
    <row r="91">
      <c r="A91" s="58"/>
      <c r="B91" s="24"/>
      <c r="C91" s="24"/>
      <c r="D91" s="24"/>
      <c r="E91" s="24"/>
      <c r="F91" s="24"/>
      <c r="G91" s="24"/>
      <c r="H91" s="24"/>
      <c r="I91" s="24"/>
      <c r="J91" s="24"/>
      <c r="K91" s="24"/>
      <c r="L91" s="24"/>
      <c r="M91" s="24"/>
      <c r="N91" s="24"/>
      <c r="O91" s="24"/>
      <c r="P91" s="24"/>
      <c r="Q91" s="24"/>
      <c r="R91" s="24"/>
      <c r="S91" s="24"/>
      <c r="T91" s="24"/>
      <c r="U91" s="24"/>
    </row>
    <row r="92">
      <c r="A92" s="58"/>
      <c r="B92" s="24"/>
      <c r="C92" s="24"/>
      <c r="D92" s="24"/>
      <c r="E92" s="24"/>
      <c r="F92" s="24"/>
      <c r="G92" s="24"/>
      <c r="H92" s="24"/>
      <c r="I92" s="24"/>
      <c r="J92" s="24"/>
      <c r="K92" s="24"/>
      <c r="L92" s="24"/>
      <c r="M92" s="24"/>
      <c r="N92" s="24"/>
      <c r="O92" s="24"/>
      <c r="P92" s="24"/>
      <c r="Q92" s="24"/>
      <c r="R92" s="24"/>
      <c r="S92" s="24"/>
      <c r="T92" s="24"/>
      <c r="U92" s="24"/>
    </row>
    <row r="93">
      <c r="A93" s="58"/>
      <c r="B93" s="24"/>
      <c r="C93" s="24"/>
      <c r="D93" s="24"/>
      <c r="E93" s="24"/>
      <c r="F93" s="24"/>
      <c r="G93" s="24"/>
      <c r="H93" s="24"/>
      <c r="I93" s="24"/>
      <c r="J93" s="24"/>
      <c r="K93" s="24"/>
      <c r="L93" s="24"/>
      <c r="M93" s="24"/>
      <c r="N93" s="24"/>
      <c r="O93" s="24"/>
      <c r="P93" s="24"/>
      <c r="Q93" s="24"/>
      <c r="R93" s="24"/>
      <c r="S93" s="24"/>
      <c r="T93" s="24"/>
      <c r="U93" s="24"/>
    </row>
    <row r="94">
      <c r="A94" s="58"/>
      <c r="B94" s="24"/>
      <c r="C94" s="24"/>
      <c r="D94" s="24"/>
      <c r="E94" s="24"/>
      <c r="F94" s="24"/>
      <c r="G94" s="24"/>
      <c r="H94" s="24"/>
      <c r="I94" s="24"/>
      <c r="J94" s="24"/>
      <c r="K94" s="24"/>
      <c r="L94" s="24"/>
      <c r="M94" s="24"/>
      <c r="N94" s="24"/>
      <c r="O94" s="24"/>
      <c r="P94" s="24"/>
      <c r="Q94" s="24"/>
      <c r="R94" s="24"/>
      <c r="S94" s="24"/>
      <c r="T94" s="24"/>
      <c r="U94" s="24"/>
    </row>
    <row r="95">
      <c r="A95" s="58"/>
      <c r="B95" s="24"/>
      <c r="C95" s="24"/>
      <c r="D95" s="24"/>
      <c r="E95" s="24"/>
      <c r="F95" s="24"/>
      <c r="G95" s="24"/>
      <c r="H95" s="24"/>
      <c r="I95" s="24"/>
      <c r="J95" s="24"/>
      <c r="K95" s="24"/>
      <c r="L95" s="24"/>
      <c r="M95" s="24"/>
      <c r="N95" s="24"/>
      <c r="O95" s="24"/>
      <c r="P95" s="24"/>
      <c r="Q95" s="24"/>
      <c r="R95" s="24"/>
      <c r="S95" s="24"/>
      <c r="T95" s="24"/>
      <c r="U95" s="24"/>
    </row>
    <row r="96">
      <c r="A96" s="58"/>
      <c r="B96" s="24"/>
      <c r="C96" s="24"/>
      <c r="D96" s="24"/>
      <c r="E96" s="24"/>
      <c r="F96" s="24"/>
      <c r="G96" s="24"/>
      <c r="H96" s="24"/>
      <c r="I96" s="24"/>
      <c r="J96" s="24"/>
      <c r="K96" s="24"/>
      <c r="L96" s="24"/>
      <c r="M96" s="24"/>
      <c r="N96" s="24"/>
      <c r="O96" s="24"/>
      <c r="P96" s="24"/>
      <c r="Q96" s="24"/>
      <c r="R96" s="24"/>
      <c r="S96" s="24"/>
      <c r="T96" s="24"/>
      <c r="U96" s="24"/>
    </row>
    <row r="97">
      <c r="A97" s="58"/>
      <c r="B97" s="24"/>
      <c r="C97" s="24"/>
      <c r="D97" s="24"/>
      <c r="E97" s="24"/>
      <c r="F97" s="24"/>
      <c r="G97" s="24"/>
      <c r="H97" s="24"/>
      <c r="I97" s="24"/>
      <c r="J97" s="24"/>
      <c r="K97" s="24"/>
      <c r="L97" s="24"/>
      <c r="M97" s="24"/>
      <c r="N97" s="24"/>
      <c r="O97" s="24"/>
      <c r="P97" s="24"/>
      <c r="Q97" s="24"/>
      <c r="R97" s="24"/>
      <c r="S97" s="24"/>
      <c r="T97" s="24"/>
      <c r="U97" s="24"/>
    </row>
    <row r="98">
      <c r="A98" s="58"/>
      <c r="B98" s="24"/>
      <c r="C98" s="24"/>
      <c r="D98" s="24"/>
      <c r="E98" s="24"/>
      <c r="F98" s="24"/>
      <c r="G98" s="24"/>
      <c r="H98" s="24"/>
      <c r="I98" s="24"/>
      <c r="J98" s="24"/>
      <c r="K98" s="24"/>
      <c r="L98" s="24"/>
      <c r="M98" s="24"/>
      <c r="N98" s="24"/>
      <c r="O98" s="24"/>
      <c r="P98" s="24"/>
      <c r="Q98" s="24"/>
      <c r="R98" s="24"/>
      <c r="S98" s="24"/>
      <c r="T98" s="24"/>
      <c r="U98" s="24"/>
    </row>
    <row r="99">
      <c r="A99" s="58"/>
      <c r="B99" s="24"/>
      <c r="C99" s="24"/>
      <c r="D99" s="24"/>
      <c r="E99" s="24"/>
      <c r="F99" s="24"/>
      <c r="G99" s="24"/>
      <c r="H99" s="24"/>
      <c r="I99" s="24"/>
      <c r="J99" s="24"/>
      <c r="K99" s="24"/>
      <c r="L99" s="24"/>
      <c r="M99" s="24"/>
      <c r="N99" s="24"/>
      <c r="O99" s="24"/>
      <c r="P99" s="24"/>
      <c r="Q99" s="24"/>
      <c r="R99" s="24"/>
      <c r="S99" s="24"/>
      <c r="T99" s="24"/>
      <c r="U99" s="24"/>
    </row>
    <row r="100">
      <c r="A100" s="58"/>
      <c r="B100" s="24"/>
      <c r="C100" s="24"/>
      <c r="D100" s="24"/>
      <c r="E100" s="24"/>
      <c r="F100" s="24"/>
      <c r="G100" s="24"/>
      <c r="H100" s="24"/>
      <c r="I100" s="24"/>
      <c r="J100" s="24"/>
      <c r="K100" s="24"/>
      <c r="L100" s="24"/>
      <c r="M100" s="24"/>
      <c r="N100" s="24"/>
      <c r="O100" s="24"/>
      <c r="P100" s="24"/>
      <c r="Q100" s="24"/>
      <c r="R100" s="24"/>
      <c r="S100" s="24"/>
      <c r="T100" s="24"/>
      <c r="U100" s="24"/>
    </row>
    <row r="101">
      <c r="A101" s="58"/>
      <c r="B101" s="24"/>
      <c r="C101" s="24"/>
      <c r="D101" s="24"/>
      <c r="E101" s="24"/>
      <c r="F101" s="24"/>
      <c r="G101" s="24"/>
      <c r="H101" s="24"/>
      <c r="I101" s="24"/>
      <c r="J101" s="24"/>
      <c r="K101" s="24"/>
      <c r="L101" s="24"/>
      <c r="M101" s="24"/>
      <c r="N101" s="24"/>
      <c r="O101" s="24"/>
      <c r="P101" s="24"/>
      <c r="Q101" s="24"/>
      <c r="R101" s="24"/>
      <c r="S101" s="24"/>
      <c r="T101" s="24"/>
      <c r="U101" s="24"/>
    </row>
    <row r="102">
      <c r="A102" s="58"/>
      <c r="B102" s="24"/>
      <c r="C102" s="24"/>
      <c r="D102" s="24"/>
      <c r="E102" s="24"/>
      <c r="F102" s="24"/>
      <c r="G102" s="24"/>
      <c r="H102" s="24"/>
      <c r="I102" s="24"/>
      <c r="J102" s="24"/>
      <c r="K102" s="24"/>
      <c r="L102" s="24"/>
      <c r="M102" s="24"/>
      <c r="N102" s="24"/>
      <c r="O102" s="24"/>
      <c r="P102" s="24"/>
      <c r="Q102" s="24"/>
      <c r="R102" s="24"/>
      <c r="S102" s="24"/>
      <c r="T102" s="24"/>
      <c r="U102" s="24"/>
    </row>
    <row r="103">
      <c r="A103" s="58"/>
      <c r="B103" s="24"/>
      <c r="C103" s="24"/>
      <c r="D103" s="24"/>
      <c r="E103" s="24"/>
      <c r="F103" s="24"/>
      <c r="G103" s="24"/>
      <c r="H103" s="24"/>
      <c r="I103" s="24"/>
      <c r="J103" s="24"/>
      <c r="K103" s="24"/>
      <c r="L103" s="24"/>
      <c r="M103" s="24"/>
      <c r="N103" s="24"/>
      <c r="O103" s="24"/>
      <c r="P103" s="24"/>
      <c r="Q103" s="24"/>
      <c r="R103" s="24"/>
      <c r="S103" s="24"/>
      <c r="T103" s="24"/>
      <c r="U103" s="24"/>
    </row>
    <row r="104">
      <c r="A104" s="58"/>
      <c r="B104" s="24"/>
      <c r="C104" s="24"/>
      <c r="D104" s="24"/>
      <c r="E104" s="24"/>
      <c r="F104" s="24"/>
      <c r="G104" s="24"/>
      <c r="H104" s="24"/>
      <c r="I104" s="24"/>
      <c r="J104" s="24"/>
      <c r="K104" s="24"/>
      <c r="L104" s="24"/>
      <c r="M104" s="24"/>
      <c r="N104" s="24"/>
      <c r="O104" s="24"/>
      <c r="P104" s="24"/>
      <c r="Q104" s="24"/>
      <c r="R104" s="24"/>
      <c r="S104" s="24"/>
      <c r="T104" s="24"/>
      <c r="U104" s="24"/>
    </row>
    <row r="105">
      <c r="A105" s="58"/>
      <c r="B105" s="24"/>
      <c r="C105" s="24"/>
      <c r="D105" s="24"/>
      <c r="E105" s="24"/>
      <c r="F105" s="24"/>
      <c r="G105" s="24"/>
      <c r="H105" s="24"/>
      <c r="I105" s="24"/>
      <c r="J105" s="24"/>
      <c r="K105" s="24"/>
      <c r="L105" s="24"/>
      <c r="M105" s="24"/>
      <c r="N105" s="24"/>
      <c r="O105" s="24"/>
      <c r="P105" s="24"/>
      <c r="Q105" s="24"/>
      <c r="R105" s="24"/>
      <c r="S105" s="24"/>
      <c r="T105" s="24"/>
      <c r="U105" s="24"/>
    </row>
    <row r="106">
      <c r="A106" s="58"/>
      <c r="B106" s="24"/>
      <c r="C106" s="24"/>
      <c r="D106" s="24"/>
      <c r="E106" s="24"/>
      <c r="F106" s="24"/>
      <c r="G106" s="24"/>
      <c r="H106" s="24"/>
      <c r="I106" s="24"/>
      <c r="J106" s="24"/>
      <c r="K106" s="24"/>
      <c r="L106" s="24"/>
      <c r="M106" s="24"/>
      <c r="N106" s="24"/>
      <c r="O106" s="24"/>
      <c r="P106" s="24"/>
      <c r="Q106" s="24"/>
      <c r="R106" s="24"/>
      <c r="S106" s="24"/>
      <c r="T106" s="24"/>
      <c r="U106" s="24"/>
    </row>
    <row r="107">
      <c r="A107" s="58"/>
      <c r="B107" s="24"/>
      <c r="C107" s="24"/>
      <c r="D107" s="24"/>
      <c r="E107" s="24"/>
      <c r="F107" s="24"/>
      <c r="G107" s="24"/>
      <c r="H107" s="24"/>
      <c r="I107" s="24"/>
      <c r="J107" s="24"/>
      <c r="K107" s="24"/>
      <c r="L107" s="24"/>
      <c r="M107" s="24"/>
      <c r="N107" s="24"/>
      <c r="O107" s="24"/>
      <c r="P107" s="24"/>
      <c r="Q107" s="24"/>
      <c r="R107" s="24"/>
      <c r="S107" s="24"/>
      <c r="T107" s="24"/>
      <c r="U107" s="24"/>
    </row>
    <row r="108">
      <c r="A108" s="58"/>
      <c r="B108" s="24"/>
      <c r="C108" s="24"/>
      <c r="D108" s="24"/>
      <c r="E108" s="24"/>
      <c r="F108" s="24"/>
      <c r="G108" s="24"/>
      <c r="H108" s="24"/>
      <c r="I108" s="24"/>
      <c r="J108" s="24"/>
      <c r="K108" s="24"/>
      <c r="L108" s="24"/>
      <c r="M108" s="24"/>
      <c r="N108" s="24"/>
      <c r="O108" s="24"/>
      <c r="P108" s="24"/>
      <c r="Q108" s="24"/>
      <c r="R108" s="24"/>
      <c r="S108" s="24"/>
      <c r="T108" s="24"/>
      <c r="U108" s="24"/>
    </row>
    <row r="109">
      <c r="A109" s="58"/>
      <c r="B109" s="24"/>
      <c r="C109" s="24"/>
      <c r="D109" s="24"/>
      <c r="E109" s="24"/>
      <c r="F109" s="24"/>
      <c r="G109" s="24"/>
      <c r="H109" s="24"/>
      <c r="I109" s="24"/>
      <c r="J109" s="24"/>
      <c r="K109" s="24"/>
      <c r="L109" s="24"/>
      <c r="M109" s="24"/>
      <c r="N109" s="24"/>
      <c r="O109" s="24"/>
      <c r="P109" s="24"/>
      <c r="Q109" s="24"/>
      <c r="R109" s="24"/>
      <c r="S109" s="24"/>
      <c r="T109" s="24"/>
      <c r="U109" s="24"/>
    </row>
    <row r="110">
      <c r="A110" s="58"/>
      <c r="B110" s="24"/>
      <c r="C110" s="24"/>
      <c r="D110" s="24"/>
      <c r="E110" s="24"/>
      <c r="F110" s="24"/>
      <c r="G110" s="24"/>
      <c r="H110" s="24"/>
      <c r="I110" s="24"/>
      <c r="J110" s="24"/>
      <c r="K110" s="24"/>
      <c r="L110" s="24"/>
      <c r="M110" s="24"/>
      <c r="N110" s="24"/>
      <c r="O110" s="24"/>
      <c r="P110" s="24"/>
      <c r="Q110" s="24"/>
      <c r="R110" s="24"/>
      <c r="S110" s="24"/>
      <c r="T110" s="24"/>
      <c r="U110" s="24"/>
    </row>
    <row r="111">
      <c r="A111" s="58"/>
      <c r="B111" s="24"/>
      <c r="C111" s="24"/>
      <c r="D111" s="24"/>
      <c r="E111" s="24"/>
      <c r="F111" s="24"/>
      <c r="G111" s="24"/>
      <c r="H111" s="24"/>
      <c r="I111" s="24"/>
      <c r="J111" s="24"/>
      <c r="K111" s="24"/>
      <c r="L111" s="24"/>
      <c r="M111" s="24"/>
      <c r="N111" s="24"/>
      <c r="O111" s="24"/>
      <c r="P111" s="24"/>
      <c r="Q111" s="24"/>
      <c r="R111" s="24"/>
      <c r="S111" s="24"/>
      <c r="T111" s="24"/>
      <c r="U111" s="24"/>
    </row>
    <row r="112">
      <c r="A112" s="58"/>
      <c r="B112" s="24"/>
      <c r="C112" s="24"/>
      <c r="D112" s="24"/>
      <c r="E112" s="24"/>
      <c r="F112" s="24"/>
      <c r="G112" s="24"/>
      <c r="H112" s="24"/>
      <c r="I112" s="24"/>
      <c r="J112" s="24"/>
      <c r="K112" s="24"/>
      <c r="L112" s="24"/>
      <c r="M112" s="24"/>
      <c r="N112" s="24"/>
      <c r="O112" s="24"/>
      <c r="P112" s="24"/>
      <c r="Q112" s="24"/>
      <c r="R112" s="24"/>
      <c r="S112" s="24"/>
      <c r="T112" s="24"/>
      <c r="U112" s="24"/>
    </row>
    <row r="113">
      <c r="A113" s="58"/>
      <c r="B113" s="24"/>
      <c r="C113" s="24"/>
      <c r="D113" s="24"/>
      <c r="E113" s="24"/>
      <c r="F113" s="24"/>
      <c r="G113" s="24"/>
      <c r="H113" s="24"/>
      <c r="I113" s="24"/>
      <c r="J113" s="24"/>
      <c r="K113" s="24"/>
      <c r="L113" s="24"/>
      <c r="M113" s="24"/>
      <c r="N113" s="24"/>
      <c r="O113" s="24"/>
      <c r="P113" s="24"/>
      <c r="Q113" s="24"/>
      <c r="R113" s="24"/>
      <c r="S113" s="24"/>
      <c r="T113" s="24"/>
      <c r="U113" s="24"/>
    </row>
    <row r="114">
      <c r="A114" s="58"/>
      <c r="B114" s="24"/>
      <c r="C114" s="24"/>
      <c r="D114" s="24"/>
      <c r="E114" s="24"/>
      <c r="F114" s="24"/>
      <c r="G114" s="24"/>
      <c r="H114" s="24"/>
      <c r="I114" s="24"/>
      <c r="J114" s="24"/>
      <c r="K114" s="24"/>
      <c r="L114" s="24"/>
      <c r="M114" s="24"/>
      <c r="N114" s="24"/>
      <c r="O114" s="24"/>
      <c r="P114" s="24"/>
      <c r="Q114" s="24"/>
      <c r="R114" s="24"/>
      <c r="S114" s="24"/>
      <c r="T114" s="24"/>
      <c r="U114" s="24"/>
    </row>
    <row r="115">
      <c r="A115" s="58"/>
      <c r="B115" s="24"/>
      <c r="C115" s="24"/>
      <c r="D115" s="24"/>
      <c r="E115" s="24"/>
      <c r="F115" s="24"/>
      <c r="G115" s="24"/>
      <c r="H115" s="24"/>
      <c r="I115" s="24"/>
      <c r="J115" s="24"/>
      <c r="K115" s="24"/>
      <c r="L115" s="24"/>
      <c r="M115" s="24"/>
      <c r="N115" s="24"/>
      <c r="O115" s="24"/>
      <c r="P115" s="24"/>
      <c r="Q115" s="24"/>
      <c r="R115" s="24"/>
      <c r="S115" s="24"/>
      <c r="T115" s="24"/>
      <c r="U115" s="24"/>
    </row>
    <row r="116">
      <c r="A116" s="58"/>
      <c r="B116" s="24"/>
      <c r="C116" s="24"/>
      <c r="D116" s="24"/>
      <c r="E116" s="24"/>
      <c r="F116" s="24"/>
      <c r="G116" s="24"/>
      <c r="H116" s="24"/>
      <c r="I116" s="24"/>
      <c r="J116" s="24"/>
      <c r="K116" s="24"/>
      <c r="L116" s="24"/>
      <c r="M116" s="24"/>
      <c r="N116" s="24"/>
      <c r="O116" s="24"/>
      <c r="P116" s="24"/>
      <c r="Q116" s="24"/>
      <c r="R116" s="24"/>
      <c r="S116" s="24"/>
      <c r="T116" s="24"/>
      <c r="U116" s="24"/>
    </row>
    <row r="117">
      <c r="A117" s="58"/>
      <c r="B117" s="24"/>
      <c r="C117" s="24"/>
      <c r="D117" s="24"/>
      <c r="E117" s="24"/>
      <c r="F117" s="24"/>
      <c r="G117" s="24"/>
      <c r="H117" s="24"/>
      <c r="I117" s="24"/>
      <c r="J117" s="24"/>
      <c r="K117" s="24"/>
      <c r="L117" s="24"/>
      <c r="M117" s="24"/>
      <c r="N117" s="24"/>
      <c r="O117" s="24"/>
      <c r="P117" s="24"/>
      <c r="Q117" s="24"/>
      <c r="R117" s="24"/>
      <c r="S117" s="24"/>
      <c r="T117" s="24"/>
      <c r="U117" s="24"/>
    </row>
    <row r="118">
      <c r="A118" s="58"/>
      <c r="B118" s="24"/>
      <c r="C118" s="24"/>
      <c r="D118" s="24"/>
      <c r="E118" s="24"/>
      <c r="F118" s="24"/>
      <c r="G118" s="24"/>
      <c r="H118" s="24"/>
      <c r="I118" s="24"/>
      <c r="J118" s="24"/>
      <c r="K118" s="24"/>
      <c r="L118" s="24"/>
      <c r="M118" s="24"/>
      <c r="N118" s="24"/>
      <c r="O118" s="24"/>
      <c r="P118" s="24"/>
      <c r="Q118" s="24"/>
      <c r="R118" s="24"/>
      <c r="S118" s="24"/>
      <c r="T118" s="24"/>
      <c r="U118" s="24"/>
    </row>
    <row r="119">
      <c r="A119" s="58"/>
      <c r="B119" s="24"/>
      <c r="C119" s="24"/>
      <c r="D119" s="24"/>
      <c r="E119" s="24"/>
      <c r="F119" s="24"/>
      <c r="G119" s="24"/>
      <c r="H119" s="24"/>
      <c r="I119" s="24"/>
      <c r="J119" s="24"/>
      <c r="K119" s="24"/>
      <c r="L119" s="24"/>
      <c r="M119" s="24"/>
      <c r="N119" s="24"/>
      <c r="O119" s="24"/>
      <c r="P119" s="24"/>
      <c r="Q119" s="24"/>
      <c r="R119" s="24"/>
      <c r="S119" s="24"/>
      <c r="T119" s="24"/>
      <c r="U119" s="24"/>
    </row>
    <row r="120">
      <c r="A120" s="58"/>
      <c r="B120" s="24"/>
      <c r="C120" s="24"/>
      <c r="D120" s="24"/>
      <c r="E120" s="24"/>
      <c r="F120" s="24"/>
      <c r="G120" s="24"/>
      <c r="H120" s="24"/>
      <c r="I120" s="24"/>
      <c r="J120" s="24"/>
      <c r="K120" s="24"/>
      <c r="L120" s="24"/>
      <c r="M120" s="24"/>
      <c r="N120" s="24"/>
      <c r="O120" s="24"/>
      <c r="P120" s="24"/>
      <c r="Q120" s="24"/>
      <c r="R120" s="24"/>
      <c r="S120" s="24"/>
      <c r="T120" s="24"/>
      <c r="U120" s="24"/>
    </row>
    <row r="121">
      <c r="A121" s="58"/>
      <c r="B121" s="24"/>
      <c r="C121" s="24"/>
      <c r="D121" s="24"/>
      <c r="E121" s="24"/>
      <c r="F121" s="24"/>
      <c r="G121" s="24"/>
      <c r="H121" s="24"/>
      <c r="I121" s="24"/>
      <c r="J121" s="24"/>
      <c r="K121" s="24"/>
      <c r="L121" s="24"/>
      <c r="M121" s="24"/>
      <c r="N121" s="24"/>
      <c r="O121" s="24"/>
      <c r="P121" s="24"/>
      <c r="Q121" s="24"/>
      <c r="R121" s="24"/>
      <c r="S121" s="24"/>
      <c r="T121" s="24"/>
      <c r="U121" s="24"/>
    </row>
    <row r="122">
      <c r="A122" s="58"/>
      <c r="B122" s="24"/>
      <c r="C122" s="24"/>
      <c r="D122" s="24"/>
      <c r="E122" s="24"/>
      <c r="F122" s="24"/>
      <c r="G122" s="24"/>
      <c r="H122" s="24"/>
      <c r="I122" s="24"/>
      <c r="J122" s="24"/>
      <c r="K122" s="24"/>
      <c r="L122" s="24"/>
      <c r="M122" s="24"/>
      <c r="N122" s="24"/>
      <c r="O122" s="24"/>
      <c r="P122" s="24"/>
      <c r="Q122" s="24"/>
      <c r="R122" s="24"/>
      <c r="S122" s="24"/>
      <c r="T122" s="24"/>
      <c r="U122" s="24"/>
    </row>
    <row r="123">
      <c r="A123" s="58"/>
      <c r="B123" s="24"/>
      <c r="C123" s="24"/>
      <c r="D123" s="24"/>
      <c r="E123" s="24"/>
      <c r="F123" s="24"/>
      <c r="G123" s="24"/>
      <c r="H123" s="24"/>
      <c r="I123" s="24"/>
      <c r="J123" s="24"/>
      <c r="K123" s="24"/>
      <c r="L123" s="24"/>
      <c r="M123" s="24"/>
      <c r="N123" s="24"/>
      <c r="O123" s="24"/>
      <c r="P123" s="24"/>
      <c r="Q123" s="24"/>
      <c r="R123" s="24"/>
      <c r="S123" s="24"/>
      <c r="T123" s="24"/>
      <c r="U123" s="24"/>
    </row>
    <row r="124">
      <c r="A124" s="58"/>
      <c r="B124" s="24"/>
      <c r="C124" s="24"/>
      <c r="D124" s="24"/>
      <c r="E124" s="24"/>
      <c r="F124" s="24"/>
      <c r="G124" s="24"/>
      <c r="H124" s="24"/>
      <c r="I124" s="24"/>
      <c r="J124" s="24"/>
      <c r="K124" s="24"/>
      <c r="L124" s="24"/>
      <c r="M124" s="24"/>
      <c r="N124" s="24"/>
      <c r="O124" s="24"/>
      <c r="P124" s="24"/>
      <c r="Q124" s="24"/>
      <c r="R124" s="24"/>
      <c r="S124" s="24"/>
      <c r="T124" s="24"/>
      <c r="U124" s="24"/>
    </row>
    <row r="125">
      <c r="A125" s="58"/>
      <c r="B125" s="24"/>
      <c r="C125" s="24"/>
      <c r="D125" s="24"/>
      <c r="E125" s="24"/>
      <c r="F125" s="24"/>
      <c r="G125" s="24"/>
      <c r="H125" s="24"/>
      <c r="I125" s="24"/>
      <c r="J125" s="24"/>
      <c r="K125" s="24"/>
      <c r="L125" s="24"/>
      <c r="M125" s="24"/>
      <c r="N125" s="24"/>
      <c r="O125" s="24"/>
      <c r="P125" s="24"/>
      <c r="Q125" s="24"/>
      <c r="R125" s="24"/>
      <c r="S125" s="24"/>
      <c r="T125" s="24"/>
      <c r="U125" s="24"/>
    </row>
    <row r="126">
      <c r="A126" s="58"/>
      <c r="B126" s="24"/>
      <c r="C126" s="24"/>
      <c r="D126" s="24"/>
      <c r="E126" s="24"/>
      <c r="F126" s="24"/>
      <c r="G126" s="24"/>
      <c r="H126" s="24"/>
      <c r="I126" s="24"/>
      <c r="J126" s="24"/>
      <c r="K126" s="24"/>
      <c r="L126" s="24"/>
      <c r="M126" s="24"/>
      <c r="N126" s="24"/>
      <c r="O126" s="24"/>
      <c r="P126" s="24"/>
      <c r="Q126" s="24"/>
      <c r="R126" s="24"/>
      <c r="S126" s="24"/>
      <c r="T126" s="24"/>
      <c r="U126" s="24"/>
    </row>
    <row r="127">
      <c r="A127" s="58"/>
      <c r="B127" s="24"/>
      <c r="C127" s="24"/>
      <c r="D127" s="24"/>
      <c r="E127" s="24"/>
      <c r="F127" s="24"/>
      <c r="G127" s="24"/>
      <c r="H127" s="24"/>
      <c r="I127" s="24"/>
      <c r="J127" s="24"/>
      <c r="K127" s="24"/>
      <c r="L127" s="24"/>
      <c r="M127" s="24"/>
      <c r="N127" s="24"/>
      <c r="O127" s="24"/>
      <c r="P127" s="24"/>
      <c r="Q127" s="24"/>
      <c r="R127" s="24"/>
      <c r="S127" s="24"/>
      <c r="T127" s="24"/>
      <c r="U127" s="24"/>
    </row>
    <row r="128">
      <c r="A128" s="58"/>
      <c r="B128" s="24"/>
      <c r="C128" s="24"/>
      <c r="D128" s="24"/>
      <c r="E128" s="24"/>
      <c r="F128" s="24"/>
      <c r="G128" s="24"/>
      <c r="H128" s="24"/>
      <c r="I128" s="24"/>
      <c r="J128" s="24"/>
      <c r="K128" s="24"/>
      <c r="L128" s="24"/>
      <c r="M128" s="24"/>
      <c r="N128" s="24"/>
      <c r="O128" s="24"/>
      <c r="P128" s="24"/>
      <c r="Q128" s="24"/>
      <c r="R128" s="24"/>
      <c r="S128" s="24"/>
      <c r="T128" s="24"/>
      <c r="U128" s="24"/>
    </row>
    <row r="129">
      <c r="A129" s="58"/>
      <c r="B129" s="24"/>
      <c r="C129" s="24"/>
      <c r="D129" s="24"/>
      <c r="E129" s="24"/>
      <c r="F129" s="24"/>
      <c r="G129" s="24"/>
      <c r="H129" s="24"/>
      <c r="I129" s="24"/>
      <c r="J129" s="24"/>
      <c r="K129" s="24"/>
      <c r="L129" s="24"/>
      <c r="M129" s="24"/>
      <c r="N129" s="24"/>
      <c r="O129" s="24"/>
      <c r="P129" s="24"/>
      <c r="Q129" s="24"/>
      <c r="R129" s="24"/>
      <c r="S129" s="24"/>
      <c r="T129" s="24"/>
      <c r="U129" s="24"/>
    </row>
    <row r="130">
      <c r="A130" s="58"/>
      <c r="B130" s="24"/>
      <c r="C130" s="24"/>
      <c r="D130" s="24"/>
      <c r="E130" s="24"/>
      <c r="F130" s="24"/>
      <c r="G130" s="24"/>
      <c r="H130" s="24"/>
      <c r="I130" s="24"/>
      <c r="J130" s="24"/>
      <c r="K130" s="24"/>
      <c r="L130" s="24"/>
      <c r="M130" s="24"/>
      <c r="N130" s="24"/>
      <c r="O130" s="24"/>
      <c r="P130" s="24"/>
      <c r="Q130" s="24"/>
      <c r="R130" s="24"/>
      <c r="S130" s="24"/>
      <c r="T130" s="24"/>
      <c r="U130" s="24"/>
    </row>
    <row r="131">
      <c r="A131" s="58"/>
      <c r="B131" s="24"/>
      <c r="C131" s="24"/>
      <c r="D131" s="24"/>
      <c r="E131" s="24"/>
      <c r="F131" s="24"/>
      <c r="G131" s="24"/>
      <c r="H131" s="24"/>
      <c r="I131" s="24"/>
      <c r="J131" s="24"/>
      <c r="K131" s="24"/>
      <c r="L131" s="24"/>
      <c r="M131" s="24"/>
      <c r="N131" s="24"/>
      <c r="O131" s="24"/>
      <c r="P131" s="24"/>
      <c r="Q131" s="24"/>
      <c r="R131" s="24"/>
      <c r="S131" s="24"/>
      <c r="T131" s="24"/>
      <c r="U131" s="24"/>
    </row>
    <row r="132">
      <c r="A132" s="58"/>
      <c r="B132" s="24"/>
      <c r="C132" s="24"/>
      <c r="D132" s="24"/>
      <c r="E132" s="24"/>
      <c r="F132" s="24"/>
      <c r="G132" s="24"/>
      <c r="H132" s="24"/>
      <c r="I132" s="24"/>
      <c r="J132" s="24"/>
      <c r="K132" s="24"/>
      <c r="L132" s="24"/>
      <c r="M132" s="24"/>
      <c r="N132" s="24"/>
      <c r="O132" s="24"/>
      <c r="P132" s="24"/>
      <c r="Q132" s="24"/>
      <c r="R132" s="24"/>
      <c r="S132" s="24"/>
      <c r="T132" s="24"/>
      <c r="U132" s="24"/>
    </row>
    <row r="133">
      <c r="A133" s="58"/>
      <c r="B133" s="24"/>
      <c r="C133" s="24"/>
      <c r="D133" s="24"/>
      <c r="E133" s="24"/>
      <c r="F133" s="24"/>
      <c r="G133" s="24"/>
      <c r="H133" s="24"/>
      <c r="I133" s="24"/>
      <c r="J133" s="24"/>
      <c r="K133" s="24"/>
      <c r="L133" s="24"/>
      <c r="M133" s="24"/>
      <c r="N133" s="24"/>
      <c r="O133" s="24"/>
      <c r="P133" s="24"/>
      <c r="Q133" s="24"/>
      <c r="R133" s="24"/>
      <c r="S133" s="24"/>
      <c r="T133" s="24"/>
      <c r="U133" s="24"/>
    </row>
    <row r="134">
      <c r="A134" s="58"/>
      <c r="B134" s="24"/>
      <c r="C134" s="24"/>
      <c r="D134" s="24"/>
      <c r="E134" s="24"/>
      <c r="F134" s="24"/>
      <c r="G134" s="24"/>
      <c r="H134" s="24"/>
      <c r="I134" s="24"/>
      <c r="J134" s="24"/>
      <c r="K134" s="24"/>
      <c r="L134" s="24"/>
      <c r="M134" s="24"/>
      <c r="N134" s="24"/>
      <c r="O134" s="24"/>
      <c r="P134" s="24"/>
      <c r="Q134" s="24"/>
      <c r="R134" s="24"/>
      <c r="S134" s="24"/>
      <c r="T134" s="24"/>
      <c r="U134" s="24"/>
    </row>
    <row r="135">
      <c r="A135" s="58"/>
      <c r="B135" s="24"/>
      <c r="C135" s="24"/>
      <c r="D135" s="24"/>
      <c r="E135" s="24"/>
      <c r="F135" s="24"/>
      <c r="G135" s="24"/>
      <c r="H135" s="24"/>
      <c r="I135" s="24"/>
      <c r="J135" s="24"/>
      <c r="K135" s="24"/>
      <c r="L135" s="24"/>
      <c r="M135" s="24"/>
      <c r="N135" s="24"/>
      <c r="O135" s="24"/>
      <c r="P135" s="24"/>
      <c r="Q135" s="24"/>
      <c r="R135" s="24"/>
      <c r="S135" s="24"/>
      <c r="T135" s="24"/>
      <c r="U135" s="24"/>
    </row>
    <row r="136">
      <c r="A136" s="58"/>
      <c r="B136" s="24"/>
      <c r="C136" s="24"/>
      <c r="D136" s="24"/>
      <c r="E136" s="24"/>
      <c r="F136" s="24"/>
      <c r="G136" s="24"/>
      <c r="H136" s="24"/>
      <c r="I136" s="24"/>
      <c r="J136" s="24"/>
      <c r="K136" s="24"/>
      <c r="L136" s="24"/>
      <c r="M136" s="24"/>
      <c r="N136" s="24"/>
      <c r="O136" s="24"/>
      <c r="P136" s="24"/>
      <c r="Q136" s="24"/>
      <c r="R136" s="24"/>
      <c r="S136" s="24"/>
      <c r="T136" s="24"/>
      <c r="U136" s="24"/>
    </row>
    <row r="137">
      <c r="A137" s="58"/>
      <c r="B137" s="24"/>
      <c r="C137" s="24"/>
      <c r="D137" s="24"/>
      <c r="E137" s="24"/>
      <c r="F137" s="24"/>
      <c r="G137" s="24"/>
      <c r="H137" s="24"/>
      <c r="I137" s="24"/>
      <c r="J137" s="24"/>
      <c r="K137" s="24"/>
      <c r="L137" s="24"/>
      <c r="M137" s="24"/>
      <c r="N137" s="24"/>
      <c r="O137" s="24"/>
      <c r="P137" s="24"/>
      <c r="Q137" s="24"/>
      <c r="R137" s="24"/>
      <c r="S137" s="24"/>
      <c r="T137" s="24"/>
      <c r="U137" s="24"/>
    </row>
    <row r="138">
      <c r="A138" s="58"/>
      <c r="B138" s="24"/>
      <c r="C138" s="24"/>
      <c r="D138" s="24"/>
      <c r="E138" s="24"/>
      <c r="F138" s="24"/>
      <c r="G138" s="24"/>
      <c r="H138" s="24"/>
      <c r="I138" s="24"/>
      <c r="J138" s="24"/>
      <c r="K138" s="24"/>
      <c r="L138" s="24"/>
      <c r="M138" s="24"/>
      <c r="N138" s="24"/>
      <c r="O138" s="24"/>
      <c r="P138" s="24"/>
      <c r="Q138" s="24"/>
      <c r="R138" s="24"/>
      <c r="S138" s="24"/>
      <c r="T138" s="24"/>
      <c r="U138" s="24"/>
    </row>
    <row r="139">
      <c r="A139" s="58"/>
      <c r="B139" s="24"/>
      <c r="C139" s="24"/>
      <c r="D139" s="24"/>
      <c r="E139" s="24"/>
      <c r="F139" s="24"/>
      <c r="G139" s="24"/>
      <c r="H139" s="24"/>
      <c r="I139" s="24"/>
      <c r="J139" s="24"/>
      <c r="K139" s="24"/>
      <c r="L139" s="24"/>
      <c r="M139" s="24"/>
      <c r="N139" s="24"/>
      <c r="O139" s="24"/>
      <c r="P139" s="24"/>
      <c r="Q139" s="24"/>
      <c r="R139" s="24"/>
      <c r="S139" s="24"/>
      <c r="T139" s="24"/>
      <c r="U139" s="24"/>
    </row>
    <row r="140">
      <c r="A140" s="58"/>
      <c r="B140" s="24"/>
      <c r="C140" s="24"/>
      <c r="D140" s="24"/>
      <c r="E140" s="24"/>
      <c r="F140" s="24"/>
      <c r="G140" s="24"/>
      <c r="H140" s="24"/>
      <c r="I140" s="24"/>
      <c r="J140" s="24"/>
      <c r="K140" s="24"/>
      <c r="L140" s="24"/>
      <c r="M140" s="24"/>
      <c r="N140" s="24"/>
      <c r="O140" s="24"/>
      <c r="P140" s="24"/>
      <c r="Q140" s="24"/>
      <c r="R140" s="24"/>
      <c r="S140" s="24"/>
      <c r="T140" s="24"/>
      <c r="U140" s="24"/>
    </row>
    <row r="141">
      <c r="A141" s="58"/>
      <c r="B141" s="24"/>
      <c r="C141" s="24"/>
      <c r="D141" s="24"/>
      <c r="E141" s="24"/>
      <c r="F141" s="24"/>
      <c r="G141" s="24"/>
      <c r="H141" s="24"/>
      <c r="I141" s="24"/>
      <c r="J141" s="24"/>
      <c r="K141" s="24"/>
      <c r="L141" s="24"/>
      <c r="M141" s="24"/>
      <c r="N141" s="24"/>
      <c r="O141" s="24"/>
      <c r="P141" s="24"/>
      <c r="Q141" s="24"/>
      <c r="R141" s="24"/>
      <c r="S141" s="24"/>
      <c r="T141" s="24"/>
      <c r="U141" s="24"/>
    </row>
    <row r="142">
      <c r="A142" s="58"/>
      <c r="B142" s="24"/>
      <c r="C142" s="24"/>
      <c r="D142" s="24"/>
      <c r="E142" s="24"/>
      <c r="F142" s="24"/>
      <c r="G142" s="24"/>
      <c r="H142" s="24"/>
      <c r="I142" s="24"/>
      <c r="J142" s="24"/>
      <c r="K142" s="24"/>
      <c r="L142" s="24"/>
      <c r="M142" s="24"/>
      <c r="N142" s="24"/>
      <c r="O142" s="24"/>
      <c r="P142" s="24"/>
      <c r="Q142" s="24"/>
      <c r="R142" s="24"/>
      <c r="S142" s="24"/>
      <c r="T142" s="24"/>
      <c r="U142" s="24"/>
    </row>
    <row r="143">
      <c r="A143" s="58"/>
      <c r="B143" s="24"/>
      <c r="C143" s="24"/>
      <c r="D143" s="24"/>
      <c r="E143" s="24"/>
      <c r="F143" s="24"/>
      <c r="G143" s="24"/>
      <c r="H143" s="24"/>
      <c r="I143" s="24"/>
      <c r="J143" s="24"/>
      <c r="K143" s="24"/>
      <c r="L143" s="24"/>
      <c r="M143" s="24"/>
      <c r="N143" s="24"/>
      <c r="O143" s="24"/>
      <c r="P143" s="24"/>
      <c r="Q143" s="24"/>
      <c r="R143" s="24"/>
      <c r="S143" s="24"/>
      <c r="T143" s="24"/>
      <c r="U143" s="24"/>
    </row>
    <row r="144">
      <c r="A144" s="58"/>
      <c r="B144" s="24"/>
      <c r="C144" s="24"/>
      <c r="D144" s="24"/>
      <c r="E144" s="24"/>
      <c r="F144" s="24"/>
      <c r="G144" s="24"/>
      <c r="H144" s="24"/>
      <c r="I144" s="24"/>
      <c r="J144" s="24"/>
      <c r="K144" s="24"/>
      <c r="L144" s="24"/>
      <c r="M144" s="24"/>
      <c r="N144" s="24"/>
      <c r="O144" s="24"/>
      <c r="P144" s="24"/>
      <c r="Q144" s="24"/>
      <c r="R144" s="24"/>
      <c r="S144" s="24"/>
      <c r="T144" s="24"/>
      <c r="U144" s="24"/>
    </row>
    <row r="145">
      <c r="A145" s="58"/>
      <c r="B145" s="24"/>
      <c r="C145" s="24"/>
      <c r="D145" s="24"/>
      <c r="E145" s="24"/>
      <c r="F145" s="24"/>
      <c r="G145" s="24"/>
      <c r="H145" s="24"/>
      <c r="I145" s="24"/>
      <c r="J145" s="24"/>
      <c r="K145" s="24"/>
      <c r="L145" s="24"/>
      <c r="M145" s="24"/>
      <c r="N145" s="24"/>
      <c r="O145" s="24"/>
      <c r="P145" s="24"/>
      <c r="Q145" s="24"/>
      <c r="R145" s="24"/>
      <c r="S145" s="24"/>
      <c r="T145" s="24"/>
      <c r="U145" s="24"/>
    </row>
    <row r="146">
      <c r="A146" s="58"/>
      <c r="B146" s="24"/>
      <c r="C146" s="24"/>
      <c r="D146" s="24"/>
      <c r="E146" s="24"/>
      <c r="F146" s="24"/>
      <c r="G146" s="24"/>
      <c r="H146" s="24"/>
      <c r="I146" s="24"/>
      <c r="J146" s="24"/>
      <c r="K146" s="24"/>
      <c r="L146" s="24"/>
      <c r="M146" s="24"/>
      <c r="N146" s="24"/>
      <c r="O146" s="24"/>
      <c r="P146" s="24"/>
      <c r="Q146" s="24"/>
      <c r="R146" s="24"/>
      <c r="S146" s="24"/>
      <c r="T146" s="24"/>
      <c r="U146" s="24"/>
    </row>
    <row r="147">
      <c r="A147" s="58"/>
      <c r="B147" s="24"/>
      <c r="C147" s="24"/>
      <c r="D147" s="24"/>
      <c r="E147" s="24"/>
      <c r="F147" s="24"/>
      <c r="G147" s="24"/>
      <c r="H147" s="24"/>
      <c r="I147" s="24"/>
      <c r="J147" s="24"/>
      <c r="K147" s="24"/>
      <c r="L147" s="24"/>
      <c r="M147" s="24"/>
      <c r="N147" s="24"/>
      <c r="O147" s="24"/>
      <c r="P147" s="24"/>
      <c r="Q147" s="24"/>
      <c r="R147" s="24"/>
      <c r="S147" s="24"/>
      <c r="T147" s="24"/>
      <c r="U147" s="24"/>
    </row>
    <row r="148">
      <c r="A148" s="58"/>
      <c r="B148" s="24"/>
      <c r="C148" s="24"/>
      <c r="D148" s="24"/>
      <c r="E148" s="24"/>
      <c r="F148" s="24"/>
      <c r="G148" s="24"/>
      <c r="H148" s="24"/>
      <c r="I148" s="24"/>
      <c r="J148" s="24"/>
      <c r="K148" s="24"/>
      <c r="L148" s="24"/>
      <c r="M148" s="24"/>
      <c r="N148" s="24"/>
      <c r="O148" s="24"/>
      <c r="P148" s="24"/>
      <c r="Q148" s="24"/>
      <c r="R148" s="24"/>
      <c r="S148" s="24"/>
      <c r="T148" s="24"/>
      <c r="U148" s="24"/>
    </row>
    <row r="149">
      <c r="A149" s="58"/>
      <c r="B149" s="24"/>
      <c r="C149" s="24"/>
      <c r="D149" s="24"/>
      <c r="E149" s="24"/>
      <c r="F149" s="24"/>
      <c r="G149" s="24"/>
      <c r="H149" s="24"/>
      <c r="I149" s="24"/>
      <c r="J149" s="24"/>
      <c r="K149" s="24"/>
      <c r="L149" s="24"/>
      <c r="M149" s="24"/>
      <c r="N149" s="24"/>
      <c r="O149" s="24"/>
      <c r="P149" s="24"/>
      <c r="Q149" s="24"/>
      <c r="R149" s="24"/>
      <c r="S149" s="24"/>
      <c r="T149" s="24"/>
      <c r="U149" s="24"/>
    </row>
    <row r="150">
      <c r="A150" s="58"/>
      <c r="B150" s="24"/>
      <c r="C150" s="24"/>
      <c r="D150" s="24"/>
      <c r="E150" s="24"/>
      <c r="F150" s="24"/>
      <c r="G150" s="24"/>
      <c r="H150" s="24"/>
      <c r="I150" s="24"/>
      <c r="J150" s="24"/>
      <c r="K150" s="24"/>
      <c r="L150" s="24"/>
      <c r="M150" s="24"/>
      <c r="N150" s="24"/>
      <c r="O150" s="24"/>
      <c r="P150" s="24"/>
      <c r="Q150" s="24"/>
      <c r="R150" s="24"/>
      <c r="S150" s="24"/>
      <c r="T150" s="24"/>
      <c r="U150" s="24"/>
    </row>
    <row r="151">
      <c r="A151" s="58"/>
      <c r="B151" s="24"/>
      <c r="C151" s="24"/>
      <c r="D151" s="24"/>
      <c r="E151" s="24"/>
      <c r="F151" s="24"/>
      <c r="G151" s="24"/>
      <c r="H151" s="24"/>
      <c r="I151" s="24"/>
      <c r="J151" s="24"/>
      <c r="K151" s="24"/>
      <c r="L151" s="24"/>
      <c r="M151" s="24"/>
      <c r="N151" s="24"/>
      <c r="O151" s="24"/>
      <c r="P151" s="24"/>
      <c r="Q151" s="24"/>
      <c r="R151" s="24"/>
      <c r="S151" s="24"/>
      <c r="T151" s="24"/>
      <c r="U151" s="24"/>
    </row>
    <row r="152">
      <c r="A152" s="58"/>
      <c r="B152" s="24"/>
      <c r="C152" s="24"/>
      <c r="D152" s="24"/>
      <c r="E152" s="24"/>
      <c r="F152" s="24"/>
      <c r="G152" s="24"/>
      <c r="H152" s="24"/>
      <c r="I152" s="24"/>
      <c r="J152" s="24"/>
      <c r="K152" s="24"/>
      <c r="L152" s="24"/>
      <c r="M152" s="24"/>
      <c r="N152" s="24"/>
      <c r="O152" s="24"/>
      <c r="P152" s="24"/>
      <c r="Q152" s="24"/>
      <c r="R152" s="24"/>
      <c r="S152" s="24"/>
      <c r="T152" s="24"/>
      <c r="U152" s="24"/>
    </row>
    <row r="153">
      <c r="A153" s="58"/>
      <c r="B153" s="24"/>
      <c r="C153" s="24"/>
      <c r="D153" s="24"/>
      <c r="E153" s="24"/>
      <c r="F153" s="24"/>
      <c r="G153" s="24"/>
      <c r="H153" s="24"/>
      <c r="I153" s="24"/>
      <c r="J153" s="24"/>
      <c r="K153" s="24"/>
      <c r="L153" s="24"/>
      <c r="M153" s="24"/>
      <c r="N153" s="24"/>
      <c r="O153" s="24"/>
      <c r="P153" s="24"/>
      <c r="Q153" s="24"/>
      <c r="R153" s="24"/>
      <c r="S153" s="24"/>
      <c r="T153" s="24"/>
      <c r="U153" s="24"/>
    </row>
    <row r="154">
      <c r="A154" s="58"/>
      <c r="B154" s="24"/>
      <c r="C154" s="24"/>
      <c r="D154" s="24"/>
      <c r="E154" s="24"/>
      <c r="F154" s="24"/>
      <c r="G154" s="24"/>
      <c r="H154" s="24"/>
      <c r="I154" s="24"/>
      <c r="J154" s="24"/>
      <c r="K154" s="24"/>
      <c r="L154" s="24"/>
      <c r="M154" s="24"/>
      <c r="N154" s="24"/>
      <c r="O154" s="24"/>
      <c r="P154" s="24"/>
      <c r="Q154" s="24"/>
      <c r="R154" s="24"/>
      <c r="S154" s="24"/>
      <c r="T154" s="24"/>
      <c r="U154" s="24"/>
    </row>
    <row r="155">
      <c r="A155" s="58"/>
      <c r="B155" s="24"/>
      <c r="C155" s="24"/>
      <c r="D155" s="24"/>
      <c r="E155" s="24"/>
      <c r="F155" s="24"/>
      <c r="G155" s="24"/>
      <c r="H155" s="24"/>
      <c r="I155" s="24"/>
      <c r="J155" s="24"/>
      <c r="K155" s="24"/>
      <c r="L155" s="24"/>
      <c r="M155" s="24"/>
      <c r="N155" s="24"/>
      <c r="O155" s="24"/>
      <c r="P155" s="24"/>
      <c r="Q155" s="24"/>
      <c r="R155" s="24"/>
      <c r="S155" s="24"/>
      <c r="T155" s="24"/>
      <c r="U155" s="24"/>
    </row>
    <row r="156">
      <c r="A156" s="58"/>
      <c r="B156" s="24"/>
      <c r="C156" s="24"/>
      <c r="D156" s="24"/>
      <c r="E156" s="24"/>
      <c r="F156" s="24"/>
      <c r="G156" s="24"/>
      <c r="H156" s="24"/>
      <c r="I156" s="24"/>
      <c r="J156" s="24"/>
      <c r="K156" s="24"/>
      <c r="L156" s="24"/>
      <c r="M156" s="24"/>
      <c r="N156" s="24"/>
      <c r="O156" s="24"/>
      <c r="P156" s="24"/>
      <c r="Q156" s="24"/>
      <c r="R156" s="24"/>
      <c r="S156" s="24"/>
      <c r="T156" s="24"/>
      <c r="U156" s="24"/>
    </row>
    <row r="157">
      <c r="A157" s="58"/>
      <c r="B157" s="24"/>
      <c r="C157" s="24"/>
      <c r="D157" s="24"/>
      <c r="E157" s="24"/>
      <c r="F157" s="24"/>
      <c r="G157" s="24"/>
      <c r="H157" s="24"/>
      <c r="I157" s="24"/>
      <c r="J157" s="24"/>
      <c r="K157" s="24"/>
      <c r="L157" s="24"/>
      <c r="M157" s="24"/>
      <c r="N157" s="24"/>
      <c r="O157" s="24"/>
      <c r="P157" s="24"/>
      <c r="Q157" s="24"/>
      <c r="R157" s="24"/>
      <c r="S157" s="24"/>
      <c r="T157" s="24"/>
      <c r="U157" s="24"/>
    </row>
    <row r="158">
      <c r="A158" s="58"/>
      <c r="B158" s="24"/>
      <c r="C158" s="24"/>
      <c r="D158" s="24"/>
      <c r="E158" s="24"/>
      <c r="F158" s="24"/>
      <c r="G158" s="24"/>
      <c r="H158" s="24"/>
      <c r="I158" s="24"/>
      <c r="J158" s="24"/>
      <c r="K158" s="24"/>
      <c r="L158" s="24"/>
      <c r="M158" s="24"/>
      <c r="N158" s="24"/>
      <c r="O158" s="24"/>
      <c r="P158" s="24"/>
      <c r="Q158" s="24"/>
      <c r="R158" s="24"/>
      <c r="S158" s="24"/>
      <c r="T158" s="24"/>
      <c r="U158" s="24"/>
    </row>
    <row r="159">
      <c r="A159" s="58"/>
      <c r="B159" s="24"/>
      <c r="C159" s="24"/>
      <c r="D159" s="24"/>
      <c r="E159" s="24"/>
      <c r="F159" s="24"/>
      <c r="G159" s="24"/>
      <c r="H159" s="24"/>
      <c r="I159" s="24"/>
      <c r="J159" s="24"/>
      <c r="K159" s="24"/>
      <c r="L159" s="24"/>
      <c r="M159" s="24"/>
      <c r="N159" s="24"/>
      <c r="O159" s="24"/>
      <c r="P159" s="24"/>
      <c r="Q159" s="24"/>
      <c r="R159" s="24"/>
      <c r="S159" s="24"/>
      <c r="T159" s="24"/>
      <c r="U159" s="24"/>
    </row>
    <row r="160">
      <c r="A160" s="58"/>
      <c r="B160" s="24"/>
      <c r="C160" s="24"/>
      <c r="D160" s="24"/>
      <c r="E160" s="24"/>
      <c r="F160" s="24"/>
      <c r="G160" s="24"/>
      <c r="H160" s="24"/>
      <c r="I160" s="24"/>
      <c r="J160" s="24"/>
      <c r="K160" s="24"/>
      <c r="L160" s="24"/>
      <c r="M160" s="24"/>
      <c r="N160" s="24"/>
      <c r="O160" s="24"/>
      <c r="P160" s="24"/>
      <c r="Q160" s="24"/>
      <c r="R160" s="24"/>
      <c r="S160" s="24"/>
      <c r="T160" s="24"/>
      <c r="U160" s="24"/>
    </row>
    <row r="161">
      <c r="A161" s="58"/>
      <c r="B161" s="24"/>
      <c r="C161" s="24"/>
      <c r="D161" s="24"/>
      <c r="E161" s="24"/>
      <c r="F161" s="24"/>
      <c r="G161" s="24"/>
      <c r="H161" s="24"/>
      <c r="I161" s="24"/>
      <c r="J161" s="24"/>
      <c r="K161" s="24"/>
      <c r="L161" s="24"/>
      <c r="M161" s="24"/>
      <c r="N161" s="24"/>
      <c r="O161" s="24"/>
      <c r="P161" s="24"/>
      <c r="Q161" s="24"/>
      <c r="R161" s="24"/>
      <c r="S161" s="24"/>
      <c r="T161" s="24"/>
      <c r="U161" s="24"/>
    </row>
    <row r="162">
      <c r="A162" s="58"/>
      <c r="B162" s="24"/>
      <c r="C162" s="24"/>
      <c r="D162" s="24"/>
      <c r="E162" s="24"/>
      <c r="F162" s="24"/>
      <c r="G162" s="24"/>
      <c r="H162" s="24"/>
      <c r="I162" s="24"/>
      <c r="J162" s="24"/>
      <c r="K162" s="24"/>
      <c r="L162" s="24"/>
      <c r="M162" s="24"/>
      <c r="N162" s="24"/>
      <c r="O162" s="24"/>
      <c r="P162" s="24"/>
      <c r="Q162" s="24"/>
      <c r="R162" s="24"/>
      <c r="S162" s="24"/>
      <c r="T162" s="24"/>
      <c r="U162" s="24"/>
    </row>
    <row r="163">
      <c r="A163" s="58"/>
      <c r="B163" s="24"/>
      <c r="C163" s="24"/>
      <c r="D163" s="24"/>
      <c r="E163" s="24"/>
      <c r="F163" s="24"/>
      <c r="G163" s="24"/>
      <c r="H163" s="24"/>
      <c r="I163" s="24"/>
      <c r="J163" s="24"/>
      <c r="K163" s="24"/>
      <c r="L163" s="24"/>
      <c r="M163" s="24"/>
      <c r="N163" s="24"/>
      <c r="O163" s="24"/>
      <c r="P163" s="24"/>
      <c r="Q163" s="24"/>
      <c r="R163" s="24"/>
      <c r="S163" s="24"/>
      <c r="T163" s="24"/>
      <c r="U163" s="24"/>
    </row>
    <row r="164">
      <c r="A164" s="58"/>
      <c r="B164" s="24"/>
      <c r="C164" s="24"/>
      <c r="D164" s="24"/>
      <c r="E164" s="24"/>
      <c r="F164" s="24"/>
      <c r="G164" s="24"/>
      <c r="H164" s="24"/>
      <c r="I164" s="24"/>
      <c r="J164" s="24"/>
      <c r="K164" s="24"/>
      <c r="L164" s="24"/>
      <c r="M164" s="24"/>
      <c r="N164" s="24"/>
      <c r="O164" s="24"/>
      <c r="P164" s="24"/>
      <c r="Q164" s="24"/>
      <c r="R164" s="24"/>
      <c r="S164" s="24"/>
      <c r="T164" s="24"/>
      <c r="U164" s="24"/>
    </row>
    <row r="165">
      <c r="A165" s="58"/>
      <c r="B165" s="24"/>
      <c r="C165" s="24"/>
      <c r="D165" s="24"/>
      <c r="E165" s="24"/>
      <c r="F165" s="24"/>
      <c r="G165" s="24"/>
      <c r="H165" s="24"/>
      <c r="I165" s="24"/>
      <c r="J165" s="24"/>
      <c r="K165" s="24"/>
      <c r="L165" s="24"/>
      <c r="M165" s="24"/>
      <c r="N165" s="24"/>
      <c r="O165" s="24"/>
      <c r="P165" s="24"/>
      <c r="Q165" s="24"/>
      <c r="R165" s="24"/>
      <c r="S165" s="24"/>
      <c r="T165" s="24"/>
      <c r="U165" s="24"/>
    </row>
    <row r="166">
      <c r="A166" s="58"/>
      <c r="B166" s="24"/>
      <c r="C166" s="24"/>
      <c r="D166" s="24"/>
      <c r="E166" s="24"/>
      <c r="F166" s="24"/>
      <c r="G166" s="24"/>
      <c r="H166" s="24"/>
      <c r="I166" s="24"/>
      <c r="J166" s="24"/>
      <c r="K166" s="24"/>
      <c r="L166" s="24"/>
      <c r="M166" s="24"/>
      <c r="N166" s="24"/>
      <c r="O166" s="24"/>
      <c r="P166" s="24"/>
      <c r="Q166" s="24"/>
      <c r="R166" s="24"/>
      <c r="S166" s="24"/>
      <c r="T166" s="24"/>
      <c r="U166" s="24"/>
    </row>
    <row r="167">
      <c r="A167" s="58"/>
      <c r="B167" s="24"/>
      <c r="C167" s="24"/>
      <c r="D167" s="24"/>
      <c r="E167" s="24"/>
      <c r="F167" s="24"/>
      <c r="G167" s="24"/>
      <c r="H167" s="24"/>
      <c r="I167" s="24"/>
      <c r="J167" s="24"/>
      <c r="K167" s="24"/>
      <c r="L167" s="24"/>
      <c r="M167" s="24"/>
      <c r="N167" s="24"/>
      <c r="O167" s="24"/>
      <c r="P167" s="24"/>
      <c r="Q167" s="24"/>
      <c r="R167" s="24"/>
      <c r="S167" s="24"/>
      <c r="T167" s="24"/>
      <c r="U167" s="24"/>
    </row>
    <row r="168">
      <c r="A168" s="58"/>
      <c r="B168" s="24"/>
      <c r="C168" s="24"/>
      <c r="D168" s="24"/>
      <c r="E168" s="24"/>
      <c r="F168" s="24"/>
      <c r="G168" s="24"/>
      <c r="H168" s="24"/>
      <c r="I168" s="24"/>
      <c r="J168" s="24"/>
      <c r="K168" s="24"/>
      <c r="L168" s="24"/>
      <c r="M168" s="24"/>
      <c r="N168" s="24"/>
      <c r="O168" s="24"/>
      <c r="P168" s="24"/>
      <c r="Q168" s="24"/>
      <c r="R168" s="24"/>
      <c r="S168" s="24"/>
      <c r="T168" s="24"/>
      <c r="U168" s="24"/>
    </row>
    <row r="169">
      <c r="A169" s="58"/>
      <c r="B169" s="24"/>
      <c r="C169" s="24"/>
      <c r="D169" s="24"/>
      <c r="E169" s="24"/>
      <c r="F169" s="24"/>
      <c r="G169" s="24"/>
      <c r="H169" s="24"/>
      <c r="I169" s="24"/>
      <c r="J169" s="24"/>
      <c r="K169" s="24"/>
      <c r="L169" s="24"/>
      <c r="M169" s="24"/>
      <c r="N169" s="24"/>
      <c r="O169" s="24"/>
      <c r="P169" s="24"/>
      <c r="Q169" s="24"/>
      <c r="R169" s="24"/>
      <c r="S169" s="24"/>
      <c r="T169" s="24"/>
      <c r="U169" s="24"/>
    </row>
    <row r="170">
      <c r="A170" s="58"/>
      <c r="B170" s="24"/>
      <c r="C170" s="24"/>
      <c r="D170" s="24"/>
      <c r="E170" s="24"/>
      <c r="F170" s="24"/>
      <c r="G170" s="24"/>
      <c r="H170" s="24"/>
      <c r="I170" s="24"/>
      <c r="J170" s="24"/>
      <c r="K170" s="24"/>
      <c r="L170" s="24"/>
      <c r="M170" s="24"/>
      <c r="N170" s="24"/>
      <c r="O170" s="24"/>
      <c r="P170" s="24"/>
      <c r="Q170" s="24"/>
      <c r="R170" s="24"/>
      <c r="S170" s="24"/>
      <c r="T170" s="24"/>
      <c r="U170" s="24"/>
    </row>
    <row r="171">
      <c r="A171" s="58"/>
      <c r="B171" s="24"/>
      <c r="C171" s="24"/>
      <c r="D171" s="24"/>
      <c r="E171" s="24"/>
      <c r="F171" s="24"/>
      <c r="G171" s="24"/>
      <c r="H171" s="24"/>
      <c r="I171" s="24"/>
      <c r="J171" s="24"/>
      <c r="K171" s="24"/>
      <c r="L171" s="24"/>
      <c r="M171" s="24"/>
      <c r="N171" s="24"/>
      <c r="O171" s="24"/>
      <c r="P171" s="24"/>
      <c r="Q171" s="24"/>
      <c r="R171" s="24"/>
      <c r="S171" s="24"/>
      <c r="T171" s="24"/>
      <c r="U171" s="24"/>
    </row>
    <row r="172">
      <c r="A172" s="58"/>
      <c r="B172" s="24"/>
      <c r="C172" s="24"/>
      <c r="D172" s="24"/>
      <c r="E172" s="24"/>
      <c r="F172" s="24"/>
      <c r="G172" s="24"/>
      <c r="H172" s="24"/>
      <c r="I172" s="24"/>
      <c r="J172" s="24"/>
      <c r="K172" s="24"/>
      <c r="L172" s="24"/>
      <c r="M172" s="24"/>
      <c r="N172" s="24"/>
      <c r="O172" s="24"/>
      <c r="P172" s="24"/>
      <c r="Q172" s="24"/>
      <c r="R172" s="24"/>
      <c r="S172" s="24"/>
      <c r="T172" s="24"/>
      <c r="U172" s="24"/>
    </row>
    <row r="173">
      <c r="A173" s="58"/>
      <c r="B173" s="24"/>
      <c r="C173" s="24"/>
      <c r="D173" s="24"/>
      <c r="E173" s="24"/>
      <c r="F173" s="24"/>
      <c r="G173" s="24"/>
      <c r="H173" s="24"/>
      <c r="I173" s="24"/>
      <c r="J173" s="24"/>
      <c r="K173" s="24"/>
      <c r="L173" s="24"/>
      <c r="M173" s="24"/>
      <c r="N173" s="24"/>
      <c r="O173" s="24"/>
      <c r="P173" s="24"/>
      <c r="Q173" s="24"/>
      <c r="R173" s="24"/>
      <c r="S173" s="24"/>
      <c r="T173" s="24"/>
      <c r="U173" s="24"/>
    </row>
    <row r="174">
      <c r="A174" s="58"/>
      <c r="B174" s="24"/>
      <c r="C174" s="24"/>
      <c r="D174" s="24"/>
      <c r="E174" s="24"/>
      <c r="F174" s="24"/>
      <c r="G174" s="24"/>
      <c r="H174" s="24"/>
      <c r="I174" s="24"/>
      <c r="J174" s="24"/>
      <c r="K174" s="24"/>
      <c r="L174" s="24"/>
      <c r="M174" s="24"/>
      <c r="N174" s="24"/>
      <c r="O174" s="24"/>
      <c r="P174" s="24"/>
      <c r="Q174" s="24"/>
      <c r="R174" s="24"/>
      <c r="S174" s="24"/>
      <c r="T174" s="24"/>
      <c r="U174" s="24"/>
    </row>
    <row r="175">
      <c r="A175" s="58"/>
      <c r="B175" s="24"/>
      <c r="C175" s="24"/>
      <c r="D175" s="24"/>
      <c r="E175" s="24"/>
      <c r="F175" s="24"/>
      <c r="G175" s="24"/>
      <c r="H175" s="24"/>
      <c r="I175" s="24"/>
      <c r="J175" s="24"/>
      <c r="K175" s="24"/>
      <c r="L175" s="24"/>
      <c r="M175" s="24"/>
      <c r="N175" s="24"/>
      <c r="O175" s="24"/>
      <c r="P175" s="24"/>
      <c r="Q175" s="24"/>
      <c r="R175" s="24"/>
      <c r="S175" s="24"/>
      <c r="T175" s="24"/>
      <c r="U175" s="24"/>
    </row>
    <row r="176">
      <c r="A176" s="58"/>
      <c r="B176" s="24"/>
      <c r="C176" s="24"/>
      <c r="D176" s="24"/>
      <c r="E176" s="24"/>
      <c r="F176" s="24"/>
      <c r="G176" s="24"/>
      <c r="H176" s="24"/>
      <c r="I176" s="24"/>
      <c r="J176" s="24"/>
      <c r="K176" s="24"/>
      <c r="L176" s="24"/>
      <c r="M176" s="24"/>
      <c r="N176" s="24"/>
      <c r="O176" s="24"/>
      <c r="P176" s="24"/>
      <c r="Q176" s="24"/>
      <c r="R176" s="24"/>
      <c r="S176" s="24"/>
      <c r="T176" s="24"/>
      <c r="U176" s="24"/>
    </row>
    <row r="177">
      <c r="A177" s="58"/>
      <c r="B177" s="24"/>
      <c r="C177" s="24"/>
      <c r="D177" s="24"/>
      <c r="E177" s="24"/>
      <c r="F177" s="24"/>
      <c r="G177" s="24"/>
      <c r="H177" s="24"/>
      <c r="I177" s="24"/>
      <c r="J177" s="24"/>
      <c r="K177" s="24"/>
      <c r="L177" s="24"/>
      <c r="M177" s="24"/>
      <c r="N177" s="24"/>
      <c r="O177" s="24"/>
      <c r="P177" s="24"/>
      <c r="Q177" s="24"/>
      <c r="R177" s="24"/>
      <c r="S177" s="24"/>
      <c r="T177" s="24"/>
      <c r="U177" s="24"/>
    </row>
    <row r="178">
      <c r="A178" s="58"/>
      <c r="B178" s="24"/>
      <c r="C178" s="24"/>
      <c r="D178" s="24"/>
      <c r="E178" s="24"/>
      <c r="F178" s="24"/>
      <c r="G178" s="24"/>
      <c r="H178" s="24"/>
      <c r="I178" s="24"/>
      <c r="J178" s="24"/>
      <c r="K178" s="24"/>
      <c r="L178" s="24"/>
      <c r="M178" s="24"/>
      <c r="N178" s="24"/>
      <c r="O178" s="24"/>
      <c r="P178" s="24"/>
      <c r="Q178" s="24"/>
      <c r="R178" s="24"/>
      <c r="S178" s="24"/>
      <c r="T178" s="24"/>
      <c r="U178" s="24"/>
    </row>
    <row r="179">
      <c r="A179" s="58"/>
      <c r="B179" s="24"/>
      <c r="C179" s="24"/>
      <c r="D179" s="24"/>
      <c r="E179" s="24"/>
      <c r="F179" s="24"/>
      <c r="G179" s="24"/>
      <c r="H179" s="24"/>
      <c r="I179" s="24"/>
      <c r="J179" s="24"/>
      <c r="K179" s="24"/>
      <c r="L179" s="24"/>
      <c r="M179" s="24"/>
      <c r="N179" s="24"/>
      <c r="O179" s="24"/>
      <c r="P179" s="24"/>
      <c r="Q179" s="24"/>
      <c r="R179" s="24"/>
      <c r="S179" s="24"/>
      <c r="T179" s="24"/>
      <c r="U179" s="24"/>
    </row>
    <row r="180">
      <c r="A180" s="58"/>
      <c r="B180" s="24"/>
      <c r="C180" s="24"/>
      <c r="D180" s="24"/>
      <c r="E180" s="24"/>
      <c r="F180" s="24"/>
      <c r="G180" s="24"/>
      <c r="H180" s="24"/>
      <c r="I180" s="24"/>
      <c r="J180" s="24"/>
      <c r="K180" s="24"/>
      <c r="L180" s="24"/>
      <c r="M180" s="24"/>
      <c r="N180" s="24"/>
      <c r="O180" s="24"/>
      <c r="P180" s="24"/>
      <c r="Q180" s="24"/>
      <c r="R180" s="24"/>
      <c r="S180" s="24"/>
      <c r="T180" s="24"/>
      <c r="U180" s="24"/>
    </row>
    <row r="181">
      <c r="A181" s="58"/>
      <c r="B181" s="24"/>
      <c r="C181" s="24"/>
      <c r="D181" s="24"/>
      <c r="E181" s="24"/>
      <c r="F181" s="24"/>
      <c r="G181" s="24"/>
      <c r="H181" s="24"/>
      <c r="I181" s="24"/>
      <c r="J181" s="24"/>
      <c r="K181" s="24"/>
      <c r="L181" s="24"/>
      <c r="M181" s="24"/>
      <c r="N181" s="24"/>
      <c r="O181" s="24"/>
      <c r="P181" s="24"/>
      <c r="Q181" s="24"/>
      <c r="R181" s="24"/>
      <c r="S181" s="24"/>
      <c r="T181" s="24"/>
      <c r="U181" s="24"/>
    </row>
    <row r="182">
      <c r="A182" s="58"/>
      <c r="B182" s="24"/>
      <c r="C182" s="24"/>
      <c r="D182" s="24"/>
      <c r="E182" s="24"/>
      <c r="F182" s="24"/>
      <c r="G182" s="24"/>
      <c r="H182" s="24"/>
      <c r="I182" s="24"/>
      <c r="J182" s="24"/>
      <c r="K182" s="24"/>
      <c r="L182" s="24"/>
      <c r="M182" s="24"/>
      <c r="N182" s="24"/>
      <c r="O182" s="24"/>
      <c r="P182" s="24"/>
      <c r="Q182" s="24"/>
      <c r="R182" s="24"/>
      <c r="S182" s="24"/>
      <c r="T182" s="24"/>
      <c r="U182" s="24"/>
    </row>
    <row r="183">
      <c r="A183" s="58"/>
      <c r="B183" s="24"/>
      <c r="C183" s="24"/>
      <c r="D183" s="24"/>
      <c r="E183" s="24"/>
      <c r="F183" s="24"/>
      <c r="G183" s="24"/>
      <c r="H183" s="24"/>
      <c r="I183" s="24"/>
      <c r="J183" s="24"/>
      <c r="K183" s="24"/>
      <c r="L183" s="24"/>
      <c r="M183" s="24"/>
      <c r="N183" s="24"/>
      <c r="O183" s="24"/>
      <c r="P183" s="24"/>
      <c r="Q183" s="24"/>
      <c r="R183" s="24"/>
      <c r="S183" s="24"/>
      <c r="T183" s="24"/>
      <c r="U183" s="24"/>
    </row>
    <row r="184">
      <c r="A184" s="58"/>
      <c r="B184" s="24"/>
      <c r="C184" s="24"/>
      <c r="D184" s="24"/>
      <c r="E184" s="24"/>
      <c r="F184" s="24"/>
      <c r="G184" s="24"/>
      <c r="H184" s="24"/>
      <c r="I184" s="24"/>
      <c r="J184" s="24"/>
      <c r="K184" s="24"/>
      <c r="L184" s="24"/>
      <c r="M184" s="24"/>
      <c r="N184" s="24"/>
      <c r="O184" s="24"/>
      <c r="P184" s="24"/>
      <c r="Q184" s="24"/>
      <c r="R184" s="24"/>
      <c r="S184" s="24"/>
      <c r="T184" s="24"/>
      <c r="U184" s="24"/>
    </row>
    <row r="185">
      <c r="A185" s="58"/>
      <c r="B185" s="24"/>
      <c r="C185" s="24"/>
      <c r="D185" s="24"/>
      <c r="E185" s="24"/>
      <c r="F185" s="24"/>
      <c r="G185" s="24"/>
      <c r="H185" s="24"/>
      <c r="I185" s="24"/>
      <c r="J185" s="24"/>
      <c r="K185" s="24"/>
      <c r="L185" s="24"/>
      <c r="M185" s="24"/>
      <c r="N185" s="24"/>
      <c r="O185" s="24"/>
      <c r="P185" s="24"/>
      <c r="Q185" s="24"/>
      <c r="R185" s="24"/>
      <c r="S185" s="24"/>
      <c r="T185" s="24"/>
      <c r="U185" s="24"/>
    </row>
    <row r="186">
      <c r="A186" s="58"/>
      <c r="B186" s="24"/>
      <c r="C186" s="24"/>
      <c r="D186" s="24"/>
      <c r="E186" s="24"/>
      <c r="F186" s="24"/>
      <c r="G186" s="24"/>
      <c r="H186" s="24"/>
      <c r="I186" s="24"/>
      <c r="J186" s="24"/>
      <c r="K186" s="24"/>
      <c r="L186" s="24"/>
      <c r="M186" s="24"/>
      <c r="N186" s="24"/>
      <c r="O186" s="24"/>
      <c r="P186" s="24"/>
      <c r="Q186" s="24"/>
      <c r="R186" s="24"/>
      <c r="S186" s="24"/>
      <c r="T186" s="24"/>
      <c r="U186" s="24"/>
    </row>
    <row r="187">
      <c r="A187" s="58"/>
      <c r="B187" s="24"/>
      <c r="C187" s="24"/>
      <c r="D187" s="24"/>
      <c r="E187" s="24"/>
      <c r="F187" s="24"/>
      <c r="G187" s="24"/>
      <c r="H187" s="24"/>
      <c r="I187" s="24"/>
      <c r="J187" s="24"/>
      <c r="K187" s="24"/>
      <c r="L187" s="24"/>
      <c r="M187" s="24"/>
      <c r="N187" s="24"/>
      <c r="O187" s="24"/>
      <c r="P187" s="24"/>
      <c r="Q187" s="24"/>
      <c r="R187" s="24"/>
      <c r="S187" s="24"/>
      <c r="T187" s="24"/>
      <c r="U187" s="24"/>
    </row>
    <row r="188">
      <c r="A188" s="58"/>
      <c r="B188" s="24"/>
      <c r="C188" s="24"/>
      <c r="D188" s="24"/>
      <c r="E188" s="24"/>
      <c r="F188" s="24"/>
      <c r="G188" s="24"/>
      <c r="H188" s="24"/>
      <c r="I188" s="24"/>
      <c r="J188" s="24"/>
      <c r="K188" s="24"/>
      <c r="L188" s="24"/>
      <c r="M188" s="24"/>
      <c r="N188" s="24"/>
      <c r="O188" s="24"/>
      <c r="P188" s="24"/>
      <c r="Q188" s="24"/>
      <c r="R188" s="24"/>
      <c r="S188" s="24"/>
      <c r="T188" s="24"/>
      <c r="U188" s="24"/>
    </row>
    <row r="189">
      <c r="A189" s="58"/>
      <c r="B189" s="24"/>
      <c r="C189" s="24"/>
      <c r="D189" s="24"/>
      <c r="E189" s="24"/>
      <c r="F189" s="24"/>
      <c r="G189" s="24"/>
      <c r="H189" s="24"/>
      <c r="I189" s="24"/>
      <c r="J189" s="24"/>
      <c r="K189" s="24"/>
      <c r="L189" s="24"/>
      <c r="M189" s="24"/>
      <c r="N189" s="24"/>
      <c r="O189" s="24"/>
      <c r="P189" s="24"/>
      <c r="Q189" s="24"/>
      <c r="R189" s="24"/>
      <c r="S189" s="24"/>
      <c r="T189" s="24"/>
      <c r="U189" s="24"/>
    </row>
    <row r="190">
      <c r="A190" s="58"/>
      <c r="B190" s="24"/>
      <c r="C190" s="24"/>
      <c r="D190" s="24"/>
      <c r="E190" s="24"/>
      <c r="F190" s="24"/>
      <c r="G190" s="24"/>
      <c r="H190" s="24"/>
      <c r="I190" s="24"/>
      <c r="J190" s="24"/>
      <c r="K190" s="24"/>
      <c r="L190" s="24"/>
      <c r="M190" s="24"/>
      <c r="N190" s="24"/>
      <c r="O190" s="24"/>
      <c r="P190" s="24"/>
      <c r="Q190" s="24"/>
      <c r="R190" s="24"/>
      <c r="S190" s="24"/>
      <c r="T190" s="24"/>
      <c r="U190" s="24"/>
    </row>
    <row r="191">
      <c r="A191" s="58"/>
      <c r="B191" s="24"/>
      <c r="C191" s="24"/>
      <c r="D191" s="24"/>
      <c r="E191" s="24"/>
      <c r="F191" s="24"/>
      <c r="G191" s="24"/>
      <c r="H191" s="24"/>
      <c r="I191" s="24"/>
      <c r="J191" s="24"/>
      <c r="K191" s="24"/>
      <c r="L191" s="24"/>
      <c r="M191" s="24"/>
      <c r="N191" s="24"/>
      <c r="O191" s="24"/>
      <c r="P191" s="24"/>
      <c r="Q191" s="24"/>
      <c r="R191" s="24"/>
      <c r="S191" s="24"/>
      <c r="T191" s="24"/>
      <c r="U191" s="24"/>
    </row>
    <row r="192">
      <c r="A192" s="58"/>
      <c r="B192" s="24"/>
      <c r="C192" s="24"/>
      <c r="D192" s="24"/>
      <c r="E192" s="24"/>
      <c r="F192" s="24"/>
      <c r="G192" s="24"/>
      <c r="H192" s="24"/>
      <c r="I192" s="24"/>
      <c r="J192" s="24"/>
      <c r="K192" s="24"/>
      <c r="L192" s="24"/>
      <c r="M192" s="24"/>
      <c r="N192" s="24"/>
      <c r="O192" s="24"/>
      <c r="P192" s="24"/>
      <c r="Q192" s="24"/>
      <c r="R192" s="24"/>
      <c r="S192" s="24"/>
      <c r="T192" s="24"/>
      <c r="U192" s="24"/>
    </row>
    <row r="193">
      <c r="A193" s="58"/>
      <c r="B193" s="24"/>
      <c r="C193" s="24"/>
      <c r="D193" s="24"/>
      <c r="E193" s="24"/>
      <c r="F193" s="24"/>
      <c r="G193" s="24"/>
      <c r="H193" s="24"/>
      <c r="I193" s="24"/>
      <c r="J193" s="24"/>
      <c r="K193" s="24"/>
      <c r="L193" s="24"/>
      <c r="M193" s="24"/>
      <c r="N193" s="24"/>
      <c r="O193" s="24"/>
      <c r="P193" s="24"/>
      <c r="Q193" s="24"/>
      <c r="R193" s="24"/>
      <c r="S193" s="24"/>
      <c r="T193" s="24"/>
      <c r="U193" s="24"/>
    </row>
    <row r="194">
      <c r="A194" s="58"/>
      <c r="B194" s="24"/>
      <c r="C194" s="24"/>
      <c r="D194" s="24"/>
      <c r="E194" s="24"/>
      <c r="F194" s="24"/>
      <c r="G194" s="24"/>
      <c r="H194" s="24"/>
      <c r="I194" s="24"/>
      <c r="J194" s="24"/>
      <c r="K194" s="24"/>
      <c r="L194" s="24"/>
      <c r="M194" s="24"/>
      <c r="N194" s="24"/>
      <c r="O194" s="24"/>
      <c r="P194" s="24"/>
      <c r="Q194" s="24"/>
      <c r="R194" s="24"/>
      <c r="S194" s="24"/>
      <c r="T194" s="24"/>
      <c r="U194" s="24"/>
    </row>
    <row r="195">
      <c r="A195" s="58"/>
      <c r="B195" s="24"/>
      <c r="C195" s="24"/>
      <c r="D195" s="24"/>
      <c r="E195" s="24"/>
      <c r="F195" s="24"/>
      <c r="G195" s="24"/>
      <c r="H195" s="24"/>
      <c r="I195" s="24"/>
      <c r="J195" s="24"/>
      <c r="K195" s="24"/>
      <c r="L195" s="24"/>
      <c r="M195" s="24"/>
      <c r="N195" s="24"/>
      <c r="O195" s="24"/>
      <c r="P195" s="24"/>
      <c r="Q195" s="24"/>
      <c r="R195" s="24"/>
      <c r="S195" s="24"/>
      <c r="T195" s="24"/>
      <c r="U195" s="24"/>
    </row>
    <row r="196">
      <c r="A196" s="58"/>
      <c r="B196" s="24"/>
      <c r="C196" s="24"/>
      <c r="D196" s="24"/>
      <c r="E196" s="24"/>
      <c r="F196" s="24"/>
      <c r="G196" s="24"/>
      <c r="H196" s="24"/>
      <c r="I196" s="24"/>
      <c r="J196" s="24"/>
      <c r="K196" s="24"/>
      <c r="L196" s="24"/>
      <c r="M196" s="24"/>
      <c r="N196" s="24"/>
      <c r="O196" s="24"/>
      <c r="P196" s="24"/>
      <c r="Q196" s="24"/>
      <c r="R196" s="24"/>
      <c r="S196" s="24"/>
      <c r="T196" s="24"/>
      <c r="U196" s="24"/>
    </row>
    <row r="197">
      <c r="A197" s="58"/>
      <c r="B197" s="24"/>
      <c r="C197" s="24"/>
      <c r="D197" s="24"/>
      <c r="E197" s="24"/>
      <c r="F197" s="24"/>
      <c r="G197" s="24"/>
      <c r="H197" s="24"/>
      <c r="I197" s="24"/>
      <c r="J197" s="24"/>
      <c r="K197" s="24"/>
      <c r="L197" s="24"/>
      <c r="M197" s="24"/>
      <c r="N197" s="24"/>
      <c r="O197" s="24"/>
      <c r="P197" s="24"/>
      <c r="Q197" s="24"/>
      <c r="R197" s="24"/>
      <c r="S197" s="24"/>
      <c r="T197" s="24"/>
      <c r="U197" s="24"/>
    </row>
    <row r="198">
      <c r="A198" s="58"/>
      <c r="B198" s="24"/>
      <c r="C198" s="24"/>
      <c r="D198" s="24"/>
      <c r="E198" s="24"/>
      <c r="F198" s="24"/>
      <c r="G198" s="24"/>
      <c r="H198" s="24"/>
      <c r="I198" s="24"/>
      <c r="J198" s="24"/>
      <c r="K198" s="24"/>
      <c r="L198" s="24"/>
      <c r="M198" s="24"/>
      <c r="N198" s="24"/>
      <c r="O198" s="24"/>
      <c r="P198" s="24"/>
      <c r="Q198" s="24"/>
      <c r="R198" s="24"/>
      <c r="S198" s="24"/>
      <c r="T198" s="24"/>
      <c r="U198" s="24"/>
    </row>
    <row r="199">
      <c r="A199" s="58"/>
      <c r="B199" s="24"/>
      <c r="C199" s="24"/>
      <c r="D199" s="24"/>
      <c r="E199" s="24"/>
      <c r="F199" s="24"/>
      <c r="G199" s="24"/>
      <c r="H199" s="24"/>
      <c r="I199" s="24"/>
      <c r="J199" s="24"/>
      <c r="K199" s="24"/>
      <c r="L199" s="24"/>
      <c r="M199" s="24"/>
      <c r="N199" s="24"/>
      <c r="O199" s="24"/>
      <c r="P199" s="24"/>
      <c r="Q199" s="24"/>
      <c r="R199" s="24"/>
      <c r="S199" s="24"/>
      <c r="T199" s="24"/>
      <c r="U199" s="24"/>
    </row>
    <row r="200">
      <c r="A200" s="58"/>
      <c r="B200" s="24"/>
      <c r="C200" s="24"/>
      <c r="D200" s="24"/>
      <c r="E200" s="24"/>
      <c r="F200" s="24"/>
      <c r="G200" s="24"/>
      <c r="H200" s="24"/>
      <c r="I200" s="24"/>
      <c r="J200" s="24"/>
      <c r="K200" s="24"/>
      <c r="L200" s="24"/>
      <c r="M200" s="24"/>
      <c r="N200" s="24"/>
      <c r="O200" s="24"/>
      <c r="P200" s="24"/>
      <c r="Q200" s="24"/>
      <c r="R200" s="24"/>
      <c r="S200" s="24"/>
      <c r="T200" s="24"/>
      <c r="U200" s="24"/>
    </row>
    <row r="201">
      <c r="A201" s="58"/>
      <c r="B201" s="24"/>
      <c r="C201" s="24"/>
      <c r="D201" s="24"/>
      <c r="E201" s="24"/>
      <c r="F201" s="24"/>
      <c r="G201" s="24"/>
      <c r="H201" s="24"/>
      <c r="I201" s="24"/>
      <c r="J201" s="24"/>
      <c r="K201" s="24"/>
      <c r="L201" s="24"/>
      <c r="M201" s="24"/>
      <c r="N201" s="24"/>
      <c r="O201" s="24"/>
      <c r="P201" s="24"/>
      <c r="Q201" s="24"/>
      <c r="R201" s="24"/>
      <c r="S201" s="24"/>
      <c r="T201" s="24"/>
      <c r="U201" s="24"/>
    </row>
    <row r="202">
      <c r="A202" s="58"/>
      <c r="B202" s="24"/>
      <c r="C202" s="24"/>
      <c r="D202" s="24"/>
      <c r="E202" s="24"/>
      <c r="F202" s="24"/>
      <c r="G202" s="24"/>
      <c r="H202" s="24"/>
      <c r="I202" s="24"/>
      <c r="J202" s="24"/>
      <c r="K202" s="24"/>
      <c r="L202" s="24"/>
      <c r="M202" s="24"/>
      <c r="N202" s="24"/>
      <c r="O202" s="24"/>
      <c r="P202" s="24"/>
      <c r="Q202" s="24"/>
      <c r="R202" s="24"/>
      <c r="S202" s="24"/>
      <c r="T202" s="24"/>
      <c r="U202" s="24"/>
    </row>
    <row r="203">
      <c r="A203" s="58"/>
      <c r="B203" s="24"/>
      <c r="C203" s="24"/>
      <c r="D203" s="24"/>
      <c r="E203" s="24"/>
      <c r="F203" s="24"/>
      <c r="G203" s="24"/>
      <c r="H203" s="24"/>
      <c r="I203" s="24"/>
      <c r="J203" s="24"/>
      <c r="K203" s="24"/>
      <c r="L203" s="24"/>
      <c r="M203" s="24"/>
      <c r="N203" s="24"/>
      <c r="O203" s="24"/>
      <c r="P203" s="24"/>
      <c r="Q203" s="24"/>
      <c r="R203" s="24"/>
      <c r="S203" s="24"/>
      <c r="T203" s="24"/>
      <c r="U203" s="24"/>
    </row>
    <row r="204">
      <c r="A204" s="58"/>
      <c r="B204" s="24"/>
      <c r="C204" s="24"/>
      <c r="D204" s="24"/>
      <c r="E204" s="24"/>
      <c r="F204" s="24"/>
      <c r="G204" s="24"/>
      <c r="H204" s="24"/>
      <c r="I204" s="24"/>
      <c r="J204" s="24"/>
      <c r="K204" s="24"/>
      <c r="L204" s="24"/>
      <c r="M204" s="24"/>
      <c r="N204" s="24"/>
      <c r="O204" s="24"/>
      <c r="P204" s="24"/>
      <c r="Q204" s="24"/>
      <c r="R204" s="24"/>
      <c r="S204" s="24"/>
      <c r="T204" s="24"/>
      <c r="U204" s="24"/>
    </row>
    <row r="205">
      <c r="A205" s="58"/>
      <c r="B205" s="24"/>
      <c r="C205" s="24"/>
      <c r="D205" s="24"/>
      <c r="E205" s="24"/>
      <c r="F205" s="24"/>
      <c r="G205" s="24"/>
      <c r="H205" s="24"/>
      <c r="I205" s="24"/>
      <c r="J205" s="24"/>
      <c r="K205" s="24"/>
      <c r="L205" s="24"/>
      <c r="M205" s="24"/>
      <c r="N205" s="24"/>
      <c r="O205" s="24"/>
      <c r="P205" s="24"/>
      <c r="Q205" s="24"/>
      <c r="R205" s="24"/>
      <c r="S205" s="24"/>
      <c r="T205" s="24"/>
      <c r="U205" s="24"/>
    </row>
    <row r="206">
      <c r="A206" s="58"/>
      <c r="B206" s="24"/>
      <c r="C206" s="24"/>
      <c r="D206" s="24"/>
      <c r="E206" s="24"/>
      <c r="F206" s="24"/>
      <c r="G206" s="24"/>
      <c r="H206" s="24"/>
      <c r="I206" s="24"/>
      <c r="J206" s="24"/>
      <c r="K206" s="24"/>
      <c r="L206" s="24"/>
      <c r="M206" s="24"/>
      <c r="N206" s="24"/>
      <c r="O206" s="24"/>
      <c r="P206" s="24"/>
      <c r="Q206" s="24"/>
      <c r="R206" s="24"/>
      <c r="S206" s="24"/>
      <c r="T206" s="24"/>
      <c r="U206" s="24"/>
    </row>
    <row r="207">
      <c r="A207" s="58"/>
      <c r="B207" s="24"/>
      <c r="C207" s="24"/>
      <c r="D207" s="24"/>
      <c r="E207" s="24"/>
      <c r="F207" s="24"/>
      <c r="G207" s="24"/>
      <c r="H207" s="24"/>
      <c r="I207" s="24"/>
      <c r="J207" s="24"/>
      <c r="K207" s="24"/>
      <c r="L207" s="24"/>
      <c r="M207" s="24"/>
      <c r="N207" s="24"/>
      <c r="O207" s="24"/>
      <c r="P207" s="24"/>
      <c r="Q207" s="24"/>
      <c r="R207" s="24"/>
      <c r="S207" s="24"/>
      <c r="T207" s="24"/>
      <c r="U207" s="24"/>
    </row>
    <row r="208">
      <c r="A208" s="58"/>
      <c r="B208" s="24"/>
      <c r="C208" s="24"/>
      <c r="D208" s="24"/>
      <c r="E208" s="24"/>
      <c r="F208" s="24"/>
      <c r="G208" s="24"/>
      <c r="H208" s="24"/>
      <c r="I208" s="24"/>
      <c r="J208" s="24"/>
      <c r="K208" s="24"/>
      <c r="L208" s="24"/>
      <c r="M208" s="24"/>
      <c r="N208" s="24"/>
      <c r="O208" s="24"/>
      <c r="P208" s="24"/>
      <c r="Q208" s="24"/>
      <c r="R208" s="24"/>
      <c r="S208" s="24"/>
      <c r="T208" s="24"/>
      <c r="U208" s="24"/>
    </row>
    <row r="209">
      <c r="A209" s="58"/>
      <c r="B209" s="24"/>
      <c r="C209" s="24"/>
      <c r="D209" s="24"/>
      <c r="E209" s="24"/>
      <c r="F209" s="24"/>
      <c r="G209" s="24"/>
      <c r="H209" s="24"/>
      <c r="I209" s="24"/>
      <c r="J209" s="24"/>
      <c r="K209" s="24"/>
      <c r="L209" s="24"/>
      <c r="M209" s="24"/>
      <c r="N209" s="24"/>
      <c r="O209" s="24"/>
      <c r="P209" s="24"/>
      <c r="Q209" s="24"/>
      <c r="R209" s="24"/>
      <c r="S209" s="24"/>
      <c r="T209" s="24"/>
      <c r="U209" s="24"/>
    </row>
    <row r="210">
      <c r="A210" s="58"/>
      <c r="B210" s="24"/>
      <c r="C210" s="24"/>
      <c r="D210" s="24"/>
      <c r="E210" s="24"/>
      <c r="F210" s="24"/>
      <c r="G210" s="24"/>
      <c r="H210" s="24"/>
      <c r="I210" s="24"/>
      <c r="J210" s="24"/>
      <c r="K210" s="24"/>
      <c r="L210" s="24"/>
      <c r="M210" s="24"/>
      <c r="N210" s="24"/>
      <c r="O210" s="24"/>
      <c r="P210" s="24"/>
      <c r="Q210" s="24"/>
      <c r="R210" s="24"/>
      <c r="S210" s="24"/>
      <c r="T210" s="24"/>
      <c r="U210" s="24"/>
    </row>
    <row r="211">
      <c r="A211" s="58"/>
      <c r="B211" s="24"/>
      <c r="C211" s="24"/>
      <c r="D211" s="24"/>
      <c r="E211" s="24"/>
      <c r="F211" s="24"/>
      <c r="G211" s="24"/>
      <c r="H211" s="24"/>
      <c r="I211" s="24"/>
      <c r="J211" s="24"/>
      <c r="K211" s="24"/>
      <c r="L211" s="24"/>
      <c r="M211" s="24"/>
      <c r="N211" s="24"/>
      <c r="O211" s="24"/>
      <c r="P211" s="24"/>
      <c r="Q211" s="24"/>
      <c r="R211" s="24"/>
      <c r="S211" s="24"/>
      <c r="T211" s="24"/>
      <c r="U211" s="24"/>
    </row>
    <row r="212">
      <c r="A212" s="58"/>
      <c r="B212" s="24"/>
      <c r="C212" s="24"/>
      <c r="D212" s="24"/>
      <c r="E212" s="24"/>
      <c r="F212" s="24"/>
      <c r="G212" s="24"/>
      <c r="H212" s="24"/>
      <c r="I212" s="24"/>
      <c r="J212" s="24"/>
      <c r="K212" s="24"/>
      <c r="L212" s="24"/>
      <c r="M212" s="24"/>
      <c r="N212" s="24"/>
      <c r="O212" s="24"/>
      <c r="P212" s="24"/>
      <c r="Q212" s="24"/>
      <c r="R212" s="24"/>
      <c r="S212" s="24"/>
      <c r="T212" s="24"/>
      <c r="U212" s="24"/>
    </row>
    <row r="213">
      <c r="A213" s="58"/>
      <c r="B213" s="24"/>
      <c r="C213" s="24"/>
      <c r="D213" s="24"/>
      <c r="E213" s="24"/>
      <c r="F213" s="24"/>
      <c r="G213" s="24"/>
      <c r="H213" s="24"/>
      <c r="I213" s="24"/>
      <c r="J213" s="24"/>
      <c r="K213" s="24"/>
      <c r="L213" s="24"/>
      <c r="M213" s="24"/>
      <c r="N213" s="24"/>
      <c r="O213" s="24"/>
      <c r="P213" s="24"/>
      <c r="Q213" s="24"/>
      <c r="R213" s="24"/>
      <c r="S213" s="24"/>
      <c r="T213" s="24"/>
      <c r="U213" s="24"/>
    </row>
    <row r="214">
      <c r="A214" s="58"/>
      <c r="B214" s="24"/>
      <c r="C214" s="24"/>
      <c r="D214" s="24"/>
      <c r="E214" s="24"/>
      <c r="F214" s="24"/>
      <c r="G214" s="24"/>
      <c r="H214" s="24"/>
      <c r="I214" s="24"/>
      <c r="J214" s="24"/>
      <c r="K214" s="24"/>
      <c r="L214" s="24"/>
      <c r="M214" s="24"/>
      <c r="N214" s="24"/>
      <c r="O214" s="24"/>
      <c r="P214" s="24"/>
      <c r="Q214" s="24"/>
      <c r="R214" s="24"/>
      <c r="S214" s="24"/>
      <c r="T214" s="24"/>
      <c r="U214" s="24"/>
    </row>
    <row r="215">
      <c r="A215" s="58"/>
      <c r="B215" s="24"/>
      <c r="C215" s="24"/>
      <c r="D215" s="24"/>
      <c r="E215" s="24"/>
      <c r="F215" s="24"/>
      <c r="G215" s="24"/>
      <c r="H215" s="24"/>
      <c r="I215" s="24"/>
      <c r="J215" s="24"/>
      <c r="K215" s="24"/>
      <c r="L215" s="24"/>
      <c r="M215" s="24"/>
      <c r="N215" s="24"/>
      <c r="O215" s="24"/>
      <c r="P215" s="24"/>
      <c r="Q215" s="24"/>
      <c r="R215" s="24"/>
      <c r="S215" s="24"/>
      <c r="T215" s="24"/>
      <c r="U215" s="24"/>
    </row>
    <row r="216">
      <c r="A216" s="58"/>
      <c r="B216" s="24"/>
      <c r="C216" s="24"/>
      <c r="D216" s="24"/>
      <c r="E216" s="24"/>
      <c r="F216" s="24"/>
      <c r="G216" s="24"/>
      <c r="H216" s="24"/>
      <c r="I216" s="24"/>
      <c r="J216" s="24"/>
      <c r="K216" s="24"/>
      <c r="L216" s="24"/>
      <c r="M216" s="24"/>
      <c r="N216" s="24"/>
      <c r="O216" s="24"/>
      <c r="P216" s="24"/>
      <c r="Q216" s="24"/>
      <c r="R216" s="24"/>
      <c r="S216" s="24"/>
      <c r="T216" s="24"/>
      <c r="U216" s="24"/>
    </row>
    <row r="217">
      <c r="A217" s="58"/>
      <c r="B217" s="24"/>
      <c r="C217" s="24"/>
      <c r="D217" s="24"/>
      <c r="E217" s="24"/>
      <c r="F217" s="24"/>
      <c r="G217" s="24"/>
      <c r="H217" s="24"/>
      <c r="I217" s="24"/>
      <c r="J217" s="24"/>
      <c r="K217" s="24"/>
      <c r="L217" s="24"/>
      <c r="M217" s="24"/>
      <c r="N217" s="24"/>
      <c r="O217" s="24"/>
      <c r="P217" s="24"/>
      <c r="Q217" s="24"/>
      <c r="R217" s="24"/>
      <c r="S217" s="24"/>
      <c r="T217" s="24"/>
      <c r="U217" s="24"/>
    </row>
    <row r="218">
      <c r="A218" s="58"/>
      <c r="B218" s="24"/>
      <c r="C218" s="24"/>
      <c r="D218" s="24"/>
      <c r="E218" s="24"/>
      <c r="F218" s="24"/>
      <c r="G218" s="24"/>
      <c r="H218" s="24"/>
      <c r="I218" s="24"/>
      <c r="J218" s="24"/>
      <c r="K218" s="24"/>
      <c r="L218" s="24"/>
      <c r="M218" s="24"/>
      <c r="N218" s="24"/>
      <c r="O218" s="24"/>
      <c r="P218" s="24"/>
      <c r="Q218" s="24"/>
      <c r="R218" s="24"/>
      <c r="S218" s="24"/>
      <c r="T218" s="24"/>
      <c r="U218" s="24"/>
    </row>
    <row r="219">
      <c r="A219" s="58"/>
      <c r="B219" s="24"/>
      <c r="C219" s="24"/>
      <c r="D219" s="24"/>
      <c r="E219" s="24"/>
      <c r="F219" s="24"/>
      <c r="G219" s="24"/>
      <c r="H219" s="24"/>
      <c r="I219" s="24"/>
      <c r="J219" s="24"/>
      <c r="K219" s="24"/>
      <c r="L219" s="24"/>
      <c r="M219" s="24"/>
      <c r="N219" s="24"/>
      <c r="O219" s="24"/>
      <c r="P219" s="24"/>
      <c r="Q219" s="24"/>
      <c r="R219" s="24"/>
      <c r="S219" s="24"/>
      <c r="T219" s="24"/>
      <c r="U219" s="24"/>
    </row>
    <row r="220">
      <c r="A220" s="58"/>
      <c r="B220" s="24"/>
      <c r="C220" s="24"/>
      <c r="D220" s="24"/>
      <c r="E220" s="24"/>
      <c r="F220" s="24"/>
      <c r="G220" s="24"/>
      <c r="H220" s="24"/>
      <c r="I220" s="24"/>
      <c r="J220" s="24"/>
      <c r="K220" s="24"/>
      <c r="L220" s="24"/>
      <c r="M220" s="24"/>
      <c r="N220" s="24"/>
      <c r="O220" s="24"/>
      <c r="P220" s="24"/>
      <c r="Q220" s="24"/>
      <c r="R220" s="24"/>
      <c r="S220" s="24"/>
      <c r="T220" s="24"/>
      <c r="U220" s="24"/>
    </row>
    <row r="221">
      <c r="A221" s="58"/>
      <c r="B221" s="24"/>
      <c r="C221" s="24"/>
      <c r="D221" s="24"/>
      <c r="E221" s="24"/>
      <c r="F221" s="24"/>
      <c r="G221" s="24"/>
      <c r="H221" s="24"/>
      <c r="I221" s="24"/>
      <c r="J221" s="24"/>
      <c r="K221" s="24"/>
      <c r="L221" s="24"/>
      <c r="M221" s="24"/>
      <c r="N221" s="24"/>
      <c r="O221" s="24"/>
      <c r="P221" s="24"/>
      <c r="Q221" s="24"/>
      <c r="R221" s="24"/>
      <c r="S221" s="24"/>
      <c r="T221" s="24"/>
      <c r="U221" s="24"/>
    </row>
    <row r="222">
      <c r="A222" s="58"/>
      <c r="B222" s="24"/>
      <c r="C222" s="24"/>
      <c r="D222" s="24"/>
      <c r="E222" s="24"/>
      <c r="F222" s="24"/>
      <c r="G222" s="24"/>
      <c r="H222" s="24"/>
      <c r="I222" s="24"/>
      <c r="J222" s="24"/>
      <c r="K222" s="24"/>
      <c r="L222" s="24"/>
      <c r="M222" s="24"/>
      <c r="N222" s="24"/>
      <c r="O222" s="24"/>
      <c r="P222" s="24"/>
      <c r="Q222" s="24"/>
      <c r="R222" s="24"/>
      <c r="S222" s="24"/>
      <c r="T222" s="24"/>
      <c r="U222" s="24"/>
    </row>
    <row r="223">
      <c r="A223" s="58"/>
      <c r="B223" s="24"/>
      <c r="C223" s="24"/>
      <c r="D223" s="24"/>
      <c r="E223" s="24"/>
      <c r="F223" s="24"/>
      <c r="G223" s="24"/>
      <c r="H223" s="24"/>
      <c r="I223" s="24"/>
      <c r="J223" s="24"/>
      <c r="K223" s="24"/>
      <c r="L223" s="24"/>
      <c r="M223" s="24"/>
      <c r="N223" s="24"/>
      <c r="O223" s="24"/>
      <c r="P223" s="24"/>
      <c r="Q223" s="24"/>
      <c r="R223" s="24"/>
      <c r="S223" s="24"/>
      <c r="T223" s="24"/>
      <c r="U223" s="24"/>
    </row>
    <row r="224">
      <c r="A224" s="58"/>
      <c r="B224" s="24"/>
      <c r="C224" s="24"/>
      <c r="D224" s="24"/>
      <c r="E224" s="24"/>
      <c r="F224" s="24"/>
      <c r="G224" s="24"/>
      <c r="H224" s="24"/>
      <c r="I224" s="24"/>
      <c r="J224" s="24"/>
      <c r="K224" s="24"/>
      <c r="L224" s="24"/>
      <c r="M224" s="24"/>
      <c r="N224" s="24"/>
      <c r="O224" s="24"/>
      <c r="P224" s="24"/>
      <c r="Q224" s="24"/>
      <c r="R224" s="24"/>
      <c r="S224" s="24"/>
      <c r="T224" s="24"/>
      <c r="U224" s="24"/>
    </row>
    <row r="225">
      <c r="A225" s="58"/>
      <c r="B225" s="24"/>
      <c r="C225" s="24"/>
      <c r="D225" s="24"/>
      <c r="E225" s="24"/>
      <c r="F225" s="24"/>
      <c r="G225" s="24"/>
      <c r="H225" s="24"/>
      <c r="I225" s="24"/>
      <c r="J225" s="24"/>
      <c r="K225" s="24"/>
      <c r="L225" s="24"/>
      <c r="M225" s="24"/>
      <c r="N225" s="24"/>
      <c r="O225" s="24"/>
      <c r="P225" s="24"/>
      <c r="Q225" s="24"/>
      <c r="R225" s="24"/>
      <c r="S225" s="24"/>
      <c r="T225" s="24"/>
      <c r="U225" s="24"/>
    </row>
    <row r="226">
      <c r="A226" s="58"/>
      <c r="B226" s="24"/>
      <c r="C226" s="24"/>
      <c r="D226" s="24"/>
      <c r="E226" s="24"/>
      <c r="F226" s="24"/>
      <c r="G226" s="24"/>
      <c r="H226" s="24"/>
      <c r="I226" s="24"/>
      <c r="J226" s="24"/>
      <c r="K226" s="24"/>
      <c r="L226" s="24"/>
      <c r="M226" s="24"/>
      <c r="N226" s="24"/>
      <c r="O226" s="24"/>
      <c r="P226" s="24"/>
      <c r="Q226" s="24"/>
      <c r="R226" s="24"/>
      <c r="S226" s="24"/>
      <c r="T226" s="24"/>
      <c r="U226" s="24"/>
    </row>
    <row r="227">
      <c r="A227" s="58"/>
      <c r="B227" s="24"/>
      <c r="C227" s="24"/>
      <c r="D227" s="24"/>
      <c r="E227" s="24"/>
      <c r="F227" s="24"/>
      <c r="G227" s="24"/>
      <c r="H227" s="24"/>
      <c r="I227" s="24"/>
      <c r="J227" s="24"/>
      <c r="K227" s="24"/>
      <c r="L227" s="24"/>
      <c r="M227" s="24"/>
      <c r="N227" s="24"/>
      <c r="O227" s="24"/>
      <c r="P227" s="24"/>
      <c r="Q227" s="24"/>
      <c r="R227" s="24"/>
      <c r="S227" s="24"/>
      <c r="T227" s="24"/>
      <c r="U227" s="24"/>
    </row>
    <row r="228">
      <c r="A228" s="58"/>
      <c r="B228" s="24"/>
      <c r="C228" s="24"/>
      <c r="D228" s="24"/>
      <c r="E228" s="24"/>
      <c r="F228" s="24"/>
      <c r="G228" s="24"/>
      <c r="H228" s="24"/>
      <c r="I228" s="24"/>
      <c r="J228" s="24"/>
      <c r="K228" s="24"/>
      <c r="L228" s="24"/>
      <c r="M228" s="24"/>
      <c r="N228" s="24"/>
      <c r="O228" s="24"/>
      <c r="P228" s="24"/>
      <c r="Q228" s="24"/>
      <c r="R228" s="24"/>
      <c r="S228" s="24"/>
      <c r="T228" s="24"/>
      <c r="U228" s="24"/>
    </row>
    <row r="229">
      <c r="A229" s="58"/>
      <c r="B229" s="24"/>
      <c r="C229" s="24"/>
      <c r="D229" s="24"/>
      <c r="E229" s="24"/>
      <c r="F229" s="24"/>
      <c r="G229" s="24"/>
      <c r="H229" s="24"/>
      <c r="I229" s="24"/>
      <c r="J229" s="24"/>
      <c r="K229" s="24"/>
      <c r="L229" s="24"/>
      <c r="M229" s="24"/>
      <c r="N229" s="24"/>
      <c r="O229" s="24"/>
      <c r="P229" s="24"/>
      <c r="Q229" s="24"/>
      <c r="R229" s="24"/>
      <c r="S229" s="24"/>
      <c r="T229" s="24"/>
      <c r="U229" s="24"/>
    </row>
    <row r="230">
      <c r="A230" s="58"/>
      <c r="B230" s="24"/>
      <c r="C230" s="24"/>
      <c r="D230" s="24"/>
      <c r="E230" s="24"/>
      <c r="F230" s="24"/>
      <c r="G230" s="24"/>
      <c r="H230" s="24"/>
      <c r="I230" s="24"/>
      <c r="J230" s="24"/>
      <c r="K230" s="24"/>
      <c r="L230" s="24"/>
      <c r="M230" s="24"/>
      <c r="N230" s="24"/>
      <c r="O230" s="24"/>
      <c r="P230" s="24"/>
      <c r="Q230" s="24"/>
      <c r="R230" s="24"/>
      <c r="S230" s="24"/>
      <c r="T230" s="24"/>
      <c r="U230" s="24"/>
    </row>
    <row r="231">
      <c r="A231" s="58"/>
      <c r="B231" s="24"/>
      <c r="C231" s="24"/>
      <c r="D231" s="24"/>
      <c r="E231" s="24"/>
      <c r="F231" s="24"/>
      <c r="G231" s="24"/>
      <c r="H231" s="24"/>
      <c r="I231" s="24"/>
      <c r="J231" s="24"/>
      <c r="K231" s="24"/>
      <c r="L231" s="24"/>
      <c r="M231" s="24"/>
      <c r="N231" s="24"/>
      <c r="O231" s="24"/>
      <c r="P231" s="24"/>
      <c r="Q231" s="24"/>
      <c r="R231" s="24"/>
      <c r="S231" s="24"/>
      <c r="T231" s="24"/>
      <c r="U231" s="24"/>
    </row>
    <row r="232">
      <c r="A232" s="58"/>
      <c r="B232" s="24"/>
      <c r="C232" s="24"/>
      <c r="D232" s="24"/>
      <c r="E232" s="24"/>
      <c r="F232" s="24"/>
      <c r="G232" s="24"/>
      <c r="H232" s="24"/>
      <c r="I232" s="24"/>
      <c r="J232" s="24"/>
      <c r="K232" s="24"/>
      <c r="L232" s="24"/>
      <c r="M232" s="24"/>
      <c r="N232" s="24"/>
      <c r="O232" s="24"/>
      <c r="P232" s="24"/>
      <c r="Q232" s="24"/>
      <c r="R232" s="24"/>
      <c r="S232" s="24"/>
      <c r="T232" s="24"/>
      <c r="U232" s="24"/>
    </row>
    <row r="233">
      <c r="A233" s="58"/>
      <c r="B233" s="24"/>
      <c r="C233" s="24"/>
      <c r="D233" s="24"/>
      <c r="E233" s="24"/>
      <c r="F233" s="24"/>
      <c r="G233" s="24"/>
      <c r="H233" s="24"/>
      <c r="I233" s="24"/>
      <c r="J233" s="24"/>
      <c r="K233" s="24"/>
      <c r="L233" s="24"/>
      <c r="M233" s="24"/>
      <c r="N233" s="24"/>
      <c r="O233" s="24"/>
      <c r="P233" s="24"/>
      <c r="Q233" s="24"/>
      <c r="R233" s="24"/>
      <c r="S233" s="24"/>
      <c r="T233" s="24"/>
      <c r="U233" s="24"/>
    </row>
    <row r="234">
      <c r="A234" s="58"/>
      <c r="B234" s="24"/>
      <c r="C234" s="24"/>
      <c r="D234" s="24"/>
      <c r="E234" s="24"/>
      <c r="F234" s="24"/>
      <c r="G234" s="24"/>
      <c r="H234" s="24"/>
      <c r="I234" s="24"/>
      <c r="J234" s="24"/>
      <c r="K234" s="24"/>
      <c r="L234" s="24"/>
      <c r="M234" s="24"/>
      <c r="N234" s="24"/>
      <c r="O234" s="24"/>
      <c r="P234" s="24"/>
      <c r="Q234" s="24"/>
      <c r="R234" s="24"/>
      <c r="S234" s="24"/>
      <c r="T234" s="24"/>
      <c r="U234" s="24"/>
    </row>
    <row r="235">
      <c r="A235" s="58"/>
      <c r="B235" s="24"/>
      <c r="C235" s="24"/>
      <c r="D235" s="24"/>
      <c r="E235" s="24"/>
      <c r="F235" s="24"/>
      <c r="G235" s="24"/>
      <c r="H235" s="24"/>
      <c r="I235" s="24"/>
      <c r="J235" s="24"/>
      <c r="K235" s="24"/>
      <c r="L235" s="24"/>
      <c r="M235" s="24"/>
      <c r="N235" s="24"/>
      <c r="O235" s="24"/>
      <c r="P235" s="24"/>
      <c r="Q235" s="24"/>
      <c r="R235" s="24"/>
      <c r="S235" s="24"/>
      <c r="T235" s="24"/>
      <c r="U235" s="24"/>
    </row>
    <row r="236">
      <c r="A236" s="58"/>
      <c r="B236" s="24"/>
      <c r="C236" s="24"/>
      <c r="D236" s="24"/>
      <c r="E236" s="24"/>
      <c r="F236" s="24"/>
      <c r="G236" s="24"/>
      <c r="H236" s="24"/>
      <c r="I236" s="24"/>
      <c r="J236" s="24"/>
      <c r="K236" s="24"/>
      <c r="L236" s="24"/>
      <c r="M236" s="24"/>
      <c r="N236" s="24"/>
      <c r="O236" s="24"/>
      <c r="P236" s="24"/>
      <c r="Q236" s="24"/>
      <c r="R236" s="24"/>
      <c r="S236" s="24"/>
      <c r="T236" s="24"/>
      <c r="U236" s="24"/>
    </row>
    <row r="237">
      <c r="A237" s="58"/>
      <c r="B237" s="24"/>
      <c r="C237" s="24"/>
      <c r="D237" s="24"/>
      <c r="E237" s="24"/>
      <c r="F237" s="24"/>
      <c r="G237" s="24"/>
      <c r="H237" s="24"/>
      <c r="I237" s="24"/>
      <c r="J237" s="24"/>
      <c r="K237" s="24"/>
      <c r="L237" s="24"/>
      <c r="M237" s="24"/>
      <c r="N237" s="24"/>
      <c r="O237" s="24"/>
      <c r="P237" s="24"/>
      <c r="Q237" s="24"/>
      <c r="R237" s="24"/>
      <c r="S237" s="24"/>
      <c r="T237" s="24"/>
      <c r="U237" s="24"/>
    </row>
    <row r="238">
      <c r="A238" s="58"/>
      <c r="B238" s="24"/>
      <c r="C238" s="24"/>
      <c r="D238" s="24"/>
      <c r="E238" s="24"/>
      <c r="F238" s="24"/>
      <c r="G238" s="24"/>
      <c r="H238" s="24"/>
      <c r="I238" s="24"/>
      <c r="J238" s="24"/>
      <c r="K238" s="24"/>
      <c r="L238" s="24"/>
      <c r="M238" s="24"/>
      <c r="N238" s="24"/>
      <c r="O238" s="24"/>
      <c r="P238" s="24"/>
      <c r="Q238" s="24"/>
      <c r="R238" s="24"/>
      <c r="S238" s="24"/>
      <c r="T238" s="24"/>
      <c r="U238" s="24"/>
    </row>
    <row r="239">
      <c r="A239" s="58"/>
      <c r="B239" s="24"/>
      <c r="C239" s="24"/>
      <c r="D239" s="24"/>
      <c r="E239" s="24"/>
      <c r="F239" s="24"/>
      <c r="G239" s="24"/>
      <c r="H239" s="24"/>
      <c r="I239" s="24"/>
      <c r="J239" s="24"/>
      <c r="K239" s="24"/>
      <c r="L239" s="24"/>
      <c r="M239" s="24"/>
      <c r="N239" s="24"/>
      <c r="O239" s="24"/>
      <c r="P239" s="24"/>
      <c r="Q239" s="24"/>
      <c r="R239" s="24"/>
      <c r="S239" s="24"/>
      <c r="T239" s="24"/>
      <c r="U239" s="24"/>
    </row>
    <row r="240">
      <c r="A240" s="58"/>
      <c r="B240" s="24"/>
      <c r="C240" s="24"/>
      <c r="D240" s="24"/>
      <c r="E240" s="24"/>
      <c r="F240" s="24"/>
      <c r="G240" s="24"/>
      <c r="H240" s="24"/>
      <c r="I240" s="24"/>
      <c r="J240" s="24"/>
      <c r="K240" s="24"/>
      <c r="L240" s="24"/>
      <c r="M240" s="24"/>
      <c r="N240" s="24"/>
      <c r="O240" s="24"/>
      <c r="P240" s="24"/>
      <c r="Q240" s="24"/>
      <c r="R240" s="24"/>
      <c r="S240" s="24"/>
      <c r="T240" s="24"/>
      <c r="U240" s="24"/>
    </row>
    <row r="241">
      <c r="A241" s="58"/>
      <c r="B241" s="24"/>
      <c r="C241" s="24"/>
      <c r="D241" s="24"/>
      <c r="E241" s="24"/>
      <c r="F241" s="24"/>
      <c r="G241" s="24"/>
      <c r="H241" s="24"/>
      <c r="I241" s="24"/>
      <c r="J241" s="24"/>
      <c r="K241" s="24"/>
      <c r="L241" s="24"/>
      <c r="M241" s="24"/>
      <c r="N241" s="24"/>
      <c r="O241" s="24"/>
      <c r="P241" s="24"/>
      <c r="Q241" s="24"/>
      <c r="R241" s="24"/>
      <c r="S241" s="24"/>
      <c r="T241" s="24"/>
      <c r="U241" s="24"/>
    </row>
    <row r="242">
      <c r="A242" s="58"/>
      <c r="B242" s="24"/>
      <c r="C242" s="24"/>
      <c r="D242" s="24"/>
      <c r="E242" s="24"/>
      <c r="F242" s="24"/>
      <c r="G242" s="24"/>
      <c r="H242" s="24"/>
      <c r="I242" s="24"/>
      <c r="J242" s="24"/>
      <c r="K242" s="24"/>
      <c r="L242" s="24"/>
      <c r="M242" s="24"/>
      <c r="N242" s="24"/>
      <c r="O242" s="24"/>
      <c r="P242" s="24"/>
      <c r="Q242" s="24"/>
      <c r="R242" s="24"/>
      <c r="S242" s="24"/>
      <c r="T242" s="24"/>
      <c r="U242" s="24"/>
    </row>
    <row r="243">
      <c r="A243" s="58"/>
      <c r="B243" s="24"/>
      <c r="C243" s="24"/>
      <c r="D243" s="24"/>
      <c r="E243" s="24"/>
      <c r="F243" s="24"/>
      <c r="G243" s="24"/>
      <c r="H243" s="24"/>
      <c r="I243" s="24"/>
      <c r="J243" s="24"/>
      <c r="K243" s="24"/>
      <c r="L243" s="24"/>
      <c r="M243" s="24"/>
      <c r="N243" s="24"/>
      <c r="O243" s="24"/>
      <c r="P243" s="24"/>
      <c r="Q243" s="24"/>
      <c r="R243" s="24"/>
      <c r="S243" s="24"/>
      <c r="T243" s="24"/>
      <c r="U243" s="24"/>
    </row>
    <row r="244">
      <c r="A244" s="58"/>
      <c r="B244" s="24"/>
      <c r="C244" s="24"/>
      <c r="D244" s="24"/>
      <c r="E244" s="24"/>
      <c r="F244" s="24"/>
      <c r="G244" s="24"/>
      <c r="H244" s="24"/>
      <c r="I244" s="24"/>
      <c r="J244" s="24"/>
      <c r="K244" s="24"/>
      <c r="L244" s="24"/>
      <c r="M244" s="24"/>
      <c r="N244" s="24"/>
      <c r="O244" s="24"/>
      <c r="P244" s="24"/>
      <c r="Q244" s="24"/>
      <c r="R244" s="24"/>
      <c r="S244" s="24"/>
      <c r="T244" s="24"/>
      <c r="U244" s="24"/>
    </row>
    <row r="245">
      <c r="A245" s="58"/>
      <c r="B245" s="24"/>
      <c r="C245" s="24"/>
      <c r="D245" s="24"/>
      <c r="E245" s="24"/>
      <c r="F245" s="24"/>
      <c r="G245" s="24"/>
      <c r="H245" s="24"/>
      <c r="I245" s="24"/>
      <c r="J245" s="24"/>
      <c r="K245" s="24"/>
      <c r="L245" s="24"/>
      <c r="M245" s="24"/>
      <c r="N245" s="24"/>
      <c r="O245" s="24"/>
      <c r="P245" s="24"/>
      <c r="Q245" s="24"/>
      <c r="R245" s="24"/>
      <c r="S245" s="24"/>
      <c r="T245" s="24"/>
      <c r="U245" s="24"/>
    </row>
    <row r="246">
      <c r="A246" s="58"/>
      <c r="B246" s="24"/>
      <c r="C246" s="24"/>
      <c r="D246" s="24"/>
      <c r="E246" s="24"/>
      <c r="F246" s="24"/>
      <c r="G246" s="24"/>
      <c r="H246" s="24"/>
      <c r="I246" s="24"/>
      <c r="J246" s="24"/>
      <c r="K246" s="24"/>
      <c r="L246" s="24"/>
      <c r="M246" s="24"/>
      <c r="N246" s="24"/>
      <c r="O246" s="24"/>
      <c r="P246" s="24"/>
      <c r="Q246" s="24"/>
      <c r="R246" s="24"/>
      <c r="S246" s="24"/>
      <c r="T246" s="24"/>
      <c r="U246" s="24"/>
    </row>
    <row r="247">
      <c r="A247" s="58"/>
      <c r="B247" s="24"/>
      <c r="C247" s="24"/>
      <c r="D247" s="24"/>
      <c r="E247" s="24"/>
      <c r="F247" s="24"/>
      <c r="G247" s="24"/>
      <c r="H247" s="24"/>
      <c r="I247" s="24"/>
      <c r="J247" s="24"/>
      <c r="K247" s="24"/>
      <c r="L247" s="24"/>
      <c r="M247" s="24"/>
      <c r="N247" s="24"/>
      <c r="O247" s="24"/>
      <c r="P247" s="24"/>
      <c r="Q247" s="24"/>
      <c r="R247" s="24"/>
      <c r="S247" s="24"/>
      <c r="T247" s="24"/>
      <c r="U247" s="24"/>
    </row>
    <row r="248">
      <c r="A248" s="58"/>
      <c r="B248" s="24"/>
      <c r="C248" s="24"/>
      <c r="D248" s="24"/>
      <c r="E248" s="24"/>
      <c r="F248" s="24"/>
      <c r="G248" s="24"/>
      <c r="H248" s="24"/>
      <c r="I248" s="24"/>
      <c r="J248" s="24"/>
      <c r="K248" s="24"/>
      <c r="L248" s="24"/>
      <c r="M248" s="24"/>
      <c r="N248" s="24"/>
      <c r="O248" s="24"/>
      <c r="P248" s="24"/>
      <c r="Q248" s="24"/>
      <c r="R248" s="24"/>
      <c r="S248" s="24"/>
      <c r="T248" s="24"/>
      <c r="U248" s="24"/>
    </row>
    <row r="249">
      <c r="A249" s="58"/>
      <c r="B249" s="24"/>
      <c r="C249" s="24"/>
      <c r="D249" s="24"/>
      <c r="E249" s="24"/>
      <c r="F249" s="24"/>
      <c r="G249" s="24"/>
      <c r="H249" s="24"/>
      <c r="I249" s="24"/>
      <c r="J249" s="24"/>
      <c r="K249" s="24"/>
      <c r="L249" s="24"/>
      <c r="M249" s="24"/>
      <c r="N249" s="24"/>
      <c r="O249" s="24"/>
      <c r="P249" s="24"/>
      <c r="Q249" s="24"/>
      <c r="R249" s="24"/>
      <c r="S249" s="24"/>
      <c r="T249" s="24"/>
      <c r="U249" s="24"/>
    </row>
    <row r="250">
      <c r="A250" s="58"/>
      <c r="B250" s="24"/>
      <c r="C250" s="24"/>
      <c r="D250" s="24"/>
      <c r="E250" s="24"/>
      <c r="F250" s="24"/>
      <c r="G250" s="24"/>
      <c r="H250" s="24"/>
      <c r="I250" s="24"/>
      <c r="J250" s="24"/>
      <c r="K250" s="24"/>
      <c r="L250" s="24"/>
      <c r="M250" s="24"/>
      <c r="N250" s="24"/>
      <c r="O250" s="24"/>
      <c r="P250" s="24"/>
      <c r="Q250" s="24"/>
      <c r="R250" s="24"/>
      <c r="S250" s="24"/>
      <c r="T250" s="24"/>
      <c r="U250" s="24"/>
    </row>
    <row r="251">
      <c r="A251" s="58"/>
      <c r="B251" s="24"/>
      <c r="C251" s="24"/>
      <c r="D251" s="24"/>
      <c r="E251" s="24"/>
      <c r="F251" s="24"/>
      <c r="G251" s="24"/>
      <c r="H251" s="24"/>
      <c r="I251" s="24"/>
      <c r="J251" s="24"/>
      <c r="K251" s="24"/>
      <c r="L251" s="24"/>
      <c r="M251" s="24"/>
      <c r="N251" s="24"/>
      <c r="O251" s="24"/>
      <c r="P251" s="24"/>
      <c r="Q251" s="24"/>
      <c r="R251" s="24"/>
      <c r="S251" s="24"/>
      <c r="T251" s="24"/>
      <c r="U251" s="24"/>
    </row>
    <row r="252">
      <c r="A252" s="58"/>
      <c r="B252" s="24"/>
      <c r="C252" s="24"/>
      <c r="D252" s="24"/>
      <c r="E252" s="24"/>
      <c r="F252" s="24"/>
      <c r="G252" s="24"/>
      <c r="H252" s="24"/>
      <c r="I252" s="24"/>
      <c r="J252" s="24"/>
      <c r="K252" s="24"/>
      <c r="L252" s="24"/>
      <c r="M252" s="24"/>
      <c r="N252" s="24"/>
      <c r="O252" s="24"/>
      <c r="P252" s="24"/>
      <c r="Q252" s="24"/>
      <c r="R252" s="24"/>
      <c r="S252" s="24"/>
      <c r="T252" s="24"/>
      <c r="U252" s="24"/>
    </row>
    <row r="253">
      <c r="A253" s="58"/>
      <c r="B253" s="24"/>
      <c r="C253" s="24"/>
      <c r="D253" s="24"/>
      <c r="E253" s="24"/>
      <c r="F253" s="24"/>
      <c r="G253" s="24"/>
      <c r="H253" s="24"/>
      <c r="I253" s="24"/>
      <c r="J253" s="24"/>
      <c r="K253" s="24"/>
      <c r="L253" s="24"/>
      <c r="M253" s="24"/>
      <c r="N253" s="24"/>
      <c r="O253" s="24"/>
      <c r="P253" s="24"/>
      <c r="Q253" s="24"/>
      <c r="R253" s="24"/>
      <c r="S253" s="24"/>
      <c r="T253" s="24"/>
      <c r="U253" s="24"/>
    </row>
    <row r="254">
      <c r="A254" s="58"/>
      <c r="B254" s="24"/>
      <c r="C254" s="24"/>
      <c r="D254" s="24"/>
      <c r="E254" s="24"/>
      <c r="F254" s="24"/>
      <c r="G254" s="24"/>
      <c r="H254" s="24"/>
      <c r="I254" s="24"/>
      <c r="J254" s="24"/>
      <c r="K254" s="24"/>
      <c r="L254" s="24"/>
      <c r="M254" s="24"/>
      <c r="N254" s="24"/>
      <c r="O254" s="24"/>
      <c r="P254" s="24"/>
      <c r="Q254" s="24"/>
      <c r="R254" s="24"/>
      <c r="S254" s="24"/>
      <c r="T254" s="24"/>
      <c r="U254" s="24"/>
    </row>
    <row r="255">
      <c r="A255" s="58"/>
      <c r="B255" s="24"/>
      <c r="C255" s="24"/>
      <c r="D255" s="24"/>
      <c r="E255" s="24"/>
      <c r="F255" s="24"/>
      <c r="G255" s="24"/>
      <c r="H255" s="24"/>
      <c r="I255" s="24"/>
      <c r="J255" s="24"/>
      <c r="K255" s="24"/>
      <c r="L255" s="24"/>
      <c r="M255" s="24"/>
      <c r="N255" s="24"/>
      <c r="O255" s="24"/>
      <c r="P255" s="24"/>
      <c r="Q255" s="24"/>
      <c r="R255" s="24"/>
      <c r="S255" s="24"/>
      <c r="T255" s="24"/>
      <c r="U255" s="24"/>
    </row>
    <row r="256">
      <c r="A256" s="58"/>
      <c r="B256" s="24"/>
      <c r="C256" s="24"/>
      <c r="D256" s="24"/>
      <c r="E256" s="24"/>
      <c r="F256" s="24"/>
      <c r="G256" s="24"/>
      <c r="H256" s="24"/>
      <c r="I256" s="24"/>
      <c r="J256" s="24"/>
      <c r="K256" s="24"/>
      <c r="L256" s="24"/>
      <c r="M256" s="24"/>
      <c r="N256" s="24"/>
      <c r="O256" s="24"/>
      <c r="P256" s="24"/>
      <c r="Q256" s="24"/>
      <c r="R256" s="24"/>
      <c r="S256" s="24"/>
      <c r="T256" s="24"/>
      <c r="U256" s="24"/>
    </row>
    <row r="257">
      <c r="A257" s="58"/>
      <c r="B257" s="24"/>
      <c r="C257" s="24"/>
      <c r="D257" s="24"/>
      <c r="E257" s="24"/>
      <c r="F257" s="24"/>
      <c r="G257" s="24"/>
      <c r="H257" s="24"/>
      <c r="I257" s="24"/>
      <c r="J257" s="24"/>
      <c r="K257" s="24"/>
      <c r="L257" s="24"/>
      <c r="M257" s="24"/>
      <c r="N257" s="24"/>
      <c r="O257" s="24"/>
      <c r="P257" s="24"/>
      <c r="Q257" s="24"/>
      <c r="R257" s="24"/>
      <c r="S257" s="24"/>
      <c r="T257" s="24"/>
      <c r="U257" s="24"/>
    </row>
    <row r="258">
      <c r="A258" s="58"/>
      <c r="B258" s="24"/>
      <c r="C258" s="24"/>
      <c r="D258" s="24"/>
      <c r="E258" s="24"/>
      <c r="F258" s="24"/>
      <c r="G258" s="24"/>
      <c r="H258" s="24"/>
      <c r="I258" s="24"/>
      <c r="J258" s="24"/>
      <c r="K258" s="24"/>
      <c r="L258" s="24"/>
      <c r="M258" s="24"/>
      <c r="N258" s="24"/>
      <c r="O258" s="24"/>
      <c r="P258" s="24"/>
      <c r="Q258" s="24"/>
      <c r="R258" s="24"/>
      <c r="S258" s="24"/>
      <c r="T258" s="24"/>
      <c r="U258" s="24"/>
    </row>
    <row r="259">
      <c r="A259" s="58"/>
      <c r="B259" s="24"/>
      <c r="C259" s="24"/>
      <c r="D259" s="24"/>
      <c r="E259" s="24"/>
      <c r="F259" s="24"/>
      <c r="G259" s="24"/>
      <c r="H259" s="24"/>
      <c r="I259" s="24"/>
      <c r="J259" s="24"/>
      <c r="K259" s="24"/>
      <c r="L259" s="24"/>
      <c r="M259" s="24"/>
      <c r="N259" s="24"/>
      <c r="O259" s="24"/>
      <c r="P259" s="24"/>
      <c r="Q259" s="24"/>
      <c r="R259" s="24"/>
      <c r="S259" s="24"/>
      <c r="T259" s="24"/>
      <c r="U259" s="24"/>
    </row>
    <row r="260">
      <c r="A260" s="58"/>
      <c r="B260" s="24"/>
      <c r="C260" s="24"/>
      <c r="D260" s="24"/>
      <c r="E260" s="24"/>
      <c r="F260" s="24"/>
      <c r="G260" s="24"/>
      <c r="H260" s="24"/>
      <c r="I260" s="24"/>
      <c r="J260" s="24"/>
      <c r="K260" s="24"/>
      <c r="L260" s="24"/>
      <c r="M260" s="24"/>
      <c r="N260" s="24"/>
      <c r="O260" s="24"/>
      <c r="P260" s="24"/>
      <c r="Q260" s="24"/>
      <c r="R260" s="24"/>
      <c r="S260" s="24"/>
      <c r="T260" s="24"/>
      <c r="U260" s="24"/>
    </row>
    <row r="261">
      <c r="A261" s="58"/>
      <c r="B261" s="24"/>
      <c r="C261" s="24"/>
      <c r="D261" s="24"/>
      <c r="E261" s="24"/>
      <c r="F261" s="24"/>
      <c r="G261" s="24"/>
      <c r="H261" s="24"/>
      <c r="I261" s="24"/>
      <c r="J261" s="24"/>
      <c r="K261" s="24"/>
      <c r="L261" s="24"/>
      <c r="M261" s="24"/>
      <c r="N261" s="24"/>
      <c r="O261" s="24"/>
      <c r="P261" s="24"/>
      <c r="Q261" s="24"/>
      <c r="R261" s="24"/>
      <c r="S261" s="24"/>
      <c r="T261" s="24"/>
      <c r="U261" s="24"/>
    </row>
    <row r="262">
      <c r="A262" s="58"/>
      <c r="B262" s="24"/>
      <c r="C262" s="24"/>
      <c r="D262" s="24"/>
      <c r="E262" s="24"/>
      <c r="F262" s="24"/>
      <c r="G262" s="24"/>
      <c r="H262" s="24"/>
      <c r="I262" s="24"/>
      <c r="J262" s="24"/>
      <c r="K262" s="24"/>
      <c r="L262" s="24"/>
      <c r="M262" s="24"/>
      <c r="N262" s="24"/>
      <c r="O262" s="24"/>
      <c r="P262" s="24"/>
      <c r="Q262" s="24"/>
      <c r="R262" s="24"/>
      <c r="S262" s="24"/>
      <c r="T262" s="24"/>
      <c r="U262" s="24"/>
    </row>
    <row r="263">
      <c r="A263" s="58"/>
      <c r="B263" s="24"/>
      <c r="C263" s="24"/>
      <c r="D263" s="24"/>
      <c r="E263" s="24"/>
      <c r="F263" s="24"/>
      <c r="G263" s="24"/>
      <c r="H263" s="24"/>
      <c r="I263" s="24"/>
      <c r="J263" s="24"/>
      <c r="K263" s="24"/>
      <c r="L263" s="24"/>
      <c r="M263" s="24"/>
      <c r="N263" s="24"/>
      <c r="O263" s="24"/>
      <c r="P263" s="24"/>
      <c r="Q263" s="24"/>
      <c r="R263" s="24"/>
      <c r="S263" s="24"/>
      <c r="T263" s="24"/>
      <c r="U263" s="24"/>
    </row>
    <row r="264">
      <c r="A264" s="58"/>
      <c r="B264" s="24"/>
      <c r="C264" s="24"/>
      <c r="D264" s="24"/>
      <c r="E264" s="24"/>
      <c r="F264" s="24"/>
      <c r="G264" s="24"/>
      <c r="H264" s="24"/>
      <c r="I264" s="24"/>
      <c r="J264" s="24"/>
      <c r="K264" s="24"/>
      <c r="L264" s="24"/>
      <c r="M264" s="24"/>
      <c r="N264" s="24"/>
      <c r="O264" s="24"/>
      <c r="P264" s="24"/>
      <c r="Q264" s="24"/>
      <c r="R264" s="24"/>
      <c r="S264" s="24"/>
      <c r="T264" s="24"/>
      <c r="U264" s="24"/>
    </row>
    <row r="265">
      <c r="A265" s="58"/>
      <c r="B265" s="24"/>
      <c r="C265" s="24"/>
      <c r="D265" s="24"/>
      <c r="E265" s="24"/>
      <c r="F265" s="24"/>
      <c r="G265" s="24"/>
      <c r="H265" s="24"/>
      <c r="I265" s="24"/>
      <c r="J265" s="24"/>
      <c r="K265" s="24"/>
      <c r="L265" s="24"/>
      <c r="M265" s="24"/>
      <c r="N265" s="24"/>
      <c r="O265" s="24"/>
      <c r="P265" s="24"/>
      <c r="Q265" s="24"/>
      <c r="R265" s="24"/>
      <c r="S265" s="24"/>
      <c r="T265" s="24"/>
      <c r="U265" s="24"/>
    </row>
    <row r="266">
      <c r="A266" s="58"/>
      <c r="B266" s="24"/>
      <c r="C266" s="24"/>
      <c r="D266" s="24"/>
      <c r="E266" s="24"/>
      <c r="F266" s="24"/>
      <c r="G266" s="24"/>
      <c r="H266" s="24"/>
      <c r="I266" s="24"/>
      <c r="J266" s="24"/>
      <c r="K266" s="24"/>
      <c r="L266" s="24"/>
      <c r="M266" s="24"/>
      <c r="N266" s="24"/>
      <c r="O266" s="24"/>
      <c r="P266" s="24"/>
      <c r="Q266" s="24"/>
      <c r="R266" s="24"/>
      <c r="S266" s="24"/>
      <c r="T266" s="24"/>
      <c r="U266" s="24"/>
    </row>
    <row r="267">
      <c r="A267" s="58"/>
      <c r="B267" s="24"/>
      <c r="C267" s="24"/>
      <c r="D267" s="24"/>
      <c r="E267" s="24"/>
      <c r="F267" s="24"/>
      <c r="G267" s="24"/>
      <c r="H267" s="24"/>
      <c r="I267" s="24"/>
      <c r="J267" s="24"/>
      <c r="K267" s="24"/>
      <c r="L267" s="24"/>
      <c r="M267" s="24"/>
      <c r="N267" s="24"/>
      <c r="O267" s="24"/>
      <c r="P267" s="24"/>
      <c r="Q267" s="24"/>
      <c r="R267" s="24"/>
      <c r="S267" s="24"/>
      <c r="T267" s="24"/>
      <c r="U267" s="24"/>
    </row>
    <row r="268">
      <c r="A268" s="58"/>
      <c r="B268" s="24"/>
      <c r="C268" s="24"/>
      <c r="D268" s="24"/>
      <c r="E268" s="24"/>
      <c r="F268" s="24"/>
      <c r="G268" s="24"/>
      <c r="H268" s="24"/>
      <c r="I268" s="24"/>
      <c r="J268" s="24"/>
      <c r="K268" s="24"/>
      <c r="L268" s="24"/>
      <c r="M268" s="24"/>
      <c r="N268" s="24"/>
      <c r="O268" s="24"/>
      <c r="P268" s="24"/>
      <c r="Q268" s="24"/>
      <c r="R268" s="24"/>
      <c r="S268" s="24"/>
      <c r="T268" s="24"/>
      <c r="U268" s="24"/>
    </row>
    <row r="269">
      <c r="A269" s="58"/>
      <c r="B269" s="24"/>
      <c r="C269" s="24"/>
      <c r="D269" s="24"/>
      <c r="E269" s="24"/>
      <c r="F269" s="24"/>
      <c r="G269" s="24"/>
      <c r="H269" s="24"/>
      <c r="I269" s="24"/>
      <c r="J269" s="24"/>
      <c r="K269" s="24"/>
      <c r="L269" s="24"/>
      <c r="M269" s="24"/>
      <c r="N269" s="24"/>
      <c r="O269" s="24"/>
      <c r="P269" s="24"/>
      <c r="Q269" s="24"/>
      <c r="R269" s="24"/>
      <c r="S269" s="24"/>
      <c r="T269" s="24"/>
      <c r="U269" s="24"/>
    </row>
    <row r="270">
      <c r="A270" s="58"/>
      <c r="B270" s="24"/>
      <c r="C270" s="24"/>
      <c r="D270" s="24"/>
      <c r="E270" s="24"/>
      <c r="F270" s="24"/>
      <c r="G270" s="24"/>
      <c r="H270" s="24"/>
      <c r="I270" s="24"/>
      <c r="J270" s="24"/>
      <c r="K270" s="24"/>
      <c r="L270" s="24"/>
      <c r="M270" s="24"/>
      <c r="N270" s="24"/>
      <c r="O270" s="24"/>
      <c r="P270" s="24"/>
      <c r="Q270" s="24"/>
      <c r="R270" s="24"/>
      <c r="S270" s="24"/>
      <c r="T270" s="24"/>
      <c r="U270" s="24"/>
    </row>
    <row r="271">
      <c r="A271" s="58"/>
      <c r="B271" s="24"/>
      <c r="C271" s="24"/>
      <c r="D271" s="24"/>
      <c r="E271" s="24"/>
      <c r="F271" s="24"/>
      <c r="G271" s="24"/>
      <c r="H271" s="24"/>
      <c r="I271" s="24"/>
      <c r="J271" s="24"/>
      <c r="K271" s="24"/>
      <c r="L271" s="24"/>
      <c r="M271" s="24"/>
      <c r="N271" s="24"/>
      <c r="O271" s="24"/>
      <c r="P271" s="24"/>
      <c r="Q271" s="24"/>
      <c r="R271" s="24"/>
      <c r="S271" s="24"/>
      <c r="T271" s="24"/>
      <c r="U271" s="24"/>
    </row>
    <row r="272">
      <c r="A272" s="58"/>
      <c r="B272" s="24"/>
      <c r="C272" s="24"/>
      <c r="D272" s="24"/>
      <c r="E272" s="24"/>
      <c r="F272" s="24"/>
      <c r="G272" s="24"/>
      <c r="H272" s="24"/>
      <c r="I272" s="24"/>
      <c r="J272" s="24"/>
      <c r="K272" s="24"/>
      <c r="L272" s="24"/>
      <c r="M272" s="24"/>
      <c r="N272" s="24"/>
      <c r="O272" s="24"/>
      <c r="P272" s="24"/>
      <c r="Q272" s="24"/>
      <c r="R272" s="24"/>
      <c r="S272" s="24"/>
      <c r="T272" s="24"/>
      <c r="U272" s="24"/>
    </row>
    <row r="273">
      <c r="A273" s="58"/>
      <c r="B273" s="24"/>
      <c r="C273" s="24"/>
      <c r="D273" s="24"/>
      <c r="E273" s="24"/>
      <c r="F273" s="24"/>
      <c r="G273" s="24"/>
      <c r="H273" s="24"/>
      <c r="I273" s="24"/>
      <c r="J273" s="24"/>
      <c r="K273" s="24"/>
      <c r="L273" s="24"/>
      <c r="M273" s="24"/>
      <c r="N273" s="24"/>
      <c r="O273" s="24"/>
      <c r="P273" s="24"/>
      <c r="Q273" s="24"/>
      <c r="R273" s="24"/>
      <c r="S273" s="24"/>
      <c r="T273" s="24"/>
      <c r="U273" s="24"/>
    </row>
    <row r="274">
      <c r="A274" s="58"/>
      <c r="B274" s="24"/>
      <c r="C274" s="24"/>
      <c r="D274" s="24"/>
      <c r="E274" s="24"/>
      <c r="F274" s="24"/>
      <c r="G274" s="24"/>
      <c r="H274" s="24"/>
      <c r="I274" s="24"/>
      <c r="J274" s="24"/>
      <c r="K274" s="24"/>
      <c r="L274" s="24"/>
      <c r="M274" s="24"/>
      <c r="N274" s="24"/>
      <c r="O274" s="24"/>
      <c r="P274" s="24"/>
      <c r="Q274" s="24"/>
      <c r="R274" s="24"/>
      <c r="S274" s="24"/>
      <c r="T274" s="24"/>
      <c r="U274" s="24"/>
    </row>
    <row r="275">
      <c r="A275" s="58"/>
      <c r="B275" s="24"/>
      <c r="C275" s="24"/>
      <c r="D275" s="24"/>
      <c r="E275" s="24"/>
      <c r="F275" s="24"/>
      <c r="G275" s="24"/>
      <c r="H275" s="24"/>
      <c r="I275" s="24"/>
      <c r="J275" s="24"/>
      <c r="K275" s="24"/>
      <c r="L275" s="24"/>
      <c r="M275" s="24"/>
      <c r="N275" s="24"/>
      <c r="O275" s="24"/>
      <c r="P275" s="24"/>
      <c r="Q275" s="24"/>
      <c r="R275" s="24"/>
      <c r="S275" s="24"/>
      <c r="T275" s="24"/>
      <c r="U275" s="24"/>
    </row>
    <row r="276">
      <c r="A276" s="58"/>
      <c r="B276" s="24"/>
      <c r="C276" s="24"/>
      <c r="D276" s="24"/>
      <c r="E276" s="24"/>
      <c r="F276" s="24"/>
      <c r="G276" s="24"/>
      <c r="H276" s="24"/>
      <c r="I276" s="24"/>
      <c r="J276" s="24"/>
      <c r="K276" s="24"/>
      <c r="L276" s="24"/>
      <c r="M276" s="24"/>
      <c r="N276" s="24"/>
      <c r="O276" s="24"/>
      <c r="P276" s="24"/>
      <c r="Q276" s="24"/>
      <c r="R276" s="24"/>
      <c r="S276" s="24"/>
      <c r="T276" s="24"/>
      <c r="U276" s="24"/>
    </row>
    <row r="277">
      <c r="A277" s="58"/>
      <c r="B277" s="24"/>
      <c r="C277" s="24"/>
      <c r="D277" s="24"/>
      <c r="E277" s="24"/>
      <c r="F277" s="24"/>
      <c r="G277" s="24"/>
      <c r="H277" s="24"/>
      <c r="I277" s="24"/>
      <c r="J277" s="24"/>
      <c r="K277" s="24"/>
      <c r="L277" s="24"/>
      <c r="M277" s="24"/>
      <c r="N277" s="24"/>
      <c r="O277" s="24"/>
      <c r="P277" s="24"/>
      <c r="Q277" s="24"/>
      <c r="R277" s="24"/>
      <c r="S277" s="24"/>
      <c r="T277" s="24"/>
      <c r="U277" s="24"/>
    </row>
    <row r="278">
      <c r="A278" s="58"/>
      <c r="B278" s="24"/>
      <c r="C278" s="24"/>
      <c r="D278" s="24"/>
      <c r="E278" s="24"/>
      <c r="F278" s="24"/>
      <c r="G278" s="24"/>
      <c r="H278" s="24"/>
      <c r="I278" s="24"/>
      <c r="J278" s="24"/>
      <c r="K278" s="24"/>
      <c r="L278" s="24"/>
      <c r="M278" s="24"/>
      <c r="N278" s="24"/>
      <c r="O278" s="24"/>
      <c r="P278" s="24"/>
      <c r="Q278" s="24"/>
      <c r="R278" s="24"/>
      <c r="S278" s="24"/>
      <c r="T278" s="24"/>
      <c r="U278" s="24"/>
    </row>
    <row r="279">
      <c r="A279" s="58"/>
      <c r="B279" s="24"/>
      <c r="C279" s="24"/>
      <c r="D279" s="24"/>
      <c r="E279" s="24"/>
      <c r="F279" s="24"/>
      <c r="G279" s="24"/>
      <c r="H279" s="24"/>
      <c r="I279" s="24"/>
      <c r="J279" s="24"/>
      <c r="K279" s="24"/>
      <c r="L279" s="24"/>
      <c r="M279" s="24"/>
      <c r="N279" s="24"/>
      <c r="O279" s="24"/>
      <c r="P279" s="24"/>
      <c r="Q279" s="24"/>
      <c r="R279" s="24"/>
      <c r="S279" s="24"/>
      <c r="T279" s="24"/>
      <c r="U279" s="24"/>
    </row>
    <row r="280">
      <c r="A280" s="58"/>
      <c r="B280" s="24"/>
      <c r="C280" s="24"/>
      <c r="D280" s="24"/>
      <c r="E280" s="24"/>
      <c r="F280" s="24"/>
      <c r="G280" s="24"/>
      <c r="H280" s="24"/>
      <c r="I280" s="24"/>
      <c r="J280" s="24"/>
      <c r="K280" s="24"/>
      <c r="L280" s="24"/>
      <c r="M280" s="24"/>
      <c r="N280" s="24"/>
      <c r="O280" s="24"/>
      <c r="P280" s="24"/>
      <c r="Q280" s="24"/>
      <c r="R280" s="24"/>
      <c r="S280" s="24"/>
      <c r="T280" s="24"/>
      <c r="U280" s="24"/>
    </row>
    <row r="281">
      <c r="A281" s="58"/>
      <c r="B281" s="24"/>
      <c r="C281" s="24"/>
      <c r="D281" s="24"/>
      <c r="E281" s="24"/>
      <c r="F281" s="24"/>
      <c r="G281" s="24"/>
      <c r="H281" s="24"/>
      <c r="I281" s="24"/>
      <c r="J281" s="24"/>
      <c r="K281" s="24"/>
      <c r="L281" s="24"/>
      <c r="M281" s="24"/>
      <c r="N281" s="24"/>
      <c r="O281" s="24"/>
      <c r="P281" s="24"/>
      <c r="Q281" s="24"/>
      <c r="R281" s="24"/>
      <c r="S281" s="24"/>
      <c r="T281" s="24"/>
      <c r="U281" s="24"/>
    </row>
    <row r="282">
      <c r="A282" s="58"/>
      <c r="B282" s="24"/>
      <c r="C282" s="24"/>
      <c r="D282" s="24"/>
      <c r="E282" s="24"/>
      <c r="F282" s="24"/>
      <c r="G282" s="24"/>
      <c r="H282" s="24"/>
      <c r="I282" s="24"/>
      <c r="J282" s="24"/>
      <c r="K282" s="24"/>
      <c r="L282" s="24"/>
      <c r="M282" s="24"/>
      <c r="N282" s="24"/>
      <c r="O282" s="24"/>
      <c r="P282" s="24"/>
      <c r="Q282" s="24"/>
      <c r="R282" s="24"/>
      <c r="S282" s="24"/>
      <c r="T282" s="24"/>
      <c r="U282" s="24"/>
    </row>
    <row r="283">
      <c r="A283" s="58"/>
      <c r="B283" s="24"/>
      <c r="C283" s="24"/>
      <c r="D283" s="24"/>
      <c r="E283" s="24"/>
      <c r="F283" s="24"/>
      <c r="G283" s="24"/>
      <c r="H283" s="24"/>
      <c r="I283" s="24"/>
      <c r="J283" s="24"/>
      <c r="K283" s="24"/>
      <c r="L283" s="24"/>
      <c r="M283" s="24"/>
      <c r="N283" s="24"/>
      <c r="O283" s="24"/>
      <c r="P283" s="24"/>
      <c r="Q283" s="24"/>
      <c r="R283" s="24"/>
      <c r="S283" s="24"/>
      <c r="T283" s="24"/>
      <c r="U283" s="24"/>
    </row>
    <row r="284">
      <c r="A284" s="58"/>
      <c r="B284" s="24"/>
      <c r="C284" s="24"/>
      <c r="D284" s="24"/>
      <c r="E284" s="24"/>
      <c r="F284" s="24"/>
      <c r="G284" s="24"/>
      <c r="H284" s="24"/>
      <c r="I284" s="24"/>
      <c r="J284" s="24"/>
      <c r="K284" s="24"/>
      <c r="L284" s="24"/>
      <c r="M284" s="24"/>
      <c r="N284" s="24"/>
      <c r="O284" s="24"/>
      <c r="P284" s="24"/>
      <c r="Q284" s="24"/>
      <c r="R284" s="24"/>
      <c r="S284" s="24"/>
      <c r="T284" s="24"/>
      <c r="U284" s="24"/>
    </row>
    <row r="285">
      <c r="A285" s="58"/>
      <c r="B285" s="24"/>
      <c r="C285" s="24"/>
      <c r="D285" s="24"/>
      <c r="E285" s="24"/>
      <c r="F285" s="24"/>
      <c r="G285" s="24"/>
      <c r="H285" s="24"/>
      <c r="I285" s="24"/>
      <c r="J285" s="24"/>
      <c r="K285" s="24"/>
      <c r="L285" s="24"/>
      <c r="M285" s="24"/>
      <c r="N285" s="24"/>
      <c r="O285" s="24"/>
      <c r="P285" s="24"/>
      <c r="Q285" s="24"/>
      <c r="R285" s="24"/>
      <c r="S285" s="24"/>
      <c r="T285" s="24"/>
      <c r="U285" s="24"/>
    </row>
    <row r="286">
      <c r="A286" s="58"/>
      <c r="B286" s="24"/>
      <c r="C286" s="24"/>
      <c r="D286" s="24"/>
      <c r="E286" s="24"/>
      <c r="F286" s="24"/>
      <c r="G286" s="24"/>
      <c r="H286" s="24"/>
      <c r="I286" s="24"/>
      <c r="J286" s="24"/>
      <c r="K286" s="24"/>
      <c r="L286" s="24"/>
      <c r="M286" s="24"/>
      <c r="N286" s="24"/>
      <c r="O286" s="24"/>
      <c r="P286" s="24"/>
      <c r="Q286" s="24"/>
      <c r="R286" s="24"/>
      <c r="S286" s="24"/>
      <c r="T286" s="24"/>
      <c r="U286" s="24"/>
    </row>
    <row r="287">
      <c r="A287" s="58"/>
      <c r="B287" s="24"/>
      <c r="C287" s="24"/>
      <c r="D287" s="24"/>
      <c r="E287" s="24"/>
      <c r="F287" s="24"/>
      <c r="G287" s="24"/>
      <c r="H287" s="24"/>
      <c r="I287" s="24"/>
      <c r="J287" s="24"/>
      <c r="K287" s="24"/>
      <c r="L287" s="24"/>
      <c r="M287" s="24"/>
      <c r="N287" s="24"/>
      <c r="O287" s="24"/>
      <c r="P287" s="24"/>
      <c r="Q287" s="24"/>
      <c r="R287" s="24"/>
      <c r="S287" s="24"/>
      <c r="T287" s="24"/>
      <c r="U287" s="24"/>
    </row>
    <row r="288">
      <c r="A288" s="58"/>
      <c r="B288" s="24"/>
      <c r="C288" s="24"/>
      <c r="D288" s="24"/>
      <c r="E288" s="24"/>
      <c r="F288" s="24"/>
      <c r="G288" s="24"/>
      <c r="H288" s="24"/>
      <c r="I288" s="24"/>
      <c r="J288" s="24"/>
      <c r="K288" s="24"/>
      <c r="L288" s="24"/>
      <c r="M288" s="24"/>
      <c r="N288" s="24"/>
      <c r="O288" s="24"/>
      <c r="P288" s="24"/>
      <c r="Q288" s="24"/>
      <c r="R288" s="24"/>
      <c r="S288" s="24"/>
      <c r="T288" s="24"/>
      <c r="U288" s="24"/>
    </row>
    <row r="289">
      <c r="A289" s="58"/>
      <c r="B289" s="24"/>
      <c r="C289" s="24"/>
      <c r="D289" s="24"/>
      <c r="E289" s="24"/>
      <c r="F289" s="24"/>
      <c r="G289" s="24"/>
      <c r="H289" s="24"/>
      <c r="I289" s="24"/>
      <c r="J289" s="24"/>
      <c r="K289" s="24"/>
      <c r="L289" s="24"/>
      <c r="M289" s="24"/>
      <c r="N289" s="24"/>
      <c r="O289" s="24"/>
      <c r="P289" s="24"/>
      <c r="Q289" s="24"/>
      <c r="R289" s="24"/>
      <c r="S289" s="24"/>
      <c r="T289" s="24"/>
      <c r="U289" s="24"/>
    </row>
    <row r="290">
      <c r="A290" s="58"/>
      <c r="B290" s="24"/>
      <c r="C290" s="24"/>
      <c r="D290" s="24"/>
      <c r="E290" s="24"/>
      <c r="F290" s="24"/>
      <c r="G290" s="24"/>
      <c r="H290" s="24"/>
      <c r="I290" s="24"/>
      <c r="J290" s="24"/>
      <c r="K290" s="24"/>
      <c r="L290" s="24"/>
      <c r="M290" s="24"/>
      <c r="N290" s="24"/>
      <c r="O290" s="24"/>
      <c r="P290" s="24"/>
      <c r="Q290" s="24"/>
      <c r="R290" s="24"/>
      <c r="S290" s="24"/>
      <c r="T290" s="24"/>
      <c r="U290" s="24"/>
    </row>
    <row r="291">
      <c r="A291" s="58"/>
      <c r="B291" s="24"/>
      <c r="C291" s="24"/>
      <c r="D291" s="24"/>
      <c r="E291" s="24"/>
      <c r="F291" s="24"/>
      <c r="G291" s="24"/>
      <c r="H291" s="24"/>
      <c r="I291" s="24"/>
      <c r="J291" s="24"/>
      <c r="K291" s="24"/>
      <c r="L291" s="24"/>
      <c r="M291" s="24"/>
      <c r="N291" s="24"/>
      <c r="O291" s="24"/>
      <c r="P291" s="24"/>
      <c r="Q291" s="24"/>
      <c r="R291" s="24"/>
      <c r="S291" s="24"/>
      <c r="T291" s="24"/>
      <c r="U291" s="24"/>
    </row>
    <row r="292">
      <c r="A292" s="58"/>
      <c r="B292" s="24"/>
      <c r="C292" s="24"/>
      <c r="D292" s="24"/>
      <c r="E292" s="24"/>
      <c r="F292" s="24"/>
      <c r="G292" s="24"/>
      <c r="H292" s="24"/>
      <c r="I292" s="24"/>
      <c r="J292" s="24"/>
      <c r="K292" s="24"/>
      <c r="L292" s="24"/>
      <c r="M292" s="24"/>
      <c r="N292" s="24"/>
      <c r="O292" s="24"/>
      <c r="P292" s="24"/>
      <c r="Q292" s="24"/>
      <c r="R292" s="24"/>
      <c r="S292" s="24"/>
      <c r="T292" s="24"/>
      <c r="U292" s="24"/>
    </row>
    <row r="293">
      <c r="A293" s="58"/>
      <c r="B293" s="24"/>
      <c r="C293" s="24"/>
      <c r="D293" s="24"/>
      <c r="E293" s="24"/>
      <c r="F293" s="24"/>
      <c r="G293" s="24"/>
      <c r="H293" s="24"/>
      <c r="I293" s="24"/>
      <c r="J293" s="24"/>
      <c r="K293" s="24"/>
      <c r="L293" s="24"/>
      <c r="M293" s="24"/>
      <c r="N293" s="24"/>
      <c r="O293" s="24"/>
      <c r="P293" s="24"/>
      <c r="Q293" s="24"/>
      <c r="R293" s="24"/>
      <c r="S293" s="24"/>
      <c r="T293" s="24"/>
      <c r="U293" s="24"/>
    </row>
    <row r="294">
      <c r="A294" s="58"/>
      <c r="B294" s="24"/>
      <c r="C294" s="24"/>
      <c r="D294" s="24"/>
      <c r="E294" s="24"/>
      <c r="F294" s="24"/>
      <c r="G294" s="24"/>
      <c r="H294" s="24"/>
      <c r="I294" s="24"/>
      <c r="J294" s="24"/>
      <c r="K294" s="24"/>
      <c r="L294" s="24"/>
      <c r="M294" s="24"/>
      <c r="N294" s="24"/>
      <c r="O294" s="24"/>
      <c r="P294" s="24"/>
      <c r="Q294" s="24"/>
      <c r="R294" s="24"/>
      <c r="S294" s="24"/>
      <c r="T294" s="24"/>
      <c r="U294" s="24"/>
    </row>
    <row r="295">
      <c r="A295" s="58"/>
      <c r="B295" s="24"/>
      <c r="C295" s="24"/>
      <c r="D295" s="24"/>
      <c r="E295" s="24"/>
      <c r="F295" s="24"/>
      <c r="G295" s="24"/>
      <c r="H295" s="24"/>
      <c r="I295" s="24"/>
      <c r="J295" s="24"/>
      <c r="K295" s="24"/>
      <c r="L295" s="24"/>
      <c r="M295" s="24"/>
      <c r="N295" s="24"/>
      <c r="O295" s="24"/>
      <c r="P295" s="24"/>
      <c r="Q295" s="24"/>
      <c r="R295" s="24"/>
      <c r="S295" s="24"/>
      <c r="T295" s="24"/>
      <c r="U295" s="24"/>
    </row>
    <row r="296">
      <c r="A296" s="58"/>
      <c r="B296" s="24"/>
      <c r="C296" s="24"/>
      <c r="D296" s="24"/>
      <c r="E296" s="24"/>
      <c r="F296" s="24"/>
      <c r="G296" s="24"/>
      <c r="H296" s="24"/>
      <c r="I296" s="24"/>
      <c r="J296" s="24"/>
      <c r="K296" s="24"/>
      <c r="L296" s="24"/>
      <c r="M296" s="24"/>
      <c r="N296" s="24"/>
      <c r="O296" s="24"/>
      <c r="P296" s="24"/>
      <c r="Q296" s="24"/>
      <c r="R296" s="24"/>
      <c r="S296" s="24"/>
      <c r="T296" s="24"/>
      <c r="U296" s="24"/>
    </row>
    <row r="297">
      <c r="A297" s="58"/>
      <c r="B297" s="24"/>
      <c r="C297" s="24"/>
      <c r="D297" s="24"/>
      <c r="E297" s="24"/>
      <c r="F297" s="24"/>
      <c r="G297" s="24"/>
      <c r="H297" s="24"/>
      <c r="I297" s="24"/>
      <c r="J297" s="24"/>
      <c r="K297" s="24"/>
      <c r="L297" s="24"/>
      <c r="M297" s="24"/>
      <c r="N297" s="24"/>
      <c r="O297" s="24"/>
      <c r="P297" s="24"/>
      <c r="Q297" s="24"/>
      <c r="R297" s="24"/>
      <c r="S297" s="24"/>
      <c r="T297" s="24"/>
      <c r="U297" s="24"/>
    </row>
    <row r="298">
      <c r="A298" s="58"/>
      <c r="B298" s="24"/>
      <c r="C298" s="24"/>
      <c r="D298" s="24"/>
      <c r="E298" s="24"/>
      <c r="F298" s="24"/>
      <c r="G298" s="24"/>
      <c r="H298" s="24"/>
      <c r="I298" s="24"/>
      <c r="J298" s="24"/>
      <c r="K298" s="24"/>
      <c r="L298" s="24"/>
      <c r="M298" s="24"/>
      <c r="N298" s="24"/>
      <c r="O298" s="24"/>
      <c r="P298" s="24"/>
      <c r="Q298" s="24"/>
      <c r="R298" s="24"/>
      <c r="S298" s="24"/>
      <c r="T298" s="24"/>
      <c r="U298" s="24"/>
    </row>
    <row r="299">
      <c r="A299" s="58"/>
      <c r="B299" s="24"/>
      <c r="C299" s="24"/>
      <c r="D299" s="24"/>
      <c r="E299" s="24"/>
      <c r="F299" s="24"/>
      <c r="G299" s="24"/>
      <c r="H299" s="24"/>
      <c r="I299" s="24"/>
      <c r="J299" s="24"/>
      <c r="K299" s="24"/>
      <c r="L299" s="24"/>
      <c r="M299" s="24"/>
      <c r="N299" s="24"/>
      <c r="O299" s="24"/>
      <c r="P299" s="24"/>
      <c r="Q299" s="24"/>
      <c r="R299" s="24"/>
      <c r="S299" s="24"/>
      <c r="T299" s="24"/>
      <c r="U299" s="24"/>
    </row>
    <row r="300">
      <c r="A300" s="58"/>
      <c r="B300" s="24"/>
      <c r="C300" s="24"/>
      <c r="D300" s="24"/>
      <c r="E300" s="24"/>
      <c r="F300" s="24"/>
      <c r="G300" s="24"/>
      <c r="H300" s="24"/>
      <c r="I300" s="24"/>
      <c r="J300" s="24"/>
      <c r="K300" s="24"/>
      <c r="L300" s="24"/>
      <c r="M300" s="24"/>
      <c r="N300" s="24"/>
      <c r="O300" s="24"/>
      <c r="P300" s="24"/>
      <c r="Q300" s="24"/>
      <c r="R300" s="24"/>
      <c r="S300" s="24"/>
      <c r="T300" s="24"/>
      <c r="U300" s="24"/>
    </row>
    <row r="301">
      <c r="A301" s="58"/>
      <c r="B301" s="24"/>
      <c r="C301" s="24"/>
      <c r="D301" s="24"/>
      <c r="E301" s="24"/>
      <c r="F301" s="24"/>
      <c r="G301" s="24"/>
      <c r="H301" s="24"/>
      <c r="I301" s="24"/>
      <c r="J301" s="24"/>
      <c r="K301" s="24"/>
      <c r="L301" s="24"/>
      <c r="M301" s="24"/>
      <c r="N301" s="24"/>
      <c r="O301" s="24"/>
      <c r="P301" s="24"/>
      <c r="Q301" s="24"/>
      <c r="R301" s="24"/>
      <c r="S301" s="24"/>
      <c r="T301" s="24"/>
      <c r="U301" s="24"/>
    </row>
    <row r="302">
      <c r="A302" s="58"/>
      <c r="B302" s="24"/>
      <c r="C302" s="24"/>
      <c r="D302" s="24"/>
      <c r="E302" s="24"/>
      <c r="F302" s="24"/>
      <c r="G302" s="24"/>
      <c r="H302" s="24"/>
      <c r="I302" s="24"/>
      <c r="J302" s="24"/>
      <c r="K302" s="24"/>
      <c r="L302" s="24"/>
      <c r="M302" s="24"/>
      <c r="N302" s="24"/>
      <c r="O302" s="24"/>
      <c r="P302" s="24"/>
      <c r="Q302" s="24"/>
      <c r="R302" s="24"/>
      <c r="S302" s="24"/>
      <c r="T302" s="24"/>
      <c r="U302" s="24"/>
    </row>
    <row r="303">
      <c r="A303" s="58"/>
      <c r="B303" s="24"/>
      <c r="C303" s="24"/>
      <c r="D303" s="24"/>
      <c r="E303" s="24"/>
      <c r="F303" s="24"/>
      <c r="G303" s="24"/>
      <c r="H303" s="24"/>
      <c r="I303" s="24"/>
      <c r="J303" s="24"/>
      <c r="K303" s="24"/>
      <c r="L303" s="24"/>
      <c r="M303" s="24"/>
      <c r="N303" s="24"/>
      <c r="O303" s="24"/>
      <c r="P303" s="24"/>
      <c r="Q303" s="24"/>
      <c r="R303" s="24"/>
      <c r="S303" s="24"/>
      <c r="T303" s="24"/>
      <c r="U303" s="24"/>
    </row>
    <row r="304">
      <c r="A304" s="58"/>
      <c r="B304" s="24"/>
      <c r="C304" s="24"/>
      <c r="D304" s="24"/>
      <c r="E304" s="24"/>
      <c r="F304" s="24"/>
      <c r="G304" s="24"/>
      <c r="H304" s="24"/>
      <c r="I304" s="24"/>
      <c r="J304" s="24"/>
      <c r="K304" s="24"/>
      <c r="L304" s="24"/>
      <c r="M304" s="24"/>
      <c r="N304" s="24"/>
      <c r="O304" s="24"/>
      <c r="P304" s="24"/>
      <c r="Q304" s="24"/>
      <c r="R304" s="24"/>
      <c r="S304" s="24"/>
      <c r="T304" s="24"/>
      <c r="U304" s="24"/>
    </row>
    <row r="305">
      <c r="A305" s="58"/>
      <c r="B305" s="24"/>
      <c r="C305" s="24"/>
      <c r="D305" s="24"/>
      <c r="E305" s="24"/>
      <c r="F305" s="24"/>
      <c r="G305" s="24"/>
      <c r="H305" s="24"/>
      <c r="I305" s="24"/>
      <c r="J305" s="24"/>
      <c r="K305" s="24"/>
      <c r="L305" s="24"/>
      <c r="M305" s="24"/>
      <c r="N305" s="24"/>
      <c r="O305" s="24"/>
      <c r="P305" s="24"/>
      <c r="Q305" s="24"/>
      <c r="R305" s="24"/>
      <c r="S305" s="24"/>
      <c r="T305" s="24"/>
      <c r="U305" s="24"/>
    </row>
    <row r="306">
      <c r="A306" s="58"/>
      <c r="B306" s="24"/>
      <c r="C306" s="24"/>
      <c r="D306" s="24"/>
      <c r="E306" s="24"/>
      <c r="F306" s="24"/>
      <c r="G306" s="24"/>
      <c r="H306" s="24"/>
      <c r="I306" s="24"/>
      <c r="J306" s="24"/>
      <c r="K306" s="24"/>
      <c r="L306" s="24"/>
      <c r="M306" s="24"/>
      <c r="N306" s="24"/>
      <c r="O306" s="24"/>
      <c r="P306" s="24"/>
      <c r="Q306" s="24"/>
      <c r="R306" s="24"/>
      <c r="S306" s="24"/>
      <c r="T306" s="24"/>
      <c r="U306" s="24"/>
    </row>
    <row r="307">
      <c r="A307" s="58"/>
      <c r="B307" s="24"/>
      <c r="C307" s="24"/>
      <c r="D307" s="24"/>
      <c r="E307" s="24"/>
      <c r="F307" s="24"/>
      <c r="G307" s="24"/>
      <c r="H307" s="24"/>
      <c r="I307" s="24"/>
      <c r="J307" s="24"/>
      <c r="K307" s="24"/>
      <c r="L307" s="24"/>
      <c r="M307" s="24"/>
      <c r="N307" s="24"/>
      <c r="O307" s="24"/>
      <c r="P307" s="24"/>
      <c r="Q307" s="24"/>
      <c r="R307" s="24"/>
      <c r="S307" s="24"/>
      <c r="T307" s="24"/>
      <c r="U307" s="24"/>
    </row>
    <row r="308">
      <c r="A308" s="58"/>
      <c r="B308" s="24"/>
      <c r="C308" s="24"/>
      <c r="D308" s="24"/>
      <c r="E308" s="24"/>
      <c r="F308" s="24"/>
      <c r="G308" s="24"/>
      <c r="H308" s="24"/>
      <c r="I308" s="24"/>
      <c r="J308" s="24"/>
      <c r="K308" s="24"/>
      <c r="L308" s="24"/>
      <c r="M308" s="24"/>
      <c r="N308" s="24"/>
      <c r="O308" s="24"/>
      <c r="P308" s="24"/>
      <c r="Q308" s="24"/>
      <c r="R308" s="24"/>
      <c r="S308" s="24"/>
      <c r="T308" s="24"/>
      <c r="U308" s="24"/>
    </row>
    <row r="309">
      <c r="A309" s="58"/>
      <c r="B309" s="24"/>
      <c r="C309" s="24"/>
      <c r="D309" s="24"/>
      <c r="E309" s="24"/>
      <c r="F309" s="24"/>
      <c r="G309" s="24"/>
      <c r="H309" s="24"/>
      <c r="I309" s="24"/>
      <c r="J309" s="24"/>
      <c r="K309" s="24"/>
      <c r="L309" s="24"/>
      <c r="M309" s="24"/>
      <c r="N309" s="24"/>
      <c r="O309" s="24"/>
      <c r="P309" s="24"/>
      <c r="Q309" s="24"/>
      <c r="R309" s="24"/>
      <c r="S309" s="24"/>
      <c r="T309" s="24"/>
      <c r="U309" s="24"/>
    </row>
    <row r="310">
      <c r="A310" s="58"/>
      <c r="B310" s="24"/>
      <c r="C310" s="24"/>
      <c r="D310" s="24"/>
      <c r="E310" s="24"/>
      <c r="F310" s="24"/>
      <c r="G310" s="24"/>
      <c r="H310" s="24"/>
      <c r="I310" s="24"/>
      <c r="J310" s="24"/>
      <c r="K310" s="24"/>
      <c r="L310" s="24"/>
      <c r="M310" s="24"/>
      <c r="N310" s="24"/>
      <c r="O310" s="24"/>
      <c r="P310" s="24"/>
      <c r="Q310" s="24"/>
      <c r="R310" s="24"/>
      <c r="S310" s="24"/>
      <c r="T310" s="24"/>
      <c r="U310" s="24"/>
    </row>
    <row r="311">
      <c r="A311" s="58"/>
      <c r="B311" s="24"/>
      <c r="C311" s="24"/>
      <c r="D311" s="24"/>
      <c r="E311" s="24"/>
      <c r="F311" s="24"/>
      <c r="G311" s="24"/>
      <c r="H311" s="24"/>
      <c r="I311" s="24"/>
      <c r="J311" s="24"/>
      <c r="K311" s="24"/>
      <c r="L311" s="24"/>
      <c r="M311" s="24"/>
      <c r="N311" s="24"/>
      <c r="O311" s="24"/>
      <c r="P311" s="24"/>
      <c r="Q311" s="24"/>
      <c r="R311" s="24"/>
      <c r="S311" s="24"/>
      <c r="T311" s="24"/>
      <c r="U311" s="24"/>
    </row>
    <row r="312">
      <c r="A312" s="58"/>
      <c r="B312" s="24"/>
      <c r="C312" s="24"/>
      <c r="D312" s="24"/>
      <c r="E312" s="24"/>
      <c r="F312" s="24"/>
      <c r="G312" s="24"/>
      <c r="H312" s="24"/>
      <c r="I312" s="24"/>
      <c r="J312" s="24"/>
      <c r="K312" s="24"/>
      <c r="L312" s="24"/>
      <c r="M312" s="24"/>
      <c r="N312" s="24"/>
      <c r="O312" s="24"/>
      <c r="P312" s="24"/>
      <c r="Q312" s="24"/>
      <c r="R312" s="24"/>
      <c r="S312" s="24"/>
      <c r="T312" s="24"/>
      <c r="U312" s="24"/>
    </row>
    <row r="313">
      <c r="A313" s="58"/>
      <c r="B313" s="24"/>
      <c r="C313" s="24"/>
      <c r="D313" s="24"/>
      <c r="E313" s="24"/>
      <c r="F313" s="24"/>
      <c r="G313" s="24"/>
      <c r="H313" s="24"/>
      <c r="I313" s="24"/>
      <c r="J313" s="24"/>
      <c r="K313" s="24"/>
      <c r="L313" s="24"/>
      <c r="M313" s="24"/>
      <c r="N313" s="24"/>
      <c r="O313" s="24"/>
      <c r="P313" s="24"/>
      <c r="Q313" s="24"/>
      <c r="R313" s="24"/>
      <c r="S313" s="24"/>
      <c r="T313" s="24"/>
      <c r="U313" s="24"/>
    </row>
    <row r="314">
      <c r="A314" s="58"/>
      <c r="B314" s="24"/>
      <c r="C314" s="24"/>
      <c r="D314" s="24"/>
      <c r="E314" s="24"/>
      <c r="F314" s="24"/>
      <c r="G314" s="24"/>
      <c r="H314" s="24"/>
      <c r="I314" s="24"/>
      <c r="J314" s="24"/>
      <c r="K314" s="24"/>
      <c r="L314" s="24"/>
      <c r="M314" s="24"/>
      <c r="N314" s="24"/>
      <c r="O314" s="24"/>
      <c r="P314" s="24"/>
      <c r="Q314" s="24"/>
      <c r="R314" s="24"/>
      <c r="S314" s="24"/>
      <c r="T314" s="24"/>
      <c r="U314" s="24"/>
    </row>
    <row r="315">
      <c r="A315" s="58"/>
      <c r="B315" s="24"/>
      <c r="C315" s="24"/>
      <c r="D315" s="24"/>
      <c r="E315" s="24"/>
      <c r="F315" s="24"/>
      <c r="G315" s="24"/>
      <c r="H315" s="24"/>
      <c r="I315" s="24"/>
      <c r="J315" s="24"/>
      <c r="K315" s="24"/>
      <c r="L315" s="24"/>
      <c r="M315" s="24"/>
      <c r="N315" s="24"/>
      <c r="O315" s="24"/>
      <c r="P315" s="24"/>
      <c r="Q315" s="24"/>
      <c r="R315" s="24"/>
      <c r="S315" s="24"/>
      <c r="T315" s="24"/>
      <c r="U315" s="24"/>
    </row>
    <row r="316">
      <c r="A316" s="58"/>
      <c r="B316" s="24"/>
      <c r="C316" s="24"/>
      <c r="D316" s="24"/>
      <c r="E316" s="24"/>
      <c r="F316" s="24"/>
      <c r="G316" s="24"/>
      <c r="H316" s="24"/>
      <c r="I316" s="24"/>
      <c r="J316" s="24"/>
      <c r="K316" s="24"/>
      <c r="L316" s="24"/>
      <c r="M316" s="24"/>
      <c r="N316" s="24"/>
      <c r="O316" s="24"/>
      <c r="P316" s="24"/>
      <c r="Q316" s="24"/>
      <c r="R316" s="24"/>
      <c r="S316" s="24"/>
      <c r="T316" s="24"/>
      <c r="U316" s="24"/>
    </row>
    <row r="317">
      <c r="A317" s="58"/>
      <c r="B317" s="24"/>
      <c r="C317" s="24"/>
      <c r="D317" s="24"/>
      <c r="E317" s="24"/>
      <c r="F317" s="24"/>
      <c r="G317" s="24"/>
      <c r="H317" s="24"/>
      <c r="I317" s="24"/>
      <c r="J317" s="24"/>
      <c r="K317" s="24"/>
      <c r="L317" s="24"/>
      <c r="M317" s="24"/>
      <c r="N317" s="24"/>
      <c r="O317" s="24"/>
      <c r="P317" s="24"/>
      <c r="Q317" s="24"/>
      <c r="R317" s="24"/>
      <c r="S317" s="24"/>
      <c r="T317" s="24"/>
      <c r="U317" s="24"/>
    </row>
    <row r="318">
      <c r="A318" s="58"/>
      <c r="B318" s="24"/>
      <c r="C318" s="24"/>
      <c r="D318" s="24"/>
      <c r="E318" s="24"/>
      <c r="F318" s="24"/>
      <c r="G318" s="24"/>
      <c r="H318" s="24"/>
      <c r="I318" s="24"/>
      <c r="J318" s="24"/>
      <c r="K318" s="24"/>
      <c r="L318" s="24"/>
      <c r="M318" s="24"/>
      <c r="N318" s="24"/>
      <c r="O318" s="24"/>
      <c r="P318" s="24"/>
      <c r="Q318" s="24"/>
      <c r="R318" s="24"/>
      <c r="S318" s="24"/>
      <c r="T318" s="24"/>
      <c r="U318" s="24"/>
    </row>
    <row r="319">
      <c r="A319" s="58"/>
      <c r="B319" s="24"/>
      <c r="C319" s="24"/>
      <c r="D319" s="24"/>
      <c r="E319" s="24"/>
      <c r="F319" s="24"/>
      <c r="G319" s="24"/>
      <c r="H319" s="24"/>
      <c r="I319" s="24"/>
      <c r="J319" s="24"/>
      <c r="K319" s="24"/>
      <c r="L319" s="24"/>
      <c r="M319" s="24"/>
      <c r="N319" s="24"/>
      <c r="O319" s="24"/>
      <c r="P319" s="24"/>
      <c r="Q319" s="24"/>
      <c r="R319" s="24"/>
      <c r="S319" s="24"/>
      <c r="T319" s="24"/>
      <c r="U319" s="24"/>
    </row>
    <row r="320">
      <c r="A320" s="58"/>
      <c r="B320" s="24"/>
      <c r="C320" s="24"/>
      <c r="D320" s="24"/>
      <c r="E320" s="24"/>
      <c r="F320" s="24"/>
      <c r="G320" s="24"/>
      <c r="H320" s="24"/>
      <c r="I320" s="24"/>
      <c r="J320" s="24"/>
      <c r="K320" s="24"/>
      <c r="L320" s="24"/>
      <c r="M320" s="24"/>
      <c r="N320" s="24"/>
      <c r="O320" s="24"/>
      <c r="P320" s="24"/>
      <c r="Q320" s="24"/>
      <c r="R320" s="24"/>
      <c r="S320" s="24"/>
      <c r="T320" s="24"/>
      <c r="U320" s="24"/>
    </row>
    <row r="321">
      <c r="A321" s="58"/>
      <c r="B321" s="24"/>
      <c r="C321" s="24"/>
      <c r="D321" s="24"/>
      <c r="E321" s="24"/>
      <c r="F321" s="24"/>
      <c r="G321" s="24"/>
      <c r="H321" s="24"/>
      <c r="I321" s="24"/>
      <c r="J321" s="24"/>
      <c r="K321" s="24"/>
      <c r="L321" s="24"/>
      <c r="M321" s="24"/>
      <c r="N321" s="24"/>
      <c r="O321" s="24"/>
      <c r="P321" s="24"/>
      <c r="Q321" s="24"/>
      <c r="R321" s="24"/>
      <c r="S321" s="24"/>
      <c r="T321" s="24"/>
      <c r="U321" s="24"/>
    </row>
    <row r="322">
      <c r="A322" s="58"/>
      <c r="B322" s="24"/>
      <c r="C322" s="24"/>
      <c r="D322" s="24"/>
      <c r="E322" s="24"/>
      <c r="F322" s="24"/>
      <c r="G322" s="24"/>
      <c r="H322" s="24"/>
      <c r="I322" s="24"/>
      <c r="J322" s="24"/>
      <c r="K322" s="24"/>
      <c r="L322" s="24"/>
      <c r="M322" s="24"/>
      <c r="N322" s="24"/>
      <c r="O322" s="24"/>
      <c r="P322" s="24"/>
      <c r="Q322" s="24"/>
      <c r="R322" s="24"/>
      <c r="S322" s="24"/>
      <c r="T322" s="24"/>
      <c r="U322" s="24"/>
    </row>
    <row r="323">
      <c r="A323" s="58"/>
      <c r="B323" s="24"/>
      <c r="C323" s="24"/>
      <c r="D323" s="24"/>
      <c r="E323" s="24"/>
      <c r="F323" s="24"/>
      <c r="G323" s="24"/>
      <c r="H323" s="24"/>
      <c r="I323" s="24"/>
      <c r="J323" s="24"/>
      <c r="K323" s="24"/>
      <c r="L323" s="24"/>
      <c r="M323" s="24"/>
      <c r="N323" s="24"/>
      <c r="O323" s="24"/>
      <c r="P323" s="24"/>
      <c r="Q323" s="24"/>
      <c r="R323" s="24"/>
      <c r="S323" s="24"/>
      <c r="T323" s="24"/>
      <c r="U323" s="24"/>
    </row>
    <row r="324">
      <c r="A324" s="58"/>
      <c r="B324" s="24"/>
      <c r="C324" s="24"/>
      <c r="D324" s="24"/>
      <c r="E324" s="24"/>
      <c r="F324" s="24"/>
      <c r="G324" s="24"/>
      <c r="H324" s="24"/>
      <c r="I324" s="24"/>
      <c r="J324" s="24"/>
      <c r="K324" s="24"/>
      <c r="L324" s="24"/>
      <c r="M324" s="24"/>
      <c r="N324" s="24"/>
      <c r="O324" s="24"/>
      <c r="P324" s="24"/>
      <c r="Q324" s="24"/>
      <c r="R324" s="24"/>
      <c r="S324" s="24"/>
      <c r="T324" s="24"/>
      <c r="U324" s="24"/>
    </row>
    <row r="325">
      <c r="A325" s="58"/>
      <c r="B325" s="24"/>
      <c r="C325" s="24"/>
      <c r="D325" s="24"/>
      <c r="E325" s="24"/>
      <c r="F325" s="24"/>
      <c r="G325" s="24"/>
      <c r="H325" s="24"/>
      <c r="I325" s="24"/>
      <c r="J325" s="24"/>
      <c r="K325" s="24"/>
      <c r="L325" s="24"/>
      <c r="M325" s="24"/>
      <c r="N325" s="24"/>
      <c r="O325" s="24"/>
      <c r="P325" s="24"/>
      <c r="Q325" s="24"/>
      <c r="R325" s="24"/>
      <c r="S325" s="24"/>
      <c r="T325" s="24"/>
      <c r="U325" s="24"/>
    </row>
    <row r="326">
      <c r="A326" s="58"/>
      <c r="B326" s="24"/>
      <c r="C326" s="24"/>
      <c r="D326" s="24"/>
      <c r="E326" s="24"/>
      <c r="F326" s="24"/>
      <c r="G326" s="24"/>
      <c r="H326" s="24"/>
      <c r="I326" s="24"/>
      <c r="J326" s="24"/>
      <c r="K326" s="24"/>
      <c r="L326" s="24"/>
      <c r="M326" s="24"/>
      <c r="N326" s="24"/>
      <c r="O326" s="24"/>
      <c r="P326" s="24"/>
      <c r="Q326" s="24"/>
      <c r="R326" s="24"/>
      <c r="S326" s="24"/>
      <c r="T326" s="24"/>
      <c r="U326" s="24"/>
    </row>
    <row r="327">
      <c r="A327" s="58"/>
      <c r="B327" s="24"/>
      <c r="C327" s="24"/>
      <c r="D327" s="24"/>
      <c r="E327" s="24"/>
      <c r="F327" s="24"/>
      <c r="G327" s="24"/>
      <c r="H327" s="24"/>
      <c r="I327" s="24"/>
      <c r="J327" s="24"/>
      <c r="K327" s="24"/>
      <c r="L327" s="24"/>
      <c r="M327" s="24"/>
      <c r="N327" s="24"/>
      <c r="O327" s="24"/>
      <c r="P327" s="24"/>
      <c r="Q327" s="24"/>
      <c r="R327" s="24"/>
      <c r="S327" s="24"/>
      <c r="T327" s="24"/>
      <c r="U327" s="24"/>
    </row>
    <row r="328">
      <c r="A328" s="58"/>
      <c r="B328" s="24"/>
      <c r="C328" s="24"/>
      <c r="D328" s="24"/>
      <c r="E328" s="24"/>
      <c r="F328" s="24"/>
      <c r="G328" s="24"/>
      <c r="H328" s="24"/>
      <c r="I328" s="24"/>
      <c r="J328" s="24"/>
      <c r="K328" s="24"/>
      <c r="L328" s="24"/>
      <c r="M328" s="24"/>
      <c r="N328" s="24"/>
      <c r="O328" s="24"/>
      <c r="P328" s="24"/>
      <c r="Q328" s="24"/>
      <c r="R328" s="24"/>
      <c r="S328" s="24"/>
      <c r="T328" s="24"/>
      <c r="U328" s="24"/>
    </row>
    <row r="329">
      <c r="A329" s="58"/>
      <c r="B329" s="24"/>
      <c r="C329" s="24"/>
      <c r="D329" s="24"/>
      <c r="E329" s="24"/>
      <c r="F329" s="24"/>
      <c r="G329" s="24"/>
      <c r="H329" s="24"/>
      <c r="I329" s="24"/>
      <c r="J329" s="24"/>
      <c r="K329" s="24"/>
      <c r="L329" s="24"/>
      <c r="M329" s="24"/>
      <c r="N329" s="24"/>
      <c r="O329" s="24"/>
      <c r="P329" s="24"/>
      <c r="Q329" s="24"/>
      <c r="R329" s="24"/>
      <c r="S329" s="24"/>
      <c r="T329" s="24"/>
      <c r="U329" s="24"/>
    </row>
    <row r="330">
      <c r="A330" s="58"/>
      <c r="B330" s="24"/>
      <c r="C330" s="24"/>
      <c r="D330" s="24"/>
      <c r="E330" s="24"/>
      <c r="F330" s="24"/>
      <c r="G330" s="24"/>
      <c r="H330" s="24"/>
      <c r="I330" s="24"/>
      <c r="J330" s="24"/>
      <c r="K330" s="24"/>
      <c r="L330" s="24"/>
      <c r="M330" s="24"/>
      <c r="N330" s="24"/>
      <c r="O330" s="24"/>
      <c r="P330" s="24"/>
      <c r="Q330" s="24"/>
      <c r="R330" s="24"/>
      <c r="S330" s="24"/>
      <c r="T330" s="24"/>
      <c r="U330" s="24"/>
    </row>
    <row r="331">
      <c r="A331" s="58"/>
      <c r="B331" s="24"/>
      <c r="C331" s="24"/>
      <c r="D331" s="24"/>
      <c r="E331" s="24"/>
      <c r="F331" s="24"/>
      <c r="G331" s="24"/>
      <c r="H331" s="24"/>
      <c r="I331" s="24"/>
      <c r="J331" s="24"/>
      <c r="K331" s="24"/>
      <c r="L331" s="24"/>
      <c r="M331" s="24"/>
      <c r="N331" s="24"/>
      <c r="O331" s="24"/>
      <c r="P331" s="24"/>
      <c r="Q331" s="24"/>
      <c r="R331" s="24"/>
      <c r="S331" s="24"/>
      <c r="T331" s="24"/>
      <c r="U331" s="24"/>
    </row>
    <row r="332">
      <c r="A332" s="58"/>
      <c r="B332" s="24"/>
      <c r="C332" s="24"/>
      <c r="D332" s="24"/>
      <c r="E332" s="24"/>
      <c r="F332" s="24"/>
      <c r="G332" s="24"/>
      <c r="H332" s="24"/>
      <c r="I332" s="24"/>
      <c r="J332" s="24"/>
      <c r="K332" s="24"/>
      <c r="L332" s="24"/>
      <c r="M332" s="24"/>
      <c r="N332" s="24"/>
      <c r="O332" s="24"/>
      <c r="P332" s="24"/>
      <c r="Q332" s="24"/>
      <c r="R332" s="24"/>
      <c r="S332" s="24"/>
      <c r="T332" s="24"/>
      <c r="U332" s="24"/>
    </row>
    <row r="333">
      <c r="A333" s="58"/>
      <c r="B333" s="24"/>
      <c r="C333" s="24"/>
      <c r="D333" s="24"/>
      <c r="E333" s="24"/>
      <c r="F333" s="24"/>
      <c r="G333" s="24"/>
      <c r="H333" s="24"/>
      <c r="I333" s="24"/>
      <c r="J333" s="24"/>
      <c r="K333" s="24"/>
      <c r="L333" s="24"/>
      <c r="M333" s="24"/>
      <c r="N333" s="24"/>
      <c r="O333" s="24"/>
      <c r="P333" s="24"/>
      <c r="Q333" s="24"/>
      <c r="R333" s="24"/>
      <c r="S333" s="24"/>
      <c r="T333" s="24"/>
      <c r="U333" s="24"/>
    </row>
    <row r="334">
      <c r="A334" s="58"/>
      <c r="B334" s="24"/>
      <c r="C334" s="24"/>
      <c r="D334" s="24"/>
      <c r="E334" s="24"/>
      <c r="F334" s="24"/>
      <c r="G334" s="24"/>
      <c r="H334" s="24"/>
      <c r="I334" s="24"/>
      <c r="J334" s="24"/>
      <c r="K334" s="24"/>
      <c r="L334" s="24"/>
      <c r="M334" s="24"/>
      <c r="N334" s="24"/>
      <c r="O334" s="24"/>
      <c r="P334" s="24"/>
      <c r="Q334" s="24"/>
      <c r="R334" s="24"/>
      <c r="S334" s="24"/>
      <c r="T334" s="24"/>
      <c r="U334" s="24"/>
    </row>
    <row r="335">
      <c r="A335" s="58"/>
      <c r="B335" s="24"/>
      <c r="C335" s="24"/>
      <c r="D335" s="24"/>
      <c r="E335" s="24"/>
      <c r="F335" s="24"/>
      <c r="G335" s="24"/>
      <c r="H335" s="24"/>
      <c r="I335" s="24"/>
      <c r="J335" s="24"/>
      <c r="K335" s="24"/>
      <c r="L335" s="24"/>
      <c r="M335" s="24"/>
      <c r="N335" s="24"/>
      <c r="O335" s="24"/>
      <c r="P335" s="24"/>
      <c r="Q335" s="24"/>
      <c r="R335" s="24"/>
      <c r="S335" s="24"/>
      <c r="T335" s="24"/>
      <c r="U335" s="24"/>
    </row>
    <row r="336">
      <c r="A336" s="58"/>
      <c r="B336" s="24"/>
      <c r="C336" s="24"/>
      <c r="D336" s="24"/>
      <c r="E336" s="24"/>
      <c r="F336" s="24"/>
      <c r="G336" s="24"/>
      <c r="H336" s="24"/>
      <c r="I336" s="24"/>
      <c r="J336" s="24"/>
      <c r="K336" s="24"/>
      <c r="L336" s="24"/>
      <c r="M336" s="24"/>
      <c r="N336" s="24"/>
      <c r="O336" s="24"/>
      <c r="P336" s="24"/>
      <c r="Q336" s="24"/>
      <c r="R336" s="24"/>
      <c r="S336" s="24"/>
      <c r="T336" s="24"/>
      <c r="U336" s="24"/>
    </row>
    <row r="337">
      <c r="A337" s="58"/>
      <c r="B337" s="24"/>
      <c r="C337" s="24"/>
      <c r="D337" s="24"/>
      <c r="E337" s="24"/>
      <c r="F337" s="24"/>
      <c r="G337" s="24"/>
      <c r="H337" s="24"/>
      <c r="I337" s="24"/>
      <c r="J337" s="24"/>
      <c r="K337" s="24"/>
      <c r="L337" s="24"/>
      <c r="M337" s="24"/>
      <c r="N337" s="24"/>
      <c r="O337" s="24"/>
      <c r="P337" s="24"/>
      <c r="Q337" s="24"/>
      <c r="R337" s="24"/>
      <c r="S337" s="24"/>
      <c r="T337" s="24"/>
      <c r="U337" s="24"/>
    </row>
    <row r="338">
      <c r="A338" s="58"/>
      <c r="B338" s="24"/>
      <c r="C338" s="24"/>
      <c r="D338" s="24"/>
      <c r="E338" s="24"/>
      <c r="F338" s="24"/>
      <c r="G338" s="24"/>
      <c r="H338" s="24"/>
      <c r="I338" s="24"/>
      <c r="J338" s="24"/>
      <c r="K338" s="24"/>
      <c r="L338" s="24"/>
      <c r="M338" s="24"/>
      <c r="N338" s="24"/>
      <c r="O338" s="24"/>
      <c r="P338" s="24"/>
      <c r="Q338" s="24"/>
      <c r="R338" s="24"/>
      <c r="S338" s="24"/>
      <c r="T338" s="24"/>
      <c r="U338" s="24"/>
    </row>
    <row r="339">
      <c r="A339" s="58"/>
      <c r="B339" s="24"/>
      <c r="C339" s="24"/>
      <c r="D339" s="24"/>
      <c r="E339" s="24"/>
      <c r="F339" s="24"/>
      <c r="G339" s="24"/>
      <c r="H339" s="24"/>
      <c r="I339" s="24"/>
      <c r="J339" s="24"/>
      <c r="K339" s="24"/>
      <c r="L339" s="24"/>
      <c r="M339" s="24"/>
      <c r="N339" s="24"/>
      <c r="O339" s="24"/>
      <c r="P339" s="24"/>
      <c r="Q339" s="24"/>
      <c r="R339" s="24"/>
      <c r="S339" s="24"/>
      <c r="T339" s="24"/>
      <c r="U339" s="24"/>
    </row>
    <row r="340">
      <c r="A340" s="58"/>
      <c r="B340" s="24"/>
      <c r="C340" s="24"/>
      <c r="D340" s="24"/>
      <c r="E340" s="24"/>
      <c r="F340" s="24"/>
      <c r="G340" s="24"/>
      <c r="H340" s="24"/>
      <c r="I340" s="24"/>
      <c r="J340" s="24"/>
      <c r="K340" s="24"/>
      <c r="L340" s="24"/>
      <c r="M340" s="24"/>
      <c r="N340" s="24"/>
      <c r="O340" s="24"/>
      <c r="P340" s="24"/>
      <c r="Q340" s="24"/>
      <c r="R340" s="24"/>
      <c r="S340" s="24"/>
      <c r="T340" s="24"/>
      <c r="U340" s="24"/>
    </row>
    <row r="341">
      <c r="A341" s="58"/>
      <c r="B341" s="24"/>
      <c r="C341" s="24"/>
      <c r="D341" s="24"/>
      <c r="E341" s="24"/>
      <c r="F341" s="24"/>
      <c r="G341" s="24"/>
      <c r="H341" s="24"/>
      <c r="I341" s="24"/>
      <c r="J341" s="24"/>
      <c r="K341" s="24"/>
      <c r="L341" s="24"/>
      <c r="M341" s="24"/>
      <c r="N341" s="24"/>
      <c r="O341" s="24"/>
      <c r="P341" s="24"/>
      <c r="Q341" s="24"/>
      <c r="R341" s="24"/>
      <c r="S341" s="24"/>
      <c r="T341" s="24"/>
      <c r="U341" s="24"/>
    </row>
    <row r="342">
      <c r="A342" s="58"/>
      <c r="B342" s="24"/>
      <c r="C342" s="24"/>
      <c r="D342" s="24"/>
      <c r="E342" s="24"/>
      <c r="F342" s="24"/>
      <c r="G342" s="24"/>
      <c r="H342" s="24"/>
      <c r="I342" s="24"/>
      <c r="J342" s="24"/>
      <c r="K342" s="24"/>
      <c r="L342" s="24"/>
      <c r="M342" s="24"/>
      <c r="N342" s="24"/>
      <c r="O342" s="24"/>
      <c r="P342" s="24"/>
      <c r="Q342" s="24"/>
      <c r="R342" s="24"/>
      <c r="S342" s="24"/>
      <c r="T342" s="24"/>
      <c r="U342" s="24"/>
    </row>
    <row r="343">
      <c r="A343" s="58"/>
      <c r="B343" s="24"/>
      <c r="C343" s="24"/>
      <c r="D343" s="24"/>
      <c r="E343" s="24"/>
      <c r="F343" s="24"/>
      <c r="G343" s="24"/>
      <c r="H343" s="24"/>
      <c r="I343" s="24"/>
      <c r="J343" s="24"/>
      <c r="K343" s="24"/>
      <c r="L343" s="24"/>
      <c r="M343" s="24"/>
      <c r="N343" s="24"/>
      <c r="O343" s="24"/>
      <c r="P343" s="24"/>
      <c r="Q343" s="24"/>
      <c r="R343" s="24"/>
      <c r="S343" s="24"/>
      <c r="T343" s="24"/>
      <c r="U343" s="24"/>
    </row>
    <row r="344">
      <c r="A344" s="58"/>
      <c r="B344" s="24"/>
      <c r="C344" s="24"/>
      <c r="D344" s="24"/>
      <c r="E344" s="24"/>
      <c r="F344" s="24"/>
      <c r="G344" s="24"/>
      <c r="H344" s="24"/>
      <c r="I344" s="24"/>
      <c r="J344" s="24"/>
      <c r="K344" s="24"/>
      <c r="L344" s="24"/>
      <c r="M344" s="24"/>
      <c r="N344" s="24"/>
      <c r="O344" s="24"/>
      <c r="P344" s="24"/>
      <c r="Q344" s="24"/>
      <c r="R344" s="24"/>
      <c r="S344" s="24"/>
      <c r="T344" s="24"/>
      <c r="U344" s="24"/>
    </row>
    <row r="345">
      <c r="A345" s="58"/>
      <c r="B345" s="24"/>
      <c r="C345" s="24"/>
      <c r="D345" s="24"/>
      <c r="E345" s="24"/>
      <c r="F345" s="24"/>
      <c r="G345" s="24"/>
      <c r="H345" s="24"/>
      <c r="I345" s="24"/>
      <c r="J345" s="24"/>
      <c r="K345" s="24"/>
      <c r="L345" s="24"/>
      <c r="M345" s="24"/>
      <c r="N345" s="24"/>
      <c r="O345" s="24"/>
      <c r="P345" s="24"/>
      <c r="Q345" s="24"/>
      <c r="R345" s="24"/>
      <c r="S345" s="24"/>
      <c r="T345" s="24"/>
      <c r="U345" s="24"/>
    </row>
    <row r="346">
      <c r="A346" s="58"/>
      <c r="B346" s="24"/>
      <c r="C346" s="24"/>
      <c r="D346" s="24"/>
      <c r="E346" s="24"/>
      <c r="F346" s="24"/>
      <c r="G346" s="24"/>
      <c r="H346" s="24"/>
      <c r="I346" s="24"/>
      <c r="J346" s="24"/>
      <c r="K346" s="24"/>
      <c r="L346" s="24"/>
      <c r="M346" s="24"/>
      <c r="N346" s="24"/>
      <c r="O346" s="24"/>
      <c r="P346" s="24"/>
      <c r="Q346" s="24"/>
      <c r="R346" s="24"/>
      <c r="S346" s="24"/>
      <c r="T346" s="24"/>
      <c r="U346" s="24"/>
    </row>
    <row r="347">
      <c r="A347" s="58"/>
      <c r="B347" s="24"/>
      <c r="C347" s="24"/>
      <c r="D347" s="24"/>
      <c r="E347" s="24"/>
      <c r="F347" s="24"/>
      <c r="G347" s="24"/>
      <c r="H347" s="24"/>
      <c r="I347" s="24"/>
      <c r="J347" s="24"/>
      <c r="K347" s="24"/>
      <c r="L347" s="24"/>
      <c r="M347" s="24"/>
      <c r="N347" s="24"/>
      <c r="O347" s="24"/>
      <c r="P347" s="24"/>
      <c r="Q347" s="24"/>
      <c r="R347" s="24"/>
      <c r="S347" s="24"/>
      <c r="T347" s="24"/>
      <c r="U347" s="24"/>
    </row>
    <row r="348">
      <c r="A348" s="58"/>
      <c r="B348" s="24"/>
      <c r="C348" s="24"/>
      <c r="D348" s="24"/>
      <c r="E348" s="24"/>
      <c r="F348" s="24"/>
      <c r="G348" s="24"/>
      <c r="H348" s="24"/>
      <c r="I348" s="24"/>
      <c r="J348" s="24"/>
      <c r="K348" s="24"/>
      <c r="L348" s="24"/>
      <c r="M348" s="24"/>
      <c r="N348" s="24"/>
      <c r="O348" s="24"/>
      <c r="P348" s="24"/>
      <c r="Q348" s="24"/>
      <c r="R348" s="24"/>
      <c r="S348" s="24"/>
      <c r="T348" s="24"/>
      <c r="U348" s="24"/>
    </row>
    <row r="349">
      <c r="A349" s="58"/>
      <c r="B349" s="24"/>
      <c r="C349" s="24"/>
      <c r="D349" s="24"/>
      <c r="E349" s="24"/>
      <c r="F349" s="24"/>
      <c r="G349" s="24"/>
      <c r="H349" s="24"/>
      <c r="I349" s="24"/>
      <c r="J349" s="24"/>
      <c r="K349" s="24"/>
      <c r="L349" s="24"/>
      <c r="M349" s="24"/>
      <c r="N349" s="24"/>
      <c r="O349" s="24"/>
      <c r="P349" s="24"/>
      <c r="Q349" s="24"/>
      <c r="R349" s="24"/>
      <c r="S349" s="24"/>
      <c r="T349" s="24"/>
      <c r="U349" s="24"/>
    </row>
    <row r="350">
      <c r="A350" s="58"/>
      <c r="B350" s="24"/>
      <c r="C350" s="24"/>
      <c r="D350" s="24"/>
      <c r="E350" s="24"/>
      <c r="F350" s="24"/>
      <c r="G350" s="24"/>
      <c r="H350" s="24"/>
      <c r="I350" s="24"/>
      <c r="J350" s="24"/>
      <c r="K350" s="24"/>
      <c r="L350" s="24"/>
      <c r="M350" s="24"/>
      <c r="N350" s="24"/>
      <c r="O350" s="24"/>
      <c r="P350" s="24"/>
      <c r="Q350" s="24"/>
      <c r="R350" s="24"/>
      <c r="S350" s="24"/>
      <c r="T350" s="24"/>
      <c r="U350" s="24"/>
    </row>
    <row r="351">
      <c r="A351" s="58"/>
      <c r="B351" s="24"/>
      <c r="C351" s="24"/>
      <c r="D351" s="24"/>
      <c r="E351" s="24"/>
      <c r="F351" s="24"/>
      <c r="G351" s="24"/>
      <c r="H351" s="24"/>
      <c r="I351" s="24"/>
      <c r="J351" s="24"/>
      <c r="K351" s="24"/>
      <c r="L351" s="24"/>
      <c r="M351" s="24"/>
      <c r="N351" s="24"/>
      <c r="O351" s="24"/>
      <c r="P351" s="24"/>
      <c r="Q351" s="24"/>
      <c r="R351" s="24"/>
      <c r="S351" s="24"/>
      <c r="T351" s="24"/>
      <c r="U351" s="24"/>
    </row>
    <row r="352">
      <c r="A352" s="58"/>
      <c r="B352" s="24"/>
      <c r="C352" s="24"/>
      <c r="D352" s="24"/>
      <c r="E352" s="24"/>
      <c r="F352" s="24"/>
      <c r="G352" s="24"/>
      <c r="H352" s="24"/>
      <c r="I352" s="24"/>
      <c r="J352" s="24"/>
      <c r="K352" s="24"/>
      <c r="L352" s="24"/>
      <c r="M352" s="24"/>
      <c r="N352" s="24"/>
      <c r="O352" s="24"/>
      <c r="P352" s="24"/>
      <c r="Q352" s="24"/>
      <c r="R352" s="24"/>
      <c r="S352" s="24"/>
      <c r="T352" s="24"/>
      <c r="U352" s="24"/>
    </row>
    <row r="353">
      <c r="A353" s="58"/>
      <c r="B353" s="24"/>
      <c r="C353" s="24"/>
      <c r="D353" s="24"/>
      <c r="E353" s="24"/>
      <c r="F353" s="24"/>
      <c r="G353" s="24"/>
      <c r="H353" s="24"/>
      <c r="I353" s="24"/>
      <c r="J353" s="24"/>
      <c r="K353" s="24"/>
      <c r="L353" s="24"/>
      <c r="M353" s="24"/>
      <c r="N353" s="24"/>
      <c r="O353" s="24"/>
      <c r="P353" s="24"/>
      <c r="Q353" s="24"/>
      <c r="R353" s="24"/>
      <c r="S353" s="24"/>
      <c r="T353" s="24"/>
      <c r="U353" s="24"/>
    </row>
    <row r="354">
      <c r="A354" s="58"/>
      <c r="B354" s="24"/>
      <c r="C354" s="24"/>
      <c r="D354" s="24"/>
      <c r="E354" s="24"/>
      <c r="F354" s="24"/>
      <c r="G354" s="24"/>
      <c r="H354" s="24"/>
      <c r="I354" s="24"/>
      <c r="J354" s="24"/>
      <c r="K354" s="24"/>
      <c r="L354" s="24"/>
      <c r="M354" s="24"/>
      <c r="N354" s="24"/>
      <c r="O354" s="24"/>
      <c r="P354" s="24"/>
      <c r="Q354" s="24"/>
      <c r="R354" s="24"/>
      <c r="S354" s="24"/>
      <c r="T354" s="24"/>
      <c r="U354" s="24"/>
    </row>
    <row r="355">
      <c r="A355" s="58"/>
      <c r="B355" s="24"/>
      <c r="C355" s="24"/>
      <c r="D355" s="24"/>
      <c r="E355" s="24"/>
      <c r="F355" s="24"/>
      <c r="G355" s="24"/>
      <c r="H355" s="24"/>
      <c r="I355" s="24"/>
      <c r="J355" s="24"/>
      <c r="K355" s="24"/>
      <c r="L355" s="24"/>
      <c r="M355" s="24"/>
      <c r="N355" s="24"/>
      <c r="O355" s="24"/>
      <c r="P355" s="24"/>
      <c r="Q355" s="24"/>
      <c r="R355" s="24"/>
      <c r="S355" s="24"/>
      <c r="T355" s="24"/>
      <c r="U355" s="24"/>
    </row>
    <row r="356">
      <c r="A356" s="58"/>
      <c r="B356" s="24"/>
      <c r="C356" s="24"/>
      <c r="D356" s="24"/>
      <c r="E356" s="24"/>
      <c r="F356" s="24"/>
      <c r="G356" s="24"/>
      <c r="H356" s="24"/>
      <c r="I356" s="24"/>
      <c r="J356" s="24"/>
      <c r="K356" s="24"/>
      <c r="L356" s="24"/>
      <c r="M356" s="24"/>
      <c r="N356" s="24"/>
      <c r="O356" s="24"/>
      <c r="P356" s="24"/>
      <c r="Q356" s="24"/>
      <c r="R356" s="24"/>
      <c r="S356" s="24"/>
      <c r="T356" s="24"/>
      <c r="U356" s="24"/>
    </row>
    <row r="357">
      <c r="A357" s="58"/>
      <c r="B357" s="24"/>
      <c r="C357" s="24"/>
      <c r="D357" s="24"/>
      <c r="E357" s="24"/>
      <c r="F357" s="24"/>
      <c r="G357" s="24"/>
      <c r="H357" s="24"/>
      <c r="I357" s="24"/>
      <c r="J357" s="24"/>
      <c r="K357" s="24"/>
      <c r="L357" s="24"/>
      <c r="M357" s="24"/>
      <c r="N357" s="24"/>
      <c r="O357" s="24"/>
      <c r="P357" s="24"/>
      <c r="Q357" s="24"/>
      <c r="R357" s="24"/>
      <c r="S357" s="24"/>
      <c r="T357" s="24"/>
      <c r="U357" s="24"/>
    </row>
    <row r="358">
      <c r="A358" s="58"/>
      <c r="B358" s="24"/>
      <c r="C358" s="24"/>
      <c r="D358" s="24"/>
      <c r="E358" s="24"/>
      <c r="F358" s="24"/>
      <c r="G358" s="24"/>
      <c r="H358" s="24"/>
      <c r="I358" s="24"/>
      <c r="J358" s="24"/>
      <c r="K358" s="24"/>
      <c r="L358" s="24"/>
      <c r="M358" s="24"/>
      <c r="N358" s="24"/>
      <c r="O358" s="24"/>
      <c r="P358" s="24"/>
      <c r="Q358" s="24"/>
      <c r="R358" s="24"/>
      <c r="S358" s="24"/>
      <c r="T358" s="24"/>
      <c r="U358" s="24"/>
    </row>
    <row r="359">
      <c r="A359" s="58"/>
      <c r="B359" s="24"/>
      <c r="C359" s="24"/>
      <c r="D359" s="24"/>
      <c r="E359" s="24"/>
      <c r="F359" s="24"/>
      <c r="G359" s="24"/>
      <c r="H359" s="24"/>
      <c r="I359" s="24"/>
      <c r="J359" s="24"/>
      <c r="K359" s="24"/>
      <c r="L359" s="24"/>
      <c r="M359" s="24"/>
      <c r="N359" s="24"/>
      <c r="O359" s="24"/>
      <c r="P359" s="24"/>
      <c r="Q359" s="24"/>
      <c r="R359" s="24"/>
      <c r="S359" s="24"/>
      <c r="T359" s="24"/>
      <c r="U359" s="24"/>
    </row>
    <row r="360">
      <c r="A360" s="58"/>
      <c r="B360" s="24"/>
      <c r="C360" s="24"/>
      <c r="D360" s="24"/>
      <c r="E360" s="24"/>
      <c r="F360" s="24"/>
      <c r="G360" s="24"/>
      <c r="H360" s="24"/>
      <c r="I360" s="24"/>
      <c r="J360" s="24"/>
      <c r="K360" s="24"/>
      <c r="L360" s="24"/>
      <c r="M360" s="24"/>
      <c r="N360" s="24"/>
      <c r="O360" s="24"/>
      <c r="P360" s="24"/>
      <c r="Q360" s="24"/>
      <c r="R360" s="24"/>
      <c r="S360" s="24"/>
      <c r="T360" s="24"/>
      <c r="U360" s="24"/>
    </row>
    <row r="361">
      <c r="A361" s="58"/>
      <c r="B361" s="24"/>
      <c r="C361" s="24"/>
      <c r="D361" s="24"/>
      <c r="E361" s="24"/>
      <c r="F361" s="24"/>
      <c r="G361" s="24"/>
      <c r="H361" s="24"/>
      <c r="I361" s="24"/>
      <c r="J361" s="24"/>
      <c r="K361" s="24"/>
      <c r="L361" s="24"/>
      <c r="M361" s="24"/>
      <c r="N361" s="24"/>
      <c r="O361" s="24"/>
      <c r="P361" s="24"/>
      <c r="Q361" s="24"/>
      <c r="R361" s="24"/>
      <c r="S361" s="24"/>
      <c r="T361" s="24"/>
      <c r="U361" s="24"/>
    </row>
    <row r="362">
      <c r="A362" s="58"/>
      <c r="B362" s="24"/>
      <c r="C362" s="24"/>
      <c r="D362" s="24"/>
      <c r="E362" s="24"/>
      <c r="F362" s="24"/>
      <c r="G362" s="24"/>
      <c r="H362" s="24"/>
      <c r="I362" s="24"/>
      <c r="J362" s="24"/>
      <c r="K362" s="24"/>
      <c r="L362" s="24"/>
      <c r="M362" s="24"/>
      <c r="N362" s="24"/>
      <c r="O362" s="24"/>
      <c r="P362" s="24"/>
      <c r="Q362" s="24"/>
      <c r="R362" s="24"/>
      <c r="S362" s="24"/>
      <c r="T362" s="24"/>
      <c r="U362" s="24"/>
    </row>
    <row r="363">
      <c r="A363" s="58"/>
      <c r="B363" s="24"/>
      <c r="C363" s="24"/>
      <c r="D363" s="24"/>
      <c r="E363" s="24"/>
      <c r="F363" s="24"/>
      <c r="G363" s="24"/>
      <c r="H363" s="24"/>
      <c r="I363" s="24"/>
      <c r="J363" s="24"/>
      <c r="K363" s="24"/>
      <c r="L363" s="24"/>
      <c r="M363" s="24"/>
      <c r="N363" s="24"/>
      <c r="O363" s="24"/>
      <c r="P363" s="24"/>
      <c r="Q363" s="24"/>
      <c r="R363" s="24"/>
      <c r="S363" s="24"/>
      <c r="T363" s="24"/>
      <c r="U363" s="24"/>
    </row>
    <row r="364">
      <c r="A364" s="58"/>
      <c r="B364" s="24"/>
      <c r="C364" s="24"/>
      <c r="D364" s="24"/>
      <c r="E364" s="24"/>
      <c r="F364" s="24"/>
      <c r="G364" s="24"/>
      <c r="H364" s="24"/>
      <c r="I364" s="24"/>
      <c r="J364" s="24"/>
      <c r="K364" s="24"/>
      <c r="L364" s="24"/>
      <c r="M364" s="24"/>
      <c r="N364" s="24"/>
      <c r="O364" s="24"/>
      <c r="P364" s="24"/>
      <c r="Q364" s="24"/>
      <c r="R364" s="24"/>
      <c r="S364" s="24"/>
      <c r="T364" s="24"/>
      <c r="U364" s="24"/>
    </row>
    <row r="365">
      <c r="A365" s="58"/>
      <c r="B365" s="24"/>
      <c r="C365" s="24"/>
      <c r="D365" s="24"/>
      <c r="E365" s="24"/>
      <c r="F365" s="24"/>
      <c r="G365" s="24"/>
      <c r="H365" s="24"/>
      <c r="I365" s="24"/>
      <c r="J365" s="24"/>
      <c r="K365" s="24"/>
      <c r="L365" s="24"/>
      <c r="M365" s="24"/>
      <c r="N365" s="24"/>
      <c r="O365" s="24"/>
      <c r="P365" s="24"/>
      <c r="Q365" s="24"/>
      <c r="R365" s="24"/>
      <c r="S365" s="24"/>
      <c r="T365" s="24"/>
      <c r="U365" s="24"/>
    </row>
    <row r="366">
      <c r="A366" s="58"/>
      <c r="B366" s="24"/>
      <c r="C366" s="24"/>
      <c r="D366" s="24"/>
      <c r="E366" s="24"/>
      <c r="F366" s="24"/>
      <c r="G366" s="24"/>
      <c r="H366" s="24"/>
      <c r="I366" s="24"/>
      <c r="J366" s="24"/>
      <c r="K366" s="24"/>
      <c r="L366" s="24"/>
      <c r="M366" s="24"/>
      <c r="N366" s="24"/>
      <c r="O366" s="24"/>
      <c r="P366" s="24"/>
      <c r="Q366" s="24"/>
      <c r="R366" s="24"/>
      <c r="S366" s="24"/>
      <c r="T366" s="24"/>
      <c r="U366" s="24"/>
    </row>
    <row r="367">
      <c r="A367" s="58"/>
      <c r="B367" s="24"/>
      <c r="C367" s="24"/>
      <c r="D367" s="24"/>
      <c r="E367" s="24"/>
      <c r="F367" s="24"/>
      <c r="G367" s="24"/>
      <c r="H367" s="24"/>
      <c r="I367" s="24"/>
      <c r="J367" s="24"/>
      <c r="K367" s="24"/>
      <c r="L367" s="24"/>
      <c r="M367" s="24"/>
      <c r="N367" s="24"/>
      <c r="O367" s="24"/>
      <c r="P367" s="24"/>
      <c r="Q367" s="24"/>
      <c r="R367" s="24"/>
      <c r="S367" s="24"/>
      <c r="T367" s="24"/>
      <c r="U367" s="24"/>
    </row>
    <row r="368">
      <c r="A368" s="58"/>
      <c r="B368" s="24"/>
      <c r="C368" s="24"/>
      <c r="D368" s="24"/>
      <c r="E368" s="24"/>
      <c r="F368" s="24"/>
      <c r="G368" s="24"/>
      <c r="H368" s="24"/>
      <c r="I368" s="24"/>
      <c r="J368" s="24"/>
      <c r="K368" s="24"/>
      <c r="L368" s="24"/>
      <c r="M368" s="24"/>
      <c r="N368" s="24"/>
      <c r="O368" s="24"/>
      <c r="P368" s="24"/>
      <c r="Q368" s="24"/>
      <c r="R368" s="24"/>
      <c r="S368" s="24"/>
      <c r="T368" s="24"/>
      <c r="U368" s="24"/>
    </row>
    <row r="369">
      <c r="A369" s="58"/>
      <c r="B369" s="24"/>
      <c r="C369" s="24"/>
      <c r="D369" s="24"/>
      <c r="E369" s="24"/>
      <c r="F369" s="24"/>
      <c r="G369" s="24"/>
      <c r="H369" s="24"/>
      <c r="I369" s="24"/>
      <c r="J369" s="24"/>
      <c r="K369" s="24"/>
      <c r="L369" s="24"/>
      <c r="M369" s="24"/>
      <c r="N369" s="24"/>
      <c r="O369" s="24"/>
      <c r="P369" s="24"/>
      <c r="Q369" s="24"/>
      <c r="R369" s="24"/>
      <c r="S369" s="24"/>
      <c r="T369" s="24"/>
      <c r="U369" s="24"/>
    </row>
    <row r="370">
      <c r="A370" s="58"/>
      <c r="B370" s="24"/>
      <c r="C370" s="24"/>
      <c r="D370" s="24"/>
      <c r="E370" s="24"/>
      <c r="F370" s="24"/>
      <c r="G370" s="24"/>
      <c r="H370" s="24"/>
      <c r="I370" s="24"/>
      <c r="J370" s="24"/>
      <c r="K370" s="24"/>
      <c r="L370" s="24"/>
      <c r="M370" s="24"/>
      <c r="N370" s="24"/>
      <c r="O370" s="24"/>
      <c r="P370" s="24"/>
      <c r="Q370" s="24"/>
      <c r="R370" s="24"/>
      <c r="S370" s="24"/>
      <c r="T370" s="24"/>
      <c r="U370" s="24"/>
    </row>
    <row r="371">
      <c r="A371" s="58"/>
      <c r="B371" s="24"/>
      <c r="C371" s="24"/>
      <c r="D371" s="24"/>
      <c r="E371" s="24"/>
      <c r="F371" s="24"/>
      <c r="G371" s="24"/>
      <c r="H371" s="24"/>
      <c r="I371" s="24"/>
      <c r="J371" s="24"/>
      <c r="K371" s="24"/>
      <c r="L371" s="24"/>
      <c r="M371" s="24"/>
      <c r="N371" s="24"/>
      <c r="O371" s="24"/>
      <c r="P371" s="24"/>
      <c r="Q371" s="24"/>
      <c r="R371" s="24"/>
      <c r="S371" s="24"/>
      <c r="T371" s="24"/>
      <c r="U371" s="24"/>
    </row>
    <row r="372">
      <c r="A372" s="58"/>
      <c r="B372" s="24"/>
      <c r="C372" s="24"/>
      <c r="D372" s="24"/>
      <c r="E372" s="24"/>
      <c r="F372" s="24"/>
      <c r="G372" s="24"/>
      <c r="H372" s="24"/>
      <c r="I372" s="24"/>
      <c r="J372" s="24"/>
      <c r="K372" s="24"/>
      <c r="L372" s="24"/>
      <c r="M372" s="24"/>
      <c r="N372" s="24"/>
      <c r="O372" s="24"/>
      <c r="P372" s="24"/>
      <c r="Q372" s="24"/>
      <c r="R372" s="24"/>
      <c r="S372" s="24"/>
      <c r="T372" s="24"/>
      <c r="U372" s="24"/>
    </row>
    <row r="373">
      <c r="A373" s="58"/>
      <c r="B373" s="24"/>
      <c r="C373" s="24"/>
      <c r="D373" s="24"/>
      <c r="E373" s="24"/>
      <c r="F373" s="24"/>
      <c r="G373" s="24"/>
      <c r="H373" s="24"/>
      <c r="I373" s="24"/>
      <c r="J373" s="24"/>
      <c r="K373" s="24"/>
      <c r="L373" s="24"/>
      <c r="M373" s="24"/>
      <c r="N373" s="24"/>
      <c r="O373" s="24"/>
      <c r="P373" s="24"/>
      <c r="Q373" s="24"/>
      <c r="R373" s="24"/>
      <c r="S373" s="24"/>
      <c r="T373" s="24"/>
      <c r="U373" s="24"/>
    </row>
    <row r="374">
      <c r="A374" s="58"/>
      <c r="B374" s="24"/>
      <c r="C374" s="24"/>
      <c r="D374" s="24"/>
      <c r="E374" s="24"/>
      <c r="F374" s="24"/>
      <c r="G374" s="24"/>
      <c r="H374" s="24"/>
      <c r="I374" s="24"/>
      <c r="J374" s="24"/>
      <c r="K374" s="24"/>
      <c r="L374" s="24"/>
      <c r="M374" s="24"/>
      <c r="N374" s="24"/>
      <c r="O374" s="24"/>
      <c r="P374" s="24"/>
      <c r="Q374" s="24"/>
      <c r="R374" s="24"/>
      <c r="S374" s="24"/>
      <c r="T374" s="24"/>
      <c r="U374" s="24"/>
    </row>
    <row r="375">
      <c r="A375" s="58"/>
      <c r="B375" s="24"/>
      <c r="C375" s="24"/>
      <c r="D375" s="24"/>
      <c r="E375" s="24"/>
      <c r="F375" s="24"/>
      <c r="G375" s="24"/>
      <c r="H375" s="24"/>
      <c r="I375" s="24"/>
      <c r="J375" s="24"/>
      <c r="K375" s="24"/>
      <c r="L375" s="24"/>
      <c r="M375" s="24"/>
      <c r="N375" s="24"/>
      <c r="O375" s="24"/>
      <c r="P375" s="24"/>
      <c r="Q375" s="24"/>
      <c r="R375" s="24"/>
      <c r="S375" s="24"/>
      <c r="T375" s="24"/>
      <c r="U375" s="24"/>
    </row>
    <row r="376">
      <c r="A376" s="58"/>
      <c r="B376" s="24"/>
      <c r="C376" s="24"/>
      <c r="D376" s="24"/>
      <c r="E376" s="24"/>
      <c r="F376" s="24"/>
      <c r="G376" s="24"/>
      <c r="H376" s="24"/>
      <c r="I376" s="24"/>
      <c r="J376" s="24"/>
      <c r="K376" s="24"/>
      <c r="L376" s="24"/>
      <c r="M376" s="24"/>
      <c r="N376" s="24"/>
      <c r="O376" s="24"/>
      <c r="P376" s="24"/>
      <c r="Q376" s="24"/>
      <c r="R376" s="24"/>
      <c r="S376" s="24"/>
      <c r="T376" s="24"/>
      <c r="U376" s="24"/>
    </row>
    <row r="377">
      <c r="A377" s="58"/>
      <c r="B377" s="24"/>
      <c r="C377" s="24"/>
      <c r="D377" s="24"/>
      <c r="E377" s="24"/>
      <c r="F377" s="24"/>
      <c r="G377" s="24"/>
      <c r="H377" s="24"/>
      <c r="I377" s="24"/>
      <c r="J377" s="24"/>
      <c r="K377" s="24"/>
      <c r="L377" s="24"/>
      <c r="M377" s="24"/>
      <c r="N377" s="24"/>
      <c r="O377" s="24"/>
      <c r="P377" s="24"/>
      <c r="Q377" s="24"/>
      <c r="R377" s="24"/>
      <c r="S377" s="24"/>
      <c r="T377" s="24"/>
      <c r="U377" s="24"/>
    </row>
    <row r="378">
      <c r="A378" s="58"/>
      <c r="B378" s="24"/>
      <c r="C378" s="24"/>
      <c r="D378" s="24"/>
      <c r="E378" s="24"/>
      <c r="F378" s="24"/>
      <c r="G378" s="24"/>
      <c r="H378" s="24"/>
      <c r="I378" s="24"/>
      <c r="J378" s="24"/>
      <c r="K378" s="24"/>
      <c r="L378" s="24"/>
      <c r="M378" s="24"/>
      <c r="N378" s="24"/>
      <c r="O378" s="24"/>
      <c r="P378" s="24"/>
      <c r="Q378" s="24"/>
      <c r="R378" s="24"/>
      <c r="S378" s="24"/>
      <c r="T378" s="24"/>
      <c r="U378" s="24"/>
    </row>
    <row r="379">
      <c r="A379" s="58"/>
      <c r="B379" s="24"/>
      <c r="C379" s="24"/>
      <c r="D379" s="24"/>
      <c r="E379" s="24"/>
      <c r="F379" s="24"/>
      <c r="G379" s="24"/>
      <c r="H379" s="24"/>
      <c r="I379" s="24"/>
      <c r="J379" s="24"/>
      <c r="K379" s="24"/>
      <c r="L379" s="24"/>
      <c r="M379" s="24"/>
      <c r="N379" s="24"/>
      <c r="O379" s="24"/>
      <c r="P379" s="24"/>
      <c r="Q379" s="24"/>
      <c r="R379" s="24"/>
      <c r="S379" s="24"/>
      <c r="T379" s="24"/>
      <c r="U379" s="24"/>
    </row>
    <row r="380">
      <c r="A380" s="58"/>
      <c r="B380" s="24"/>
      <c r="C380" s="24"/>
      <c r="D380" s="24"/>
      <c r="E380" s="24"/>
      <c r="F380" s="24"/>
      <c r="G380" s="24"/>
      <c r="H380" s="24"/>
      <c r="I380" s="24"/>
      <c r="J380" s="24"/>
      <c r="K380" s="24"/>
      <c r="L380" s="24"/>
      <c r="M380" s="24"/>
      <c r="N380" s="24"/>
      <c r="O380" s="24"/>
      <c r="P380" s="24"/>
      <c r="Q380" s="24"/>
      <c r="R380" s="24"/>
      <c r="S380" s="24"/>
      <c r="T380" s="24"/>
      <c r="U380" s="24"/>
    </row>
    <row r="381">
      <c r="A381" s="58"/>
      <c r="B381" s="24"/>
      <c r="C381" s="24"/>
      <c r="D381" s="24"/>
      <c r="E381" s="24"/>
      <c r="F381" s="24"/>
      <c r="G381" s="24"/>
      <c r="H381" s="24"/>
      <c r="I381" s="24"/>
      <c r="J381" s="24"/>
      <c r="K381" s="24"/>
      <c r="L381" s="24"/>
      <c r="M381" s="24"/>
      <c r="N381" s="24"/>
      <c r="O381" s="24"/>
      <c r="P381" s="24"/>
      <c r="Q381" s="24"/>
      <c r="R381" s="24"/>
      <c r="S381" s="24"/>
      <c r="T381" s="24"/>
      <c r="U381" s="24"/>
    </row>
    <row r="382">
      <c r="A382" s="58"/>
      <c r="B382" s="24"/>
      <c r="C382" s="24"/>
      <c r="D382" s="24"/>
      <c r="E382" s="24"/>
      <c r="F382" s="24"/>
      <c r="G382" s="24"/>
      <c r="H382" s="24"/>
      <c r="I382" s="24"/>
      <c r="J382" s="24"/>
      <c r="K382" s="24"/>
      <c r="L382" s="24"/>
      <c r="M382" s="24"/>
      <c r="N382" s="24"/>
      <c r="O382" s="24"/>
      <c r="P382" s="24"/>
      <c r="Q382" s="24"/>
      <c r="R382" s="24"/>
      <c r="S382" s="24"/>
      <c r="T382" s="24"/>
      <c r="U382" s="24"/>
    </row>
    <row r="383">
      <c r="A383" s="58"/>
      <c r="B383" s="24"/>
      <c r="C383" s="24"/>
      <c r="D383" s="24"/>
      <c r="E383" s="24"/>
      <c r="F383" s="24"/>
      <c r="G383" s="24"/>
      <c r="H383" s="24"/>
      <c r="I383" s="24"/>
      <c r="J383" s="24"/>
      <c r="K383" s="24"/>
      <c r="L383" s="24"/>
      <c r="M383" s="24"/>
      <c r="N383" s="24"/>
      <c r="O383" s="24"/>
      <c r="P383" s="24"/>
      <c r="Q383" s="24"/>
      <c r="R383" s="24"/>
      <c r="S383" s="24"/>
      <c r="T383" s="24"/>
      <c r="U383" s="24"/>
    </row>
    <row r="384">
      <c r="A384" s="58"/>
      <c r="B384" s="24"/>
      <c r="C384" s="24"/>
      <c r="D384" s="24"/>
      <c r="E384" s="24"/>
      <c r="F384" s="24"/>
      <c r="G384" s="24"/>
      <c r="H384" s="24"/>
      <c r="I384" s="24"/>
      <c r="J384" s="24"/>
      <c r="K384" s="24"/>
      <c r="L384" s="24"/>
      <c r="M384" s="24"/>
      <c r="N384" s="24"/>
      <c r="O384" s="24"/>
      <c r="P384" s="24"/>
      <c r="Q384" s="24"/>
      <c r="R384" s="24"/>
      <c r="S384" s="24"/>
      <c r="T384" s="24"/>
      <c r="U384" s="24"/>
    </row>
    <row r="385">
      <c r="A385" s="58"/>
      <c r="B385" s="24"/>
      <c r="C385" s="24"/>
      <c r="D385" s="24"/>
      <c r="E385" s="24"/>
      <c r="F385" s="24"/>
      <c r="G385" s="24"/>
      <c r="H385" s="24"/>
      <c r="I385" s="24"/>
      <c r="J385" s="24"/>
      <c r="K385" s="24"/>
      <c r="L385" s="24"/>
      <c r="M385" s="24"/>
      <c r="N385" s="24"/>
      <c r="O385" s="24"/>
      <c r="P385" s="24"/>
      <c r="Q385" s="24"/>
      <c r="R385" s="24"/>
      <c r="S385" s="24"/>
      <c r="T385" s="24"/>
      <c r="U385" s="24"/>
    </row>
    <row r="386">
      <c r="A386" s="58"/>
      <c r="B386" s="24"/>
      <c r="C386" s="24"/>
      <c r="D386" s="24"/>
      <c r="E386" s="24"/>
      <c r="F386" s="24"/>
      <c r="G386" s="24"/>
      <c r="H386" s="24"/>
      <c r="I386" s="24"/>
      <c r="J386" s="24"/>
      <c r="K386" s="24"/>
      <c r="L386" s="24"/>
      <c r="M386" s="24"/>
      <c r="N386" s="24"/>
      <c r="O386" s="24"/>
      <c r="P386" s="24"/>
      <c r="Q386" s="24"/>
      <c r="R386" s="24"/>
      <c r="S386" s="24"/>
      <c r="T386" s="24"/>
      <c r="U386" s="24"/>
    </row>
    <row r="387">
      <c r="A387" s="58"/>
      <c r="B387" s="24"/>
      <c r="C387" s="24"/>
      <c r="D387" s="24"/>
      <c r="E387" s="24"/>
      <c r="F387" s="24"/>
      <c r="G387" s="24"/>
      <c r="H387" s="24"/>
      <c r="I387" s="24"/>
      <c r="J387" s="24"/>
      <c r="K387" s="24"/>
      <c r="L387" s="24"/>
      <c r="M387" s="24"/>
      <c r="N387" s="24"/>
      <c r="O387" s="24"/>
      <c r="P387" s="24"/>
      <c r="Q387" s="24"/>
      <c r="R387" s="24"/>
      <c r="S387" s="24"/>
      <c r="T387" s="24"/>
      <c r="U387" s="24"/>
    </row>
    <row r="388">
      <c r="A388" s="58"/>
      <c r="B388" s="24"/>
      <c r="C388" s="24"/>
      <c r="D388" s="24"/>
      <c r="E388" s="24"/>
      <c r="F388" s="24"/>
      <c r="G388" s="24"/>
      <c r="H388" s="24"/>
      <c r="I388" s="24"/>
      <c r="J388" s="24"/>
      <c r="K388" s="24"/>
      <c r="L388" s="24"/>
      <c r="M388" s="24"/>
      <c r="N388" s="24"/>
      <c r="O388" s="24"/>
      <c r="P388" s="24"/>
      <c r="Q388" s="24"/>
      <c r="R388" s="24"/>
      <c r="S388" s="24"/>
      <c r="T388" s="24"/>
      <c r="U388" s="24"/>
    </row>
    <row r="389">
      <c r="A389" s="58"/>
      <c r="B389" s="24"/>
      <c r="C389" s="24"/>
      <c r="D389" s="24"/>
      <c r="E389" s="24"/>
      <c r="F389" s="24"/>
      <c r="G389" s="24"/>
      <c r="H389" s="24"/>
      <c r="I389" s="24"/>
      <c r="J389" s="24"/>
      <c r="K389" s="24"/>
      <c r="L389" s="24"/>
      <c r="M389" s="24"/>
      <c r="N389" s="24"/>
      <c r="O389" s="24"/>
      <c r="P389" s="24"/>
      <c r="Q389" s="24"/>
      <c r="R389" s="24"/>
      <c r="S389" s="24"/>
      <c r="T389" s="24"/>
      <c r="U389" s="24"/>
    </row>
    <row r="390">
      <c r="A390" s="58"/>
      <c r="B390" s="24"/>
      <c r="C390" s="24"/>
      <c r="D390" s="24"/>
      <c r="E390" s="24"/>
      <c r="F390" s="24"/>
      <c r="G390" s="24"/>
      <c r="H390" s="24"/>
      <c r="I390" s="24"/>
      <c r="J390" s="24"/>
      <c r="K390" s="24"/>
      <c r="L390" s="24"/>
      <c r="M390" s="24"/>
      <c r="N390" s="24"/>
      <c r="O390" s="24"/>
      <c r="P390" s="24"/>
      <c r="Q390" s="24"/>
      <c r="R390" s="24"/>
      <c r="S390" s="24"/>
      <c r="T390" s="24"/>
      <c r="U390" s="24"/>
    </row>
    <row r="391">
      <c r="A391" s="58"/>
      <c r="B391" s="24"/>
      <c r="C391" s="24"/>
      <c r="D391" s="24"/>
      <c r="E391" s="24"/>
      <c r="F391" s="24"/>
      <c r="G391" s="24"/>
      <c r="H391" s="24"/>
      <c r="I391" s="24"/>
      <c r="J391" s="24"/>
      <c r="K391" s="24"/>
      <c r="L391" s="24"/>
      <c r="M391" s="24"/>
      <c r="N391" s="24"/>
      <c r="O391" s="24"/>
      <c r="P391" s="24"/>
      <c r="Q391" s="24"/>
      <c r="R391" s="24"/>
      <c r="S391" s="24"/>
      <c r="T391" s="24"/>
      <c r="U391" s="24"/>
    </row>
    <row r="392">
      <c r="A392" s="58"/>
      <c r="B392" s="24"/>
      <c r="C392" s="24"/>
      <c r="D392" s="24"/>
      <c r="E392" s="24"/>
      <c r="F392" s="24"/>
      <c r="G392" s="24"/>
      <c r="H392" s="24"/>
      <c r="I392" s="24"/>
      <c r="J392" s="24"/>
      <c r="K392" s="24"/>
      <c r="L392" s="24"/>
      <c r="M392" s="24"/>
      <c r="N392" s="24"/>
      <c r="O392" s="24"/>
      <c r="P392" s="24"/>
      <c r="Q392" s="24"/>
      <c r="R392" s="24"/>
      <c r="S392" s="24"/>
      <c r="T392" s="24"/>
      <c r="U392" s="24"/>
    </row>
    <row r="393">
      <c r="A393" s="58"/>
      <c r="B393" s="24"/>
      <c r="C393" s="24"/>
      <c r="D393" s="24"/>
      <c r="E393" s="24"/>
      <c r="F393" s="24"/>
      <c r="G393" s="24"/>
      <c r="H393" s="24"/>
      <c r="I393" s="24"/>
      <c r="J393" s="24"/>
      <c r="K393" s="24"/>
      <c r="L393" s="24"/>
      <c r="M393" s="24"/>
      <c r="N393" s="24"/>
      <c r="O393" s="24"/>
      <c r="P393" s="24"/>
      <c r="Q393" s="24"/>
      <c r="R393" s="24"/>
      <c r="S393" s="24"/>
      <c r="T393" s="24"/>
      <c r="U393" s="24"/>
    </row>
    <row r="394">
      <c r="A394" s="58"/>
      <c r="B394" s="24"/>
      <c r="C394" s="24"/>
      <c r="D394" s="24"/>
      <c r="E394" s="24"/>
      <c r="F394" s="24"/>
      <c r="G394" s="24"/>
      <c r="H394" s="24"/>
      <c r="I394" s="24"/>
      <c r="J394" s="24"/>
      <c r="K394" s="24"/>
      <c r="L394" s="24"/>
      <c r="M394" s="24"/>
      <c r="N394" s="24"/>
      <c r="O394" s="24"/>
      <c r="P394" s="24"/>
      <c r="Q394" s="24"/>
      <c r="R394" s="24"/>
      <c r="S394" s="24"/>
      <c r="T394" s="24"/>
      <c r="U394" s="24"/>
    </row>
    <row r="395">
      <c r="A395" s="58"/>
      <c r="B395" s="24"/>
      <c r="C395" s="24"/>
      <c r="D395" s="24"/>
      <c r="E395" s="24"/>
      <c r="F395" s="24"/>
      <c r="G395" s="24"/>
      <c r="H395" s="24"/>
      <c r="I395" s="24"/>
      <c r="J395" s="24"/>
      <c r="K395" s="24"/>
      <c r="L395" s="24"/>
      <c r="M395" s="24"/>
      <c r="N395" s="24"/>
      <c r="O395" s="24"/>
      <c r="P395" s="24"/>
      <c r="Q395" s="24"/>
      <c r="R395" s="24"/>
      <c r="S395" s="24"/>
      <c r="T395" s="24"/>
      <c r="U395" s="24"/>
    </row>
    <row r="396">
      <c r="A396" s="58"/>
      <c r="B396" s="24"/>
      <c r="C396" s="24"/>
      <c r="D396" s="24"/>
      <c r="E396" s="24"/>
      <c r="F396" s="24"/>
      <c r="G396" s="24"/>
      <c r="H396" s="24"/>
      <c r="I396" s="24"/>
      <c r="J396" s="24"/>
      <c r="K396" s="24"/>
      <c r="L396" s="24"/>
      <c r="M396" s="24"/>
      <c r="N396" s="24"/>
      <c r="O396" s="24"/>
      <c r="P396" s="24"/>
      <c r="Q396" s="24"/>
      <c r="R396" s="24"/>
      <c r="S396" s="24"/>
      <c r="T396" s="24"/>
      <c r="U396" s="24"/>
    </row>
    <row r="397">
      <c r="A397" s="58"/>
      <c r="B397" s="24"/>
      <c r="C397" s="24"/>
      <c r="D397" s="24"/>
      <c r="E397" s="24"/>
      <c r="F397" s="24"/>
      <c r="G397" s="24"/>
      <c r="H397" s="24"/>
      <c r="I397" s="24"/>
      <c r="J397" s="24"/>
      <c r="K397" s="24"/>
      <c r="L397" s="24"/>
      <c r="M397" s="24"/>
      <c r="N397" s="24"/>
      <c r="O397" s="24"/>
      <c r="P397" s="24"/>
      <c r="Q397" s="24"/>
      <c r="R397" s="24"/>
      <c r="S397" s="24"/>
      <c r="T397" s="24"/>
      <c r="U397" s="24"/>
    </row>
    <row r="398">
      <c r="A398" s="58"/>
      <c r="B398" s="24"/>
      <c r="C398" s="24"/>
      <c r="D398" s="24"/>
      <c r="E398" s="24"/>
      <c r="F398" s="24"/>
      <c r="G398" s="24"/>
      <c r="H398" s="24"/>
      <c r="I398" s="24"/>
      <c r="J398" s="24"/>
      <c r="K398" s="24"/>
      <c r="L398" s="24"/>
      <c r="M398" s="24"/>
      <c r="N398" s="24"/>
      <c r="O398" s="24"/>
      <c r="P398" s="24"/>
      <c r="Q398" s="24"/>
      <c r="R398" s="24"/>
      <c r="S398" s="24"/>
      <c r="T398" s="24"/>
      <c r="U398" s="24"/>
    </row>
    <row r="399">
      <c r="A399" s="58"/>
      <c r="B399" s="24"/>
      <c r="C399" s="24"/>
      <c r="D399" s="24"/>
      <c r="E399" s="24"/>
      <c r="F399" s="24"/>
      <c r="G399" s="24"/>
      <c r="H399" s="24"/>
      <c r="I399" s="24"/>
      <c r="J399" s="24"/>
      <c r="K399" s="24"/>
      <c r="L399" s="24"/>
      <c r="M399" s="24"/>
      <c r="N399" s="24"/>
      <c r="O399" s="24"/>
      <c r="P399" s="24"/>
      <c r="Q399" s="24"/>
      <c r="R399" s="24"/>
      <c r="S399" s="24"/>
      <c r="T399" s="24"/>
      <c r="U399" s="24"/>
    </row>
    <row r="400">
      <c r="A400" s="58"/>
      <c r="B400" s="24"/>
      <c r="C400" s="24"/>
      <c r="D400" s="24"/>
      <c r="E400" s="24"/>
      <c r="F400" s="24"/>
      <c r="G400" s="24"/>
      <c r="H400" s="24"/>
      <c r="I400" s="24"/>
      <c r="J400" s="24"/>
      <c r="K400" s="24"/>
      <c r="L400" s="24"/>
      <c r="M400" s="24"/>
      <c r="N400" s="24"/>
      <c r="O400" s="24"/>
      <c r="P400" s="24"/>
      <c r="Q400" s="24"/>
      <c r="R400" s="24"/>
      <c r="S400" s="24"/>
      <c r="T400" s="24"/>
      <c r="U400" s="24"/>
    </row>
    <row r="401">
      <c r="A401" s="58"/>
      <c r="B401" s="24"/>
      <c r="C401" s="24"/>
      <c r="D401" s="24"/>
      <c r="E401" s="24"/>
      <c r="F401" s="24"/>
      <c r="G401" s="24"/>
      <c r="H401" s="24"/>
      <c r="I401" s="24"/>
      <c r="J401" s="24"/>
      <c r="K401" s="24"/>
      <c r="L401" s="24"/>
      <c r="M401" s="24"/>
      <c r="N401" s="24"/>
      <c r="O401" s="24"/>
      <c r="P401" s="24"/>
      <c r="Q401" s="24"/>
      <c r="R401" s="24"/>
      <c r="S401" s="24"/>
      <c r="T401" s="24"/>
      <c r="U401" s="24"/>
    </row>
    <row r="402">
      <c r="A402" s="58"/>
      <c r="B402" s="24"/>
      <c r="C402" s="24"/>
      <c r="D402" s="24"/>
      <c r="E402" s="24"/>
      <c r="F402" s="24"/>
      <c r="G402" s="24"/>
      <c r="H402" s="24"/>
      <c r="I402" s="24"/>
      <c r="J402" s="24"/>
      <c r="K402" s="24"/>
      <c r="L402" s="24"/>
      <c r="M402" s="24"/>
      <c r="N402" s="24"/>
      <c r="O402" s="24"/>
      <c r="P402" s="24"/>
      <c r="Q402" s="24"/>
      <c r="R402" s="24"/>
      <c r="S402" s="24"/>
      <c r="T402" s="24"/>
      <c r="U402" s="24"/>
    </row>
    <row r="403">
      <c r="A403" s="58"/>
      <c r="B403" s="24"/>
      <c r="C403" s="24"/>
      <c r="D403" s="24"/>
      <c r="E403" s="24"/>
      <c r="F403" s="24"/>
      <c r="G403" s="24"/>
      <c r="H403" s="24"/>
      <c r="I403" s="24"/>
      <c r="J403" s="24"/>
      <c r="K403" s="24"/>
      <c r="L403" s="24"/>
      <c r="M403" s="24"/>
      <c r="N403" s="24"/>
      <c r="O403" s="24"/>
      <c r="P403" s="24"/>
      <c r="Q403" s="24"/>
      <c r="R403" s="24"/>
      <c r="S403" s="24"/>
      <c r="T403" s="24"/>
      <c r="U403" s="24"/>
    </row>
    <row r="404">
      <c r="A404" s="58"/>
      <c r="B404" s="24"/>
      <c r="C404" s="24"/>
      <c r="D404" s="24"/>
      <c r="E404" s="24"/>
      <c r="F404" s="24"/>
      <c r="G404" s="24"/>
      <c r="H404" s="24"/>
      <c r="I404" s="24"/>
      <c r="J404" s="24"/>
      <c r="K404" s="24"/>
      <c r="L404" s="24"/>
      <c r="M404" s="24"/>
      <c r="N404" s="24"/>
      <c r="O404" s="24"/>
      <c r="P404" s="24"/>
      <c r="Q404" s="24"/>
      <c r="R404" s="24"/>
      <c r="S404" s="24"/>
      <c r="T404" s="24"/>
      <c r="U404" s="24"/>
    </row>
    <row r="405">
      <c r="A405" s="58"/>
      <c r="B405" s="24"/>
      <c r="C405" s="24"/>
      <c r="D405" s="24"/>
      <c r="E405" s="24"/>
      <c r="F405" s="24"/>
      <c r="G405" s="24"/>
      <c r="H405" s="24"/>
      <c r="I405" s="24"/>
      <c r="J405" s="24"/>
      <c r="K405" s="24"/>
      <c r="L405" s="24"/>
      <c r="M405" s="24"/>
      <c r="N405" s="24"/>
      <c r="O405" s="24"/>
      <c r="P405" s="24"/>
      <c r="Q405" s="24"/>
      <c r="R405" s="24"/>
      <c r="S405" s="24"/>
      <c r="T405" s="24"/>
      <c r="U405" s="24"/>
    </row>
    <row r="406">
      <c r="A406" s="58"/>
      <c r="B406" s="24"/>
      <c r="C406" s="24"/>
      <c r="D406" s="24"/>
      <c r="E406" s="24"/>
      <c r="F406" s="24"/>
      <c r="G406" s="24"/>
      <c r="H406" s="24"/>
      <c r="I406" s="24"/>
      <c r="J406" s="24"/>
      <c r="K406" s="24"/>
      <c r="L406" s="24"/>
      <c r="M406" s="24"/>
      <c r="N406" s="24"/>
      <c r="O406" s="24"/>
      <c r="P406" s="24"/>
      <c r="Q406" s="24"/>
      <c r="R406" s="24"/>
      <c r="S406" s="24"/>
      <c r="T406" s="24"/>
      <c r="U406" s="24"/>
    </row>
    <row r="407">
      <c r="A407" s="58"/>
      <c r="B407" s="24"/>
      <c r="C407" s="24"/>
      <c r="D407" s="24"/>
      <c r="E407" s="24"/>
      <c r="F407" s="24"/>
      <c r="G407" s="24"/>
      <c r="H407" s="24"/>
      <c r="I407" s="24"/>
      <c r="J407" s="24"/>
      <c r="K407" s="24"/>
      <c r="L407" s="24"/>
      <c r="M407" s="24"/>
      <c r="N407" s="24"/>
      <c r="O407" s="24"/>
      <c r="P407" s="24"/>
      <c r="Q407" s="24"/>
      <c r="R407" s="24"/>
      <c r="S407" s="24"/>
      <c r="T407" s="24"/>
      <c r="U407" s="24"/>
    </row>
    <row r="408">
      <c r="A408" s="58"/>
      <c r="B408" s="24"/>
      <c r="C408" s="24"/>
      <c r="D408" s="24"/>
      <c r="E408" s="24"/>
      <c r="F408" s="24"/>
      <c r="G408" s="24"/>
      <c r="H408" s="24"/>
      <c r="I408" s="24"/>
      <c r="J408" s="24"/>
      <c r="K408" s="24"/>
      <c r="L408" s="24"/>
      <c r="M408" s="24"/>
      <c r="N408" s="24"/>
      <c r="O408" s="24"/>
      <c r="P408" s="24"/>
      <c r="Q408" s="24"/>
      <c r="R408" s="24"/>
      <c r="S408" s="24"/>
      <c r="T408" s="24"/>
      <c r="U408" s="24"/>
    </row>
    <row r="409">
      <c r="A409" s="58"/>
      <c r="B409" s="24"/>
      <c r="C409" s="24"/>
      <c r="D409" s="24"/>
      <c r="E409" s="24"/>
      <c r="F409" s="24"/>
      <c r="G409" s="24"/>
      <c r="H409" s="24"/>
      <c r="I409" s="24"/>
      <c r="J409" s="24"/>
      <c r="K409" s="24"/>
      <c r="L409" s="24"/>
      <c r="M409" s="24"/>
      <c r="N409" s="24"/>
      <c r="O409" s="24"/>
      <c r="P409" s="24"/>
      <c r="Q409" s="24"/>
      <c r="R409" s="24"/>
      <c r="S409" s="24"/>
      <c r="T409" s="24"/>
      <c r="U409" s="24"/>
    </row>
    <row r="410">
      <c r="A410" s="58"/>
      <c r="B410" s="24"/>
      <c r="C410" s="24"/>
      <c r="D410" s="24"/>
      <c r="E410" s="24"/>
      <c r="F410" s="24"/>
      <c r="G410" s="24"/>
      <c r="H410" s="24"/>
      <c r="I410" s="24"/>
      <c r="J410" s="24"/>
      <c r="K410" s="24"/>
      <c r="L410" s="24"/>
      <c r="M410" s="24"/>
      <c r="N410" s="24"/>
      <c r="O410" s="24"/>
      <c r="P410" s="24"/>
      <c r="Q410" s="24"/>
      <c r="R410" s="24"/>
      <c r="S410" s="24"/>
      <c r="T410" s="24"/>
      <c r="U410" s="24"/>
    </row>
    <row r="411">
      <c r="A411" s="58"/>
      <c r="B411" s="24"/>
      <c r="C411" s="24"/>
      <c r="D411" s="24"/>
      <c r="E411" s="24"/>
      <c r="F411" s="24"/>
      <c r="G411" s="24"/>
      <c r="H411" s="24"/>
      <c r="I411" s="24"/>
      <c r="J411" s="24"/>
      <c r="K411" s="24"/>
      <c r="L411" s="24"/>
      <c r="M411" s="24"/>
      <c r="N411" s="24"/>
      <c r="O411" s="24"/>
      <c r="P411" s="24"/>
      <c r="Q411" s="24"/>
      <c r="R411" s="24"/>
      <c r="S411" s="24"/>
      <c r="T411" s="24"/>
      <c r="U411" s="24"/>
    </row>
    <row r="412">
      <c r="A412" s="58"/>
      <c r="B412" s="24"/>
      <c r="C412" s="24"/>
      <c r="D412" s="24"/>
      <c r="E412" s="24"/>
      <c r="F412" s="24"/>
      <c r="G412" s="24"/>
      <c r="H412" s="24"/>
      <c r="I412" s="24"/>
      <c r="J412" s="24"/>
      <c r="K412" s="24"/>
      <c r="L412" s="24"/>
      <c r="M412" s="24"/>
      <c r="N412" s="24"/>
      <c r="O412" s="24"/>
      <c r="P412" s="24"/>
      <c r="Q412" s="24"/>
      <c r="R412" s="24"/>
      <c r="S412" s="24"/>
      <c r="T412" s="24"/>
      <c r="U412" s="24"/>
    </row>
    <row r="413">
      <c r="A413" s="58"/>
      <c r="B413" s="24"/>
      <c r="C413" s="24"/>
      <c r="D413" s="24"/>
      <c r="E413" s="24"/>
      <c r="F413" s="24"/>
      <c r="G413" s="24"/>
      <c r="H413" s="24"/>
      <c r="I413" s="24"/>
      <c r="J413" s="24"/>
      <c r="K413" s="24"/>
      <c r="L413" s="24"/>
      <c r="M413" s="24"/>
      <c r="N413" s="24"/>
      <c r="O413" s="24"/>
      <c r="P413" s="24"/>
      <c r="Q413" s="24"/>
      <c r="R413" s="24"/>
      <c r="S413" s="24"/>
      <c r="T413" s="24"/>
      <c r="U413" s="24"/>
    </row>
    <row r="414">
      <c r="A414" s="58"/>
      <c r="B414" s="24"/>
      <c r="C414" s="24"/>
      <c r="D414" s="24"/>
      <c r="E414" s="24"/>
      <c r="F414" s="24"/>
      <c r="G414" s="24"/>
      <c r="H414" s="24"/>
      <c r="I414" s="24"/>
      <c r="J414" s="24"/>
      <c r="K414" s="24"/>
      <c r="L414" s="24"/>
      <c r="M414" s="24"/>
      <c r="N414" s="24"/>
      <c r="O414" s="24"/>
      <c r="P414" s="24"/>
      <c r="Q414" s="24"/>
      <c r="R414" s="24"/>
      <c r="S414" s="24"/>
      <c r="T414" s="24"/>
      <c r="U414" s="24"/>
    </row>
    <row r="415">
      <c r="A415" s="58"/>
      <c r="B415" s="24"/>
      <c r="C415" s="24"/>
      <c r="D415" s="24"/>
      <c r="E415" s="24"/>
      <c r="F415" s="24"/>
      <c r="G415" s="24"/>
      <c r="H415" s="24"/>
      <c r="I415" s="24"/>
      <c r="J415" s="24"/>
      <c r="K415" s="24"/>
      <c r="L415" s="24"/>
      <c r="M415" s="24"/>
      <c r="N415" s="24"/>
      <c r="O415" s="24"/>
      <c r="P415" s="24"/>
      <c r="Q415" s="24"/>
      <c r="R415" s="24"/>
      <c r="S415" s="24"/>
      <c r="T415" s="24"/>
      <c r="U415" s="24"/>
    </row>
    <row r="416">
      <c r="A416" s="58"/>
      <c r="B416" s="24"/>
      <c r="C416" s="24"/>
      <c r="D416" s="24"/>
      <c r="E416" s="24"/>
      <c r="F416" s="24"/>
      <c r="G416" s="24"/>
      <c r="H416" s="24"/>
      <c r="I416" s="24"/>
      <c r="J416" s="24"/>
      <c r="K416" s="24"/>
      <c r="L416" s="24"/>
      <c r="M416" s="24"/>
      <c r="N416" s="24"/>
      <c r="O416" s="24"/>
      <c r="P416" s="24"/>
      <c r="Q416" s="24"/>
      <c r="R416" s="24"/>
      <c r="S416" s="24"/>
      <c r="T416" s="24"/>
      <c r="U416" s="24"/>
    </row>
    <row r="417">
      <c r="A417" s="58"/>
      <c r="B417" s="24"/>
      <c r="C417" s="24"/>
      <c r="D417" s="24"/>
      <c r="E417" s="24"/>
      <c r="F417" s="24"/>
      <c r="G417" s="24"/>
      <c r="H417" s="24"/>
      <c r="I417" s="24"/>
      <c r="J417" s="24"/>
      <c r="K417" s="24"/>
      <c r="L417" s="24"/>
      <c r="M417" s="24"/>
      <c r="N417" s="24"/>
      <c r="O417" s="24"/>
      <c r="P417" s="24"/>
      <c r="Q417" s="24"/>
      <c r="R417" s="24"/>
      <c r="S417" s="24"/>
      <c r="T417" s="24"/>
      <c r="U417" s="24"/>
    </row>
    <row r="418">
      <c r="A418" s="58"/>
      <c r="B418" s="24"/>
      <c r="C418" s="24"/>
      <c r="D418" s="24"/>
      <c r="E418" s="24"/>
      <c r="F418" s="24"/>
      <c r="G418" s="24"/>
      <c r="H418" s="24"/>
      <c r="I418" s="24"/>
      <c r="J418" s="24"/>
      <c r="K418" s="24"/>
      <c r="L418" s="24"/>
      <c r="M418" s="24"/>
      <c r="N418" s="24"/>
      <c r="O418" s="24"/>
      <c r="P418" s="24"/>
      <c r="Q418" s="24"/>
      <c r="R418" s="24"/>
      <c r="S418" s="24"/>
      <c r="T418" s="24"/>
      <c r="U418" s="24"/>
    </row>
    <row r="419">
      <c r="A419" s="58"/>
      <c r="B419" s="24"/>
      <c r="C419" s="24"/>
      <c r="D419" s="24"/>
      <c r="E419" s="24"/>
      <c r="F419" s="24"/>
      <c r="G419" s="24"/>
      <c r="H419" s="24"/>
      <c r="I419" s="24"/>
      <c r="J419" s="24"/>
      <c r="K419" s="24"/>
      <c r="L419" s="24"/>
      <c r="M419" s="24"/>
      <c r="N419" s="24"/>
      <c r="O419" s="24"/>
      <c r="P419" s="24"/>
      <c r="Q419" s="24"/>
      <c r="R419" s="24"/>
      <c r="S419" s="24"/>
      <c r="T419" s="24"/>
      <c r="U419" s="24"/>
    </row>
    <row r="420">
      <c r="A420" s="58"/>
      <c r="B420" s="24"/>
      <c r="C420" s="24"/>
      <c r="D420" s="24"/>
      <c r="E420" s="24"/>
      <c r="F420" s="24"/>
      <c r="G420" s="24"/>
      <c r="H420" s="24"/>
      <c r="I420" s="24"/>
      <c r="J420" s="24"/>
      <c r="K420" s="24"/>
      <c r="L420" s="24"/>
      <c r="M420" s="24"/>
      <c r="N420" s="24"/>
      <c r="O420" s="24"/>
      <c r="P420" s="24"/>
      <c r="Q420" s="24"/>
      <c r="R420" s="24"/>
      <c r="S420" s="24"/>
      <c r="T420" s="24"/>
      <c r="U420" s="24"/>
    </row>
    <row r="421">
      <c r="A421" s="58"/>
      <c r="B421" s="24"/>
      <c r="C421" s="24"/>
      <c r="D421" s="24"/>
      <c r="E421" s="24"/>
      <c r="F421" s="24"/>
      <c r="G421" s="24"/>
      <c r="H421" s="24"/>
      <c r="I421" s="24"/>
      <c r="J421" s="24"/>
      <c r="K421" s="24"/>
      <c r="L421" s="24"/>
      <c r="M421" s="24"/>
      <c r="N421" s="24"/>
      <c r="O421" s="24"/>
      <c r="P421" s="24"/>
      <c r="Q421" s="24"/>
      <c r="R421" s="24"/>
      <c r="S421" s="24"/>
      <c r="T421" s="24"/>
      <c r="U421" s="24"/>
    </row>
    <row r="422">
      <c r="A422" s="58"/>
      <c r="B422" s="24"/>
      <c r="C422" s="24"/>
      <c r="D422" s="24"/>
      <c r="E422" s="24"/>
      <c r="F422" s="24"/>
      <c r="G422" s="24"/>
      <c r="H422" s="24"/>
      <c r="I422" s="24"/>
      <c r="J422" s="24"/>
      <c r="K422" s="24"/>
      <c r="L422" s="24"/>
      <c r="M422" s="24"/>
      <c r="N422" s="24"/>
      <c r="O422" s="24"/>
      <c r="P422" s="24"/>
      <c r="Q422" s="24"/>
      <c r="R422" s="24"/>
      <c r="S422" s="24"/>
      <c r="T422" s="24"/>
      <c r="U422" s="24"/>
    </row>
    <row r="423">
      <c r="A423" s="58"/>
      <c r="B423" s="24"/>
      <c r="C423" s="24"/>
      <c r="D423" s="24"/>
      <c r="E423" s="24"/>
      <c r="F423" s="24"/>
      <c r="G423" s="24"/>
      <c r="H423" s="24"/>
      <c r="I423" s="24"/>
      <c r="J423" s="24"/>
      <c r="K423" s="24"/>
      <c r="L423" s="24"/>
      <c r="M423" s="24"/>
      <c r="N423" s="24"/>
      <c r="O423" s="24"/>
      <c r="P423" s="24"/>
      <c r="Q423" s="24"/>
      <c r="R423" s="24"/>
      <c r="S423" s="24"/>
      <c r="T423" s="24"/>
      <c r="U423" s="24"/>
    </row>
    <row r="424">
      <c r="A424" s="58"/>
      <c r="B424" s="24"/>
      <c r="C424" s="24"/>
      <c r="D424" s="24"/>
      <c r="E424" s="24"/>
      <c r="F424" s="24"/>
      <c r="G424" s="24"/>
      <c r="H424" s="24"/>
      <c r="I424" s="24"/>
      <c r="J424" s="24"/>
      <c r="K424" s="24"/>
      <c r="L424" s="24"/>
      <c r="M424" s="24"/>
      <c r="N424" s="24"/>
      <c r="O424" s="24"/>
      <c r="P424" s="24"/>
      <c r="Q424" s="24"/>
      <c r="R424" s="24"/>
      <c r="S424" s="24"/>
      <c r="T424" s="24"/>
      <c r="U424" s="24"/>
    </row>
    <row r="425">
      <c r="A425" s="58"/>
      <c r="B425" s="24"/>
      <c r="C425" s="24"/>
      <c r="D425" s="24"/>
      <c r="E425" s="24"/>
      <c r="F425" s="24"/>
      <c r="G425" s="24"/>
      <c r="H425" s="24"/>
      <c r="I425" s="24"/>
      <c r="J425" s="24"/>
      <c r="K425" s="24"/>
      <c r="L425" s="24"/>
      <c r="M425" s="24"/>
      <c r="N425" s="24"/>
      <c r="O425" s="24"/>
      <c r="P425" s="24"/>
      <c r="Q425" s="24"/>
      <c r="R425" s="24"/>
      <c r="S425" s="24"/>
      <c r="T425" s="24"/>
      <c r="U425" s="24"/>
    </row>
    <row r="426">
      <c r="A426" s="58"/>
      <c r="B426" s="24"/>
      <c r="C426" s="24"/>
      <c r="D426" s="24"/>
      <c r="E426" s="24"/>
      <c r="F426" s="24"/>
      <c r="G426" s="24"/>
      <c r="H426" s="24"/>
      <c r="I426" s="24"/>
      <c r="J426" s="24"/>
      <c r="K426" s="24"/>
      <c r="L426" s="24"/>
      <c r="M426" s="24"/>
      <c r="N426" s="24"/>
      <c r="O426" s="24"/>
      <c r="P426" s="24"/>
      <c r="Q426" s="24"/>
      <c r="R426" s="24"/>
      <c r="S426" s="24"/>
      <c r="T426" s="24"/>
      <c r="U426" s="24"/>
    </row>
    <row r="427">
      <c r="A427" s="58"/>
      <c r="B427" s="24"/>
      <c r="C427" s="24"/>
      <c r="D427" s="24"/>
      <c r="E427" s="24"/>
      <c r="F427" s="24"/>
      <c r="G427" s="24"/>
      <c r="H427" s="24"/>
      <c r="I427" s="24"/>
      <c r="J427" s="24"/>
      <c r="K427" s="24"/>
      <c r="L427" s="24"/>
      <c r="M427" s="24"/>
      <c r="N427" s="24"/>
      <c r="O427" s="24"/>
      <c r="P427" s="24"/>
      <c r="Q427" s="24"/>
      <c r="R427" s="24"/>
      <c r="S427" s="24"/>
      <c r="T427" s="24"/>
      <c r="U427" s="24"/>
    </row>
    <row r="428">
      <c r="A428" s="58"/>
      <c r="B428" s="24"/>
      <c r="C428" s="24"/>
      <c r="D428" s="24"/>
      <c r="E428" s="24"/>
      <c r="F428" s="24"/>
      <c r="G428" s="24"/>
      <c r="H428" s="24"/>
      <c r="I428" s="24"/>
      <c r="J428" s="24"/>
      <c r="K428" s="24"/>
      <c r="L428" s="24"/>
      <c r="M428" s="24"/>
      <c r="N428" s="24"/>
      <c r="O428" s="24"/>
      <c r="P428" s="24"/>
      <c r="Q428" s="24"/>
      <c r="R428" s="24"/>
      <c r="S428" s="24"/>
      <c r="T428" s="24"/>
      <c r="U428" s="24"/>
    </row>
    <row r="429">
      <c r="A429" s="58"/>
      <c r="B429" s="24"/>
      <c r="C429" s="24"/>
      <c r="D429" s="24"/>
      <c r="E429" s="24"/>
      <c r="F429" s="24"/>
      <c r="G429" s="24"/>
      <c r="H429" s="24"/>
      <c r="I429" s="24"/>
      <c r="J429" s="24"/>
      <c r="K429" s="24"/>
      <c r="L429" s="24"/>
      <c r="M429" s="24"/>
      <c r="N429" s="24"/>
      <c r="O429" s="24"/>
      <c r="P429" s="24"/>
      <c r="Q429" s="24"/>
      <c r="R429" s="24"/>
      <c r="S429" s="24"/>
      <c r="T429" s="24"/>
      <c r="U429" s="24"/>
    </row>
    <row r="430">
      <c r="A430" s="58"/>
      <c r="B430" s="24"/>
      <c r="C430" s="24"/>
      <c r="D430" s="24"/>
      <c r="E430" s="24"/>
      <c r="F430" s="24"/>
      <c r="G430" s="24"/>
      <c r="H430" s="24"/>
      <c r="I430" s="24"/>
      <c r="J430" s="24"/>
      <c r="K430" s="24"/>
      <c r="L430" s="24"/>
      <c r="M430" s="24"/>
      <c r="N430" s="24"/>
      <c r="O430" s="24"/>
      <c r="P430" s="24"/>
      <c r="Q430" s="24"/>
      <c r="R430" s="24"/>
      <c r="S430" s="24"/>
      <c r="T430" s="24"/>
      <c r="U430" s="24"/>
    </row>
    <row r="431">
      <c r="A431" s="58"/>
      <c r="B431" s="24"/>
      <c r="C431" s="24"/>
      <c r="D431" s="24"/>
      <c r="E431" s="24"/>
      <c r="F431" s="24"/>
      <c r="G431" s="24"/>
      <c r="H431" s="24"/>
      <c r="I431" s="24"/>
      <c r="J431" s="24"/>
      <c r="K431" s="24"/>
      <c r="L431" s="24"/>
      <c r="M431" s="24"/>
      <c r="N431" s="24"/>
      <c r="O431" s="24"/>
      <c r="P431" s="24"/>
      <c r="Q431" s="24"/>
      <c r="R431" s="24"/>
      <c r="S431" s="24"/>
      <c r="T431" s="24"/>
      <c r="U431" s="24"/>
    </row>
    <row r="432">
      <c r="A432" s="58"/>
      <c r="B432" s="24"/>
      <c r="C432" s="24"/>
      <c r="D432" s="24"/>
      <c r="E432" s="24"/>
      <c r="F432" s="24"/>
      <c r="G432" s="24"/>
      <c r="H432" s="24"/>
      <c r="I432" s="24"/>
      <c r="J432" s="24"/>
      <c r="K432" s="24"/>
      <c r="L432" s="24"/>
      <c r="M432" s="24"/>
      <c r="N432" s="24"/>
      <c r="O432" s="24"/>
      <c r="P432" s="24"/>
      <c r="Q432" s="24"/>
      <c r="R432" s="24"/>
      <c r="S432" s="24"/>
      <c r="T432" s="24"/>
      <c r="U432" s="24"/>
    </row>
    <row r="433">
      <c r="A433" s="58"/>
      <c r="B433" s="24"/>
      <c r="C433" s="24"/>
      <c r="D433" s="24"/>
      <c r="E433" s="24"/>
      <c r="F433" s="24"/>
      <c r="G433" s="24"/>
      <c r="H433" s="24"/>
      <c r="I433" s="24"/>
      <c r="J433" s="24"/>
      <c r="K433" s="24"/>
      <c r="L433" s="24"/>
      <c r="M433" s="24"/>
      <c r="N433" s="24"/>
      <c r="O433" s="24"/>
      <c r="P433" s="24"/>
      <c r="Q433" s="24"/>
      <c r="R433" s="24"/>
      <c r="S433" s="24"/>
      <c r="T433" s="24"/>
      <c r="U433" s="24"/>
    </row>
    <row r="434">
      <c r="A434" s="58"/>
      <c r="B434" s="24"/>
      <c r="C434" s="24"/>
      <c r="D434" s="24"/>
      <c r="E434" s="24"/>
      <c r="F434" s="24"/>
      <c r="G434" s="24"/>
      <c r="H434" s="24"/>
      <c r="I434" s="24"/>
      <c r="J434" s="24"/>
      <c r="K434" s="24"/>
      <c r="L434" s="24"/>
      <c r="M434" s="24"/>
      <c r="N434" s="24"/>
      <c r="O434" s="24"/>
      <c r="P434" s="24"/>
      <c r="Q434" s="24"/>
      <c r="R434" s="24"/>
      <c r="S434" s="24"/>
      <c r="T434" s="24"/>
      <c r="U434" s="24"/>
    </row>
    <row r="435">
      <c r="A435" s="58"/>
      <c r="B435" s="24"/>
      <c r="C435" s="24"/>
      <c r="D435" s="24"/>
      <c r="E435" s="24"/>
      <c r="F435" s="24"/>
      <c r="G435" s="24"/>
      <c r="H435" s="24"/>
      <c r="I435" s="24"/>
      <c r="J435" s="24"/>
      <c r="K435" s="24"/>
      <c r="L435" s="24"/>
      <c r="M435" s="24"/>
      <c r="N435" s="24"/>
      <c r="O435" s="24"/>
      <c r="P435" s="24"/>
      <c r="Q435" s="24"/>
      <c r="R435" s="24"/>
      <c r="S435" s="24"/>
      <c r="T435" s="24"/>
      <c r="U435" s="24"/>
    </row>
    <row r="436">
      <c r="A436" s="58"/>
      <c r="B436" s="24"/>
      <c r="C436" s="24"/>
      <c r="D436" s="24"/>
      <c r="E436" s="24"/>
      <c r="F436" s="24"/>
      <c r="G436" s="24"/>
      <c r="H436" s="24"/>
      <c r="I436" s="24"/>
      <c r="J436" s="24"/>
      <c r="K436" s="24"/>
      <c r="L436" s="24"/>
      <c r="M436" s="24"/>
      <c r="N436" s="24"/>
      <c r="O436" s="24"/>
      <c r="P436" s="24"/>
      <c r="Q436" s="24"/>
      <c r="R436" s="24"/>
      <c r="S436" s="24"/>
      <c r="T436" s="24"/>
      <c r="U436" s="24"/>
    </row>
    <row r="437">
      <c r="A437" s="58"/>
      <c r="B437" s="24"/>
      <c r="C437" s="24"/>
      <c r="D437" s="24"/>
      <c r="E437" s="24"/>
      <c r="F437" s="24"/>
      <c r="G437" s="24"/>
      <c r="H437" s="24"/>
      <c r="I437" s="24"/>
      <c r="J437" s="24"/>
      <c r="K437" s="24"/>
      <c r="L437" s="24"/>
      <c r="M437" s="24"/>
      <c r="N437" s="24"/>
      <c r="O437" s="24"/>
      <c r="P437" s="24"/>
      <c r="Q437" s="24"/>
      <c r="R437" s="24"/>
      <c r="S437" s="24"/>
      <c r="T437" s="24"/>
      <c r="U437" s="24"/>
    </row>
    <row r="438">
      <c r="A438" s="58"/>
      <c r="B438" s="24"/>
      <c r="C438" s="24"/>
      <c r="D438" s="24"/>
      <c r="E438" s="24"/>
      <c r="F438" s="24"/>
      <c r="G438" s="24"/>
      <c r="H438" s="24"/>
      <c r="I438" s="24"/>
      <c r="J438" s="24"/>
      <c r="K438" s="24"/>
      <c r="L438" s="24"/>
      <c r="M438" s="24"/>
      <c r="N438" s="24"/>
      <c r="O438" s="24"/>
      <c r="P438" s="24"/>
      <c r="Q438" s="24"/>
      <c r="R438" s="24"/>
      <c r="S438" s="24"/>
      <c r="T438" s="24"/>
      <c r="U438" s="24"/>
    </row>
    <row r="439">
      <c r="A439" s="58"/>
      <c r="B439" s="24"/>
      <c r="C439" s="24"/>
      <c r="D439" s="24"/>
      <c r="E439" s="24"/>
      <c r="F439" s="24"/>
      <c r="G439" s="24"/>
      <c r="H439" s="24"/>
      <c r="I439" s="24"/>
      <c r="J439" s="24"/>
      <c r="K439" s="24"/>
      <c r="L439" s="24"/>
      <c r="M439" s="24"/>
      <c r="N439" s="24"/>
      <c r="O439" s="24"/>
      <c r="P439" s="24"/>
      <c r="Q439" s="24"/>
      <c r="R439" s="24"/>
      <c r="S439" s="24"/>
      <c r="T439" s="24"/>
      <c r="U439" s="24"/>
    </row>
    <row r="440">
      <c r="A440" s="58"/>
      <c r="B440" s="24"/>
      <c r="C440" s="24"/>
      <c r="D440" s="24"/>
      <c r="E440" s="24"/>
      <c r="F440" s="24"/>
      <c r="G440" s="24"/>
      <c r="H440" s="24"/>
      <c r="I440" s="24"/>
      <c r="J440" s="24"/>
      <c r="K440" s="24"/>
      <c r="L440" s="24"/>
      <c r="M440" s="24"/>
      <c r="N440" s="24"/>
      <c r="O440" s="24"/>
      <c r="P440" s="24"/>
      <c r="Q440" s="24"/>
      <c r="R440" s="24"/>
      <c r="S440" s="24"/>
      <c r="T440" s="24"/>
      <c r="U440" s="24"/>
    </row>
    <row r="441">
      <c r="A441" s="58"/>
      <c r="B441" s="24"/>
      <c r="C441" s="24"/>
      <c r="D441" s="24"/>
      <c r="E441" s="24"/>
      <c r="F441" s="24"/>
      <c r="G441" s="24"/>
      <c r="H441" s="24"/>
      <c r="I441" s="24"/>
      <c r="J441" s="24"/>
      <c r="K441" s="24"/>
      <c r="L441" s="24"/>
      <c r="M441" s="24"/>
      <c r="N441" s="24"/>
      <c r="O441" s="24"/>
      <c r="P441" s="24"/>
      <c r="Q441" s="24"/>
      <c r="R441" s="24"/>
      <c r="S441" s="24"/>
      <c r="T441" s="24"/>
      <c r="U441" s="24"/>
    </row>
    <row r="442">
      <c r="A442" s="58"/>
      <c r="B442" s="24"/>
      <c r="C442" s="24"/>
      <c r="D442" s="24"/>
      <c r="E442" s="24"/>
      <c r="F442" s="24"/>
      <c r="G442" s="24"/>
      <c r="H442" s="24"/>
      <c r="I442" s="24"/>
      <c r="J442" s="24"/>
      <c r="K442" s="24"/>
      <c r="L442" s="24"/>
      <c r="M442" s="24"/>
      <c r="N442" s="24"/>
      <c r="O442" s="24"/>
      <c r="P442" s="24"/>
      <c r="Q442" s="24"/>
      <c r="R442" s="24"/>
      <c r="S442" s="24"/>
      <c r="T442" s="24"/>
      <c r="U442" s="24"/>
    </row>
    <row r="443">
      <c r="A443" s="58"/>
      <c r="B443" s="24"/>
      <c r="C443" s="24"/>
      <c r="D443" s="24"/>
      <c r="E443" s="24"/>
      <c r="F443" s="24"/>
      <c r="G443" s="24"/>
      <c r="H443" s="24"/>
      <c r="I443" s="24"/>
      <c r="J443" s="24"/>
      <c r="K443" s="24"/>
      <c r="L443" s="24"/>
      <c r="M443" s="24"/>
      <c r="N443" s="24"/>
      <c r="O443" s="24"/>
      <c r="P443" s="24"/>
      <c r="Q443" s="24"/>
      <c r="R443" s="24"/>
      <c r="S443" s="24"/>
      <c r="T443" s="24"/>
      <c r="U443" s="24"/>
    </row>
    <row r="444">
      <c r="A444" s="58"/>
      <c r="B444" s="24"/>
      <c r="C444" s="24"/>
      <c r="D444" s="24"/>
      <c r="E444" s="24"/>
      <c r="F444" s="24"/>
      <c r="G444" s="24"/>
      <c r="H444" s="24"/>
      <c r="I444" s="24"/>
      <c r="J444" s="24"/>
      <c r="K444" s="24"/>
      <c r="L444" s="24"/>
      <c r="M444" s="24"/>
      <c r="N444" s="24"/>
      <c r="O444" s="24"/>
      <c r="P444" s="24"/>
      <c r="Q444" s="24"/>
      <c r="R444" s="24"/>
      <c r="S444" s="24"/>
      <c r="T444" s="24"/>
      <c r="U444" s="24"/>
    </row>
    <row r="445">
      <c r="A445" s="58"/>
      <c r="B445" s="24"/>
      <c r="C445" s="24"/>
      <c r="D445" s="24"/>
      <c r="E445" s="24"/>
      <c r="F445" s="24"/>
      <c r="G445" s="24"/>
      <c r="H445" s="24"/>
      <c r="I445" s="24"/>
      <c r="J445" s="24"/>
      <c r="K445" s="24"/>
      <c r="L445" s="24"/>
      <c r="M445" s="24"/>
      <c r="N445" s="24"/>
      <c r="O445" s="24"/>
      <c r="P445" s="24"/>
      <c r="Q445" s="24"/>
      <c r="R445" s="24"/>
      <c r="S445" s="24"/>
      <c r="T445" s="24"/>
      <c r="U445" s="24"/>
    </row>
    <row r="446">
      <c r="A446" s="58"/>
      <c r="B446" s="24"/>
      <c r="C446" s="24"/>
      <c r="D446" s="24"/>
      <c r="E446" s="24"/>
      <c r="F446" s="24"/>
      <c r="G446" s="24"/>
      <c r="H446" s="24"/>
      <c r="I446" s="24"/>
      <c r="J446" s="24"/>
      <c r="K446" s="24"/>
      <c r="L446" s="24"/>
      <c r="M446" s="24"/>
      <c r="N446" s="24"/>
      <c r="O446" s="24"/>
      <c r="P446" s="24"/>
      <c r="Q446" s="24"/>
      <c r="R446" s="24"/>
      <c r="S446" s="24"/>
      <c r="T446" s="24"/>
      <c r="U446" s="24"/>
    </row>
    <row r="447">
      <c r="A447" s="58"/>
      <c r="B447" s="24"/>
      <c r="C447" s="24"/>
      <c r="D447" s="24"/>
      <c r="E447" s="24"/>
      <c r="F447" s="24"/>
      <c r="G447" s="24"/>
      <c r="H447" s="24"/>
      <c r="I447" s="24"/>
      <c r="J447" s="24"/>
      <c r="K447" s="24"/>
      <c r="L447" s="24"/>
      <c r="M447" s="24"/>
      <c r="N447" s="24"/>
      <c r="O447" s="24"/>
      <c r="P447" s="24"/>
      <c r="Q447" s="24"/>
      <c r="R447" s="24"/>
      <c r="S447" s="24"/>
      <c r="T447" s="24"/>
      <c r="U447" s="24"/>
    </row>
    <row r="448">
      <c r="A448" s="58"/>
      <c r="B448" s="24"/>
      <c r="C448" s="24"/>
      <c r="D448" s="24"/>
      <c r="E448" s="24"/>
      <c r="F448" s="24"/>
      <c r="G448" s="24"/>
      <c r="H448" s="24"/>
      <c r="I448" s="24"/>
      <c r="J448" s="24"/>
      <c r="K448" s="24"/>
      <c r="L448" s="24"/>
      <c r="M448" s="24"/>
      <c r="N448" s="24"/>
      <c r="O448" s="24"/>
      <c r="P448" s="24"/>
      <c r="Q448" s="24"/>
      <c r="R448" s="24"/>
      <c r="S448" s="24"/>
      <c r="T448" s="24"/>
      <c r="U448" s="24"/>
    </row>
    <row r="449">
      <c r="A449" s="58"/>
      <c r="B449" s="24"/>
      <c r="C449" s="24"/>
      <c r="D449" s="24"/>
      <c r="E449" s="24"/>
      <c r="F449" s="24"/>
      <c r="G449" s="24"/>
      <c r="H449" s="24"/>
      <c r="I449" s="24"/>
      <c r="J449" s="24"/>
      <c r="K449" s="24"/>
      <c r="L449" s="24"/>
      <c r="M449" s="24"/>
      <c r="N449" s="24"/>
      <c r="O449" s="24"/>
      <c r="P449" s="24"/>
      <c r="Q449" s="24"/>
      <c r="R449" s="24"/>
      <c r="S449" s="24"/>
      <c r="T449" s="24"/>
      <c r="U449" s="24"/>
    </row>
    <row r="450">
      <c r="A450" s="58"/>
      <c r="B450" s="24"/>
      <c r="C450" s="24"/>
      <c r="D450" s="24"/>
      <c r="E450" s="24"/>
      <c r="F450" s="24"/>
      <c r="G450" s="24"/>
      <c r="H450" s="24"/>
      <c r="I450" s="24"/>
      <c r="J450" s="24"/>
      <c r="K450" s="24"/>
      <c r="L450" s="24"/>
      <c r="M450" s="24"/>
      <c r="N450" s="24"/>
      <c r="O450" s="24"/>
      <c r="P450" s="24"/>
      <c r="Q450" s="24"/>
      <c r="R450" s="24"/>
      <c r="S450" s="24"/>
      <c r="T450" s="24"/>
      <c r="U450" s="24"/>
    </row>
    <row r="451">
      <c r="A451" s="58"/>
      <c r="B451" s="24"/>
      <c r="C451" s="24"/>
      <c r="D451" s="24"/>
      <c r="E451" s="24"/>
      <c r="F451" s="24"/>
      <c r="G451" s="24"/>
      <c r="H451" s="24"/>
      <c r="I451" s="24"/>
      <c r="J451" s="24"/>
      <c r="K451" s="24"/>
      <c r="L451" s="24"/>
      <c r="M451" s="24"/>
      <c r="N451" s="24"/>
      <c r="O451" s="24"/>
      <c r="P451" s="24"/>
      <c r="Q451" s="24"/>
      <c r="R451" s="24"/>
      <c r="S451" s="24"/>
      <c r="T451" s="24"/>
      <c r="U451" s="24"/>
    </row>
    <row r="452">
      <c r="A452" s="58"/>
      <c r="B452" s="24"/>
      <c r="C452" s="24"/>
      <c r="D452" s="24"/>
      <c r="E452" s="24"/>
      <c r="F452" s="24"/>
      <c r="G452" s="24"/>
      <c r="H452" s="24"/>
      <c r="I452" s="24"/>
      <c r="J452" s="24"/>
      <c r="K452" s="24"/>
      <c r="L452" s="24"/>
      <c r="M452" s="24"/>
      <c r="N452" s="24"/>
      <c r="O452" s="24"/>
      <c r="P452" s="24"/>
      <c r="Q452" s="24"/>
      <c r="R452" s="24"/>
      <c r="S452" s="24"/>
      <c r="T452" s="24"/>
      <c r="U452" s="24"/>
    </row>
    <row r="453">
      <c r="A453" s="58"/>
      <c r="B453" s="24"/>
      <c r="C453" s="24"/>
      <c r="D453" s="24"/>
      <c r="E453" s="24"/>
      <c r="F453" s="24"/>
      <c r="G453" s="24"/>
      <c r="H453" s="24"/>
      <c r="I453" s="24"/>
      <c r="J453" s="24"/>
      <c r="K453" s="24"/>
      <c r="L453" s="24"/>
      <c r="M453" s="24"/>
      <c r="N453" s="24"/>
      <c r="O453" s="24"/>
      <c r="P453" s="24"/>
      <c r="Q453" s="24"/>
      <c r="R453" s="24"/>
      <c r="S453" s="24"/>
      <c r="T453" s="24"/>
      <c r="U453" s="24"/>
    </row>
    <row r="454">
      <c r="A454" s="58"/>
      <c r="B454" s="24"/>
      <c r="C454" s="24"/>
      <c r="D454" s="24"/>
      <c r="E454" s="24"/>
      <c r="F454" s="24"/>
      <c r="G454" s="24"/>
      <c r="H454" s="24"/>
      <c r="I454" s="24"/>
      <c r="J454" s="24"/>
      <c r="K454" s="24"/>
      <c r="L454" s="24"/>
      <c r="M454" s="24"/>
      <c r="N454" s="24"/>
      <c r="O454" s="24"/>
      <c r="P454" s="24"/>
      <c r="Q454" s="24"/>
      <c r="R454" s="24"/>
      <c r="S454" s="24"/>
      <c r="T454" s="24"/>
      <c r="U454" s="24"/>
    </row>
    <row r="455">
      <c r="A455" s="58"/>
      <c r="B455" s="24"/>
      <c r="C455" s="24"/>
      <c r="D455" s="24"/>
      <c r="E455" s="24"/>
      <c r="F455" s="24"/>
      <c r="G455" s="24"/>
      <c r="H455" s="24"/>
      <c r="I455" s="24"/>
      <c r="J455" s="24"/>
      <c r="K455" s="24"/>
      <c r="L455" s="24"/>
      <c r="M455" s="24"/>
      <c r="N455" s="24"/>
      <c r="O455" s="24"/>
      <c r="P455" s="24"/>
      <c r="Q455" s="24"/>
      <c r="R455" s="24"/>
      <c r="S455" s="24"/>
      <c r="T455" s="24"/>
      <c r="U455" s="24"/>
    </row>
    <row r="456">
      <c r="A456" s="58"/>
      <c r="B456" s="24"/>
      <c r="C456" s="24"/>
      <c r="D456" s="24"/>
      <c r="E456" s="24"/>
      <c r="F456" s="24"/>
      <c r="G456" s="24"/>
      <c r="H456" s="24"/>
      <c r="I456" s="24"/>
      <c r="J456" s="24"/>
      <c r="K456" s="24"/>
      <c r="L456" s="24"/>
      <c r="M456" s="24"/>
      <c r="N456" s="24"/>
      <c r="O456" s="24"/>
      <c r="P456" s="24"/>
      <c r="Q456" s="24"/>
      <c r="R456" s="24"/>
      <c r="S456" s="24"/>
      <c r="T456" s="24"/>
      <c r="U456" s="24"/>
    </row>
    <row r="457">
      <c r="A457" s="58"/>
      <c r="B457" s="24"/>
      <c r="C457" s="24"/>
      <c r="D457" s="24"/>
      <c r="E457" s="24"/>
      <c r="F457" s="24"/>
      <c r="G457" s="24"/>
      <c r="H457" s="24"/>
      <c r="I457" s="24"/>
      <c r="J457" s="24"/>
      <c r="K457" s="24"/>
      <c r="L457" s="24"/>
      <c r="M457" s="24"/>
      <c r="N457" s="24"/>
      <c r="O457" s="24"/>
      <c r="P457" s="24"/>
      <c r="Q457" s="24"/>
      <c r="R457" s="24"/>
      <c r="S457" s="24"/>
      <c r="T457" s="24"/>
      <c r="U457" s="24"/>
    </row>
    <row r="458">
      <c r="A458" s="58"/>
      <c r="B458" s="24"/>
      <c r="C458" s="24"/>
      <c r="D458" s="24"/>
      <c r="E458" s="24"/>
      <c r="F458" s="24"/>
      <c r="G458" s="24"/>
      <c r="H458" s="24"/>
      <c r="I458" s="24"/>
      <c r="J458" s="24"/>
      <c r="K458" s="24"/>
      <c r="L458" s="24"/>
      <c r="M458" s="24"/>
      <c r="N458" s="24"/>
      <c r="O458" s="24"/>
      <c r="P458" s="24"/>
      <c r="Q458" s="24"/>
      <c r="R458" s="24"/>
      <c r="S458" s="24"/>
      <c r="T458" s="24"/>
      <c r="U458" s="24"/>
    </row>
    <row r="459">
      <c r="A459" s="58"/>
      <c r="B459" s="24"/>
      <c r="C459" s="24"/>
      <c r="D459" s="24"/>
      <c r="E459" s="24"/>
      <c r="F459" s="24"/>
      <c r="G459" s="24"/>
      <c r="H459" s="24"/>
      <c r="I459" s="24"/>
      <c r="J459" s="24"/>
      <c r="K459" s="24"/>
      <c r="L459" s="24"/>
      <c r="M459" s="24"/>
      <c r="N459" s="24"/>
      <c r="O459" s="24"/>
      <c r="P459" s="24"/>
      <c r="Q459" s="24"/>
      <c r="R459" s="24"/>
      <c r="S459" s="24"/>
      <c r="T459" s="24"/>
      <c r="U459" s="24"/>
    </row>
    <row r="460">
      <c r="A460" s="58"/>
      <c r="B460" s="24"/>
      <c r="C460" s="24"/>
      <c r="D460" s="24"/>
      <c r="E460" s="24"/>
      <c r="F460" s="24"/>
      <c r="G460" s="24"/>
      <c r="H460" s="24"/>
      <c r="I460" s="24"/>
      <c r="J460" s="24"/>
      <c r="K460" s="24"/>
      <c r="L460" s="24"/>
      <c r="M460" s="24"/>
      <c r="N460" s="24"/>
      <c r="O460" s="24"/>
      <c r="P460" s="24"/>
      <c r="Q460" s="24"/>
      <c r="R460" s="24"/>
      <c r="S460" s="24"/>
      <c r="T460" s="24"/>
      <c r="U460" s="24"/>
    </row>
    <row r="461">
      <c r="A461" s="58"/>
      <c r="B461" s="24"/>
      <c r="C461" s="24"/>
      <c r="D461" s="24"/>
      <c r="E461" s="24"/>
      <c r="F461" s="24"/>
      <c r="G461" s="24"/>
      <c r="H461" s="24"/>
      <c r="I461" s="24"/>
      <c r="J461" s="24"/>
      <c r="K461" s="24"/>
      <c r="L461" s="24"/>
      <c r="M461" s="24"/>
      <c r="N461" s="24"/>
      <c r="O461" s="24"/>
      <c r="P461" s="24"/>
      <c r="Q461" s="24"/>
      <c r="R461" s="24"/>
      <c r="S461" s="24"/>
      <c r="T461" s="24"/>
      <c r="U461" s="24"/>
    </row>
    <row r="462">
      <c r="A462" s="58"/>
      <c r="B462" s="24"/>
      <c r="C462" s="24"/>
      <c r="D462" s="24"/>
      <c r="E462" s="24"/>
      <c r="F462" s="24"/>
      <c r="G462" s="24"/>
      <c r="H462" s="24"/>
      <c r="I462" s="24"/>
      <c r="J462" s="24"/>
      <c r="K462" s="24"/>
      <c r="L462" s="24"/>
      <c r="M462" s="24"/>
      <c r="N462" s="24"/>
      <c r="O462" s="24"/>
      <c r="P462" s="24"/>
      <c r="Q462" s="24"/>
      <c r="R462" s="24"/>
      <c r="S462" s="24"/>
      <c r="T462" s="24"/>
      <c r="U462" s="24"/>
    </row>
    <row r="463">
      <c r="A463" s="58"/>
      <c r="B463" s="24"/>
      <c r="C463" s="24"/>
      <c r="D463" s="24"/>
      <c r="E463" s="24"/>
      <c r="F463" s="24"/>
      <c r="G463" s="24"/>
      <c r="H463" s="24"/>
      <c r="I463" s="24"/>
      <c r="J463" s="24"/>
      <c r="K463" s="24"/>
      <c r="L463" s="24"/>
      <c r="M463" s="24"/>
      <c r="N463" s="24"/>
      <c r="O463" s="24"/>
      <c r="P463" s="24"/>
      <c r="Q463" s="24"/>
      <c r="R463" s="24"/>
      <c r="S463" s="24"/>
      <c r="T463" s="24"/>
      <c r="U463" s="24"/>
    </row>
    <row r="464">
      <c r="A464" s="58"/>
      <c r="B464" s="24"/>
      <c r="C464" s="24"/>
      <c r="D464" s="24"/>
      <c r="E464" s="24"/>
      <c r="F464" s="24"/>
      <c r="G464" s="24"/>
      <c r="H464" s="24"/>
      <c r="I464" s="24"/>
      <c r="J464" s="24"/>
      <c r="K464" s="24"/>
      <c r="L464" s="24"/>
      <c r="M464" s="24"/>
      <c r="N464" s="24"/>
      <c r="O464" s="24"/>
      <c r="P464" s="24"/>
      <c r="Q464" s="24"/>
      <c r="R464" s="24"/>
      <c r="S464" s="24"/>
      <c r="T464" s="24"/>
      <c r="U464" s="24"/>
    </row>
    <row r="465">
      <c r="A465" s="58"/>
      <c r="B465" s="24"/>
      <c r="C465" s="24"/>
      <c r="D465" s="24"/>
      <c r="E465" s="24"/>
      <c r="F465" s="24"/>
      <c r="G465" s="24"/>
      <c r="H465" s="24"/>
      <c r="I465" s="24"/>
      <c r="J465" s="24"/>
      <c r="K465" s="24"/>
      <c r="L465" s="24"/>
      <c r="M465" s="24"/>
      <c r="N465" s="24"/>
      <c r="O465" s="24"/>
      <c r="P465" s="24"/>
      <c r="Q465" s="24"/>
      <c r="R465" s="24"/>
      <c r="S465" s="24"/>
      <c r="T465" s="24"/>
      <c r="U465" s="24"/>
    </row>
    <row r="466">
      <c r="A466" s="58"/>
      <c r="B466" s="24"/>
      <c r="C466" s="24"/>
      <c r="D466" s="24"/>
      <c r="E466" s="24"/>
      <c r="F466" s="24"/>
      <c r="G466" s="24"/>
      <c r="H466" s="24"/>
      <c r="I466" s="24"/>
      <c r="J466" s="24"/>
      <c r="K466" s="24"/>
      <c r="L466" s="24"/>
      <c r="M466" s="24"/>
      <c r="N466" s="24"/>
      <c r="O466" s="24"/>
      <c r="P466" s="24"/>
      <c r="Q466" s="24"/>
      <c r="R466" s="24"/>
      <c r="S466" s="24"/>
      <c r="T466" s="24"/>
      <c r="U466" s="24"/>
    </row>
    <row r="467">
      <c r="A467" s="58"/>
      <c r="B467" s="24"/>
      <c r="C467" s="24"/>
      <c r="D467" s="24"/>
      <c r="E467" s="24"/>
      <c r="F467" s="24"/>
      <c r="G467" s="24"/>
      <c r="H467" s="24"/>
      <c r="I467" s="24"/>
      <c r="J467" s="24"/>
      <c r="K467" s="24"/>
      <c r="L467" s="24"/>
      <c r="M467" s="24"/>
      <c r="N467" s="24"/>
      <c r="O467" s="24"/>
      <c r="P467" s="24"/>
      <c r="Q467" s="24"/>
      <c r="R467" s="24"/>
      <c r="S467" s="24"/>
      <c r="T467" s="24"/>
      <c r="U467" s="24"/>
    </row>
    <row r="468">
      <c r="A468" s="58"/>
      <c r="B468" s="24"/>
      <c r="C468" s="24"/>
      <c r="D468" s="24"/>
      <c r="E468" s="24"/>
      <c r="F468" s="24"/>
      <c r="G468" s="24"/>
      <c r="H468" s="24"/>
      <c r="I468" s="24"/>
      <c r="J468" s="24"/>
      <c r="K468" s="24"/>
      <c r="L468" s="24"/>
      <c r="M468" s="24"/>
      <c r="N468" s="24"/>
      <c r="O468" s="24"/>
      <c r="P468" s="24"/>
      <c r="Q468" s="24"/>
      <c r="R468" s="24"/>
      <c r="S468" s="24"/>
      <c r="T468" s="24"/>
      <c r="U468" s="24"/>
    </row>
    <row r="469">
      <c r="A469" s="58"/>
      <c r="B469" s="24"/>
      <c r="C469" s="24"/>
      <c r="D469" s="24"/>
      <c r="E469" s="24"/>
      <c r="F469" s="24"/>
      <c r="G469" s="24"/>
      <c r="H469" s="24"/>
      <c r="I469" s="24"/>
      <c r="J469" s="24"/>
      <c r="K469" s="24"/>
      <c r="L469" s="24"/>
      <c r="M469" s="24"/>
      <c r="N469" s="24"/>
      <c r="O469" s="24"/>
      <c r="P469" s="24"/>
      <c r="Q469" s="24"/>
      <c r="R469" s="24"/>
      <c r="S469" s="24"/>
      <c r="T469" s="24"/>
      <c r="U469" s="24"/>
    </row>
    <row r="470">
      <c r="A470" s="58"/>
      <c r="B470" s="24"/>
      <c r="C470" s="24"/>
      <c r="D470" s="24"/>
      <c r="E470" s="24"/>
      <c r="F470" s="24"/>
      <c r="G470" s="24"/>
      <c r="H470" s="24"/>
      <c r="I470" s="24"/>
      <c r="J470" s="24"/>
      <c r="K470" s="24"/>
      <c r="L470" s="24"/>
      <c r="M470" s="24"/>
      <c r="N470" s="24"/>
      <c r="O470" s="24"/>
      <c r="P470" s="24"/>
      <c r="Q470" s="24"/>
      <c r="R470" s="24"/>
      <c r="S470" s="24"/>
      <c r="T470" s="24"/>
      <c r="U470" s="24"/>
    </row>
    <row r="471">
      <c r="A471" s="58"/>
      <c r="B471" s="24"/>
      <c r="C471" s="24"/>
      <c r="D471" s="24"/>
      <c r="E471" s="24"/>
      <c r="F471" s="24"/>
      <c r="G471" s="24"/>
      <c r="H471" s="24"/>
      <c r="I471" s="24"/>
      <c r="J471" s="24"/>
      <c r="K471" s="24"/>
      <c r="L471" s="24"/>
      <c r="M471" s="24"/>
      <c r="N471" s="24"/>
      <c r="O471" s="24"/>
      <c r="P471" s="24"/>
      <c r="Q471" s="24"/>
      <c r="R471" s="24"/>
      <c r="S471" s="24"/>
      <c r="T471" s="24"/>
      <c r="U471" s="24"/>
    </row>
    <row r="472">
      <c r="A472" s="58"/>
      <c r="B472" s="24"/>
      <c r="C472" s="24"/>
      <c r="D472" s="24"/>
      <c r="E472" s="24"/>
      <c r="F472" s="24"/>
      <c r="G472" s="24"/>
      <c r="H472" s="24"/>
      <c r="I472" s="24"/>
      <c r="J472" s="24"/>
      <c r="K472" s="24"/>
      <c r="L472" s="24"/>
      <c r="M472" s="24"/>
      <c r="N472" s="24"/>
      <c r="O472" s="24"/>
      <c r="P472" s="24"/>
      <c r="Q472" s="24"/>
      <c r="R472" s="24"/>
      <c r="S472" s="24"/>
      <c r="T472" s="24"/>
      <c r="U472" s="24"/>
    </row>
    <row r="473">
      <c r="A473" s="58"/>
      <c r="B473" s="24"/>
      <c r="C473" s="24"/>
      <c r="D473" s="24"/>
      <c r="E473" s="24"/>
      <c r="F473" s="24"/>
      <c r="G473" s="24"/>
      <c r="H473" s="24"/>
      <c r="I473" s="24"/>
      <c r="J473" s="24"/>
      <c r="K473" s="24"/>
      <c r="L473" s="24"/>
      <c r="M473" s="24"/>
      <c r="N473" s="24"/>
      <c r="O473" s="24"/>
      <c r="P473" s="24"/>
      <c r="Q473" s="24"/>
      <c r="R473" s="24"/>
      <c r="S473" s="24"/>
      <c r="T473" s="24"/>
      <c r="U473" s="24"/>
    </row>
    <row r="474">
      <c r="A474" s="58"/>
      <c r="B474" s="24"/>
      <c r="C474" s="24"/>
      <c r="D474" s="24"/>
      <c r="E474" s="24"/>
      <c r="F474" s="24"/>
      <c r="G474" s="24"/>
      <c r="H474" s="24"/>
      <c r="I474" s="24"/>
      <c r="J474" s="24"/>
      <c r="K474" s="24"/>
      <c r="L474" s="24"/>
      <c r="M474" s="24"/>
      <c r="N474" s="24"/>
      <c r="O474" s="24"/>
      <c r="P474" s="24"/>
      <c r="Q474" s="24"/>
      <c r="R474" s="24"/>
      <c r="S474" s="24"/>
      <c r="T474" s="24"/>
      <c r="U474" s="24"/>
    </row>
    <row r="475">
      <c r="A475" s="58"/>
      <c r="B475" s="24"/>
      <c r="C475" s="24"/>
      <c r="D475" s="24"/>
      <c r="E475" s="24"/>
      <c r="F475" s="24"/>
      <c r="G475" s="24"/>
      <c r="H475" s="24"/>
      <c r="I475" s="24"/>
      <c r="J475" s="24"/>
      <c r="K475" s="24"/>
      <c r="L475" s="24"/>
      <c r="M475" s="24"/>
      <c r="N475" s="24"/>
      <c r="O475" s="24"/>
      <c r="P475" s="24"/>
      <c r="Q475" s="24"/>
      <c r="R475" s="24"/>
      <c r="S475" s="24"/>
      <c r="T475" s="24"/>
      <c r="U475" s="24"/>
    </row>
    <row r="476">
      <c r="A476" s="58"/>
      <c r="B476" s="24"/>
      <c r="C476" s="24"/>
      <c r="D476" s="24"/>
      <c r="E476" s="24"/>
      <c r="F476" s="24"/>
      <c r="G476" s="24"/>
      <c r="H476" s="24"/>
      <c r="I476" s="24"/>
      <c r="J476" s="24"/>
      <c r="K476" s="24"/>
      <c r="L476" s="24"/>
      <c r="M476" s="24"/>
      <c r="N476" s="24"/>
      <c r="O476" s="24"/>
      <c r="P476" s="24"/>
      <c r="Q476" s="24"/>
      <c r="R476" s="24"/>
      <c r="S476" s="24"/>
      <c r="T476" s="24"/>
      <c r="U476" s="24"/>
    </row>
    <row r="477">
      <c r="A477" s="58"/>
      <c r="B477" s="24"/>
      <c r="C477" s="24"/>
      <c r="D477" s="24"/>
      <c r="E477" s="24"/>
      <c r="F477" s="24"/>
      <c r="G477" s="24"/>
      <c r="H477" s="24"/>
      <c r="I477" s="24"/>
      <c r="J477" s="24"/>
      <c r="K477" s="24"/>
      <c r="L477" s="24"/>
      <c r="M477" s="24"/>
      <c r="N477" s="24"/>
      <c r="O477" s="24"/>
      <c r="P477" s="24"/>
      <c r="Q477" s="24"/>
      <c r="R477" s="24"/>
      <c r="S477" s="24"/>
      <c r="T477" s="24"/>
      <c r="U477" s="24"/>
    </row>
    <row r="478">
      <c r="A478" s="58"/>
      <c r="B478" s="24"/>
      <c r="C478" s="24"/>
      <c r="D478" s="24"/>
      <c r="E478" s="24"/>
      <c r="F478" s="24"/>
      <c r="G478" s="24"/>
      <c r="H478" s="24"/>
      <c r="I478" s="24"/>
      <c r="J478" s="24"/>
      <c r="K478" s="24"/>
      <c r="L478" s="24"/>
      <c r="M478" s="24"/>
      <c r="N478" s="24"/>
      <c r="O478" s="24"/>
      <c r="P478" s="24"/>
      <c r="Q478" s="24"/>
      <c r="R478" s="24"/>
      <c r="S478" s="24"/>
      <c r="T478" s="24"/>
      <c r="U478" s="24"/>
    </row>
    <row r="479">
      <c r="A479" s="58"/>
      <c r="B479" s="24"/>
      <c r="C479" s="24"/>
      <c r="D479" s="24"/>
      <c r="E479" s="24"/>
      <c r="F479" s="24"/>
      <c r="G479" s="24"/>
      <c r="H479" s="24"/>
      <c r="I479" s="24"/>
      <c r="J479" s="24"/>
      <c r="K479" s="24"/>
      <c r="L479" s="24"/>
      <c r="M479" s="24"/>
      <c r="N479" s="24"/>
      <c r="O479" s="24"/>
      <c r="P479" s="24"/>
      <c r="Q479" s="24"/>
      <c r="R479" s="24"/>
      <c r="S479" s="24"/>
      <c r="T479" s="24"/>
      <c r="U479" s="24"/>
    </row>
    <row r="480">
      <c r="A480" s="58"/>
      <c r="B480" s="24"/>
      <c r="C480" s="24"/>
      <c r="D480" s="24"/>
      <c r="E480" s="24"/>
      <c r="F480" s="24"/>
      <c r="G480" s="24"/>
      <c r="H480" s="24"/>
      <c r="I480" s="24"/>
      <c r="J480" s="24"/>
      <c r="K480" s="24"/>
      <c r="L480" s="24"/>
      <c r="M480" s="24"/>
      <c r="N480" s="24"/>
      <c r="O480" s="24"/>
      <c r="P480" s="24"/>
      <c r="Q480" s="24"/>
      <c r="R480" s="24"/>
      <c r="S480" s="24"/>
      <c r="T480" s="24"/>
      <c r="U480" s="24"/>
    </row>
    <row r="481">
      <c r="A481" s="58"/>
      <c r="B481" s="24"/>
      <c r="C481" s="24"/>
      <c r="D481" s="24"/>
      <c r="E481" s="24"/>
      <c r="F481" s="24"/>
      <c r="G481" s="24"/>
      <c r="H481" s="24"/>
      <c r="I481" s="24"/>
      <c r="J481" s="24"/>
      <c r="K481" s="24"/>
      <c r="L481" s="24"/>
      <c r="M481" s="24"/>
      <c r="N481" s="24"/>
      <c r="O481" s="24"/>
      <c r="P481" s="24"/>
      <c r="Q481" s="24"/>
      <c r="R481" s="24"/>
      <c r="S481" s="24"/>
      <c r="T481" s="24"/>
      <c r="U481" s="24"/>
    </row>
    <row r="482">
      <c r="A482" s="58"/>
      <c r="B482" s="24"/>
      <c r="C482" s="24"/>
      <c r="D482" s="24"/>
      <c r="E482" s="24"/>
      <c r="F482" s="24"/>
      <c r="G482" s="24"/>
      <c r="H482" s="24"/>
      <c r="I482" s="24"/>
      <c r="J482" s="24"/>
      <c r="K482" s="24"/>
      <c r="L482" s="24"/>
      <c r="M482" s="24"/>
      <c r="N482" s="24"/>
      <c r="O482" s="24"/>
      <c r="P482" s="24"/>
      <c r="Q482" s="24"/>
      <c r="R482" s="24"/>
      <c r="S482" s="24"/>
      <c r="T482" s="24"/>
      <c r="U482" s="24"/>
    </row>
    <row r="483">
      <c r="A483" s="58"/>
      <c r="B483" s="24"/>
      <c r="C483" s="24"/>
      <c r="D483" s="24"/>
      <c r="E483" s="24"/>
      <c r="F483" s="24"/>
      <c r="G483" s="24"/>
      <c r="H483" s="24"/>
      <c r="I483" s="24"/>
      <c r="J483" s="24"/>
      <c r="K483" s="24"/>
      <c r="L483" s="24"/>
      <c r="M483" s="24"/>
      <c r="N483" s="24"/>
      <c r="O483" s="24"/>
      <c r="P483" s="24"/>
      <c r="Q483" s="24"/>
      <c r="R483" s="24"/>
      <c r="S483" s="24"/>
      <c r="T483" s="24"/>
      <c r="U483" s="24"/>
    </row>
    <row r="484">
      <c r="A484" s="58"/>
      <c r="B484" s="24"/>
      <c r="C484" s="24"/>
      <c r="D484" s="24"/>
      <c r="E484" s="24"/>
      <c r="F484" s="24"/>
      <c r="G484" s="24"/>
      <c r="H484" s="24"/>
      <c r="I484" s="24"/>
      <c r="J484" s="24"/>
      <c r="K484" s="24"/>
      <c r="L484" s="24"/>
      <c r="M484" s="24"/>
      <c r="N484" s="24"/>
      <c r="O484" s="24"/>
      <c r="P484" s="24"/>
      <c r="Q484" s="24"/>
      <c r="R484" s="24"/>
      <c r="S484" s="24"/>
      <c r="T484" s="24"/>
      <c r="U484" s="24"/>
    </row>
    <row r="485">
      <c r="A485" s="58"/>
      <c r="B485" s="24"/>
      <c r="C485" s="24"/>
      <c r="D485" s="24"/>
      <c r="E485" s="24"/>
      <c r="F485" s="24"/>
      <c r="G485" s="24"/>
      <c r="H485" s="24"/>
      <c r="I485" s="24"/>
      <c r="J485" s="24"/>
      <c r="K485" s="24"/>
      <c r="L485" s="24"/>
      <c r="M485" s="24"/>
      <c r="N485" s="24"/>
      <c r="O485" s="24"/>
      <c r="P485" s="24"/>
      <c r="Q485" s="24"/>
      <c r="R485" s="24"/>
      <c r="S485" s="24"/>
      <c r="T485" s="24"/>
      <c r="U485" s="24"/>
    </row>
    <row r="486">
      <c r="A486" s="58"/>
      <c r="B486" s="24"/>
      <c r="C486" s="24"/>
      <c r="D486" s="24"/>
      <c r="E486" s="24"/>
      <c r="F486" s="24"/>
      <c r="G486" s="24"/>
      <c r="H486" s="24"/>
      <c r="I486" s="24"/>
      <c r="J486" s="24"/>
      <c r="K486" s="24"/>
      <c r="L486" s="24"/>
      <c r="M486" s="24"/>
      <c r="N486" s="24"/>
      <c r="O486" s="24"/>
      <c r="P486" s="24"/>
      <c r="Q486" s="24"/>
      <c r="R486" s="24"/>
      <c r="S486" s="24"/>
      <c r="T486" s="24"/>
      <c r="U486" s="24"/>
    </row>
    <row r="487">
      <c r="A487" s="58"/>
      <c r="B487" s="24"/>
      <c r="C487" s="24"/>
      <c r="D487" s="24"/>
      <c r="E487" s="24"/>
      <c r="F487" s="24"/>
      <c r="G487" s="24"/>
      <c r="H487" s="24"/>
      <c r="I487" s="24"/>
      <c r="J487" s="24"/>
      <c r="K487" s="24"/>
      <c r="L487" s="24"/>
      <c r="M487" s="24"/>
      <c r="N487" s="24"/>
      <c r="O487" s="24"/>
      <c r="P487" s="24"/>
      <c r="Q487" s="24"/>
      <c r="R487" s="24"/>
      <c r="S487" s="24"/>
      <c r="T487" s="24"/>
      <c r="U487" s="24"/>
    </row>
    <row r="488">
      <c r="A488" s="58"/>
      <c r="B488" s="24"/>
      <c r="C488" s="24"/>
      <c r="D488" s="24"/>
      <c r="E488" s="24"/>
      <c r="F488" s="24"/>
      <c r="G488" s="24"/>
      <c r="H488" s="24"/>
      <c r="I488" s="24"/>
      <c r="J488" s="24"/>
      <c r="K488" s="24"/>
      <c r="L488" s="24"/>
      <c r="M488" s="24"/>
      <c r="N488" s="24"/>
      <c r="O488" s="24"/>
      <c r="P488" s="24"/>
      <c r="Q488" s="24"/>
      <c r="R488" s="24"/>
      <c r="S488" s="24"/>
      <c r="T488" s="24"/>
      <c r="U488" s="24"/>
    </row>
    <row r="489">
      <c r="A489" s="58"/>
      <c r="B489" s="24"/>
      <c r="C489" s="24"/>
      <c r="D489" s="24"/>
      <c r="E489" s="24"/>
      <c r="F489" s="24"/>
      <c r="G489" s="24"/>
      <c r="H489" s="24"/>
      <c r="I489" s="24"/>
      <c r="J489" s="24"/>
      <c r="K489" s="24"/>
      <c r="L489" s="24"/>
      <c r="M489" s="24"/>
      <c r="N489" s="24"/>
      <c r="O489" s="24"/>
      <c r="P489" s="24"/>
      <c r="Q489" s="24"/>
      <c r="R489" s="24"/>
      <c r="S489" s="24"/>
      <c r="T489" s="24"/>
      <c r="U489" s="24"/>
    </row>
    <row r="490">
      <c r="A490" s="58"/>
      <c r="B490" s="24"/>
      <c r="C490" s="24"/>
      <c r="D490" s="24"/>
      <c r="E490" s="24"/>
      <c r="F490" s="24"/>
      <c r="G490" s="24"/>
      <c r="H490" s="24"/>
      <c r="I490" s="24"/>
      <c r="J490" s="24"/>
      <c r="K490" s="24"/>
      <c r="L490" s="24"/>
      <c r="M490" s="24"/>
      <c r="N490" s="24"/>
      <c r="O490" s="24"/>
      <c r="P490" s="24"/>
      <c r="Q490" s="24"/>
      <c r="R490" s="24"/>
      <c r="S490" s="24"/>
      <c r="T490" s="24"/>
      <c r="U490" s="24"/>
    </row>
    <row r="491">
      <c r="A491" s="58"/>
      <c r="B491" s="24"/>
      <c r="C491" s="24"/>
      <c r="D491" s="24"/>
      <c r="E491" s="24"/>
      <c r="F491" s="24"/>
      <c r="G491" s="24"/>
      <c r="H491" s="24"/>
      <c r="I491" s="24"/>
      <c r="J491" s="24"/>
      <c r="K491" s="24"/>
      <c r="L491" s="24"/>
      <c r="M491" s="24"/>
      <c r="N491" s="24"/>
      <c r="O491" s="24"/>
      <c r="P491" s="24"/>
      <c r="Q491" s="24"/>
      <c r="R491" s="24"/>
      <c r="S491" s="24"/>
      <c r="T491" s="24"/>
      <c r="U491" s="24"/>
    </row>
    <row r="492">
      <c r="A492" s="58"/>
      <c r="B492" s="24"/>
      <c r="C492" s="24"/>
      <c r="D492" s="24"/>
      <c r="E492" s="24"/>
      <c r="F492" s="24"/>
      <c r="G492" s="24"/>
      <c r="H492" s="24"/>
      <c r="I492" s="24"/>
      <c r="J492" s="24"/>
      <c r="K492" s="24"/>
      <c r="L492" s="24"/>
      <c r="M492" s="24"/>
      <c r="N492" s="24"/>
      <c r="O492" s="24"/>
      <c r="P492" s="24"/>
      <c r="Q492" s="24"/>
      <c r="R492" s="24"/>
      <c r="S492" s="24"/>
      <c r="T492" s="24"/>
      <c r="U492" s="24"/>
    </row>
    <row r="493">
      <c r="A493" s="58"/>
      <c r="B493" s="24"/>
      <c r="C493" s="24"/>
      <c r="D493" s="24"/>
      <c r="E493" s="24"/>
      <c r="F493" s="24"/>
      <c r="G493" s="24"/>
      <c r="H493" s="24"/>
      <c r="I493" s="24"/>
      <c r="J493" s="24"/>
      <c r="K493" s="24"/>
      <c r="L493" s="24"/>
      <c r="M493" s="24"/>
      <c r="N493" s="24"/>
      <c r="O493" s="24"/>
      <c r="P493" s="24"/>
      <c r="Q493" s="24"/>
      <c r="R493" s="24"/>
      <c r="S493" s="24"/>
      <c r="T493" s="24"/>
      <c r="U493" s="24"/>
    </row>
    <row r="494">
      <c r="A494" s="58"/>
      <c r="B494" s="24"/>
      <c r="C494" s="24"/>
      <c r="D494" s="24"/>
      <c r="E494" s="24"/>
      <c r="F494" s="24"/>
      <c r="G494" s="24"/>
      <c r="H494" s="24"/>
      <c r="I494" s="24"/>
      <c r="J494" s="24"/>
      <c r="K494" s="24"/>
      <c r="L494" s="24"/>
      <c r="M494" s="24"/>
      <c r="N494" s="24"/>
      <c r="O494" s="24"/>
      <c r="P494" s="24"/>
      <c r="Q494" s="24"/>
      <c r="R494" s="24"/>
      <c r="S494" s="24"/>
      <c r="T494" s="24"/>
      <c r="U494" s="24"/>
    </row>
    <row r="495">
      <c r="A495" s="58"/>
      <c r="B495" s="24"/>
      <c r="C495" s="24"/>
      <c r="D495" s="24"/>
      <c r="E495" s="24"/>
      <c r="F495" s="24"/>
      <c r="G495" s="24"/>
      <c r="H495" s="24"/>
      <c r="I495" s="24"/>
      <c r="J495" s="24"/>
      <c r="K495" s="24"/>
      <c r="L495" s="24"/>
      <c r="M495" s="24"/>
      <c r="N495" s="24"/>
      <c r="O495" s="24"/>
      <c r="P495" s="24"/>
      <c r="Q495" s="24"/>
      <c r="R495" s="24"/>
      <c r="S495" s="24"/>
      <c r="T495" s="24"/>
      <c r="U495" s="24"/>
    </row>
    <row r="496">
      <c r="A496" s="58"/>
      <c r="B496" s="24"/>
      <c r="C496" s="24"/>
      <c r="D496" s="24"/>
      <c r="E496" s="24"/>
      <c r="F496" s="24"/>
      <c r="G496" s="24"/>
      <c r="H496" s="24"/>
      <c r="I496" s="24"/>
      <c r="J496" s="24"/>
      <c r="K496" s="24"/>
      <c r="L496" s="24"/>
      <c r="M496" s="24"/>
      <c r="N496" s="24"/>
      <c r="O496" s="24"/>
      <c r="P496" s="24"/>
      <c r="Q496" s="24"/>
      <c r="R496" s="24"/>
      <c r="S496" s="24"/>
      <c r="T496" s="24"/>
      <c r="U496" s="24"/>
    </row>
    <row r="497">
      <c r="A497" s="58"/>
      <c r="B497" s="24"/>
      <c r="C497" s="24"/>
      <c r="D497" s="24"/>
      <c r="E497" s="24"/>
      <c r="F497" s="24"/>
      <c r="G497" s="24"/>
      <c r="H497" s="24"/>
      <c r="I497" s="24"/>
      <c r="J497" s="24"/>
      <c r="K497" s="24"/>
      <c r="L497" s="24"/>
      <c r="M497" s="24"/>
      <c r="N497" s="24"/>
      <c r="O497" s="24"/>
      <c r="P497" s="24"/>
      <c r="Q497" s="24"/>
      <c r="R497" s="24"/>
      <c r="S497" s="24"/>
      <c r="T497" s="24"/>
      <c r="U497" s="24"/>
    </row>
    <row r="498">
      <c r="A498" s="58"/>
      <c r="B498" s="24"/>
      <c r="C498" s="24"/>
      <c r="D498" s="24"/>
      <c r="E498" s="24"/>
      <c r="F498" s="24"/>
      <c r="G498" s="24"/>
      <c r="H498" s="24"/>
      <c r="I498" s="24"/>
      <c r="J498" s="24"/>
      <c r="K498" s="24"/>
      <c r="L498" s="24"/>
      <c r="M498" s="24"/>
      <c r="N498" s="24"/>
      <c r="O498" s="24"/>
      <c r="P498" s="24"/>
      <c r="Q498" s="24"/>
      <c r="R498" s="24"/>
      <c r="S498" s="24"/>
      <c r="T498" s="24"/>
      <c r="U498" s="24"/>
    </row>
    <row r="499">
      <c r="A499" s="58"/>
      <c r="B499" s="24"/>
      <c r="C499" s="24"/>
      <c r="D499" s="24"/>
      <c r="E499" s="24"/>
      <c r="F499" s="24"/>
      <c r="G499" s="24"/>
      <c r="H499" s="24"/>
      <c r="I499" s="24"/>
      <c r="J499" s="24"/>
      <c r="K499" s="24"/>
      <c r="L499" s="24"/>
      <c r="M499" s="24"/>
      <c r="N499" s="24"/>
      <c r="O499" s="24"/>
      <c r="P499" s="24"/>
      <c r="Q499" s="24"/>
      <c r="R499" s="24"/>
      <c r="S499" s="24"/>
      <c r="T499" s="24"/>
      <c r="U499" s="24"/>
    </row>
    <row r="500">
      <c r="A500" s="58"/>
      <c r="B500" s="24"/>
      <c r="C500" s="24"/>
      <c r="D500" s="24"/>
      <c r="E500" s="24"/>
      <c r="F500" s="24"/>
      <c r="G500" s="24"/>
      <c r="H500" s="24"/>
      <c r="I500" s="24"/>
      <c r="J500" s="24"/>
      <c r="K500" s="24"/>
      <c r="L500" s="24"/>
      <c r="M500" s="24"/>
      <c r="N500" s="24"/>
      <c r="O500" s="24"/>
      <c r="P500" s="24"/>
      <c r="Q500" s="24"/>
      <c r="R500" s="24"/>
      <c r="S500" s="24"/>
      <c r="T500" s="24"/>
      <c r="U500" s="24"/>
    </row>
    <row r="501">
      <c r="A501" s="58"/>
      <c r="B501" s="24"/>
      <c r="C501" s="24"/>
      <c r="D501" s="24"/>
      <c r="E501" s="24"/>
      <c r="F501" s="24"/>
      <c r="G501" s="24"/>
      <c r="H501" s="24"/>
      <c r="I501" s="24"/>
      <c r="J501" s="24"/>
      <c r="K501" s="24"/>
      <c r="L501" s="24"/>
      <c r="M501" s="24"/>
      <c r="N501" s="24"/>
      <c r="O501" s="24"/>
      <c r="P501" s="24"/>
      <c r="Q501" s="24"/>
      <c r="R501" s="24"/>
      <c r="S501" s="24"/>
      <c r="T501" s="24"/>
      <c r="U501" s="24"/>
    </row>
    <row r="502">
      <c r="A502" s="58"/>
      <c r="B502" s="24"/>
      <c r="C502" s="24"/>
      <c r="D502" s="24"/>
      <c r="E502" s="24"/>
      <c r="F502" s="24"/>
      <c r="G502" s="24"/>
      <c r="H502" s="24"/>
      <c r="I502" s="24"/>
      <c r="J502" s="24"/>
      <c r="K502" s="24"/>
      <c r="L502" s="24"/>
      <c r="M502" s="24"/>
      <c r="N502" s="24"/>
      <c r="O502" s="24"/>
      <c r="P502" s="24"/>
      <c r="Q502" s="24"/>
      <c r="R502" s="24"/>
      <c r="S502" s="24"/>
      <c r="T502" s="24"/>
      <c r="U502" s="24"/>
    </row>
    <row r="503">
      <c r="A503" s="58"/>
      <c r="B503" s="24"/>
      <c r="C503" s="24"/>
      <c r="D503" s="24"/>
      <c r="E503" s="24"/>
      <c r="F503" s="24"/>
      <c r="G503" s="24"/>
      <c r="H503" s="24"/>
      <c r="I503" s="24"/>
      <c r="J503" s="24"/>
      <c r="K503" s="24"/>
      <c r="L503" s="24"/>
      <c r="M503" s="24"/>
      <c r="N503" s="24"/>
      <c r="O503" s="24"/>
      <c r="P503" s="24"/>
      <c r="Q503" s="24"/>
      <c r="R503" s="24"/>
      <c r="S503" s="24"/>
      <c r="T503" s="24"/>
      <c r="U503" s="24"/>
    </row>
    <row r="504">
      <c r="A504" s="58"/>
      <c r="B504" s="24"/>
      <c r="C504" s="24"/>
      <c r="D504" s="24"/>
      <c r="E504" s="24"/>
      <c r="F504" s="24"/>
      <c r="G504" s="24"/>
      <c r="H504" s="24"/>
      <c r="I504" s="24"/>
      <c r="J504" s="24"/>
      <c r="K504" s="24"/>
      <c r="L504" s="24"/>
      <c r="M504" s="24"/>
      <c r="N504" s="24"/>
      <c r="O504" s="24"/>
      <c r="P504" s="24"/>
      <c r="Q504" s="24"/>
      <c r="R504" s="24"/>
      <c r="S504" s="24"/>
      <c r="T504" s="24"/>
      <c r="U504" s="24"/>
    </row>
    <row r="505">
      <c r="A505" s="58"/>
      <c r="B505" s="24"/>
      <c r="C505" s="24"/>
      <c r="D505" s="24"/>
      <c r="E505" s="24"/>
      <c r="F505" s="24"/>
      <c r="G505" s="24"/>
      <c r="H505" s="24"/>
      <c r="I505" s="24"/>
      <c r="J505" s="24"/>
      <c r="K505" s="24"/>
      <c r="L505" s="24"/>
      <c r="M505" s="24"/>
      <c r="N505" s="24"/>
      <c r="O505" s="24"/>
      <c r="P505" s="24"/>
      <c r="Q505" s="24"/>
      <c r="R505" s="24"/>
      <c r="S505" s="24"/>
      <c r="T505" s="24"/>
      <c r="U505" s="24"/>
    </row>
    <row r="506">
      <c r="A506" s="58"/>
      <c r="B506" s="24"/>
      <c r="C506" s="24"/>
      <c r="D506" s="24"/>
      <c r="E506" s="24"/>
      <c r="F506" s="24"/>
      <c r="G506" s="24"/>
      <c r="H506" s="24"/>
      <c r="I506" s="24"/>
      <c r="J506" s="24"/>
      <c r="K506" s="24"/>
      <c r="L506" s="24"/>
      <c r="M506" s="24"/>
      <c r="N506" s="24"/>
      <c r="O506" s="24"/>
      <c r="P506" s="24"/>
      <c r="Q506" s="24"/>
      <c r="R506" s="24"/>
      <c r="S506" s="24"/>
      <c r="T506" s="24"/>
      <c r="U506" s="24"/>
    </row>
    <row r="507">
      <c r="A507" s="58"/>
      <c r="B507" s="24"/>
      <c r="C507" s="24"/>
      <c r="D507" s="24"/>
      <c r="E507" s="24"/>
      <c r="F507" s="24"/>
      <c r="G507" s="24"/>
      <c r="H507" s="24"/>
      <c r="I507" s="24"/>
      <c r="J507" s="24"/>
      <c r="K507" s="24"/>
      <c r="L507" s="24"/>
      <c r="M507" s="24"/>
      <c r="N507" s="24"/>
      <c r="O507" s="24"/>
      <c r="P507" s="24"/>
      <c r="Q507" s="24"/>
      <c r="R507" s="24"/>
      <c r="S507" s="24"/>
      <c r="T507" s="24"/>
      <c r="U507" s="24"/>
    </row>
    <row r="508">
      <c r="A508" s="58"/>
      <c r="B508" s="24"/>
      <c r="C508" s="24"/>
      <c r="D508" s="24"/>
      <c r="E508" s="24"/>
      <c r="F508" s="24"/>
      <c r="G508" s="24"/>
      <c r="H508" s="24"/>
      <c r="I508" s="24"/>
      <c r="J508" s="24"/>
      <c r="K508" s="24"/>
      <c r="L508" s="24"/>
      <c r="M508" s="24"/>
      <c r="N508" s="24"/>
      <c r="O508" s="24"/>
      <c r="P508" s="24"/>
      <c r="Q508" s="24"/>
      <c r="R508" s="24"/>
      <c r="S508" s="24"/>
      <c r="T508" s="24"/>
      <c r="U508" s="24"/>
    </row>
    <row r="509">
      <c r="A509" s="58"/>
      <c r="B509" s="24"/>
      <c r="C509" s="24"/>
      <c r="D509" s="24"/>
      <c r="E509" s="24"/>
      <c r="F509" s="24"/>
      <c r="G509" s="24"/>
      <c r="H509" s="24"/>
      <c r="I509" s="24"/>
      <c r="J509" s="24"/>
      <c r="K509" s="24"/>
      <c r="L509" s="24"/>
      <c r="M509" s="24"/>
      <c r="N509" s="24"/>
      <c r="O509" s="24"/>
      <c r="P509" s="24"/>
      <c r="Q509" s="24"/>
      <c r="R509" s="24"/>
      <c r="S509" s="24"/>
      <c r="T509" s="24"/>
      <c r="U509" s="24"/>
    </row>
    <row r="510">
      <c r="A510" s="58"/>
      <c r="B510" s="24"/>
      <c r="C510" s="24"/>
      <c r="D510" s="24"/>
      <c r="E510" s="24"/>
      <c r="F510" s="24"/>
      <c r="G510" s="24"/>
      <c r="H510" s="24"/>
      <c r="I510" s="24"/>
      <c r="J510" s="24"/>
      <c r="K510" s="24"/>
      <c r="L510" s="24"/>
      <c r="M510" s="24"/>
      <c r="N510" s="24"/>
      <c r="O510" s="24"/>
      <c r="P510" s="24"/>
      <c r="Q510" s="24"/>
      <c r="R510" s="24"/>
      <c r="S510" s="24"/>
      <c r="T510" s="24"/>
      <c r="U510" s="24"/>
    </row>
    <row r="511">
      <c r="A511" s="58"/>
      <c r="B511" s="24"/>
      <c r="C511" s="24"/>
      <c r="D511" s="24"/>
      <c r="E511" s="24"/>
      <c r="F511" s="24"/>
      <c r="G511" s="24"/>
      <c r="H511" s="24"/>
      <c r="I511" s="24"/>
      <c r="J511" s="24"/>
      <c r="K511" s="24"/>
      <c r="L511" s="24"/>
      <c r="M511" s="24"/>
      <c r="N511" s="24"/>
      <c r="O511" s="24"/>
      <c r="P511" s="24"/>
      <c r="Q511" s="24"/>
      <c r="R511" s="24"/>
      <c r="S511" s="24"/>
      <c r="T511" s="24"/>
      <c r="U511" s="24"/>
    </row>
    <row r="512">
      <c r="A512" s="58"/>
      <c r="B512" s="24"/>
      <c r="C512" s="24"/>
      <c r="D512" s="24"/>
      <c r="E512" s="24"/>
      <c r="F512" s="24"/>
      <c r="G512" s="24"/>
      <c r="H512" s="24"/>
      <c r="I512" s="24"/>
      <c r="J512" s="24"/>
      <c r="K512" s="24"/>
      <c r="L512" s="24"/>
      <c r="M512" s="24"/>
      <c r="N512" s="24"/>
      <c r="O512" s="24"/>
      <c r="P512" s="24"/>
      <c r="Q512" s="24"/>
      <c r="R512" s="24"/>
      <c r="S512" s="24"/>
      <c r="T512" s="24"/>
      <c r="U512" s="24"/>
    </row>
    <row r="513">
      <c r="A513" s="58"/>
      <c r="B513" s="24"/>
      <c r="C513" s="24"/>
      <c r="D513" s="24"/>
      <c r="E513" s="24"/>
      <c r="F513" s="24"/>
      <c r="G513" s="24"/>
      <c r="H513" s="24"/>
      <c r="I513" s="24"/>
      <c r="J513" s="24"/>
      <c r="K513" s="24"/>
      <c r="L513" s="24"/>
      <c r="M513" s="24"/>
      <c r="N513" s="24"/>
      <c r="O513" s="24"/>
      <c r="P513" s="24"/>
      <c r="Q513" s="24"/>
      <c r="R513" s="24"/>
      <c r="S513" s="24"/>
      <c r="T513" s="24"/>
      <c r="U513" s="24"/>
    </row>
    <row r="514">
      <c r="A514" s="58"/>
      <c r="B514" s="24"/>
      <c r="C514" s="24"/>
      <c r="D514" s="24"/>
      <c r="E514" s="24"/>
      <c r="F514" s="24"/>
      <c r="G514" s="24"/>
      <c r="H514" s="24"/>
      <c r="I514" s="24"/>
      <c r="J514" s="24"/>
      <c r="K514" s="24"/>
      <c r="L514" s="24"/>
      <c r="M514" s="24"/>
      <c r="N514" s="24"/>
      <c r="O514" s="24"/>
      <c r="P514" s="24"/>
      <c r="Q514" s="24"/>
      <c r="R514" s="24"/>
      <c r="S514" s="24"/>
      <c r="T514" s="24"/>
      <c r="U514" s="24"/>
    </row>
    <row r="515">
      <c r="A515" s="58"/>
      <c r="B515" s="24"/>
      <c r="C515" s="24"/>
      <c r="D515" s="24"/>
      <c r="E515" s="24"/>
      <c r="F515" s="24"/>
      <c r="G515" s="24"/>
      <c r="H515" s="24"/>
      <c r="I515" s="24"/>
      <c r="J515" s="24"/>
      <c r="K515" s="24"/>
      <c r="L515" s="24"/>
      <c r="M515" s="24"/>
      <c r="N515" s="24"/>
      <c r="O515" s="24"/>
      <c r="P515" s="24"/>
      <c r="Q515" s="24"/>
      <c r="R515" s="24"/>
      <c r="S515" s="24"/>
      <c r="T515" s="24"/>
      <c r="U515" s="24"/>
    </row>
    <row r="516">
      <c r="A516" s="58"/>
      <c r="B516" s="24"/>
      <c r="C516" s="24"/>
      <c r="D516" s="24"/>
      <c r="E516" s="24"/>
      <c r="F516" s="24"/>
      <c r="G516" s="24"/>
      <c r="H516" s="24"/>
      <c r="I516" s="24"/>
      <c r="J516" s="24"/>
      <c r="K516" s="24"/>
      <c r="L516" s="24"/>
      <c r="M516" s="24"/>
      <c r="N516" s="24"/>
      <c r="O516" s="24"/>
      <c r="P516" s="24"/>
      <c r="Q516" s="24"/>
      <c r="R516" s="24"/>
      <c r="S516" s="24"/>
      <c r="T516" s="24"/>
      <c r="U516" s="24"/>
    </row>
    <row r="517">
      <c r="A517" s="58"/>
      <c r="B517" s="24"/>
      <c r="C517" s="24"/>
      <c r="D517" s="24"/>
      <c r="E517" s="24"/>
      <c r="F517" s="24"/>
      <c r="G517" s="24"/>
      <c r="H517" s="24"/>
      <c r="I517" s="24"/>
      <c r="J517" s="24"/>
      <c r="K517" s="24"/>
      <c r="L517" s="24"/>
      <c r="M517" s="24"/>
      <c r="N517" s="24"/>
      <c r="O517" s="24"/>
      <c r="P517" s="24"/>
      <c r="Q517" s="24"/>
      <c r="R517" s="24"/>
      <c r="S517" s="24"/>
      <c r="T517" s="24"/>
      <c r="U517" s="24"/>
    </row>
    <row r="518">
      <c r="A518" s="58"/>
      <c r="B518" s="24"/>
      <c r="C518" s="24"/>
      <c r="D518" s="24"/>
      <c r="E518" s="24"/>
      <c r="F518" s="24"/>
      <c r="G518" s="24"/>
      <c r="H518" s="24"/>
      <c r="I518" s="24"/>
      <c r="J518" s="24"/>
      <c r="K518" s="24"/>
      <c r="L518" s="24"/>
      <c r="M518" s="24"/>
      <c r="N518" s="24"/>
      <c r="O518" s="24"/>
      <c r="P518" s="24"/>
      <c r="Q518" s="24"/>
      <c r="R518" s="24"/>
      <c r="S518" s="24"/>
      <c r="T518" s="24"/>
      <c r="U518" s="24"/>
    </row>
    <row r="519">
      <c r="A519" s="58"/>
      <c r="B519" s="24"/>
      <c r="C519" s="24"/>
      <c r="D519" s="24"/>
      <c r="E519" s="24"/>
      <c r="F519" s="24"/>
      <c r="G519" s="24"/>
      <c r="H519" s="24"/>
      <c r="I519" s="24"/>
      <c r="J519" s="24"/>
      <c r="K519" s="24"/>
      <c r="L519" s="24"/>
      <c r="M519" s="24"/>
      <c r="N519" s="24"/>
      <c r="O519" s="24"/>
      <c r="P519" s="24"/>
      <c r="Q519" s="24"/>
      <c r="R519" s="24"/>
      <c r="S519" s="24"/>
      <c r="T519" s="24"/>
      <c r="U519" s="24"/>
    </row>
    <row r="520">
      <c r="A520" s="58"/>
      <c r="B520" s="24"/>
      <c r="C520" s="24"/>
      <c r="D520" s="24"/>
      <c r="E520" s="24"/>
      <c r="F520" s="24"/>
      <c r="G520" s="24"/>
      <c r="H520" s="24"/>
      <c r="I520" s="24"/>
      <c r="J520" s="24"/>
      <c r="K520" s="24"/>
      <c r="L520" s="24"/>
      <c r="M520" s="24"/>
      <c r="N520" s="24"/>
      <c r="O520" s="24"/>
      <c r="P520" s="24"/>
      <c r="Q520" s="24"/>
      <c r="R520" s="24"/>
      <c r="S520" s="24"/>
      <c r="T520" s="24"/>
      <c r="U520" s="24"/>
    </row>
    <row r="521">
      <c r="A521" s="58"/>
      <c r="B521" s="24"/>
      <c r="C521" s="24"/>
      <c r="D521" s="24"/>
      <c r="E521" s="24"/>
      <c r="F521" s="24"/>
      <c r="G521" s="24"/>
      <c r="H521" s="24"/>
      <c r="I521" s="24"/>
      <c r="J521" s="24"/>
      <c r="K521" s="24"/>
      <c r="L521" s="24"/>
      <c r="M521" s="24"/>
      <c r="N521" s="24"/>
      <c r="O521" s="24"/>
      <c r="P521" s="24"/>
      <c r="Q521" s="24"/>
      <c r="R521" s="24"/>
      <c r="S521" s="24"/>
      <c r="T521" s="24"/>
      <c r="U521" s="24"/>
    </row>
    <row r="522">
      <c r="A522" s="58"/>
      <c r="B522" s="24"/>
      <c r="C522" s="24"/>
      <c r="D522" s="24"/>
      <c r="E522" s="24"/>
      <c r="F522" s="24"/>
      <c r="G522" s="24"/>
      <c r="H522" s="24"/>
      <c r="I522" s="24"/>
      <c r="J522" s="24"/>
      <c r="K522" s="24"/>
      <c r="L522" s="24"/>
      <c r="M522" s="24"/>
      <c r="N522" s="24"/>
      <c r="O522" s="24"/>
      <c r="P522" s="24"/>
      <c r="Q522" s="24"/>
      <c r="R522" s="24"/>
      <c r="S522" s="24"/>
      <c r="T522" s="24"/>
      <c r="U522" s="24"/>
    </row>
    <row r="523">
      <c r="A523" s="58"/>
      <c r="B523" s="24"/>
      <c r="C523" s="24"/>
      <c r="D523" s="24"/>
      <c r="E523" s="24"/>
      <c r="F523" s="24"/>
      <c r="G523" s="24"/>
      <c r="H523" s="24"/>
      <c r="I523" s="24"/>
      <c r="J523" s="24"/>
      <c r="K523" s="24"/>
      <c r="L523" s="24"/>
      <c r="M523" s="24"/>
      <c r="N523" s="24"/>
      <c r="O523" s="24"/>
      <c r="P523" s="24"/>
      <c r="Q523" s="24"/>
      <c r="R523" s="24"/>
      <c r="S523" s="24"/>
      <c r="T523" s="24"/>
      <c r="U523" s="24"/>
    </row>
    <row r="524">
      <c r="A524" s="58"/>
      <c r="B524" s="24"/>
      <c r="C524" s="24"/>
      <c r="D524" s="24"/>
      <c r="E524" s="24"/>
      <c r="F524" s="24"/>
      <c r="G524" s="24"/>
      <c r="H524" s="24"/>
      <c r="I524" s="24"/>
      <c r="J524" s="24"/>
      <c r="K524" s="24"/>
      <c r="L524" s="24"/>
      <c r="M524" s="24"/>
      <c r="N524" s="24"/>
      <c r="O524" s="24"/>
      <c r="P524" s="24"/>
      <c r="Q524" s="24"/>
      <c r="R524" s="24"/>
      <c r="S524" s="24"/>
      <c r="T524" s="24"/>
      <c r="U524" s="24"/>
    </row>
    <row r="525">
      <c r="A525" s="58"/>
      <c r="B525" s="24"/>
      <c r="C525" s="24"/>
      <c r="D525" s="24"/>
      <c r="E525" s="24"/>
      <c r="F525" s="24"/>
      <c r="G525" s="24"/>
      <c r="H525" s="24"/>
      <c r="I525" s="24"/>
      <c r="J525" s="24"/>
      <c r="K525" s="24"/>
      <c r="L525" s="24"/>
      <c r="M525" s="24"/>
      <c r="N525" s="24"/>
      <c r="O525" s="24"/>
      <c r="P525" s="24"/>
      <c r="Q525" s="24"/>
      <c r="R525" s="24"/>
      <c r="S525" s="24"/>
      <c r="T525" s="24"/>
      <c r="U525" s="24"/>
    </row>
    <row r="526">
      <c r="A526" s="58"/>
      <c r="B526" s="24"/>
      <c r="C526" s="24"/>
      <c r="D526" s="24"/>
      <c r="E526" s="24"/>
      <c r="F526" s="24"/>
      <c r="G526" s="24"/>
      <c r="H526" s="24"/>
      <c r="I526" s="24"/>
      <c r="J526" s="24"/>
      <c r="K526" s="24"/>
      <c r="L526" s="24"/>
      <c r="M526" s="24"/>
      <c r="N526" s="24"/>
      <c r="O526" s="24"/>
      <c r="P526" s="24"/>
      <c r="Q526" s="24"/>
      <c r="R526" s="24"/>
      <c r="S526" s="24"/>
      <c r="T526" s="24"/>
      <c r="U526" s="24"/>
    </row>
    <row r="527">
      <c r="A527" s="58"/>
      <c r="B527" s="24"/>
      <c r="C527" s="24"/>
      <c r="D527" s="24"/>
      <c r="E527" s="24"/>
      <c r="F527" s="24"/>
      <c r="G527" s="24"/>
      <c r="H527" s="24"/>
      <c r="I527" s="24"/>
      <c r="J527" s="24"/>
      <c r="K527" s="24"/>
      <c r="L527" s="24"/>
      <c r="M527" s="24"/>
      <c r="N527" s="24"/>
      <c r="O527" s="24"/>
      <c r="P527" s="24"/>
      <c r="Q527" s="24"/>
      <c r="R527" s="24"/>
      <c r="S527" s="24"/>
      <c r="T527" s="24"/>
      <c r="U527" s="24"/>
    </row>
    <row r="528">
      <c r="A528" s="58"/>
      <c r="B528" s="24"/>
      <c r="C528" s="24"/>
      <c r="D528" s="24"/>
      <c r="E528" s="24"/>
      <c r="F528" s="24"/>
      <c r="G528" s="24"/>
      <c r="H528" s="24"/>
      <c r="I528" s="24"/>
      <c r="J528" s="24"/>
      <c r="K528" s="24"/>
      <c r="L528" s="24"/>
      <c r="M528" s="24"/>
      <c r="N528" s="24"/>
      <c r="O528" s="24"/>
      <c r="P528" s="24"/>
      <c r="Q528" s="24"/>
      <c r="R528" s="24"/>
      <c r="S528" s="24"/>
      <c r="T528" s="24"/>
      <c r="U528" s="24"/>
    </row>
    <row r="529">
      <c r="A529" s="58"/>
      <c r="B529" s="24"/>
      <c r="C529" s="24"/>
      <c r="D529" s="24"/>
      <c r="E529" s="24"/>
      <c r="F529" s="24"/>
      <c r="G529" s="24"/>
      <c r="H529" s="24"/>
      <c r="I529" s="24"/>
      <c r="J529" s="24"/>
      <c r="K529" s="24"/>
      <c r="L529" s="24"/>
      <c r="M529" s="24"/>
      <c r="N529" s="24"/>
      <c r="O529" s="24"/>
      <c r="P529" s="24"/>
      <c r="Q529" s="24"/>
      <c r="R529" s="24"/>
      <c r="S529" s="24"/>
      <c r="T529" s="24"/>
      <c r="U529" s="24"/>
    </row>
    <row r="530">
      <c r="A530" s="58"/>
      <c r="B530" s="24"/>
      <c r="C530" s="24"/>
      <c r="D530" s="24"/>
      <c r="E530" s="24"/>
      <c r="F530" s="24"/>
      <c r="G530" s="24"/>
      <c r="H530" s="24"/>
      <c r="I530" s="24"/>
      <c r="J530" s="24"/>
      <c r="K530" s="24"/>
      <c r="L530" s="24"/>
      <c r="M530" s="24"/>
      <c r="N530" s="24"/>
      <c r="O530" s="24"/>
      <c r="P530" s="24"/>
      <c r="Q530" s="24"/>
      <c r="R530" s="24"/>
      <c r="S530" s="24"/>
      <c r="T530" s="24"/>
      <c r="U530" s="24"/>
    </row>
    <row r="531">
      <c r="A531" s="58"/>
      <c r="B531" s="24"/>
      <c r="C531" s="24"/>
      <c r="D531" s="24"/>
      <c r="E531" s="24"/>
      <c r="F531" s="24"/>
      <c r="G531" s="24"/>
      <c r="H531" s="24"/>
      <c r="I531" s="24"/>
      <c r="J531" s="24"/>
      <c r="K531" s="24"/>
      <c r="L531" s="24"/>
      <c r="M531" s="24"/>
      <c r="N531" s="24"/>
      <c r="O531" s="24"/>
      <c r="P531" s="24"/>
      <c r="Q531" s="24"/>
      <c r="R531" s="24"/>
      <c r="S531" s="24"/>
      <c r="T531" s="24"/>
      <c r="U531" s="24"/>
    </row>
    <row r="532">
      <c r="A532" s="58"/>
      <c r="B532" s="24"/>
      <c r="C532" s="24"/>
      <c r="D532" s="24"/>
      <c r="E532" s="24"/>
      <c r="F532" s="24"/>
      <c r="G532" s="24"/>
      <c r="H532" s="24"/>
      <c r="I532" s="24"/>
      <c r="J532" s="24"/>
      <c r="K532" s="24"/>
      <c r="L532" s="24"/>
      <c r="M532" s="24"/>
      <c r="N532" s="24"/>
      <c r="O532" s="24"/>
      <c r="P532" s="24"/>
      <c r="Q532" s="24"/>
      <c r="R532" s="24"/>
      <c r="S532" s="24"/>
      <c r="T532" s="24"/>
      <c r="U532" s="24"/>
    </row>
    <row r="533">
      <c r="A533" s="58"/>
      <c r="B533" s="24"/>
      <c r="C533" s="24"/>
      <c r="D533" s="24"/>
      <c r="E533" s="24"/>
      <c r="F533" s="24"/>
      <c r="G533" s="24"/>
      <c r="H533" s="24"/>
      <c r="I533" s="24"/>
      <c r="J533" s="24"/>
      <c r="K533" s="24"/>
      <c r="L533" s="24"/>
      <c r="M533" s="24"/>
      <c r="N533" s="24"/>
      <c r="O533" s="24"/>
      <c r="P533" s="24"/>
      <c r="Q533" s="24"/>
      <c r="R533" s="24"/>
      <c r="S533" s="24"/>
      <c r="T533" s="24"/>
      <c r="U533" s="24"/>
    </row>
    <row r="534">
      <c r="A534" s="58"/>
      <c r="B534" s="24"/>
      <c r="C534" s="24"/>
      <c r="D534" s="24"/>
      <c r="E534" s="24"/>
      <c r="F534" s="24"/>
      <c r="G534" s="24"/>
      <c r="H534" s="24"/>
      <c r="I534" s="24"/>
      <c r="J534" s="24"/>
      <c r="K534" s="24"/>
      <c r="L534" s="24"/>
      <c r="M534" s="24"/>
      <c r="N534" s="24"/>
      <c r="O534" s="24"/>
      <c r="P534" s="24"/>
      <c r="Q534" s="24"/>
      <c r="R534" s="24"/>
      <c r="S534" s="24"/>
      <c r="T534" s="24"/>
      <c r="U534" s="24"/>
    </row>
    <row r="535">
      <c r="A535" s="58"/>
      <c r="B535" s="24"/>
      <c r="C535" s="24"/>
      <c r="D535" s="24"/>
      <c r="E535" s="24"/>
      <c r="F535" s="24"/>
      <c r="G535" s="24"/>
      <c r="H535" s="24"/>
      <c r="I535" s="24"/>
      <c r="J535" s="24"/>
      <c r="K535" s="24"/>
      <c r="L535" s="24"/>
      <c r="M535" s="24"/>
      <c r="N535" s="24"/>
      <c r="O535" s="24"/>
      <c r="P535" s="24"/>
      <c r="Q535" s="24"/>
      <c r="R535" s="24"/>
      <c r="S535" s="24"/>
      <c r="T535" s="24"/>
      <c r="U535" s="24"/>
    </row>
    <row r="536">
      <c r="A536" s="58"/>
      <c r="B536" s="24"/>
      <c r="C536" s="24"/>
      <c r="D536" s="24"/>
      <c r="E536" s="24"/>
      <c r="F536" s="24"/>
      <c r="G536" s="24"/>
      <c r="H536" s="24"/>
      <c r="I536" s="24"/>
      <c r="J536" s="24"/>
      <c r="K536" s="24"/>
      <c r="L536" s="24"/>
      <c r="M536" s="24"/>
      <c r="N536" s="24"/>
      <c r="O536" s="24"/>
      <c r="P536" s="24"/>
      <c r="Q536" s="24"/>
      <c r="R536" s="24"/>
      <c r="S536" s="24"/>
      <c r="T536" s="24"/>
      <c r="U536" s="24"/>
    </row>
    <row r="537">
      <c r="A537" s="58"/>
      <c r="B537" s="24"/>
      <c r="C537" s="24"/>
      <c r="D537" s="24"/>
      <c r="E537" s="24"/>
      <c r="F537" s="24"/>
      <c r="G537" s="24"/>
      <c r="H537" s="24"/>
      <c r="I537" s="24"/>
      <c r="J537" s="24"/>
      <c r="K537" s="24"/>
      <c r="L537" s="24"/>
      <c r="M537" s="24"/>
      <c r="N537" s="24"/>
      <c r="O537" s="24"/>
      <c r="P537" s="24"/>
      <c r="Q537" s="24"/>
      <c r="R537" s="24"/>
      <c r="S537" s="24"/>
      <c r="T537" s="24"/>
      <c r="U537" s="24"/>
    </row>
    <row r="538">
      <c r="A538" s="58"/>
      <c r="B538" s="24"/>
      <c r="C538" s="24"/>
      <c r="D538" s="24"/>
      <c r="E538" s="24"/>
      <c r="F538" s="24"/>
      <c r="G538" s="24"/>
      <c r="H538" s="24"/>
      <c r="I538" s="24"/>
      <c r="J538" s="24"/>
      <c r="K538" s="24"/>
      <c r="L538" s="24"/>
      <c r="M538" s="24"/>
      <c r="N538" s="24"/>
      <c r="O538" s="24"/>
      <c r="P538" s="24"/>
      <c r="Q538" s="24"/>
      <c r="R538" s="24"/>
      <c r="S538" s="24"/>
      <c r="T538" s="24"/>
      <c r="U538" s="24"/>
    </row>
    <row r="539">
      <c r="A539" s="58"/>
      <c r="B539" s="24"/>
      <c r="C539" s="24"/>
      <c r="D539" s="24"/>
      <c r="E539" s="24"/>
      <c r="F539" s="24"/>
      <c r="G539" s="24"/>
      <c r="H539" s="24"/>
      <c r="I539" s="24"/>
      <c r="J539" s="24"/>
      <c r="K539" s="24"/>
      <c r="L539" s="24"/>
      <c r="M539" s="24"/>
      <c r="N539" s="24"/>
      <c r="O539" s="24"/>
      <c r="P539" s="24"/>
      <c r="Q539" s="24"/>
      <c r="R539" s="24"/>
      <c r="S539" s="24"/>
      <c r="T539" s="24"/>
      <c r="U539" s="24"/>
    </row>
    <row r="540">
      <c r="A540" s="58"/>
      <c r="B540" s="24"/>
      <c r="C540" s="24"/>
      <c r="D540" s="24"/>
      <c r="E540" s="24"/>
      <c r="F540" s="24"/>
      <c r="G540" s="24"/>
      <c r="H540" s="24"/>
      <c r="I540" s="24"/>
      <c r="J540" s="24"/>
      <c r="K540" s="24"/>
      <c r="L540" s="24"/>
      <c r="M540" s="24"/>
      <c r="N540" s="24"/>
      <c r="O540" s="24"/>
      <c r="P540" s="24"/>
      <c r="Q540" s="24"/>
      <c r="R540" s="24"/>
      <c r="S540" s="24"/>
      <c r="T540" s="24"/>
      <c r="U540" s="24"/>
    </row>
    <row r="541">
      <c r="A541" s="58"/>
      <c r="B541" s="24"/>
      <c r="C541" s="24"/>
      <c r="D541" s="24"/>
      <c r="E541" s="24"/>
      <c r="F541" s="24"/>
      <c r="G541" s="24"/>
      <c r="H541" s="24"/>
      <c r="I541" s="24"/>
      <c r="J541" s="24"/>
      <c r="K541" s="24"/>
      <c r="L541" s="24"/>
      <c r="M541" s="24"/>
      <c r="N541" s="24"/>
      <c r="O541" s="24"/>
      <c r="P541" s="24"/>
      <c r="Q541" s="24"/>
      <c r="R541" s="24"/>
      <c r="S541" s="24"/>
      <c r="T541" s="24"/>
      <c r="U541" s="24"/>
    </row>
    <row r="542">
      <c r="A542" s="58"/>
      <c r="B542" s="24"/>
      <c r="C542" s="24"/>
      <c r="D542" s="24"/>
      <c r="E542" s="24"/>
      <c r="F542" s="24"/>
      <c r="G542" s="24"/>
      <c r="H542" s="24"/>
      <c r="I542" s="24"/>
      <c r="J542" s="24"/>
      <c r="K542" s="24"/>
      <c r="L542" s="24"/>
      <c r="M542" s="24"/>
      <c r="N542" s="24"/>
      <c r="O542" s="24"/>
      <c r="P542" s="24"/>
      <c r="Q542" s="24"/>
      <c r="R542" s="24"/>
      <c r="S542" s="24"/>
      <c r="T542" s="24"/>
      <c r="U542" s="24"/>
    </row>
    <row r="543">
      <c r="A543" s="58"/>
      <c r="B543" s="24"/>
      <c r="C543" s="24"/>
      <c r="D543" s="24"/>
      <c r="E543" s="24"/>
      <c r="F543" s="24"/>
      <c r="G543" s="24"/>
      <c r="H543" s="24"/>
      <c r="I543" s="24"/>
      <c r="J543" s="24"/>
      <c r="K543" s="24"/>
      <c r="L543" s="24"/>
      <c r="M543" s="24"/>
      <c r="N543" s="24"/>
      <c r="O543" s="24"/>
      <c r="P543" s="24"/>
      <c r="Q543" s="24"/>
      <c r="R543" s="24"/>
      <c r="S543" s="24"/>
      <c r="T543" s="24"/>
      <c r="U543" s="24"/>
    </row>
    <row r="544">
      <c r="A544" s="58"/>
      <c r="B544" s="24"/>
      <c r="C544" s="24"/>
      <c r="D544" s="24"/>
      <c r="E544" s="24"/>
      <c r="F544" s="24"/>
      <c r="G544" s="24"/>
      <c r="H544" s="24"/>
      <c r="I544" s="24"/>
      <c r="J544" s="24"/>
      <c r="K544" s="24"/>
      <c r="L544" s="24"/>
      <c r="M544" s="24"/>
      <c r="N544" s="24"/>
      <c r="O544" s="24"/>
      <c r="P544" s="24"/>
      <c r="Q544" s="24"/>
      <c r="R544" s="24"/>
      <c r="S544" s="24"/>
      <c r="T544" s="24"/>
      <c r="U544" s="24"/>
    </row>
    <row r="545">
      <c r="A545" s="58"/>
      <c r="B545" s="24"/>
      <c r="C545" s="24"/>
      <c r="D545" s="24"/>
      <c r="E545" s="24"/>
      <c r="F545" s="24"/>
      <c r="G545" s="24"/>
      <c r="H545" s="24"/>
      <c r="I545" s="24"/>
      <c r="J545" s="24"/>
      <c r="K545" s="24"/>
      <c r="L545" s="24"/>
      <c r="M545" s="24"/>
      <c r="N545" s="24"/>
      <c r="O545" s="24"/>
      <c r="P545" s="24"/>
      <c r="Q545" s="24"/>
      <c r="R545" s="24"/>
      <c r="S545" s="24"/>
      <c r="T545" s="24"/>
      <c r="U545" s="24"/>
    </row>
    <row r="546">
      <c r="A546" s="58"/>
      <c r="B546" s="24"/>
      <c r="C546" s="24"/>
      <c r="D546" s="24"/>
      <c r="E546" s="24"/>
      <c r="F546" s="24"/>
      <c r="G546" s="24"/>
      <c r="H546" s="24"/>
      <c r="I546" s="24"/>
      <c r="J546" s="24"/>
      <c r="K546" s="24"/>
      <c r="L546" s="24"/>
      <c r="M546" s="24"/>
      <c r="N546" s="24"/>
      <c r="O546" s="24"/>
      <c r="P546" s="24"/>
      <c r="Q546" s="24"/>
      <c r="R546" s="24"/>
      <c r="S546" s="24"/>
      <c r="T546" s="24"/>
      <c r="U546" s="24"/>
    </row>
    <row r="547">
      <c r="A547" s="58"/>
      <c r="B547" s="24"/>
      <c r="C547" s="24"/>
      <c r="D547" s="24"/>
      <c r="E547" s="24"/>
      <c r="F547" s="24"/>
      <c r="G547" s="24"/>
      <c r="H547" s="24"/>
      <c r="I547" s="24"/>
      <c r="J547" s="24"/>
      <c r="K547" s="24"/>
      <c r="L547" s="24"/>
      <c r="M547" s="24"/>
      <c r="N547" s="24"/>
      <c r="O547" s="24"/>
      <c r="P547" s="24"/>
      <c r="Q547" s="24"/>
      <c r="R547" s="24"/>
      <c r="S547" s="24"/>
      <c r="T547" s="24"/>
      <c r="U547" s="24"/>
    </row>
    <row r="548">
      <c r="A548" s="58"/>
      <c r="B548" s="24"/>
      <c r="C548" s="24"/>
      <c r="D548" s="24"/>
      <c r="E548" s="24"/>
      <c r="F548" s="24"/>
      <c r="G548" s="24"/>
      <c r="H548" s="24"/>
      <c r="I548" s="24"/>
      <c r="J548" s="24"/>
      <c r="K548" s="24"/>
      <c r="L548" s="24"/>
      <c r="M548" s="24"/>
      <c r="N548" s="24"/>
      <c r="O548" s="24"/>
      <c r="P548" s="24"/>
      <c r="Q548" s="24"/>
      <c r="R548" s="24"/>
      <c r="S548" s="24"/>
      <c r="T548" s="24"/>
      <c r="U548" s="24"/>
    </row>
    <row r="549">
      <c r="A549" s="58"/>
      <c r="B549" s="24"/>
      <c r="C549" s="24"/>
      <c r="D549" s="24"/>
      <c r="E549" s="24"/>
      <c r="F549" s="24"/>
      <c r="G549" s="24"/>
      <c r="H549" s="24"/>
      <c r="I549" s="24"/>
      <c r="J549" s="24"/>
      <c r="K549" s="24"/>
      <c r="L549" s="24"/>
      <c r="M549" s="24"/>
      <c r="N549" s="24"/>
      <c r="O549" s="24"/>
      <c r="P549" s="24"/>
      <c r="Q549" s="24"/>
      <c r="R549" s="24"/>
      <c r="S549" s="24"/>
      <c r="T549" s="24"/>
      <c r="U549" s="24"/>
    </row>
    <row r="550">
      <c r="A550" s="58"/>
      <c r="B550" s="24"/>
      <c r="C550" s="24"/>
      <c r="D550" s="24"/>
      <c r="E550" s="24"/>
      <c r="F550" s="24"/>
      <c r="G550" s="24"/>
      <c r="H550" s="24"/>
      <c r="I550" s="24"/>
      <c r="J550" s="24"/>
      <c r="K550" s="24"/>
      <c r="L550" s="24"/>
      <c r="M550" s="24"/>
      <c r="N550" s="24"/>
      <c r="O550" s="24"/>
      <c r="P550" s="24"/>
      <c r="Q550" s="24"/>
      <c r="R550" s="24"/>
      <c r="S550" s="24"/>
      <c r="T550" s="24"/>
      <c r="U550" s="24"/>
    </row>
    <row r="551">
      <c r="A551" s="58"/>
      <c r="B551" s="24"/>
      <c r="C551" s="24"/>
      <c r="D551" s="24"/>
      <c r="E551" s="24"/>
      <c r="F551" s="24"/>
      <c r="G551" s="24"/>
      <c r="H551" s="24"/>
      <c r="I551" s="24"/>
      <c r="J551" s="24"/>
      <c r="K551" s="24"/>
      <c r="L551" s="24"/>
      <c r="M551" s="24"/>
      <c r="N551" s="24"/>
      <c r="O551" s="24"/>
      <c r="P551" s="24"/>
      <c r="Q551" s="24"/>
      <c r="R551" s="24"/>
      <c r="S551" s="24"/>
      <c r="T551" s="24"/>
      <c r="U551" s="24"/>
    </row>
    <row r="552">
      <c r="A552" s="58"/>
      <c r="B552" s="24"/>
      <c r="C552" s="24"/>
      <c r="D552" s="24"/>
      <c r="E552" s="24"/>
      <c r="F552" s="24"/>
      <c r="G552" s="24"/>
      <c r="H552" s="24"/>
      <c r="I552" s="24"/>
      <c r="J552" s="24"/>
      <c r="K552" s="24"/>
      <c r="L552" s="24"/>
      <c r="M552" s="24"/>
      <c r="N552" s="24"/>
      <c r="O552" s="24"/>
      <c r="P552" s="24"/>
      <c r="Q552" s="24"/>
      <c r="R552" s="24"/>
      <c r="S552" s="24"/>
      <c r="T552" s="24"/>
      <c r="U552" s="24"/>
    </row>
    <row r="553">
      <c r="A553" s="58"/>
      <c r="B553" s="24"/>
      <c r="C553" s="24"/>
      <c r="D553" s="24"/>
      <c r="E553" s="24"/>
      <c r="F553" s="24"/>
      <c r="G553" s="24"/>
      <c r="H553" s="24"/>
      <c r="I553" s="24"/>
      <c r="J553" s="24"/>
      <c r="K553" s="24"/>
      <c r="L553" s="24"/>
      <c r="M553" s="24"/>
      <c r="N553" s="24"/>
      <c r="O553" s="24"/>
      <c r="P553" s="24"/>
      <c r="Q553" s="24"/>
      <c r="R553" s="24"/>
      <c r="S553" s="24"/>
      <c r="T553" s="24"/>
      <c r="U553" s="24"/>
    </row>
    <row r="554">
      <c r="A554" s="58"/>
      <c r="B554" s="24"/>
      <c r="C554" s="24"/>
      <c r="D554" s="24"/>
      <c r="E554" s="24"/>
      <c r="F554" s="24"/>
      <c r="G554" s="24"/>
      <c r="H554" s="24"/>
      <c r="I554" s="24"/>
      <c r="J554" s="24"/>
      <c r="K554" s="24"/>
      <c r="L554" s="24"/>
      <c r="M554" s="24"/>
      <c r="N554" s="24"/>
      <c r="O554" s="24"/>
      <c r="P554" s="24"/>
      <c r="Q554" s="24"/>
      <c r="R554" s="24"/>
      <c r="S554" s="24"/>
      <c r="T554" s="24"/>
      <c r="U554" s="24"/>
    </row>
    <row r="555">
      <c r="A555" s="58"/>
      <c r="B555" s="24"/>
      <c r="C555" s="24"/>
      <c r="D555" s="24"/>
      <c r="E555" s="24"/>
      <c r="F555" s="24"/>
      <c r="G555" s="24"/>
      <c r="H555" s="24"/>
      <c r="I555" s="24"/>
      <c r="J555" s="24"/>
      <c r="K555" s="24"/>
      <c r="L555" s="24"/>
      <c r="M555" s="24"/>
      <c r="N555" s="24"/>
      <c r="O555" s="24"/>
      <c r="P555" s="24"/>
      <c r="Q555" s="24"/>
      <c r="R555" s="24"/>
      <c r="S555" s="24"/>
      <c r="T555" s="24"/>
      <c r="U555" s="24"/>
    </row>
    <row r="556">
      <c r="A556" s="58"/>
      <c r="B556" s="24"/>
      <c r="C556" s="24"/>
      <c r="D556" s="24"/>
      <c r="E556" s="24"/>
      <c r="F556" s="24"/>
      <c r="G556" s="24"/>
      <c r="H556" s="24"/>
      <c r="I556" s="24"/>
      <c r="J556" s="24"/>
      <c r="K556" s="24"/>
      <c r="L556" s="24"/>
      <c r="M556" s="24"/>
      <c r="N556" s="24"/>
      <c r="O556" s="24"/>
      <c r="P556" s="24"/>
      <c r="Q556" s="24"/>
      <c r="R556" s="24"/>
      <c r="S556" s="24"/>
      <c r="T556" s="24"/>
      <c r="U556" s="24"/>
    </row>
    <row r="557">
      <c r="A557" s="58"/>
      <c r="B557" s="24"/>
      <c r="C557" s="24"/>
      <c r="D557" s="24"/>
      <c r="E557" s="24"/>
      <c r="F557" s="24"/>
      <c r="G557" s="24"/>
      <c r="H557" s="24"/>
      <c r="I557" s="24"/>
      <c r="J557" s="24"/>
      <c r="K557" s="24"/>
      <c r="L557" s="24"/>
      <c r="M557" s="24"/>
      <c r="N557" s="24"/>
      <c r="O557" s="24"/>
      <c r="P557" s="24"/>
      <c r="Q557" s="24"/>
      <c r="R557" s="24"/>
      <c r="S557" s="24"/>
      <c r="T557" s="24"/>
      <c r="U557" s="24"/>
    </row>
    <row r="558">
      <c r="A558" s="58"/>
      <c r="B558" s="24"/>
      <c r="C558" s="24"/>
      <c r="D558" s="24"/>
      <c r="E558" s="24"/>
      <c r="F558" s="24"/>
      <c r="G558" s="24"/>
      <c r="H558" s="24"/>
      <c r="I558" s="24"/>
      <c r="J558" s="24"/>
      <c r="K558" s="24"/>
      <c r="L558" s="24"/>
      <c r="M558" s="24"/>
      <c r="N558" s="24"/>
      <c r="O558" s="24"/>
      <c r="P558" s="24"/>
      <c r="Q558" s="24"/>
      <c r="R558" s="24"/>
      <c r="S558" s="24"/>
      <c r="T558" s="24"/>
      <c r="U558" s="24"/>
    </row>
    <row r="559">
      <c r="A559" s="58"/>
      <c r="B559" s="24"/>
      <c r="C559" s="24"/>
      <c r="D559" s="24"/>
      <c r="E559" s="24"/>
      <c r="F559" s="24"/>
      <c r="G559" s="24"/>
      <c r="H559" s="24"/>
      <c r="I559" s="24"/>
      <c r="J559" s="24"/>
      <c r="K559" s="24"/>
      <c r="L559" s="24"/>
      <c r="M559" s="24"/>
      <c r="N559" s="24"/>
      <c r="O559" s="24"/>
      <c r="P559" s="24"/>
      <c r="Q559" s="24"/>
      <c r="R559" s="24"/>
      <c r="S559" s="24"/>
      <c r="T559" s="24"/>
      <c r="U559" s="24"/>
    </row>
  </sheetData>
  <autoFilter ref="$A$1:$U$42"/>
  <hyperlinks>
    <hyperlink r:id="rId2" ref="L2"/>
    <hyperlink r:id="rId3" ref="M3"/>
    <hyperlink r:id="rId4" ref="M4"/>
    <hyperlink r:id="rId5" location=".VW5BsKaMNRE" ref="M5"/>
    <hyperlink r:id="rId6" ref="M6"/>
    <hyperlink r:id="rId7" ref="M7"/>
    <hyperlink r:id="rId8" ref="M8"/>
    <hyperlink r:id="rId9" location="Data_statement" ref="M9"/>
    <hyperlink r:id="rId10" ref="M10"/>
    <hyperlink r:id="rId11" ref="M11"/>
    <hyperlink r:id="rId12" ref="M13"/>
    <hyperlink r:id="rId13" ref="M14"/>
    <hyperlink r:id="rId14" ref="M15"/>
    <hyperlink r:id="rId15" location="policies" ref="M16"/>
    <hyperlink r:id="rId16" ref="M17"/>
    <hyperlink r:id="rId17" ref="M18"/>
    <hyperlink r:id="rId18" ref="M19"/>
    <hyperlink r:id="rId19" ref="M20"/>
    <hyperlink r:id="rId20" ref="M21"/>
    <hyperlink r:id="rId21" location="10010" ref="M22"/>
    <hyperlink r:id="rId22" ref="M23"/>
    <hyperlink r:id="rId23" ref="M24"/>
    <hyperlink r:id="rId24" ref="M25"/>
    <hyperlink r:id="rId25" location="authorGuidelines"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location="policies" ref="M40"/>
    <hyperlink r:id="rId40" ref="M41"/>
    <hyperlink r:id="rId41" ref="M42"/>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0</v>
      </c>
      <c r="B1" s="2" t="s">
        <v>2</v>
      </c>
      <c r="C1" s="2" t="s">
        <v>3</v>
      </c>
      <c r="D1" s="9" t="s">
        <v>4</v>
      </c>
      <c r="E1" s="9" t="s">
        <v>5</v>
      </c>
      <c r="F1" s="9" t="s">
        <v>6</v>
      </c>
      <c r="G1" s="9" t="s">
        <v>7</v>
      </c>
      <c r="H1" s="9" t="s">
        <v>8</v>
      </c>
      <c r="I1" s="9" t="s">
        <v>9</v>
      </c>
      <c r="J1" s="2" t="s">
        <v>20</v>
      </c>
      <c r="K1" s="2" t="s">
        <v>21</v>
      </c>
      <c r="L1" s="2" t="s">
        <v>22</v>
      </c>
      <c r="M1" s="9" t="s">
        <v>10</v>
      </c>
      <c r="N1" s="9" t="s">
        <v>11</v>
      </c>
      <c r="O1" s="9" t="s">
        <v>12</v>
      </c>
      <c r="P1" s="9" t="s">
        <v>13</v>
      </c>
      <c r="Q1" s="11" t="s">
        <v>23</v>
      </c>
      <c r="R1" s="13" t="s">
        <v>14</v>
      </c>
      <c r="S1" s="15" t="s">
        <v>15</v>
      </c>
      <c r="T1" s="17" t="s">
        <v>16</v>
      </c>
      <c r="U1" s="17" t="s">
        <v>17</v>
      </c>
      <c r="V1" s="19" t="s">
        <v>18</v>
      </c>
      <c r="W1" s="21" t="s">
        <v>19</v>
      </c>
      <c r="X1" s="23" t="s">
        <v>24</v>
      </c>
    </row>
    <row r="2">
      <c r="A2" s="25"/>
      <c r="B2" s="25"/>
      <c r="C2" s="25"/>
      <c r="D2" s="25"/>
      <c r="E2" s="25"/>
      <c r="F2" s="25"/>
      <c r="G2" s="27"/>
      <c r="H2" s="27"/>
      <c r="I2" s="27"/>
      <c r="J2" s="27"/>
      <c r="K2" s="27"/>
      <c r="L2" s="27"/>
      <c r="M2" s="27"/>
      <c r="N2" s="29" t="s">
        <v>26</v>
      </c>
      <c r="O2" s="31" t="s">
        <v>27</v>
      </c>
      <c r="P2" s="35" t="s">
        <v>28</v>
      </c>
      <c r="Q2" s="25"/>
      <c r="R2" s="25"/>
      <c r="S2" s="25"/>
      <c r="T2" s="25"/>
      <c r="U2" s="25"/>
      <c r="V2" s="25"/>
      <c r="W2" s="25"/>
      <c r="X2" s="25"/>
    </row>
    <row r="3">
      <c r="A3" s="38" t="s">
        <v>58</v>
      </c>
      <c r="B3" s="40">
        <v>0.06589122496490796</v>
      </c>
      <c r="C3" s="38" t="s">
        <v>85</v>
      </c>
      <c r="D3" s="42">
        <v>12980.0</v>
      </c>
      <c r="E3" s="42">
        <v>2.864</v>
      </c>
      <c r="F3" s="42">
        <v>312.0</v>
      </c>
      <c r="G3" s="43">
        <v>13391.0</v>
      </c>
      <c r="H3" s="45">
        <v>2.147</v>
      </c>
      <c r="I3" s="43">
        <v>293.0</v>
      </c>
      <c r="J3" s="46">
        <v>14562.0</v>
      </c>
      <c r="K3" s="47">
        <v>2.441</v>
      </c>
      <c r="L3" s="46">
        <v>313.0</v>
      </c>
      <c r="M3" s="49">
        <v>42467.0</v>
      </c>
      <c r="N3" s="38" t="s">
        <v>31</v>
      </c>
      <c r="O3" s="42">
        <v>0.0</v>
      </c>
      <c r="P3" s="51" t="s">
        <v>152</v>
      </c>
      <c r="Q3" s="38"/>
      <c r="R3" s="42">
        <v>2.0</v>
      </c>
      <c r="S3" s="38" t="s">
        <v>33</v>
      </c>
      <c r="T3" s="38" t="s">
        <v>34</v>
      </c>
      <c r="U3" s="38"/>
      <c r="V3" s="38" t="s">
        <v>36</v>
      </c>
      <c r="W3" s="38" t="s">
        <v>33</v>
      </c>
      <c r="X3" s="38" t="s">
        <v>36</v>
      </c>
    </row>
    <row r="4">
      <c r="A4" s="38" t="s">
        <v>161</v>
      </c>
      <c r="B4" s="40">
        <v>0.06733873759759612</v>
      </c>
      <c r="C4" s="38" t="s">
        <v>162</v>
      </c>
      <c r="D4" s="42">
        <v>32994.0</v>
      </c>
      <c r="E4" s="42">
        <v>5.71</v>
      </c>
      <c r="F4" s="42">
        <v>399.0</v>
      </c>
      <c r="G4" s="43">
        <v>33783.0</v>
      </c>
      <c r="H4" s="45">
        <v>5.736</v>
      </c>
      <c r="I4" s="43">
        <v>373.0</v>
      </c>
      <c r="J4" s="46">
        <v>35011.0</v>
      </c>
      <c r="K4" s="47">
        <v>5.784</v>
      </c>
      <c r="L4" s="46">
        <v>430.0</v>
      </c>
      <c r="M4" s="49">
        <v>42447.0</v>
      </c>
      <c r="N4" s="38" t="s">
        <v>97</v>
      </c>
      <c r="O4" s="42">
        <v>0.0</v>
      </c>
      <c r="P4" s="51" t="s">
        <v>167</v>
      </c>
      <c r="Q4" s="38"/>
      <c r="R4" s="42">
        <v>3.0</v>
      </c>
      <c r="S4" s="38" t="s">
        <v>33</v>
      </c>
      <c r="T4" s="38" t="s">
        <v>105</v>
      </c>
      <c r="U4" s="38" t="s">
        <v>35</v>
      </c>
      <c r="V4" s="38" t="s">
        <v>33</v>
      </c>
      <c r="W4" s="38" t="s">
        <v>33</v>
      </c>
      <c r="X4" s="38" t="s">
        <v>33</v>
      </c>
    </row>
    <row r="5">
      <c r="A5" s="38" t="s">
        <v>175</v>
      </c>
      <c r="B5" s="40">
        <v>0.0660568746458382</v>
      </c>
      <c r="C5" s="38" t="s">
        <v>177</v>
      </c>
      <c r="D5" s="42">
        <v>4222.0</v>
      </c>
      <c r="E5" s="42">
        <v>4.902</v>
      </c>
      <c r="F5" s="42">
        <v>153.0</v>
      </c>
      <c r="G5" s="43">
        <v>5318.0</v>
      </c>
      <c r="H5" s="45">
        <v>5.408</v>
      </c>
      <c r="I5" s="43">
        <v>215.0</v>
      </c>
      <c r="J5" s="46">
        <v>6293.0</v>
      </c>
      <c r="K5" s="47">
        <v>4.667</v>
      </c>
      <c r="L5" s="46">
        <v>237.0</v>
      </c>
      <c r="M5" s="49">
        <v>42157.0</v>
      </c>
      <c r="N5" s="38" t="s">
        <v>180</v>
      </c>
      <c r="O5" s="42">
        <v>1.0</v>
      </c>
      <c r="P5" s="38" t="s">
        <v>182</v>
      </c>
      <c r="Q5" s="38"/>
      <c r="R5" s="42">
        <v>3.0</v>
      </c>
      <c r="S5" s="38" t="s">
        <v>36</v>
      </c>
      <c r="T5" s="38" t="s">
        <v>34</v>
      </c>
      <c r="U5" s="38"/>
      <c r="V5" s="38" t="s">
        <v>33</v>
      </c>
      <c r="W5" s="38" t="s">
        <v>33</v>
      </c>
      <c r="X5" s="38" t="s">
        <v>36</v>
      </c>
    </row>
    <row r="6">
      <c r="A6" s="38" t="s">
        <v>187</v>
      </c>
      <c r="B6" s="40">
        <v>0.07199824807680832</v>
      </c>
      <c r="C6" s="38" t="s">
        <v>190</v>
      </c>
      <c r="D6" s="42">
        <v>9377.0</v>
      </c>
      <c r="E6" s="42">
        <v>2.379</v>
      </c>
      <c r="F6" s="42">
        <v>264.0</v>
      </c>
      <c r="G6" s="43">
        <v>10099.0</v>
      </c>
      <c r="H6" s="45">
        <v>2.587</v>
      </c>
      <c r="I6" s="43">
        <v>247.0</v>
      </c>
      <c r="J6" s="46">
        <v>9663.0</v>
      </c>
      <c r="K6" s="47">
        <v>2.272</v>
      </c>
      <c r="L6" s="46">
        <v>269.0</v>
      </c>
      <c r="M6" s="49">
        <v>42450.0</v>
      </c>
      <c r="N6" s="38" t="s">
        <v>193</v>
      </c>
      <c r="O6" s="42">
        <v>0.0</v>
      </c>
      <c r="P6" s="51" t="s">
        <v>194</v>
      </c>
      <c r="Q6" s="38"/>
      <c r="R6" s="42">
        <v>6.0</v>
      </c>
      <c r="S6" s="38" t="s">
        <v>33</v>
      </c>
      <c r="T6" s="38" t="s">
        <v>90</v>
      </c>
      <c r="U6" s="38" t="s">
        <v>35</v>
      </c>
      <c r="V6" s="38" t="s">
        <v>33</v>
      </c>
      <c r="W6" s="38" t="s">
        <v>33</v>
      </c>
      <c r="X6" s="38" t="s">
        <v>33</v>
      </c>
    </row>
    <row r="7">
      <c r="A7" s="54" t="s">
        <v>199</v>
      </c>
      <c r="B7" s="55" t="s">
        <v>207</v>
      </c>
      <c r="C7" s="56" t="s">
        <v>214</v>
      </c>
      <c r="D7" s="42">
        <v>537035.0</v>
      </c>
      <c r="E7" s="42">
        <v>31.477</v>
      </c>
      <c r="F7" s="42">
        <v>841.0</v>
      </c>
      <c r="G7" s="43">
        <v>557558.0</v>
      </c>
      <c r="H7" s="45">
        <v>33.611</v>
      </c>
      <c r="I7" s="43">
        <v>828.0</v>
      </c>
      <c r="J7" s="46" t="str">
        <f>VLOOKUP(A7,'2015 WOS data'!1:1189,4,FALSE)</f>
        <v>#REF!</v>
      </c>
      <c r="K7" s="47" t="str">
        <f>VLOOKUP(A7,'2015 WOS data'!1:1189,5,FALSE)</f>
        <v>#REF!</v>
      </c>
      <c r="L7" s="46" t="str">
        <f>VLOOKUP(A7,'2015 WOS data'!1:1189,9,FALSE)</f>
        <v>#REF!</v>
      </c>
      <c r="M7" s="49">
        <v>42467.0</v>
      </c>
      <c r="N7" s="38" t="s">
        <v>231</v>
      </c>
      <c r="O7" s="42">
        <v>0.0</v>
      </c>
      <c r="P7" s="51" t="s">
        <v>232</v>
      </c>
      <c r="Q7" s="38"/>
      <c r="R7" s="42">
        <v>2.0</v>
      </c>
      <c r="S7" s="38" t="s">
        <v>36</v>
      </c>
      <c r="T7" s="38" t="s">
        <v>99</v>
      </c>
      <c r="U7" s="38" t="s">
        <v>35</v>
      </c>
      <c r="V7" s="38" t="s">
        <v>33</v>
      </c>
      <c r="W7" s="38" t="s">
        <v>33</v>
      </c>
      <c r="X7" s="38" t="s">
        <v>36</v>
      </c>
    </row>
    <row r="8">
      <c r="A8" s="38" t="s">
        <v>29</v>
      </c>
      <c r="B8" s="40">
        <v>0.07189801339260515</v>
      </c>
      <c r="C8" s="38" t="s">
        <v>30</v>
      </c>
      <c r="D8" s="42">
        <v>16841.0</v>
      </c>
      <c r="E8" s="42">
        <v>1.998</v>
      </c>
      <c r="F8" s="42">
        <v>178.0</v>
      </c>
      <c r="G8" s="43">
        <v>17231.0</v>
      </c>
      <c r="H8" s="45">
        <v>2.192</v>
      </c>
      <c r="I8" s="43">
        <v>220.0</v>
      </c>
      <c r="J8" s="46">
        <v>18347.0</v>
      </c>
      <c r="K8" s="47">
        <v>1.935</v>
      </c>
      <c r="L8" s="46">
        <v>278.0</v>
      </c>
      <c r="M8" s="49">
        <v>42467.0</v>
      </c>
      <c r="N8" s="38" t="s">
        <v>31</v>
      </c>
      <c r="O8" s="42">
        <v>0.0</v>
      </c>
      <c r="P8" s="51" t="s">
        <v>32</v>
      </c>
      <c r="Q8" s="38"/>
      <c r="R8" s="42">
        <v>2.0</v>
      </c>
      <c r="S8" s="38" t="s">
        <v>33</v>
      </c>
      <c r="T8" s="38" t="s">
        <v>34</v>
      </c>
      <c r="U8" s="38" t="s">
        <v>35</v>
      </c>
      <c r="V8" s="38" t="s">
        <v>33</v>
      </c>
      <c r="W8" s="38" t="s">
        <v>33</v>
      </c>
      <c r="X8" s="38" t="s">
        <v>36</v>
      </c>
    </row>
    <row r="9">
      <c r="A9" s="38" t="s">
        <v>233</v>
      </c>
      <c r="B9" s="40">
        <v>0.05090739388006982</v>
      </c>
      <c r="C9" s="38" t="s">
        <v>234</v>
      </c>
      <c r="D9" s="42">
        <v>4702.0</v>
      </c>
      <c r="E9" s="42">
        <v>2.282</v>
      </c>
      <c r="F9" s="42">
        <v>260.0</v>
      </c>
      <c r="G9" s="43">
        <v>4924.0</v>
      </c>
      <c r="H9" s="45">
        <v>2.138</v>
      </c>
      <c r="I9" s="43">
        <v>181.0</v>
      </c>
      <c r="J9" s="46">
        <v>4817.0</v>
      </c>
      <c r="K9" s="47">
        <v>2.127</v>
      </c>
      <c r="L9" s="46">
        <v>137.0</v>
      </c>
      <c r="M9" s="49">
        <v>75337.0</v>
      </c>
      <c r="N9" s="38" t="s">
        <v>97</v>
      </c>
      <c r="O9" s="42">
        <v>0.0</v>
      </c>
      <c r="P9" s="51" t="s">
        <v>235</v>
      </c>
      <c r="Q9" s="38"/>
      <c r="R9" s="42">
        <v>4.0</v>
      </c>
      <c r="S9" s="38" t="s">
        <v>33</v>
      </c>
      <c r="T9" s="38" t="s">
        <v>90</v>
      </c>
      <c r="U9" s="38"/>
      <c r="V9" s="38" t="s">
        <v>33</v>
      </c>
      <c r="W9" s="38" t="s">
        <v>33</v>
      </c>
      <c r="X9" s="38" t="s">
        <v>33</v>
      </c>
    </row>
    <row r="10">
      <c r="A10" s="38" t="s">
        <v>236</v>
      </c>
      <c r="B10" s="40">
        <v>0.06142599242039115</v>
      </c>
      <c r="C10" s="38" t="s">
        <v>237</v>
      </c>
      <c r="D10" s="42">
        <v>2953.0</v>
      </c>
      <c r="E10" s="42">
        <v>2.716</v>
      </c>
      <c r="F10" s="42">
        <v>141.0</v>
      </c>
      <c r="G10" s="43">
        <v>2815.0</v>
      </c>
      <c r="H10" s="45">
        <v>2.004</v>
      </c>
      <c r="I10" s="43">
        <v>93.0</v>
      </c>
      <c r="J10" s="46">
        <v>3449.0</v>
      </c>
      <c r="K10" s="47">
        <v>2.363</v>
      </c>
      <c r="L10" s="46">
        <v>112.0</v>
      </c>
      <c r="M10" s="49">
        <v>42466.0</v>
      </c>
      <c r="N10" s="38" t="s">
        <v>97</v>
      </c>
      <c r="O10" s="42">
        <v>0.0</v>
      </c>
      <c r="P10" s="51" t="s">
        <v>238</v>
      </c>
      <c r="Q10" s="38"/>
      <c r="R10" s="42">
        <v>4.0</v>
      </c>
      <c r="S10" s="38" t="s">
        <v>33</v>
      </c>
      <c r="T10" s="38" t="s">
        <v>90</v>
      </c>
      <c r="U10" s="38"/>
      <c r="V10" s="38" t="s">
        <v>33</v>
      </c>
      <c r="W10" s="38" t="s">
        <v>33</v>
      </c>
      <c r="X10" s="38" t="s">
        <v>33</v>
      </c>
    </row>
    <row r="11">
      <c r="A11" s="38" t="s">
        <v>239</v>
      </c>
      <c r="B11" s="40">
        <v>0.06630072391678576</v>
      </c>
      <c r="C11" s="38" t="s">
        <v>240</v>
      </c>
      <c r="D11" s="42">
        <v>3919.0</v>
      </c>
      <c r="E11" s="42">
        <v>4.669</v>
      </c>
      <c r="F11" s="42">
        <v>285.0</v>
      </c>
      <c r="G11" s="43">
        <v>4643.0</v>
      </c>
      <c r="H11" s="45">
        <v>3.428</v>
      </c>
      <c r="I11" s="43">
        <v>248.0</v>
      </c>
      <c r="J11" s="46">
        <v>6611.0</v>
      </c>
      <c r="K11" s="47">
        <v>4.532</v>
      </c>
      <c r="L11" s="46">
        <v>231.0</v>
      </c>
      <c r="M11" s="49">
        <v>42163.0</v>
      </c>
      <c r="N11" s="38" t="s">
        <v>241</v>
      </c>
      <c r="O11" s="42">
        <v>1.0</v>
      </c>
      <c r="P11" s="51" t="s">
        <v>242</v>
      </c>
      <c r="Q11" s="38"/>
      <c r="R11" s="42">
        <v>6.0</v>
      </c>
      <c r="S11" s="38" t="s">
        <v>33</v>
      </c>
      <c r="T11" s="38" t="s">
        <v>90</v>
      </c>
      <c r="U11" s="38"/>
      <c r="V11" s="38" t="s">
        <v>33</v>
      </c>
      <c r="W11" s="38" t="s">
        <v>33</v>
      </c>
      <c r="X11" s="38" t="s">
        <v>33</v>
      </c>
    </row>
    <row r="12">
      <c r="A12" s="38" t="s">
        <v>243</v>
      </c>
      <c r="B12" s="40">
        <v>0.07038482457709538</v>
      </c>
      <c r="C12" s="38" t="s">
        <v>244</v>
      </c>
      <c r="D12" s="42">
        <v>1380.0</v>
      </c>
      <c r="E12" s="42">
        <v>4.16</v>
      </c>
      <c r="F12" s="42">
        <v>192.0</v>
      </c>
      <c r="G12" s="43">
        <v>2195.0</v>
      </c>
      <c r="H12" s="45">
        <v>3.27</v>
      </c>
      <c r="I12" s="43">
        <v>419.0</v>
      </c>
      <c r="J12" s="46">
        <v>3470.0</v>
      </c>
      <c r="K12" s="47">
        <v>3.392</v>
      </c>
      <c r="L12" s="46">
        <v>342.0</v>
      </c>
      <c r="M12" s="49">
        <v>42178.0</v>
      </c>
      <c r="N12" s="38" t="s">
        <v>245</v>
      </c>
      <c r="O12" s="42">
        <v>1.0</v>
      </c>
      <c r="P12" s="51" t="s">
        <v>246</v>
      </c>
      <c r="Q12" s="38"/>
      <c r="R12" s="42">
        <v>3.0</v>
      </c>
      <c r="S12" s="38" t="s">
        <v>36</v>
      </c>
      <c r="T12" s="38" t="s">
        <v>34</v>
      </c>
      <c r="U12" s="38"/>
      <c r="V12" s="38" t="s">
        <v>33</v>
      </c>
      <c r="W12" s="38" t="s">
        <v>33</v>
      </c>
      <c r="X12" s="38" t="s">
        <v>33</v>
      </c>
    </row>
    <row r="13">
      <c r="A13" s="38" t="s">
        <v>247</v>
      </c>
      <c r="B13" s="59">
        <v>0.038594409364797855</v>
      </c>
      <c r="C13" s="38" t="s">
        <v>248</v>
      </c>
      <c r="D13" s="42">
        <v>34765.0</v>
      </c>
      <c r="E13" s="42">
        <v>24.973</v>
      </c>
      <c r="F13" s="42">
        <v>136.0</v>
      </c>
      <c r="G13" s="43">
        <v>35403.0</v>
      </c>
      <c r="H13" s="45">
        <v>20.004</v>
      </c>
      <c r="I13" s="43">
        <v>121.0</v>
      </c>
      <c r="J13" s="46">
        <v>36446.0</v>
      </c>
      <c r="K13" s="47">
        <v>19.381</v>
      </c>
      <c r="L13" s="46">
        <v>126.0</v>
      </c>
      <c r="M13" s="49">
        <v>42472.0</v>
      </c>
      <c r="N13" s="38" t="s">
        <v>52</v>
      </c>
      <c r="O13" s="42">
        <v>0.0</v>
      </c>
      <c r="P13" s="51" t="s">
        <v>249</v>
      </c>
      <c r="Q13" s="38"/>
      <c r="R13" s="42">
        <v>1.0</v>
      </c>
      <c r="S13" s="38" t="s">
        <v>36</v>
      </c>
      <c r="T13" s="38" t="s">
        <v>34</v>
      </c>
      <c r="U13" s="38"/>
      <c r="V13" s="38" t="s">
        <v>33</v>
      </c>
      <c r="W13" s="38" t="s">
        <v>33</v>
      </c>
      <c r="X13" s="38" t="s">
        <v>36</v>
      </c>
    </row>
    <row r="14">
      <c r="A14" s="38" t="s">
        <v>37</v>
      </c>
      <c r="B14" s="59">
        <v>0.04014226082346939</v>
      </c>
      <c r="C14" s="38" t="s">
        <v>38</v>
      </c>
      <c r="D14" s="42">
        <v>5765.0</v>
      </c>
      <c r="E14" s="42">
        <v>2.245</v>
      </c>
      <c r="F14" s="42">
        <v>250.0</v>
      </c>
      <c r="G14" s="43">
        <v>5811.0</v>
      </c>
      <c r="H14" s="45">
        <v>1.986</v>
      </c>
      <c r="I14" s="43">
        <v>141.0</v>
      </c>
      <c r="J14" s="46">
        <v>6102.0</v>
      </c>
      <c r="K14" s="47">
        <v>2.11</v>
      </c>
      <c r="L14" s="46">
        <v>120.0</v>
      </c>
      <c r="M14" s="49">
        <v>42467.0</v>
      </c>
      <c r="N14" s="60" t="s">
        <v>39</v>
      </c>
      <c r="O14" s="42">
        <v>0.0</v>
      </c>
      <c r="P14" s="51" t="s">
        <v>43</v>
      </c>
      <c r="Q14" s="38"/>
      <c r="R14" s="42">
        <v>1.0</v>
      </c>
      <c r="S14" s="38" t="s">
        <v>36</v>
      </c>
      <c r="T14" s="38" t="s">
        <v>34</v>
      </c>
      <c r="U14" s="38"/>
      <c r="V14" s="38" t="s">
        <v>33</v>
      </c>
      <c r="W14" s="38" t="s">
        <v>33</v>
      </c>
      <c r="X14" s="38" t="s">
        <v>36</v>
      </c>
    </row>
    <row r="15">
      <c r="A15" s="61" t="s">
        <v>250</v>
      </c>
      <c r="B15" s="47">
        <v>0.04815747488547584</v>
      </c>
      <c r="C15" s="46" t="s">
        <v>251</v>
      </c>
      <c r="D15" s="42">
        <v>590324.0</v>
      </c>
      <c r="E15" s="42">
        <v>42.351</v>
      </c>
      <c r="F15" s="42">
        <v>857.0</v>
      </c>
      <c r="G15" s="43">
        <v>617363.0</v>
      </c>
      <c r="H15" s="45">
        <v>41.456</v>
      </c>
      <c r="I15" s="43">
        <v>862.0</v>
      </c>
      <c r="J15" s="46" t="str">
        <f>VLOOKUP(A15,'2015 WOS data'!1:1189,4,FALSE)</f>
        <v>#REF!</v>
      </c>
      <c r="K15" s="47" t="str">
        <f>VLOOKUP(A15,'2015 WOS data'!1:1189,5,FALSE)</f>
        <v>#REF!</v>
      </c>
      <c r="L15" s="46" t="str">
        <f>VLOOKUP(A15,'2015 WOS data'!1:1189,9,FALSE)</f>
        <v>#REF!</v>
      </c>
      <c r="M15" s="49">
        <v>42472.0</v>
      </c>
      <c r="N15" s="38" t="s">
        <v>52</v>
      </c>
      <c r="O15" s="42">
        <v>0.0</v>
      </c>
      <c r="P15" s="51" t="s">
        <v>249</v>
      </c>
      <c r="Q15" s="38"/>
      <c r="R15" s="42">
        <v>1.0</v>
      </c>
      <c r="S15" s="38" t="s">
        <v>36</v>
      </c>
      <c r="T15" s="38" t="s">
        <v>34</v>
      </c>
      <c r="U15" s="38"/>
      <c r="V15" s="38" t="s">
        <v>33</v>
      </c>
      <c r="W15" s="38" t="s">
        <v>33</v>
      </c>
      <c r="X15" s="38" t="s">
        <v>36</v>
      </c>
    </row>
    <row r="16">
      <c r="A16" s="38" t="s">
        <v>252</v>
      </c>
      <c r="B16" s="59">
        <v>0.03688826681399471</v>
      </c>
      <c r="C16" s="38" t="s">
        <v>253</v>
      </c>
      <c r="D16" s="42">
        <v>14157.0</v>
      </c>
      <c r="E16" s="42">
        <v>2.979</v>
      </c>
      <c r="F16" s="42">
        <v>266.0</v>
      </c>
      <c r="G16" s="43">
        <v>14470.0</v>
      </c>
      <c r="H16" s="45">
        <v>3.097</v>
      </c>
      <c r="I16" s="43">
        <v>264.0</v>
      </c>
      <c r="J16" s="46">
        <v>16039.0</v>
      </c>
      <c r="K16" s="47">
        <v>3.426</v>
      </c>
      <c r="L16" s="46">
        <v>266.0</v>
      </c>
      <c r="M16" s="49">
        <v>42466.0</v>
      </c>
      <c r="N16" s="38" t="s">
        <v>97</v>
      </c>
      <c r="O16" s="42">
        <v>0.0</v>
      </c>
      <c r="P16" s="51" t="s">
        <v>254</v>
      </c>
      <c r="Q16" s="38"/>
      <c r="R16" s="42">
        <v>4.0</v>
      </c>
      <c r="S16" s="38" t="s">
        <v>33</v>
      </c>
      <c r="T16" s="38" t="s">
        <v>90</v>
      </c>
      <c r="U16" s="38"/>
      <c r="V16" s="38" t="s">
        <v>33</v>
      </c>
      <c r="W16" s="38" t="s">
        <v>33</v>
      </c>
      <c r="X16" s="38" t="s">
        <v>33</v>
      </c>
    </row>
    <row r="17">
      <c r="A17" s="38" t="s">
        <v>255</v>
      </c>
      <c r="B17" s="59">
        <v>0.036900505304123477</v>
      </c>
      <c r="C17" s="38" t="s">
        <v>256</v>
      </c>
      <c r="D17" s="42">
        <v>11181.0</v>
      </c>
      <c r="E17" s="42">
        <v>4.109</v>
      </c>
      <c r="F17" s="42">
        <v>216.0</v>
      </c>
      <c r="G17" s="43">
        <v>11279.0</v>
      </c>
      <c r="H17" s="45">
        <v>3.985</v>
      </c>
      <c r="I17" s="43">
        <v>197.0</v>
      </c>
      <c r="J17" s="46">
        <v>11341.0</v>
      </c>
      <c r="K17" s="47">
        <v>4.082</v>
      </c>
      <c r="L17" s="46">
        <v>161.0</v>
      </c>
      <c r="M17" s="49">
        <v>42472.0</v>
      </c>
      <c r="N17" s="38" t="s">
        <v>257</v>
      </c>
      <c r="O17" s="42">
        <v>0.0</v>
      </c>
      <c r="P17" s="51" t="s">
        <v>258</v>
      </c>
      <c r="Q17" s="38"/>
      <c r="R17" s="42">
        <v>5.0</v>
      </c>
      <c r="S17" s="38" t="s">
        <v>36</v>
      </c>
      <c r="T17" s="38" t="s">
        <v>34</v>
      </c>
      <c r="U17" s="38"/>
      <c r="V17" s="38" t="s">
        <v>33</v>
      </c>
      <c r="W17" s="38" t="s">
        <v>33</v>
      </c>
      <c r="X17" s="38" t="s">
        <v>33</v>
      </c>
    </row>
    <row r="18">
      <c r="A18" s="38" t="s">
        <v>44</v>
      </c>
      <c r="B18" s="59">
        <v>0.03913496333845867</v>
      </c>
      <c r="C18" s="38" t="s">
        <v>45</v>
      </c>
      <c r="D18" s="42">
        <v>16685.0</v>
      </c>
      <c r="E18" s="42">
        <v>5.006</v>
      </c>
      <c r="F18" s="42">
        <v>351.0</v>
      </c>
      <c r="G18" s="43">
        <v>16961.0</v>
      </c>
      <c r="H18" s="45">
        <v>4.565</v>
      </c>
      <c r="I18" s="43">
        <v>361.0</v>
      </c>
      <c r="J18" s="46">
        <v>17174.0</v>
      </c>
      <c r="K18" s="47">
        <v>3.952</v>
      </c>
      <c r="L18" s="46">
        <v>364.0</v>
      </c>
      <c r="M18" s="49">
        <v>42472.0</v>
      </c>
      <c r="N18" s="38" t="s">
        <v>46</v>
      </c>
      <c r="O18" s="42">
        <v>0.0</v>
      </c>
      <c r="P18" s="51" t="s">
        <v>47</v>
      </c>
      <c r="Q18" s="38"/>
      <c r="R18" s="42">
        <v>5.0</v>
      </c>
      <c r="S18" s="38" t="s">
        <v>49</v>
      </c>
      <c r="T18" s="38" t="s">
        <v>34</v>
      </c>
      <c r="U18" s="38"/>
      <c r="V18" s="38" t="s">
        <v>33</v>
      </c>
      <c r="W18" s="38" t="s">
        <v>33</v>
      </c>
      <c r="X18" s="38" t="s">
        <v>33</v>
      </c>
    </row>
    <row r="19">
      <c r="A19" s="38" t="s">
        <v>259</v>
      </c>
      <c r="B19" s="59">
        <v>0.042004343371813024</v>
      </c>
      <c r="C19" s="38" t="s">
        <v>260</v>
      </c>
      <c r="D19" s="42">
        <v>1491.0</v>
      </c>
      <c r="E19" s="42">
        <v>3.251</v>
      </c>
      <c r="F19" s="42">
        <v>89.0</v>
      </c>
      <c r="G19" s="43">
        <v>1798.0</v>
      </c>
      <c r="H19" s="45">
        <v>3.145</v>
      </c>
      <c r="I19" s="43">
        <v>96.0</v>
      </c>
      <c r="J19" s="46">
        <v>1975.0</v>
      </c>
      <c r="K19" s="47">
        <v>3.032</v>
      </c>
      <c r="L19" s="46">
        <v>96.0</v>
      </c>
      <c r="M19" s="49">
        <v>42472.0</v>
      </c>
      <c r="N19" s="38" t="s">
        <v>193</v>
      </c>
      <c r="O19" s="42">
        <v>0.0</v>
      </c>
      <c r="P19" s="51" t="s">
        <v>261</v>
      </c>
      <c r="Q19" s="38"/>
      <c r="R19" s="42">
        <v>4.0</v>
      </c>
      <c r="S19" s="38" t="s">
        <v>33</v>
      </c>
      <c r="T19" s="38" t="s">
        <v>108</v>
      </c>
      <c r="U19" s="38"/>
      <c r="V19" s="38" t="s">
        <v>33</v>
      </c>
      <c r="W19" s="38" t="s">
        <v>33</v>
      </c>
      <c r="X19" s="38" t="s">
        <v>33</v>
      </c>
    </row>
    <row r="20">
      <c r="A20" s="38" t="s">
        <v>262</v>
      </c>
      <c r="B20" s="59">
        <v>0.043854130122369495</v>
      </c>
      <c r="C20" s="38" t="s">
        <v>263</v>
      </c>
      <c r="D20" s="42">
        <v>5248.0</v>
      </c>
      <c r="E20" s="42">
        <v>2.457</v>
      </c>
      <c r="F20" s="42">
        <v>227.0</v>
      </c>
      <c r="G20" s="43">
        <v>5198.0</v>
      </c>
      <c r="H20" s="45">
        <v>2.325</v>
      </c>
      <c r="I20" s="43">
        <v>164.0</v>
      </c>
      <c r="J20" s="46">
        <v>4405.0</v>
      </c>
      <c r="K20" s="47">
        <v>1.949</v>
      </c>
      <c r="L20" s="46">
        <v>173.0</v>
      </c>
      <c r="M20" s="49">
        <v>42472.0</v>
      </c>
      <c r="N20" s="38" t="s">
        <v>264</v>
      </c>
      <c r="O20" s="42">
        <v>0.0</v>
      </c>
      <c r="P20" s="38" t="s">
        <v>265</v>
      </c>
      <c r="Q20" s="62"/>
      <c r="R20" s="42">
        <v>5.0</v>
      </c>
      <c r="S20" s="38" t="s">
        <v>36</v>
      </c>
      <c r="T20" s="38" t="s">
        <v>34</v>
      </c>
      <c r="U20" s="38"/>
      <c r="V20" s="38" t="s">
        <v>33</v>
      </c>
      <c r="W20" s="38" t="s">
        <v>33</v>
      </c>
      <c r="X20" s="38" t="s">
        <v>33</v>
      </c>
    </row>
    <row r="21">
      <c r="A21" s="38" t="s">
        <v>266</v>
      </c>
      <c r="B21" s="59">
        <v>0.044923341513165016</v>
      </c>
      <c r="C21" s="38" t="s">
        <v>267</v>
      </c>
      <c r="D21" s="42">
        <v>6787.0</v>
      </c>
      <c r="E21" s="42">
        <v>3.653</v>
      </c>
      <c r="F21" s="42">
        <v>256.0</v>
      </c>
      <c r="G21" s="43">
        <v>7306.0</v>
      </c>
      <c r="H21" s="45">
        <v>3.293</v>
      </c>
      <c r="I21" s="43">
        <v>250.0</v>
      </c>
      <c r="J21" s="46">
        <v>7670.0</v>
      </c>
      <c r="K21" s="47">
        <v>3.196</v>
      </c>
      <c r="L21" s="46">
        <v>225.0</v>
      </c>
      <c r="M21" s="49">
        <v>42472.0</v>
      </c>
      <c r="N21" s="38" t="s">
        <v>193</v>
      </c>
      <c r="O21" s="42">
        <v>0.0</v>
      </c>
      <c r="P21" s="51" t="s">
        <v>268</v>
      </c>
      <c r="Q21" s="38"/>
      <c r="R21" s="42">
        <v>4.0</v>
      </c>
      <c r="S21" s="38" t="s">
        <v>33</v>
      </c>
      <c r="T21" s="38" t="s">
        <v>108</v>
      </c>
      <c r="U21" s="38"/>
      <c r="V21" s="38" t="s">
        <v>33</v>
      </c>
      <c r="W21" s="38" t="s">
        <v>33</v>
      </c>
      <c r="X21" s="38" t="s">
        <v>33</v>
      </c>
    </row>
    <row r="22">
      <c r="A22" s="38" t="s">
        <v>269</v>
      </c>
      <c r="B22" s="59">
        <v>0.045849976582630236</v>
      </c>
      <c r="C22" s="38" t="s">
        <v>270</v>
      </c>
      <c r="D22" s="42">
        <v>1998.0</v>
      </c>
      <c r="E22" s="42">
        <v>3.819</v>
      </c>
      <c r="F22" s="42">
        <v>106.0</v>
      </c>
      <c r="G22" s="43">
        <v>2408.0</v>
      </c>
      <c r="H22" s="45">
        <v>4.275</v>
      </c>
      <c r="I22" s="43">
        <v>95.0</v>
      </c>
      <c r="J22" s="46">
        <v>2767.0</v>
      </c>
      <c r="K22" s="47">
        <v>3.637</v>
      </c>
      <c r="L22" s="46">
        <v>153.0</v>
      </c>
      <c r="M22" s="49">
        <v>42472.0</v>
      </c>
      <c r="N22" s="38" t="s">
        <v>271</v>
      </c>
      <c r="O22" s="42">
        <v>0.0</v>
      </c>
      <c r="P22" s="51" t="s">
        <v>272</v>
      </c>
      <c r="Q22" s="38"/>
      <c r="R22" s="42">
        <v>6.0</v>
      </c>
      <c r="S22" s="38" t="s">
        <v>33</v>
      </c>
      <c r="T22" s="38" t="s">
        <v>90</v>
      </c>
      <c r="U22" s="38"/>
      <c r="V22" s="38" t="s">
        <v>33</v>
      </c>
      <c r="W22" s="38" t="s">
        <v>33</v>
      </c>
      <c r="X22" s="38" t="s">
        <v>33</v>
      </c>
    </row>
    <row r="23">
      <c r="A23" s="38" t="s">
        <v>273</v>
      </c>
      <c r="B23" s="63">
        <v>0.0878185026447339</v>
      </c>
      <c r="C23" s="38" t="s">
        <v>274</v>
      </c>
      <c r="D23" s="42">
        <v>6207.0</v>
      </c>
      <c r="E23" s="42">
        <v>6.337</v>
      </c>
      <c r="F23" s="42">
        <v>187.0</v>
      </c>
      <c r="G23" s="43">
        <v>7211.0</v>
      </c>
      <c r="H23" s="45">
        <v>6.279</v>
      </c>
      <c r="I23" s="43">
        <v>170.0</v>
      </c>
      <c r="J23" s="46">
        <v>8469.0</v>
      </c>
      <c r="K23" s="47">
        <v>7.359</v>
      </c>
      <c r="L23" s="46">
        <v>176.0</v>
      </c>
      <c r="M23" s="49">
        <v>42467.0</v>
      </c>
      <c r="N23" s="38" t="s">
        <v>231</v>
      </c>
      <c r="O23" s="42">
        <v>0.0</v>
      </c>
      <c r="P23" s="51" t="s">
        <v>275</v>
      </c>
      <c r="Q23" s="38"/>
      <c r="R23" s="42">
        <v>2.0</v>
      </c>
      <c r="S23" s="38" t="s">
        <v>36</v>
      </c>
      <c r="T23" s="38" t="s">
        <v>90</v>
      </c>
      <c r="U23" s="38"/>
      <c r="V23" s="38" t="s">
        <v>33</v>
      </c>
      <c r="W23" s="38" t="s">
        <v>33</v>
      </c>
      <c r="X23" s="38" t="s">
        <v>36</v>
      </c>
    </row>
    <row r="24">
      <c r="A24" s="38" t="s">
        <v>50</v>
      </c>
      <c r="B24" s="63">
        <v>0.11264880408180378</v>
      </c>
      <c r="C24" s="38" t="s">
        <v>51</v>
      </c>
      <c r="D24" s="42">
        <v>7628.0</v>
      </c>
      <c r="E24" s="42">
        <v>4.225</v>
      </c>
      <c r="F24" s="42">
        <v>233.0</v>
      </c>
      <c r="G24" s="43">
        <v>8090.0</v>
      </c>
      <c r="H24" s="45">
        <v>4.349</v>
      </c>
      <c r="I24" s="43">
        <v>219.0</v>
      </c>
      <c r="J24" s="46">
        <v>8553.0</v>
      </c>
      <c r="K24" s="47">
        <v>4.58</v>
      </c>
      <c r="L24" s="46">
        <v>255.0</v>
      </c>
      <c r="M24" s="49">
        <v>42178.0</v>
      </c>
      <c r="N24" s="38" t="s">
        <v>52</v>
      </c>
      <c r="O24" s="42">
        <v>0.0</v>
      </c>
      <c r="P24" s="51" t="s">
        <v>53</v>
      </c>
      <c r="Q24" s="38"/>
      <c r="R24" s="42">
        <v>1.0</v>
      </c>
      <c r="S24" s="38" t="s">
        <v>36</v>
      </c>
      <c r="T24" s="38" t="s">
        <v>34</v>
      </c>
      <c r="U24" s="38"/>
      <c r="V24" s="38" t="s">
        <v>33</v>
      </c>
      <c r="W24" s="38" t="s">
        <v>33</v>
      </c>
      <c r="X24" s="38" t="s">
        <v>36</v>
      </c>
    </row>
    <row r="25">
      <c r="A25" s="38" t="s">
        <v>276</v>
      </c>
      <c r="B25" s="63">
        <v>0.09112318723794188</v>
      </c>
      <c r="C25" s="38" t="s">
        <v>277</v>
      </c>
      <c r="D25" s="42">
        <v>1987.0</v>
      </c>
      <c r="E25" s="42">
        <v>2.38</v>
      </c>
      <c r="F25" s="42">
        <v>300.0</v>
      </c>
      <c r="G25" s="43">
        <v>2433.0</v>
      </c>
      <c r="H25" s="45">
        <v>1.68</v>
      </c>
      <c r="I25" s="43">
        <v>434.0</v>
      </c>
      <c r="J25" s="46">
        <v>3055.0</v>
      </c>
      <c r="K25" s="47">
        <v>1.627</v>
      </c>
      <c r="L25" s="46">
        <v>478.0</v>
      </c>
      <c r="M25" s="49">
        <v>42450.0</v>
      </c>
      <c r="N25" s="38" t="s">
        <v>193</v>
      </c>
      <c r="O25" s="42">
        <v>0.0</v>
      </c>
      <c r="P25" s="51" t="s">
        <v>278</v>
      </c>
      <c r="Q25" s="38"/>
      <c r="R25" s="42">
        <v>6.0</v>
      </c>
      <c r="S25" s="38" t="s">
        <v>33</v>
      </c>
      <c r="T25" s="38" t="s">
        <v>90</v>
      </c>
      <c r="U25" s="38" t="s">
        <v>35</v>
      </c>
      <c r="V25" s="38" t="s">
        <v>33</v>
      </c>
      <c r="W25" s="38" t="s">
        <v>33</v>
      </c>
      <c r="X25" s="38" t="s">
        <v>33</v>
      </c>
    </row>
    <row r="26">
      <c r="A26" s="61" t="s">
        <v>279</v>
      </c>
      <c r="B26" s="47">
        <v>0.10371598160183126</v>
      </c>
      <c r="C26" s="46" t="s">
        <v>280</v>
      </c>
      <c r="D26" s="42">
        <v>68626.0</v>
      </c>
      <c r="E26" s="42">
        <v>2.688</v>
      </c>
      <c r="F26" s="42">
        <v>562.0</v>
      </c>
      <c r="G26" s="43">
        <v>68005.0</v>
      </c>
      <c r="H26" s="45">
        <v>2.808</v>
      </c>
      <c r="I26" s="43">
        <v>415.0</v>
      </c>
      <c r="J26" s="46" t="str">
        <f>VLOOKUP(A26,'2015 WOS data'!12:1200,4,FALSE)</f>
        <v>#REF!</v>
      </c>
      <c r="K26" s="47" t="str">
        <f>VLOOKUP(A26,'2015 WOS data'!12:1200,5,FALSE)</f>
        <v>#REF!</v>
      </c>
      <c r="L26" s="46" t="str">
        <f>VLOOKUP(A26,'2015 WOS data'!12:1200,9,FALSE)</f>
        <v>#REF!</v>
      </c>
      <c r="M26" s="49">
        <v>42450.0</v>
      </c>
      <c r="N26" s="38" t="s">
        <v>185</v>
      </c>
      <c r="O26" s="42">
        <v>0.0</v>
      </c>
      <c r="P26" s="51" t="s">
        <v>281</v>
      </c>
      <c r="Q26" s="38"/>
      <c r="R26" s="42">
        <v>5.0</v>
      </c>
      <c r="S26" s="38" t="s">
        <v>36</v>
      </c>
      <c r="T26" s="38" t="s">
        <v>34</v>
      </c>
      <c r="U26" s="38" t="s">
        <v>35</v>
      </c>
      <c r="V26" s="38" t="s">
        <v>33</v>
      </c>
      <c r="W26" s="38" t="s">
        <v>33</v>
      </c>
      <c r="X26" s="38" t="s">
        <v>33</v>
      </c>
    </row>
    <row r="27">
      <c r="A27" s="38" t="s">
        <v>282</v>
      </c>
      <c r="B27" s="63">
        <v>0.10471443164765548</v>
      </c>
      <c r="C27" s="38" t="s">
        <v>283</v>
      </c>
      <c r="D27" s="42">
        <v>22201.0</v>
      </c>
      <c r="E27" s="42">
        <v>2.168</v>
      </c>
      <c r="F27" s="42">
        <v>417.0</v>
      </c>
      <c r="G27" s="43">
        <v>21546.0</v>
      </c>
      <c r="H27" s="45">
        <v>2.036</v>
      </c>
      <c r="I27" s="43">
        <v>359.0</v>
      </c>
      <c r="J27" s="46">
        <v>21833.0</v>
      </c>
      <c r="K27" s="47">
        <v>2.057</v>
      </c>
      <c r="L27" s="46">
        <v>325.0</v>
      </c>
      <c r="M27" s="49">
        <v>42451.0</v>
      </c>
      <c r="N27" s="38" t="s">
        <v>193</v>
      </c>
      <c r="O27" s="42">
        <v>0.0</v>
      </c>
      <c r="P27" s="51" t="s">
        <v>284</v>
      </c>
      <c r="Q27" s="38"/>
      <c r="R27" s="42">
        <v>6.0</v>
      </c>
      <c r="S27" s="38" t="s">
        <v>33</v>
      </c>
      <c r="T27" s="38" t="s">
        <v>90</v>
      </c>
      <c r="U27" s="38" t="s">
        <v>35</v>
      </c>
      <c r="V27" s="38" t="s">
        <v>33</v>
      </c>
      <c r="W27" s="38" t="s">
        <v>33</v>
      </c>
      <c r="X27" s="38" t="s">
        <v>33</v>
      </c>
    </row>
    <row r="28">
      <c r="A28" s="61" t="s">
        <v>285</v>
      </c>
      <c r="B28" s="47">
        <v>0.0804593242202295</v>
      </c>
      <c r="C28" s="46" t="s">
        <v>286</v>
      </c>
      <c r="D28" s="42">
        <v>78253.0</v>
      </c>
      <c r="E28" s="42">
        <v>2.281</v>
      </c>
      <c r="F28" s="42">
        <v>1664.0</v>
      </c>
      <c r="G28" s="43">
        <v>77553.0</v>
      </c>
      <c r="H28" s="45">
        <v>2.297</v>
      </c>
      <c r="I28" s="43">
        <v>1723.0</v>
      </c>
      <c r="J28" s="46" t="str">
        <f>VLOOKUP(A28,'2015 WOS data'!14:1202,4,FALSE)</f>
        <v>#REF!</v>
      </c>
      <c r="K28" s="47" t="str">
        <f>VLOOKUP(A28,'2015 WOS data'!14:1202,5,FALSE)</f>
        <v>#REF!</v>
      </c>
      <c r="L28" s="46" t="str">
        <f>VLOOKUP(A28,'2015 WOS data'!14:1202,9,FALSE)</f>
        <v>#REF!</v>
      </c>
      <c r="M28" s="49">
        <v>42466.0</v>
      </c>
      <c r="N28" s="38" t="s">
        <v>97</v>
      </c>
      <c r="O28" s="42">
        <v>0.0</v>
      </c>
      <c r="P28" s="51" t="s">
        <v>287</v>
      </c>
      <c r="Q28" s="38"/>
      <c r="R28" s="42">
        <v>3.0</v>
      </c>
      <c r="S28" s="38" t="s">
        <v>33</v>
      </c>
      <c r="T28" s="38" t="s">
        <v>105</v>
      </c>
      <c r="U28" s="38" t="s">
        <v>35</v>
      </c>
      <c r="V28" s="38" t="s">
        <v>33</v>
      </c>
      <c r="W28" s="38" t="s">
        <v>33</v>
      </c>
      <c r="X28" s="38" t="s">
        <v>33</v>
      </c>
    </row>
    <row r="29">
      <c r="A29" s="38" t="s">
        <v>288</v>
      </c>
      <c r="B29" s="63">
        <v>0.10819047316242203</v>
      </c>
      <c r="C29" s="38" t="s">
        <v>289</v>
      </c>
      <c r="D29" s="42">
        <v>2348.0</v>
      </c>
      <c r="E29" s="42">
        <v>2.482</v>
      </c>
      <c r="F29" s="42">
        <v>104.0</v>
      </c>
      <c r="G29" s="43">
        <v>2899.0</v>
      </c>
      <c r="H29" s="45">
        <v>2.126</v>
      </c>
      <c r="I29" s="43">
        <v>155.0</v>
      </c>
      <c r="J29" s="46">
        <v>3709.0</v>
      </c>
      <c r="K29" s="47">
        <v>2.447</v>
      </c>
      <c r="L29" s="46">
        <v>206.0</v>
      </c>
      <c r="M29" s="49">
        <v>42466.0</v>
      </c>
      <c r="N29" s="38" t="s">
        <v>97</v>
      </c>
      <c r="O29" s="42">
        <v>0.0</v>
      </c>
      <c r="P29" s="51" t="s">
        <v>290</v>
      </c>
      <c r="Q29" s="38"/>
      <c r="R29" s="42">
        <v>3.0</v>
      </c>
      <c r="S29" s="38" t="s">
        <v>33</v>
      </c>
      <c r="T29" s="38" t="s">
        <v>105</v>
      </c>
      <c r="U29" s="38" t="s">
        <v>35</v>
      </c>
      <c r="V29" s="38" t="s">
        <v>33</v>
      </c>
      <c r="W29" s="38" t="s">
        <v>33</v>
      </c>
      <c r="X29" s="38" t="s">
        <v>33</v>
      </c>
    </row>
    <row r="30">
      <c r="A30" s="38" t="s">
        <v>54</v>
      </c>
      <c r="B30" s="63">
        <v>0.0737311885799754</v>
      </c>
      <c r="C30" s="38" t="s">
        <v>55</v>
      </c>
      <c r="D30" s="42">
        <v>37467.0</v>
      </c>
      <c r="E30" s="42">
        <v>5.026</v>
      </c>
      <c r="F30" s="42">
        <v>348.0</v>
      </c>
      <c r="G30" s="43">
        <v>36696.0</v>
      </c>
      <c r="H30" s="45">
        <v>4.419</v>
      </c>
      <c r="I30" s="43">
        <v>356.0</v>
      </c>
      <c r="J30" s="46">
        <v>35676.0</v>
      </c>
      <c r="K30" s="47">
        <v>3.761</v>
      </c>
      <c r="L30" s="46">
        <v>304.0</v>
      </c>
      <c r="M30" s="49">
        <v>42157.0</v>
      </c>
      <c r="N30" s="38" t="s">
        <v>56</v>
      </c>
      <c r="O30" s="42">
        <v>0.0</v>
      </c>
      <c r="P30" s="51" t="s">
        <v>57</v>
      </c>
      <c r="Q30" s="38"/>
      <c r="R30" s="42">
        <v>5.0</v>
      </c>
      <c r="S30" s="38" t="s">
        <v>49</v>
      </c>
      <c r="T30" s="38" t="s">
        <v>34</v>
      </c>
      <c r="U30" s="38"/>
      <c r="V30" s="38" t="s">
        <v>33</v>
      </c>
      <c r="W30" s="38" t="s">
        <v>33</v>
      </c>
      <c r="X30" s="38" t="s">
        <v>33</v>
      </c>
    </row>
    <row r="31">
      <c r="A31" s="38" t="s">
        <v>291</v>
      </c>
      <c r="B31" s="63">
        <v>0.07899753911160723</v>
      </c>
      <c r="C31" s="38" t="s">
        <v>292</v>
      </c>
      <c r="D31" s="42">
        <v>8249.0</v>
      </c>
      <c r="E31" s="42">
        <v>3.123</v>
      </c>
      <c r="F31" s="42">
        <v>278.0</v>
      </c>
      <c r="G31" s="43">
        <v>8634.0</v>
      </c>
      <c r="H31" s="45">
        <v>2.963</v>
      </c>
      <c r="I31" s="43">
        <v>294.0</v>
      </c>
      <c r="J31" s="46">
        <v>9189.0</v>
      </c>
      <c r="K31" s="47">
        <v>3.017</v>
      </c>
      <c r="L31" s="46">
        <v>233.0</v>
      </c>
      <c r="M31" s="49">
        <v>42466.0</v>
      </c>
      <c r="N31" s="38" t="s">
        <v>97</v>
      </c>
      <c r="O31" s="42">
        <v>0.0</v>
      </c>
      <c r="P31" s="51" t="s">
        <v>293</v>
      </c>
      <c r="Q31" s="38"/>
      <c r="R31" s="42">
        <v>3.0</v>
      </c>
      <c r="S31" s="38" t="s">
        <v>33</v>
      </c>
      <c r="T31" s="38" t="s">
        <v>105</v>
      </c>
      <c r="U31" s="38"/>
      <c r="V31" s="38" t="s">
        <v>33</v>
      </c>
      <c r="W31" s="38" t="s">
        <v>33</v>
      </c>
      <c r="X31" s="38" t="s">
        <v>33</v>
      </c>
    </row>
    <row r="32">
      <c r="A32" s="38" t="s">
        <v>294</v>
      </c>
      <c r="B32" s="63">
        <v>0.08656227331112953</v>
      </c>
      <c r="C32" s="38" t="s">
        <v>295</v>
      </c>
      <c r="D32" s="42">
        <v>1834.0</v>
      </c>
      <c r="E32" s="42">
        <v>1.993</v>
      </c>
      <c r="F32" s="42">
        <v>334.0</v>
      </c>
      <c r="G32" s="43">
        <v>2356.0</v>
      </c>
      <c r="H32" s="45">
        <v>1.669</v>
      </c>
      <c r="I32" s="43">
        <v>539.0</v>
      </c>
      <c r="J32" s="46">
        <v>3059.0</v>
      </c>
      <c r="K32" s="47">
        <v>1.599</v>
      </c>
      <c r="L32" s="46">
        <v>485.0</v>
      </c>
      <c r="M32" s="49">
        <v>42466.0</v>
      </c>
      <c r="N32" s="38" t="s">
        <v>97</v>
      </c>
      <c r="O32" s="42">
        <v>0.0</v>
      </c>
      <c r="P32" s="51" t="s">
        <v>296</v>
      </c>
      <c r="Q32" s="38"/>
      <c r="R32" s="42">
        <v>6.0</v>
      </c>
      <c r="S32" s="38" t="s">
        <v>33</v>
      </c>
      <c r="T32" s="38" t="s">
        <v>90</v>
      </c>
      <c r="U32" s="38"/>
      <c r="V32" s="38" t="s">
        <v>33</v>
      </c>
      <c r="W32" s="38" t="s">
        <v>33</v>
      </c>
      <c r="X32" s="38" t="s">
        <v>33</v>
      </c>
    </row>
    <row r="33">
      <c r="A33" s="38" t="s">
        <v>297</v>
      </c>
      <c r="B33" s="64">
        <v>0.12287440151247309</v>
      </c>
      <c r="C33" s="38" t="s">
        <v>298</v>
      </c>
      <c r="D33" s="42">
        <v>1662.0</v>
      </c>
      <c r="E33" s="42">
        <v>5.286</v>
      </c>
      <c r="F33" s="42">
        <v>44.0</v>
      </c>
      <c r="G33" s="43">
        <v>2058.0</v>
      </c>
      <c r="H33" s="45">
        <v>6.563</v>
      </c>
      <c r="I33" s="43">
        <v>58.0</v>
      </c>
      <c r="J33" s="46">
        <v>2312.0</v>
      </c>
      <c r="K33" s="47">
        <v>6.51</v>
      </c>
      <c r="L33" s="46">
        <v>65.0</v>
      </c>
      <c r="M33" s="49">
        <v>42157.0</v>
      </c>
      <c r="N33" s="38" t="s">
        <v>180</v>
      </c>
      <c r="O33" s="42">
        <v>1.0</v>
      </c>
      <c r="P33" s="38" t="s">
        <v>299</v>
      </c>
      <c r="Q33" s="38"/>
      <c r="R33" s="42">
        <v>3.0</v>
      </c>
      <c r="S33" s="38" t="s">
        <v>36</v>
      </c>
      <c r="T33" s="38" t="s">
        <v>34</v>
      </c>
      <c r="U33" s="38"/>
      <c r="V33" s="38" t="s">
        <v>33</v>
      </c>
      <c r="W33" s="38" t="s">
        <v>33</v>
      </c>
      <c r="X33" s="38" t="s">
        <v>36</v>
      </c>
    </row>
    <row r="34">
      <c r="A34" s="61" t="s">
        <v>300</v>
      </c>
      <c r="B34" s="47">
        <v>0.12287440151247309</v>
      </c>
      <c r="C34" s="46" t="s">
        <v>301</v>
      </c>
      <c r="D34" s="42">
        <v>60002.0</v>
      </c>
      <c r="E34" s="42">
        <v>28.054</v>
      </c>
      <c r="F34" s="42">
        <v>175.0</v>
      </c>
      <c r="G34" s="43">
        <v>62572.0</v>
      </c>
      <c r="H34" s="45">
        <v>28.223</v>
      </c>
      <c r="I34" s="43">
        <v>155.0</v>
      </c>
      <c r="J34" s="46" t="str">
        <f>VLOOKUP(A34,'2015 WOS data'!20:1208,4,FALSE)</f>
        <v>#REF!</v>
      </c>
      <c r="K34" s="47" t="str">
        <f>VLOOKUP(A34,'2015 WOS data'!20:1208,5,FALSE)</f>
        <v>#REF!</v>
      </c>
      <c r="L34" s="46" t="str">
        <f>VLOOKUP(A34,'2015 WOS data'!20:1208,9,FALSE)</f>
        <v>#REF!</v>
      </c>
      <c r="M34" s="49">
        <v>42142.0</v>
      </c>
      <c r="N34" s="38" t="s">
        <v>52</v>
      </c>
      <c r="O34" s="42">
        <v>0.0</v>
      </c>
      <c r="P34" s="51" t="s">
        <v>249</v>
      </c>
      <c r="Q34" s="38"/>
      <c r="R34" s="42">
        <v>1.0</v>
      </c>
      <c r="S34" s="38" t="s">
        <v>36</v>
      </c>
      <c r="T34" s="38" t="s">
        <v>34</v>
      </c>
      <c r="U34" s="38"/>
      <c r="V34" s="38" t="s">
        <v>33</v>
      </c>
      <c r="W34" s="38" t="s">
        <v>33</v>
      </c>
      <c r="X34" s="38" t="s">
        <v>36</v>
      </c>
    </row>
    <row r="35">
      <c r="A35" s="38" t="s">
        <v>302</v>
      </c>
      <c r="B35" s="64">
        <v>0.12287440151247309</v>
      </c>
      <c r="C35" s="38" t="s">
        <v>303</v>
      </c>
      <c r="D35" s="42">
        <v>37325.0</v>
      </c>
      <c r="E35" s="42">
        <v>4.244</v>
      </c>
      <c r="F35" s="42">
        <v>316.0</v>
      </c>
      <c r="G35" s="43">
        <v>36434.0</v>
      </c>
      <c r="H35" s="45">
        <v>4.281</v>
      </c>
      <c r="I35" s="43">
        <v>310.0</v>
      </c>
      <c r="J35" s="46">
        <v>34849.0</v>
      </c>
      <c r="K35" s="47">
        <v>3.842</v>
      </c>
      <c r="L35" s="46">
        <v>341.0</v>
      </c>
      <c r="M35" s="49">
        <v>42178.0</v>
      </c>
      <c r="N35" s="38" t="s">
        <v>56</v>
      </c>
      <c r="O35" s="42">
        <v>0.0</v>
      </c>
      <c r="P35" s="38" t="s">
        <v>304</v>
      </c>
      <c r="Q35" s="38"/>
      <c r="R35" s="65">
        <v>1.0</v>
      </c>
      <c r="S35" s="66" t="s">
        <v>62</v>
      </c>
      <c r="T35" s="66" t="s">
        <v>99</v>
      </c>
      <c r="U35" s="66" t="s">
        <v>35</v>
      </c>
      <c r="V35" s="66" t="s">
        <v>36</v>
      </c>
      <c r="W35" s="66" t="s">
        <v>36</v>
      </c>
      <c r="X35" s="66" t="s">
        <v>36</v>
      </c>
    </row>
    <row r="36">
      <c r="A36" s="38" t="s">
        <v>305</v>
      </c>
      <c r="B36" s="64">
        <v>0.12287440151247309</v>
      </c>
      <c r="C36" s="38" t="s">
        <v>306</v>
      </c>
      <c r="D36" s="42">
        <v>43740.0</v>
      </c>
      <c r="E36" s="42">
        <v>3.041</v>
      </c>
      <c r="F36" s="42">
        <v>523.0</v>
      </c>
      <c r="G36" s="43">
        <v>42912.0</v>
      </c>
      <c r="H36" s="45">
        <v>2.887</v>
      </c>
      <c r="I36" s="43">
        <v>498.0</v>
      </c>
      <c r="J36" s="46">
        <v>42921.0</v>
      </c>
      <c r="K36" s="47">
        <v>2.653</v>
      </c>
      <c r="L36" s="46">
        <v>636.0</v>
      </c>
      <c r="M36" s="49">
        <v>42450.0</v>
      </c>
      <c r="N36" s="38" t="s">
        <v>107</v>
      </c>
      <c r="O36" s="42">
        <v>0.0</v>
      </c>
      <c r="P36" s="51" t="s">
        <v>307</v>
      </c>
      <c r="Q36" s="38"/>
      <c r="R36" s="42">
        <v>3.0</v>
      </c>
      <c r="S36" s="38" t="s">
        <v>36</v>
      </c>
      <c r="T36" s="38" t="s">
        <v>34</v>
      </c>
      <c r="U36" s="38" t="s">
        <v>35</v>
      </c>
      <c r="V36" s="38" t="s">
        <v>33</v>
      </c>
      <c r="W36" s="38" t="s">
        <v>33</v>
      </c>
      <c r="X36" s="38" t="s">
        <v>33</v>
      </c>
    </row>
    <row r="37">
      <c r="A37" s="38" t="s">
        <v>308</v>
      </c>
      <c r="B37" s="64">
        <v>0.12287440151247309</v>
      </c>
      <c r="C37" s="38" t="s">
        <v>309</v>
      </c>
      <c r="D37" s="42">
        <v>496.0</v>
      </c>
      <c r="E37" s="42">
        <v>3.124</v>
      </c>
      <c r="F37" s="42">
        <v>66.0</v>
      </c>
      <c r="G37" s="43">
        <v>748.0</v>
      </c>
      <c r="H37" s="45">
        <v>2.63</v>
      </c>
      <c r="I37" s="43">
        <v>51.0</v>
      </c>
      <c r="J37" s="46">
        <v>1012.0</v>
      </c>
      <c r="K37" s="47">
        <v>2.59</v>
      </c>
      <c r="L37" s="46">
        <v>63.0</v>
      </c>
      <c r="M37" s="49">
        <v>42451.0</v>
      </c>
      <c r="N37" s="38" t="s">
        <v>31</v>
      </c>
      <c r="O37" s="67">
        <v>0.0</v>
      </c>
      <c r="P37" s="51" t="s">
        <v>310</v>
      </c>
      <c r="Q37" s="62"/>
      <c r="R37" s="42">
        <v>1.0</v>
      </c>
      <c r="S37" s="38" t="s">
        <v>36</v>
      </c>
      <c r="T37" s="38" t="s">
        <v>34</v>
      </c>
      <c r="U37" s="38" t="s">
        <v>35</v>
      </c>
      <c r="V37" s="38" t="s">
        <v>33</v>
      </c>
      <c r="W37" s="38" t="s">
        <v>33</v>
      </c>
      <c r="X37" s="38" t="s">
        <v>36</v>
      </c>
    </row>
    <row r="38">
      <c r="A38" s="38" t="s">
        <v>311</v>
      </c>
      <c r="B38" s="64">
        <v>0.12287440151247309</v>
      </c>
      <c r="C38" s="38" t="s">
        <v>312</v>
      </c>
      <c r="D38" s="42">
        <v>24641.0</v>
      </c>
      <c r="E38" s="42">
        <v>3.535</v>
      </c>
      <c r="F38" s="42">
        <v>357.0</v>
      </c>
      <c r="G38" s="43">
        <v>24021.0</v>
      </c>
      <c r="H38" s="45">
        <v>3.828</v>
      </c>
      <c r="I38" s="43">
        <v>376.0</v>
      </c>
      <c r="J38" s="46">
        <v>23045.0</v>
      </c>
      <c r="K38" s="47">
        <v>3.69</v>
      </c>
      <c r="L38" s="46">
        <v>341.0</v>
      </c>
      <c r="M38" s="49">
        <v>42408.0</v>
      </c>
      <c r="N38" s="38" t="s">
        <v>313</v>
      </c>
      <c r="O38" s="42">
        <v>0.0</v>
      </c>
      <c r="P38" s="51" t="s">
        <v>314</v>
      </c>
      <c r="Q38" s="38"/>
      <c r="R38" s="42">
        <v>6.0</v>
      </c>
      <c r="S38" s="38" t="s">
        <v>33</v>
      </c>
      <c r="T38" s="38" t="s">
        <v>90</v>
      </c>
      <c r="U38" s="38"/>
      <c r="V38" s="38" t="s">
        <v>33</v>
      </c>
      <c r="W38" s="38" t="s">
        <v>33</v>
      </c>
      <c r="X38" s="38" t="s">
        <v>33</v>
      </c>
    </row>
    <row r="39">
      <c r="A39" s="38" t="s">
        <v>315</v>
      </c>
      <c r="B39" s="64">
        <v>0.12287440151247309</v>
      </c>
      <c r="C39" s="38" t="s">
        <v>316</v>
      </c>
      <c r="D39" s="42">
        <v>34312.0</v>
      </c>
      <c r="E39" s="42">
        <v>3.485</v>
      </c>
      <c r="F39" s="42">
        <v>956.0</v>
      </c>
      <c r="G39" s="43">
        <v>35325.0</v>
      </c>
      <c r="H39" s="45">
        <v>3.624</v>
      </c>
      <c r="I39" s="43">
        <v>999.0</v>
      </c>
      <c r="J39" s="46">
        <v>37148.0</v>
      </c>
      <c r="K39" s="47">
        <v>3.413</v>
      </c>
      <c r="L39" s="46">
        <v>1093.0</v>
      </c>
      <c r="M39" s="49">
        <v>42466.0</v>
      </c>
      <c r="N39" s="38" t="s">
        <v>97</v>
      </c>
      <c r="O39" s="42">
        <v>0.0</v>
      </c>
      <c r="P39" s="51" t="s">
        <v>317</v>
      </c>
      <c r="Q39" s="38"/>
      <c r="R39" s="42">
        <v>4.0</v>
      </c>
      <c r="S39" s="38" t="s">
        <v>33</v>
      </c>
      <c r="T39" s="38" t="s">
        <v>90</v>
      </c>
      <c r="U39" s="38"/>
      <c r="V39" s="38" t="s">
        <v>33</v>
      </c>
      <c r="W39" s="38" t="s">
        <v>33</v>
      </c>
      <c r="X39" s="38" t="s">
        <v>33</v>
      </c>
    </row>
    <row r="40">
      <c r="A40" s="38" t="s">
        <v>318</v>
      </c>
      <c r="B40" s="64">
        <v>0.12287440151247309</v>
      </c>
      <c r="C40" s="38" t="s">
        <v>319</v>
      </c>
      <c r="D40" s="42">
        <v>5470.0</v>
      </c>
      <c r="E40" s="42">
        <v>5.397</v>
      </c>
      <c r="F40" s="42">
        <v>170.0</v>
      </c>
      <c r="G40" s="43">
        <v>6350.0</v>
      </c>
      <c r="H40" s="45">
        <v>4.257</v>
      </c>
      <c r="I40" s="43">
        <v>256.0</v>
      </c>
      <c r="J40" s="46">
        <v>8038.0</v>
      </c>
      <c r="K40" s="47">
        <v>5.888</v>
      </c>
      <c r="L40" s="46">
        <v>208.0</v>
      </c>
      <c r="M40" s="49">
        <v>42156.0</v>
      </c>
      <c r="N40" s="38" t="s">
        <v>180</v>
      </c>
      <c r="O40" s="42">
        <v>1.0</v>
      </c>
      <c r="P40" s="51" t="s">
        <v>320</v>
      </c>
      <c r="Q40" s="38"/>
      <c r="R40" s="42">
        <v>3.0</v>
      </c>
      <c r="S40" s="38" t="s">
        <v>36</v>
      </c>
      <c r="T40" s="38" t="s">
        <v>34</v>
      </c>
      <c r="U40" s="38"/>
      <c r="V40" s="38" t="s">
        <v>33</v>
      </c>
      <c r="W40" s="38" t="s">
        <v>33</v>
      </c>
      <c r="X40" s="38" t="s">
        <v>33</v>
      </c>
    </row>
    <row r="41">
      <c r="A41" s="38" t="s">
        <v>321</v>
      </c>
      <c r="B41" s="64">
        <v>0.12287440151247309</v>
      </c>
      <c r="C41" s="38" t="s">
        <v>322</v>
      </c>
      <c r="D41" s="42">
        <v>3649.0</v>
      </c>
      <c r="E41" s="42">
        <v>5.641</v>
      </c>
      <c r="F41" s="42">
        <v>87.0</v>
      </c>
      <c r="G41" s="43">
        <v>3873.0</v>
      </c>
      <c r="H41" s="45">
        <v>4.619</v>
      </c>
      <c r="I41" s="43">
        <v>91.0</v>
      </c>
      <c r="J41" s="46">
        <v>4059.0</v>
      </c>
      <c r="K41" s="47">
        <v>4.163</v>
      </c>
      <c r="L41" s="46">
        <v>56.0</v>
      </c>
      <c r="M41" s="49">
        <v>42156.0</v>
      </c>
      <c r="N41" s="38" t="s">
        <v>56</v>
      </c>
      <c r="O41" s="42">
        <v>0.0</v>
      </c>
      <c r="P41" s="51" t="s">
        <v>323</v>
      </c>
      <c r="Q41" s="38"/>
      <c r="R41" s="42">
        <v>2.0</v>
      </c>
      <c r="S41" s="38" t="s">
        <v>36</v>
      </c>
      <c r="T41" s="38" t="s">
        <v>34</v>
      </c>
      <c r="U41" s="38"/>
      <c r="V41" s="38" t="s">
        <v>33</v>
      </c>
      <c r="W41" s="38" t="s">
        <v>33</v>
      </c>
      <c r="X41" s="38" t="s">
        <v>33</v>
      </c>
    </row>
    <row r="42">
      <c r="A42" s="38" t="s">
        <v>324</v>
      </c>
      <c r="B42" s="64">
        <v>0.12287440151247309</v>
      </c>
      <c r="C42" s="42">
        <v>2584975.0</v>
      </c>
      <c r="D42" s="42">
        <v>2528.0</v>
      </c>
      <c r="E42" s="42">
        <v>4.288</v>
      </c>
      <c r="F42" s="42">
        <v>35.0</v>
      </c>
      <c r="G42" s="43">
        <v>2138.0</v>
      </c>
      <c r="H42" s="45">
        <v>2.013</v>
      </c>
      <c r="I42" s="43">
        <v>43.0</v>
      </c>
      <c r="J42" s="46">
        <v>2127.0</v>
      </c>
      <c r="K42" s="47">
        <v>2.103</v>
      </c>
      <c r="L42" s="46">
        <v>39.0</v>
      </c>
      <c r="M42" s="49">
        <v>42178.0</v>
      </c>
      <c r="N42" s="38" t="s">
        <v>325</v>
      </c>
      <c r="O42" s="42">
        <v>0.0</v>
      </c>
      <c r="P42" s="51" t="s">
        <v>326</v>
      </c>
      <c r="Q42" s="38"/>
      <c r="R42" s="42">
        <v>6.0</v>
      </c>
      <c r="S42" s="38" t="s">
        <v>33</v>
      </c>
      <c r="T42" s="38" t="s">
        <v>90</v>
      </c>
      <c r="U42" s="38"/>
      <c r="V42" s="38" t="s">
        <v>33</v>
      </c>
      <c r="W42" s="38" t="s">
        <v>33</v>
      </c>
      <c r="X42" s="38" t="s">
        <v>33</v>
      </c>
    </row>
    <row r="43">
      <c r="A43" s="38" t="s">
        <v>327</v>
      </c>
      <c r="B43" s="68">
        <v>0.0036728126071713385</v>
      </c>
      <c r="C43" s="42">
        <v>291160.0</v>
      </c>
      <c r="D43" s="42">
        <v>39123.0</v>
      </c>
      <c r="E43" s="42">
        <v>2.305</v>
      </c>
      <c r="F43" s="42">
        <v>407.0</v>
      </c>
      <c r="G43" s="43">
        <v>39183.0</v>
      </c>
      <c r="H43" s="45">
        <v>2.219</v>
      </c>
      <c r="I43" s="43">
        <v>357.0</v>
      </c>
      <c r="J43" s="46">
        <v>38758.0</v>
      </c>
      <c r="K43" s="47">
        <v>2.243</v>
      </c>
      <c r="L43" s="46">
        <v>338.0</v>
      </c>
      <c r="M43" s="49">
        <v>42468.0</v>
      </c>
      <c r="N43" s="38" t="s">
        <v>97</v>
      </c>
      <c r="O43" s="42">
        <v>0.0</v>
      </c>
      <c r="P43" s="51" t="s">
        <v>328</v>
      </c>
      <c r="Q43" s="38"/>
      <c r="R43" s="42">
        <v>3.0</v>
      </c>
      <c r="S43" s="38" t="s">
        <v>33</v>
      </c>
      <c r="T43" s="38" t="s">
        <v>105</v>
      </c>
      <c r="U43" s="38" t="s">
        <v>35</v>
      </c>
      <c r="V43" s="38" t="s">
        <v>33</v>
      </c>
      <c r="W43" s="38" t="s">
        <v>33</v>
      </c>
      <c r="X43" s="38" t="s">
        <v>33</v>
      </c>
    </row>
    <row r="44">
      <c r="A44" s="38" t="s">
        <v>329</v>
      </c>
      <c r="B44" s="68">
        <v>0.010443724918828279</v>
      </c>
      <c r="C44" s="38" t="s">
        <v>330</v>
      </c>
      <c r="D44" s="42">
        <v>9944.0</v>
      </c>
      <c r="E44" s="42">
        <v>2.614</v>
      </c>
      <c r="F44" s="42">
        <v>251.0</v>
      </c>
      <c r="G44" s="43">
        <v>9685.0</v>
      </c>
      <c r="H44" s="45">
        <v>2.618</v>
      </c>
      <c r="I44" s="43">
        <v>256.0</v>
      </c>
      <c r="J44" s="46">
        <v>10150.0</v>
      </c>
      <c r="K44" s="47">
        <v>2.535</v>
      </c>
      <c r="L44" s="46">
        <v>198.0</v>
      </c>
      <c r="M44" s="69">
        <v>42468.0</v>
      </c>
      <c r="N44" s="38" t="s">
        <v>97</v>
      </c>
      <c r="O44" s="42">
        <v>0.0</v>
      </c>
      <c r="P44" s="51" t="s">
        <v>331</v>
      </c>
      <c r="Q44" s="38"/>
      <c r="R44" s="42">
        <v>3.0</v>
      </c>
      <c r="S44" s="38" t="s">
        <v>33</v>
      </c>
      <c r="T44" s="38" t="s">
        <v>105</v>
      </c>
      <c r="U44" s="38" t="s">
        <v>35</v>
      </c>
      <c r="V44" s="38" t="s">
        <v>33</v>
      </c>
      <c r="W44" s="38" t="s">
        <v>33</v>
      </c>
      <c r="X44" s="38" t="s">
        <v>33</v>
      </c>
    </row>
    <row r="45">
      <c r="A45" s="38" t="s">
        <v>332</v>
      </c>
      <c r="B45" s="68">
        <v>0.0022396988314066224</v>
      </c>
      <c r="C45" s="38" t="s">
        <v>333</v>
      </c>
      <c r="D45" s="42">
        <v>2824.0</v>
      </c>
      <c r="E45" s="42">
        <v>1.495</v>
      </c>
      <c r="F45" s="42">
        <v>300.0</v>
      </c>
      <c r="G45" s="43">
        <v>3002.0</v>
      </c>
      <c r="H45" s="45">
        <v>1.447</v>
      </c>
      <c r="I45" s="43">
        <v>286.0</v>
      </c>
      <c r="J45" s="46">
        <v>3508.0</v>
      </c>
      <c r="K45" s="47">
        <v>1.783</v>
      </c>
      <c r="L45" s="46">
        <v>299.0</v>
      </c>
      <c r="M45" s="49">
        <v>42468.0</v>
      </c>
      <c r="N45" s="38" t="s">
        <v>193</v>
      </c>
      <c r="O45" s="42">
        <v>0.0</v>
      </c>
      <c r="P45" s="51" t="s">
        <v>334</v>
      </c>
      <c r="Q45" s="38"/>
      <c r="R45" s="42">
        <v>6.0</v>
      </c>
      <c r="S45" s="38" t="s">
        <v>33</v>
      </c>
      <c r="T45" s="38" t="s">
        <v>90</v>
      </c>
      <c r="U45" s="38"/>
      <c r="V45" s="38" t="s">
        <v>33</v>
      </c>
      <c r="W45" s="38" t="s">
        <v>33</v>
      </c>
      <c r="X45" s="38" t="s">
        <v>33</v>
      </c>
    </row>
    <row r="46">
      <c r="A46" s="38" t="s">
        <v>335</v>
      </c>
      <c r="B46" s="68">
        <v>0.01593375422964871</v>
      </c>
      <c r="C46" s="38" t="s">
        <v>336</v>
      </c>
      <c r="D46" s="42">
        <v>24364.0</v>
      </c>
      <c r="E46" s="42">
        <v>7.327</v>
      </c>
      <c r="F46" s="42">
        <v>311.0</v>
      </c>
      <c r="G46" s="43">
        <v>24477.0</v>
      </c>
      <c r="H46" s="45">
        <v>6.751</v>
      </c>
      <c r="I46" s="43">
        <v>315.0</v>
      </c>
      <c r="J46" s="46">
        <v>25266.0</v>
      </c>
      <c r="K46" s="47">
        <v>6.994</v>
      </c>
      <c r="L46" s="46">
        <v>355.0</v>
      </c>
      <c r="M46" s="49">
        <v>42468.0</v>
      </c>
      <c r="N46" s="38" t="s">
        <v>337</v>
      </c>
      <c r="O46" s="42">
        <v>1.0</v>
      </c>
      <c r="P46" s="51" t="s">
        <v>338</v>
      </c>
      <c r="Q46" s="38"/>
      <c r="R46" s="42">
        <v>6.0</v>
      </c>
      <c r="S46" s="38" t="s">
        <v>33</v>
      </c>
      <c r="T46" s="38" t="s">
        <v>90</v>
      </c>
      <c r="U46" s="38"/>
      <c r="V46" s="38" t="s">
        <v>33</v>
      </c>
      <c r="W46" s="38" t="s">
        <v>33</v>
      </c>
      <c r="X46" s="38" t="s">
        <v>33</v>
      </c>
    </row>
    <row r="47">
      <c r="A47" s="38" t="s">
        <v>339</v>
      </c>
      <c r="B47" s="68">
        <v>0.01648949578170289</v>
      </c>
      <c r="C47" s="38" t="s">
        <v>340</v>
      </c>
      <c r="D47" s="42">
        <v>18365.0</v>
      </c>
      <c r="E47" s="42">
        <v>4.617</v>
      </c>
      <c r="F47" s="42">
        <v>292.0</v>
      </c>
      <c r="G47" s="43">
        <v>18541.0</v>
      </c>
      <c r="H47" s="45">
        <v>4.696</v>
      </c>
      <c r="I47" s="43">
        <v>223.0</v>
      </c>
      <c r="J47" s="46">
        <v>18603.0</v>
      </c>
      <c r="K47" s="47">
        <v>4.657</v>
      </c>
      <c r="L47" s="46">
        <v>261.0</v>
      </c>
      <c r="M47" s="49">
        <v>42468.0</v>
      </c>
      <c r="N47" s="38" t="s">
        <v>97</v>
      </c>
      <c r="O47" s="42">
        <v>0.0</v>
      </c>
      <c r="P47" s="51" t="s">
        <v>341</v>
      </c>
      <c r="Q47" s="38"/>
      <c r="R47" s="42">
        <v>4.0</v>
      </c>
      <c r="S47" s="38" t="s">
        <v>33</v>
      </c>
      <c r="T47" s="38" t="s">
        <v>90</v>
      </c>
      <c r="U47" s="38"/>
      <c r="V47" s="38" t="s">
        <v>33</v>
      </c>
      <c r="W47" s="38" t="s">
        <v>33</v>
      </c>
      <c r="X47" s="38" t="s">
        <v>33</v>
      </c>
    </row>
    <row r="48">
      <c r="A48" s="38" t="s">
        <v>342</v>
      </c>
      <c r="B48" s="68">
        <v>0.018055131729106555</v>
      </c>
      <c r="C48" s="38" t="s">
        <v>343</v>
      </c>
      <c r="D48" s="42">
        <v>9645.0</v>
      </c>
      <c r="E48" s="42">
        <v>3.968</v>
      </c>
      <c r="F48" s="42">
        <v>215.0</v>
      </c>
      <c r="G48" s="43">
        <v>10198.0</v>
      </c>
      <c r="H48" s="45">
        <v>3.714</v>
      </c>
      <c r="I48" s="43">
        <v>196.0</v>
      </c>
      <c r="J48" s="46">
        <v>10984.0</v>
      </c>
      <c r="K48" s="47">
        <v>4.377</v>
      </c>
      <c r="L48" s="46">
        <v>205.0</v>
      </c>
      <c r="M48" s="49">
        <v>42468.0</v>
      </c>
      <c r="N48" s="38" t="s">
        <v>344</v>
      </c>
      <c r="O48" s="42">
        <v>0.0</v>
      </c>
      <c r="P48" s="51" t="s">
        <v>345</v>
      </c>
      <c r="Q48" s="38"/>
      <c r="R48" s="42">
        <v>6.0</v>
      </c>
      <c r="S48" s="38" t="s">
        <v>33</v>
      </c>
      <c r="T48" s="38" t="s">
        <v>90</v>
      </c>
      <c r="U48" s="38"/>
      <c r="V48" s="38" t="s">
        <v>33</v>
      </c>
      <c r="W48" s="38" t="s">
        <v>33</v>
      </c>
      <c r="X48" s="38" t="s">
        <v>33</v>
      </c>
    </row>
    <row r="49">
      <c r="A49" s="38" t="s">
        <v>346</v>
      </c>
      <c r="B49" s="68">
        <v>0.02097997678195418</v>
      </c>
      <c r="C49" s="38" t="s">
        <v>347</v>
      </c>
      <c r="D49" s="42">
        <v>1011.0</v>
      </c>
      <c r="E49" s="42">
        <v>8.432</v>
      </c>
      <c r="F49" s="42">
        <v>33.0</v>
      </c>
      <c r="G49" s="43">
        <v>1141.0</v>
      </c>
      <c r="H49" s="45">
        <v>6.87</v>
      </c>
      <c r="I49" s="43">
        <v>42.0</v>
      </c>
      <c r="J49" s="46">
        <v>1353.0</v>
      </c>
      <c r="K49" s="47">
        <v>6.459</v>
      </c>
      <c r="L49" s="46">
        <v>43.0</v>
      </c>
      <c r="M49" s="49">
        <v>42468.0</v>
      </c>
      <c r="N49" s="70" t="s">
        <v>83</v>
      </c>
      <c r="O49" s="42">
        <v>0.0</v>
      </c>
      <c r="P49" s="51" t="s">
        <v>348</v>
      </c>
      <c r="Q49" s="38"/>
      <c r="R49" s="42">
        <v>6.0</v>
      </c>
      <c r="S49" s="38" t="s">
        <v>33</v>
      </c>
      <c r="T49" s="38" t="s">
        <v>90</v>
      </c>
      <c r="U49" s="38"/>
      <c r="V49" s="38" t="s">
        <v>33</v>
      </c>
      <c r="W49" s="38" t="s">
        <v>33</v>
      </c>
      <c r="X49" s="38" t="s">
        <v>33</v>
      </c>
    </row>
    <row r="50">
      <c r="A50" s="38" t="s">
        <v>349</v>
      </c>
      <c r="B50" s="68">
        <v>0.024277011367379142</v>
      </c>
      <c r="C50" s="38" t="s">
        <v>350</v>
      </c>
      <c r="D50" s="42">
        <v>8721.0</v>
      </c>
      <c r="E50" s="42">
        <v>3.193</v>
      </c>
      <c r="F50" s="42">
        <v>226.0</v>
      </c>
      <c r="G50" s="43">
        <v>8419.0</v>
      </c>
      <c r="H50" s="45">
        <v>2.945</v>
      </c>
      <c r="I50" s="43">
        <v>233.0</v>
      </c>
      <c r="J50" s="46">
        <v>9396.0</v>
      </c>
      <c r="K50" s="47">
        <v>3.031</v>
      </c>
      <c r="L50" s="46">
        <v>230.0</v>
      </c>
      <c r="M50" s="49">
        <v>42450.0</v>
      </c>
      <c r="N50" s="38" t="s">
        <v>193</v>
      </c>
      <c r="O50" s="42">
        <v>0.0</v>
      </c>
      <c r="P50" s="38" t="s">
        <v>351</v>
      </c>
      <c r="Q50" s="38"/>
      <c r="R50" s="42">
        <v>6.0</v>
      </c>
      <c r="S50" s="38" t="s">
        <v>33</v>
      </c>
      <c r="T50" s="38" t="s">
        <v>90</v>
      </c>
      <c r="U50" s="38"/>
      <c r="V50" s="38" t="s">
        <v>33</v>
      </c>
      <c r="W50" s="38" t="s">
        <v>33</v>
      </c>
      <c r="X50" s="38" t="s">
        <v>33</v>
      </c>
    </row>
    <row r="51">
      <c r="A51" s="38" t="s">
        <v>352</v>
      </c>
      <c r="B51" s="68">
        <v>0.029516913894629404</v>
      </c>
      <c r="C51" s="38" t="s">
        <v>353</v>
      </c>
      <c r="D51" s="42">
        <v>14074.0</v>
      </c>
      <c r="E51" s="42">
        <v>4.821</v>
      </c>
      <c r="F51" s="42">
        <v>209.0</v>
      </c>
      <c r="G51" s="43">
        <v>14391.0</v>
      </c>
      <c r="H51" s="45">
        <v>4.513</v>
      </c>
      <c r="I51" s="43">
        <v>245.0</v>
      </c>
      <c r="J51" s="46">
        <v>14322.0</v>
      </c>
      <c r="K51" s="47">
        <v>4.5</v>
      </c>
      <c r="L51" s="46">
        <v>278.0</v>
      </c>
      <c r="M51" s="49">
        <v>42468.0</v>
      </c>
      <c r="N51" s="38" t="s">
        <v>354</v>
      </c>
      <c r="O51" s="42">
        <v>0.0</v>
      </c>
      <c r="P51" s="51" t="s">
        <v>355</v>
      </c>
      <c r="Q51" s="38"/>
      <c r="R51" s="42">
        <v>2.0</v>
      </c>
      <c r="S51" s="38" t="s">
        <v>36</v>
      </c>
      <c r="T51" s="38" t="s">
        <v>34</v>
      </c>
      <c r="U51" s="38"/>
      <c r="V51" s="38" t="s">
        <v>33</v>
      </c>
      <c r="W51" s="38" t="s">
        <v>33</v>
      </c>
      <c r="X51" s="38" t="s">
        <v>33</v>
      </c>
    </row>
    <row r="52">
      <c r="A52" s="38" t="s">
        <v>356</v>
      </c>
      <c r="B52" s="68">
        <v>0.03167405327113326</v>
      </c>
      <c r="C52" s="38" t="s">
        <v>357</v>
      </c>
      <c r="D52" s="42">
        <v>7854.0</v>
      </c>
      <c r="E52" s="42">
        <v>1.687</v>
      </c>
      <c r="F52" s="42">
        <v>536.0</v>
      </c>
      <c r="G52" s="43">
        <v>8748.0</v>
      </c>
      <c r="H52" s="45">
        <v>1.735</v>
      </c>
      <c r="I52" s="43">
        <v>733.0</v>
      </c>
      <c r="J52" s="46">
        <v>9565.0</v>
      </c>
      <c r="K52" s="47">
        <v>1.606</v>
      </c>
      <c r="L52" s="46">
        <v>603.0</v>
      </c>
      <c r="M52" s="49">
        <v>42451.0</v>
      </c>
      <c r="N52" s="38" t="s">
        <v>193</v>
      </c>
      <c r="O52" s="42">
        <v>0.0</v>
      </c>
      <c r="P52" s="51" t="s">
        <v>358</v>
      </c>
      <c r="Q52" s="38"/>
      <c r="R52" s="42">
        <v>6.0</v>
      </c>
      <c r="S52" s="38" t="s">
        <v>33</v>
      </c>
      <c r="T52" s="38" t="s">
        <v>90</v>
      </c>
      <c r="U52" s="38"/>
      <c r="V52" s="38" t="s">
        <v>33</v>
      </c>
      <c r="W52" s="38" t="s">
        <v>33</v>
      </c>
      <c r="X52" s="38" t="s">
        <v>33</v>
      </c>
    </row>
    <row r="53">
      <c r="A53" s="38" t="s">
        <v>359</v>
      </c>
      <c r="B53" s="42">
        <v>0.206390174151607</v>
      </c>
      <c r="C53" s="38" t="s">
        <v>360</v>
      </c>
      <c r="D53" s="42">
        <v>12495.0</v>
      </c>
      <c r="E53" s="42">
        <v>13.217</v>
      </c>
      <c r="F53" s="42">
        <v>116.0</v>
      </c>
      <c r="G53" s="43">
        <v>14121.0</v>
      </c>
      <c r="H53" s="45">
        <v>12.996</v>
      </c>
      <c r="I53" s="43">
        <v>145.0</v>
      </c>
      <c r="J53" s="46">
        <v>15361.0</v>
      </c>
      <c r="K53" s="47">
        <v>12.709</v>
      </c>
      <c r="L53" s="46">
        <v>128.0</v>
      </c>
      <c r="M53" s="49">
        <v>42142.0</v>
      </c>
      <c r="N53" s="38" t="s">
        <v>52</v>
      </c>
      <c r="O53" s="42">
        <v>0.0</v>
      </c>
      <c r="P53" s="51" t="s">
        <v>249</v>
      </c>
      <c r="Q53" s="38"/>
      <c r="R53" s="42">
        <v>1.0</v>
      </c>
      <c r="S53" s="38" t="s">
        <v>36</v>
      </c>
      <c r="T53" s="38" t="s">
        <v>34</v>
      </c>
      <c r="U53" s="38"/>
      <c r="V53" s="38" t="s">
        <v>33</v>
      </c>
      <c r="W53" s="38" t="s">
        <v>33</v>
      </c>
      <c r="X53" s="38" t="s">
        <v>36</v>
      </c>
    </row>
    <row r="54">
      <c r="A54" s="38" t="s">
        <v>361</v>
      </c>
      <c r="B54" s="42">
        <v>0.2078207404223037</v>
      </c>
      <c r="C54" s="38" t="s">
        <v>362</v>
      </c>
      <c r="D54" s="42">
        <v>24324.0</v>
      </c>
      <c r="E54" s="42">
        <v>11.771</v>
      </c>
      <c r="F54" s="42">
        <v>201.0</v>
      </c>
      <c r="G54" s="43">
        <v>25729.0</v>
      </c>
      <c r="H54" s="45">
        <v>9.343</v>
      </c>
      <c r="I54" s="43">
        <v>187.0</v>
      </c>
      <c r="J54" s="46">
        <v>25871.0</v>
      </c>
      <c r="K54" s="47">
        <v>8.668</v>
      </c>
      <c r="L54" s="46">
        <v>183.0</v>
      </c>
      <c r="M54" s="49">
        <v>42142.0</v>
      </c>
      <c r="N54" s="38" t="s">
        <v>363</v>
      </c>
      <c r="O54" s="42">
        <v>1.0</v>
      </c>
      <c r="P54" s="51" t="s">
        <v>364</v>
      </c>
      <c r="Q54" s="38"/>
      <c r="R54" s="42">
        <v>1.0</v>
      </c>
      <c r="S54" s="38" t="s">
        <v>36</v>
      </c>
      <c r="T54" s="38" t="s">
        <v>34</v>
      </c>
      <c r="U54" s="38" t="s">
        <v>33</v>
      </c>
      <c r="V54" s="38" t="s">
        <v>36</v>
      </c>
      <c r="W54" s="38" t="s">
        <v>33</v>
      </c>
      <c r="X54" s="38" t="s">
        <v>36</v>
      </c>
    </row>
    <row r="55">
      <c r="A55" s="61" t="s">
        <v>365</v>
      </c>
      <c r="B55" s="47">
        <v>0.22576779992378393</v>
      </c>
      <c r="C55" s="46" t="s">
        <v>366</v>
      </c>
      <c r="D55" s="42">
        <v>226708.0</v>
      </c>
      <c r="E55" s="42">
        <v>3.534</v>
      </c>
      <c r="F55" s="42">
        <v>31496.0</v>
      </c>
      <c r="G55" s="43">
        <v>332716.0</v>
      </c>
      <c r="H55" s="45">
        <v>3.234</v>
      </c>
      <c r="I55" s="43">
        <v>30040.0</v>
      </c>
      <c r="J55" s="46" t="str">
        <f>VLOOKUP(A34,'2015 WOS data'!1:1189,4,FALSE)</f>
        <v>#REF!</v>
      </c>
      <c r="K55" s="47" t="str">
        <f>VLOOKUP(A55,'2015 WOS data'!1:1189,5,FALSE)</f>
        <v>#REF!</v>
      </c>
      <c r="L55" s="46" t="str">
        <f>VLOOKUP(A55,'2015 WOS data'!1:1189,9,FALSE)</f>
        <v>#REF!</v>
      </c>
      <c r="M55" s="49">
        <v>42408.0</v>
      </c>
      <c r="N55" s="38" t="s">
        <v>363</v>
      </c>
      <c r="O55" s="42">
        <v>1.0</v>
      </c>
      <c r="P55" s="51" t="s">
        <v>367</v>
      </c>
      <c r="Q55" s="38"/>
      <c r="R55" s="42">
        <v>1.0</v>
      </c>
      <c r="S55" s="38" t="s">
        <v>36</v>
      </c>
      <c r="T55" s="38" t="s">
        <v>34</v>
      </c>
      <c r="U55" s="38"/>
      <c r="V55" s="38" t="s">
        <v>36</v>
      </c>
      <c r="W55" s="38" t="s">
        <v>33</v>
      </c>
      <c r="X55" s="38" t="s">
        <v>36</v>
      </c>
    </row>
    <row r="56">
      <c r="A56" s="38" t="s">
        <v>368</v>
      </c>
      <c r="B56" s="42">
        <v>0.22869188924696515</v>
      </c>
      <c r="C56" s="38" t="s">
        <v>369</v>
      </c>
      <c r="D56" s="42">
        <v>33670.0</v>
      </c>
      <c r="E56" s="42">
        <v>11.91</v>
      </c>
      <c r="F56" s="42">
        <v>178.0</v>
      </c>
      <c r="G56" s="43">
        <v>32934.0</v>
      </c>
      <c r="H56" s="45">
        <v>9.977</v>
      </c>
      <c r="I56" s="43">
        <v>167.0</v>
      </c>
      <c r="J56" s="46">
        <v>32995.0</v>
      </c>
      <c r="K56" s="47">
        <v>9.638</v>
      </c>
      <c r="L56" s="46">
        <v>177.0</v>
      </c>
      <c r="M56" s="49">
        <v>42142.0</v>
      </c>
      <c r="N56" s="38" t="s">
        <v>56</v>
      </c>
      <c r="O56" s="42">
        <v>0.0</v>
      </c>
      <c r="P56" s="51" t="s">
        <v>370</v>
      </c>
      <c r="Q56" s="38"/>
      <c r="R56" s="42">
        <v>2.0</v>
      </c>
      <c r="S56" s="38" t="s">
        <v>33</v>
      </c>
      <c r="T56" s="38" t="s">
        <v>34</v>
      </c>
      <c r="U56" s="38"/>
      <c r="V56" s="38" t="s">
        <v>33</v>
      </c>
      <c r="W56" s="38" t="s">
        <v>33</v>
      </c>
      <c r="X56" s="38" t="s">
        <v>36</v>
      </c>
    </row>
    <row r="57">
      <c r="A57" s="38" t="s">
        <v>371</v>
      </c>
      <c r="B57" s="42">
        <v>0.23112465322021503</v>
      </c>
      <c r="C57" s="38" t="s">
        <v>372</v>
      </c>
      <c r="D57" s="42">
        <v>25691.0</v>
      </c>
      <c r="E57" s="42">
        <v>11.633</v>
      </c>
      <c r="F57" s="42">
        <v>182.0</v>
      </c>
      <c r="G57" s="43">
        <v>26673.0</v>
      </c>
      <c r="H57" s="45">
        <v>13.309</v>
      </c>
      <c r="I57" s="43">
        <v>132.0</v>
      </c>
      <c r="J57" s="46">
        <v>25671.0</v>
      </c>
      <c r="K57" s="47">
        <v>13.338</v>
      </c>
      <c r="L57" s="46">
        <v>127.0</v>
      </c>
      <c r="M57" s="49">
        <v>42143.0</v>
      </c>
      <c r="N57" s="38" t="s">
        <v>52</v>
      </c>
      <c r="O57" s="42">
        <v>0.0</v>
      </c>
      <c r="P57" s="51" t="s">
        <v>249</v>
      </c>
      <c r="Q57" s="38"/>
      <c r="R57" s="42">
        <v>1.0</v>
      </c>
      <c r="S57" s="38" t="s">
        <v>36</v>
      </c>
      <c r="T57" s="38" t="s">
        <v>34</v>
      </c>
      <c r="U57" s="38"/>
      <c r="V57" s="38" t="s">
        <v>33</v>
      </c>
      <c r="W57" s="38" t="s">
        <v>33</v>
      </c>
      <c r="X57" s="38" t="s">
        <v>36</v>
      </c>
    </row>
    <row r="58">
      <c r="A58" s="38" t="s">
        <v>373</v>
      </c>
      <c r="B58" s="42">
        <v>0.24066901640563665</v>
      </c>
      <c r="C58" s="38" t="s">
        <v>374</v>
      </c>
      <c r="D58" s="42">
        <v>21567.0</v>
      </c>
      <c r="E58" s="42">
        <v>7.833</v>
      </c>
      <c r="F58" s="42">
        <v>255.0</v>
      </c>
      <c r="G58" s="43">
        <v>22005.0</v>
      </c>
      <c r="H58" s="45">
        <v>7.048</v>
      </c>
      <c r="I58" s="43">
        <v>292.0</v>
      </c>
      <c r="J58" s="46">
        <v>22869.0</v>
      </c>
      <c r="K58" s="47">
        <v>6.399</v>
      </c>
      <c r="L58" s="46">
        <v>291.0</v>
      </c>
      <c r="M58" s="49">
        <v>42144.0</v>
      </c>
      <c r="N58" s="38" t="s">
        <v>52</v>
      </c>
      <c r="O58" s="42">
        <v>0.0</v>
      </c>
      <c r="P58" s="51" t="s">
        <v>375</v>
      </c>
      <c r="Q58" s="38"/>
      <c r="R58" s="42">
        <v>1.0</v>
      </c>
      <c r="S58" s="38" t="s">
        <v>36</v>
      </c>
      <c r="T58" s="38" t="s">
        <v>34</v>
      </c>
      <c r="U58" s="38"/>
      <c r="V58" s="38" t="s">
        <v>33</v>
      </c>
      <c r="W58" s="38" t="s">
        <v>33</v>
      </c>
      <c r="X58" s="38" t="s">
        <v>36</v>
      </c>
    </row>
    <row r="59">
      <c r="A59" s="38" t="s">
        <v>376</v>
      </c>
      <c r="B59" s="42">
        <v>0.27105835649929233</v>
      </c>
      <c r="C59" s="38" t="s">
        <v>377</v>
      </c>
      <c r="D59" s="42">
        <v>34482.0</v>
      </c>
      <c r="E59" s="42">
        <v>20.058</v>
      </c>
      <c r="F59" s="42">
        <v>139.0</v>
      </c>
      <c r="G59" s="43">
        <v>35734.0</v>
      </c>
      <c r="H59" s="45">
        <v>19.679</v>
      </c>
      <c r="I59" s="43">
        <v>117.0</v>
      </c>
      <c r="J59" s="46">
        <v>35807.0</v>
      </c>
      <c r="K59" s="47">
        <v>18.699</v>
      </c>
      <c r="L59" s="46">
        <v>133.0</v>
      </c>
      <c r="M59" s="49">
        <v>42142.0</v>
      </c>
      <c r="N59" s="38" t="s">
        <v>52</v>
      </c>
      <c r="O59" s="42">
        <v>0.0</v>
      </c>
      <c r="P59" s="51" t="s">
        <v>249</v>
      </c>
      <c r="Q59" s="38"/>
      <c r="R59" s="42">
        <v>1.0</v>
      </c>
      <c r="S59" s="38" t="s">
        <v>36</v>
      </c>
      <c r="T59" s="38" t="s">
        <v>34</v>
      </c>
      <c r="U59" s="38"/>
      <c r="V59" s="38" t="s">
        <v>33</v>
      </c>
      <c r="W59" s="38" t="s">
        <v>33</v>
      </c>
      <c r="X59" s="38" t="s">
        <v>36</v>
      </c>
    </row>
    <row r="60">
      <c r="A60" s="38" t="s">
        <v>378</v>
      </c>
      <c r="B60" s="42">
        <v>0.2825618357115709</v>
      </c>
      <c r="C60" s="38" t="s">
        <v>379</v>
      </c>
      <c r="D60" s="42">
        <v>6525.0</v>
      </c>
      <c r="E60" s="42">
        <v>3.856</v>
      </c>
      <c r="F60" s="42">
        <v>292.0</v>
      </c>
      <c r="G60" s="43">
        <v>7717.0</v>
      </c>
      <c r="H60" s="45">
        <v>3.917</v>
      </c>
      <c r="I60" s="43">
        <v>344.0</v>
      </c>
      <c r="J60" s="46">
        <v>8953.0</v>
      </c>
      <c r="K60" s="47">
        <v>3.818</v>
      </c>
      <c r="L60" s="46">
        <v>348.0</v>
      </c>
      <c r="M60" s="49">
        <v>42186.0</v>
      </c>
      <c r="N60" s="70" t="s">
        <v>31</v>
      </c>
      <c r="O60" s="42">
        <v>0.0</v>
      </c>
      <c r="P60" s="51" t="s">
        <v>380</v>
      </c>
      <c r="Q60" s="38"/>
      <c r="R60" s="42">
        <v>1.0</v>
      </c>
      <c r="S60" s="38" t="s">
        <v>36</v>
      </c>
      <c r="T60" s="38" t="s">
        <v>34</v>
      </c>
      <c r="U60" s="38"/>
      <c r="V60" s="38" t="s">
        <v>36</v>
      </c>
      <c r="W60" s="38" t="s">
        <v>33</v>
      </c>
      <c r="X60" s="38" t="s">
        <v>36</v>
      </c>
    </row>
    <row r="61">
      <c r="A61" s="38" t="s">
        <v>59</v>
      </c>
      <c r="B61" s="42">
        <v>0.30112526490378744</v>
      </c>
      <c r="C61" s="38" t="s">
        <v>60</v>
      </c>
      <c r="D61" s="42">
        <v>15552.0</v>
      </c>
      <c r="E61" s="42">
        <v>8.385</v>
      </c>
      <c r="F61" s="42">
        <v>153.0</v>
      </c>
      <c r="G61" s="43">
        <v>16082.0</v>
      </c>
      <c r="H61" s="45">
        <v>8.184</v>
      </c>
      <c r="I61" s="43">
        <v>172.0</v>
      </c>
      <c r="J61" s="46">
        <v>16945.0</v>
      </c>
      <c r="K61" s="47">
        <v>8.218</v>
      </c>
      <c r="L61" s="46">
        <v>176.0</v>
      </c>
      <c r="M61" s="49">
        <v>42144.0</v>
      </c>
      <c r="N61" s="38" t="s">
        <v>52</v>
      </c>
      <c r="O61" s="42">
        <v>0.0</v>
      </c>
      <c r="P61" s="51" t="s">
        <v>61</v>
      </c>
      <c r="Q61" s="38"/>
      <c r="R61" s="42">
        <v>1.0</v>
      </c>
      <c r="S61" s="38" t="s">
        <v>36</v>
      </c>
      <c r="T61" s="38" t="s">
        <v>34</v>
      </c>
      <c r="U61" s="38"/>
      <c r="V61" s="38" t="s">
        <v>33</v>
      </c>
      <c r="W61" s="38" t="s">
        <v>62</v>
      </c>
      <c r="X61" s="38" t="s">
        <v>36</v>
      </c>
    </row>
    <row r="62">
      <c r="A62" s="38" t="s">
        <v>381</v>
      </c>
      <c r="B62" s="42">
        <v>0.305815817279696</v>
      </c>
      <c r="C62" s="38" t="s">
        <v>382</v>
      </c>
      <c r="D62" s="42">
        <v>374.0</v>
      </c>
      <c r="E62" s="42">
        <v>4.556</v>
      </c>
      <c r="F62" s="42">
        <v>70.0</v>
      </c>
      <c r="G62" s="43">
        <v>833.0</v>
      </c>
      <c r="H62" s="45">
        <v>5.784</v>
      </c>
      <c r="I62" s="43">
        <v>65.0</v>
      </c>
      <c r="J62" s="46">
        <v>1098.0</v>
      </c>
      <c r="K62" s="47">
        <v>4.822</v>
      </c>
      <c r="L62" s="46">
        <v>68.0</v>
      </c>
      <c r="M62" s="49">
        <v>42163.0</v>
      </c>
      <c r="N62" s="70" t="s">
        <v>31</v>
      </c>
      <c r="O62" s="42">
        <v>1.0</v>
      </c>
      <c r="P62" s="51" t="s">
        <v>380</v>
      </c>
      <c r="Q62" s="38"/>
      <c r="R62" s="42">
        <v>1.0</v>
      </c>
      <c r="S62" s="38" t="s">
        <v>36</v>
      </c>
      <c r="T62" s="38" t="s">
        <v>34</v>
      </c>
      <c r="U62" s="38"/>
      <c r="V62" s="38" t="s">
        <v>36</v>
      </c>
      <c r="W62" s="38" t="s">
        <v>33</v>
      </c>
      <c r="X62" s="38" t="s">
        <v>36</v>
      </c>
    </row>
    <row r="63">
      <c r="A63" s="38" t="s">
        <v>383</v>
      </c>
      <c r="B63" s="42">
        <v>0.31670823308169704</v>
      </c>
      <c r="C63" s="38" t="s">
        <v>384</v>
      </c>
      <c r="D63" s="42">
        <v>2599.0</v>
      </c>
      <c r="E63" s="42">
        <v>5.177</v>
      </c>
      <c r="F63" s="42">
        <v>501.0</v>
      </c>
      <c r="G63" s="43">
        <v>5309.0</v>
      </c>
      <c r="H63" s="45">
        <v>5.014</v>
      </c>
      <c r="I63" s="43">
        <v>567.0</v>
      </c>
      <c r="J63" s="46">
        <v>8527.0</v>
      </c>
      <c r="K63" s="47">
        <v>5.378</v>
      </c>
      <c r="L63" s="46">
        <v>354.0</v>
      </c>
      <c r="M63" s="49">
        <v>42157.0</v>
      </c>
      <c r="N63" s="38" t="s">
        <v>52</v>
      </c>
      <c r="O63" s="42">
        <v>1.0</v>
      </c>
      <c r="P63" s="51" t="s">
        <v>385</v>
      </c>
      <c r="Q63" s="38"/>
      <c r="R63" s="42">
        <v>1.0</v>
      </c>
      <c r="S63" s="38" t="s">
        <v>33</v>
      </c>
      <c r="T63" s="38" t="s">
        <v>34</v>
      </c>
      <c r="U63" s="38"/>
      <c r="V63" s="38" t="s">
        <v>33</v>
      </c>
      <c r="W63" s="38" t="s">
        <v>36</v>
      </c>
      <c r="X63" s="38" t="s">
        <v>36</v>
      </c>
    </row>
    <row r="64">
      <c r="A64" s="38" t="s">
        <v>63</v>
      </c>
      <c r="B64" s="42">
        <v>0.4369579336446725</v>
      </c>
      <c r="C64" s="38" t="s">
        <v>64</v>
      </c>
      <c r="D64" s="42">
        <v>722.0</v>
      </c>
      <c r="E64" s="42">
        <v>8.519</v>
      </c>
      <c r="F64" s="42">
        <v>228.0</v>
      </c>
      <c r="G64" s="43">
        <v>3179.0</v>
      </c>
      <c r="H64" s="45">
        <v>9.322</v>
      </c>
      <c r="I64" s="43">
        <v>547.0</v>
      </c>
      <c r="J64" s="46">
        <v>7951.0</v>
      </c>
      <c r="K64" s="47">
        <v>8.282</v>
      </c>
      <c r="L64" s="46">
        <v>408.0</v>
      </c>
      <c r="M64" s="49">
        <v>42144.0</v>
      </c>
      <c r="N64" s="38" t="s">
        <v>63</v>
      </c>
      <c r="O64" s="42">
        <v>1.0</v>
      </c>
      <c r="P64" s="51" t="s">
        <v>65</v>
      </c>
      <c r="Q64" s="38"/>
      <c r="R64" s="42">
        <v>1.0</v>
      </c>
      <c r="S64" s="38" t="s">
        <v>36</v>
      </c>
      <c r="T64" s="38" t="s">
        <v>34</v>
      </c>
      <c r="U64" s="38"/>
      <c r="V64" s="38" t="s">
        <v>36</v>
      </c>
      <c r="W64" s="38" t="s">
        <v>33</v>
      </c>
      <c r="X64" s="38" t="s">
        <v>36</v>
      </c>
    </row>
    <row r="65">
      <c r="A65" s="38" t="s">
        <v>386</v>
      </c>
      <c r="B65" s="42">
        <v>0.4594906344842302</v>
      </c>
      <c r="C65" s="38" t="s">
        <v>387</v>
      </c>
      <c r="D65" s="42">
        <v>25613.0</v>
      </c>
      <c r="E65" s="42">
        <v>8.057</v>
      </c>
      <c r="F65" s="42">
        <v>731.0</v>
      </c>
      <c r="G65" s="43">
        <v>30229.0</v>
      </c>
      <c r="H65" s="45">
        <v>7.562</v>
      </c>
      <c r="I65" s="43">
        <v>669.0</v>
      </c>
      <c r="J65" s="46">
        <v>33136.0</v>
      </c>
      <c r="K65" s="47">
        <v>7.003</v>
      </c>
      <c r="L65" s="46">
        <v>693.0</v>
      </c>
      <c r="M65" s="49">
        <v>42144.0</v>
      </c>
      <c r="N65" s="38" t="s">
        <v>363</v>
      </c>
      <c r="O65" s="42">
        <v>1.0</v>
      </c>
      <c r="P65" s="51" t="s">
        <v>364</v>
      </c>
      <c r="Q65" s="38"/>
      <c r="R65" s="42">
        <v>1.0</v>
      </c>
      <c r="S65" s="38" t="s">
        <v>36</v>
      </c>
      <c r="T65" s="38" t="s">
        <v>34</v>
      </c>
      <c r="U65" s="38" t="s">
        <v>33</v>
      </c>
      <c r="V65" s="38" t="s">
        <v>36</v>
      </c>
      <c r="W65" s="38" t="s">
        <v>33</v>
      </c>
      <c r="X65" s="38" t="s">
        <v>36</v>
      </c>
    </row>
    <row r="66">
      <c r="A66" s="38" t="s">
        <v>67</v>
      </c>
      <c r="B66" s="42">
        <v>0.4652918663631753</v>
      </c>
      <c r="C66" s="38" t="s">
        <v>68</v>
      </c>
      <c r="D66" s="42">
        <v>8309.0</v>
      </c>
      <c r="E66" s="42">
        <v>9.267</v>
      </c>
      <c r="F66" s="42">
        <v>212.0</v>
      </c>
      <c r="G66" s="43">
        <v>10314.0</v>
      </c>
      <c r="H66" s="45">
        <v>9.302</v>
      </c>
      <c r="I66" s="43">
        <v>215.0</v>
      </c>
      <c r="J66" s="46">
        <v>13569.0</v>
      </c>
      <c r="K66" s="47">
        <v>9.328</v>
      </c>
      <c r="L66" s="46">
        <v>232.0</v>
      </c>
      <c r="M66" s="49">
        <v>42143.0</v>
      </c>
      <c r="N66" s="38" t="s">
        <v>52</v>
      </c>
      <c r="O66" s="42">
        <v>0.0</v>
      </c>
      <c r="P66" s="51" t="s">
        <v>69</v>
      </c>
      <c r="Q66" s="38"/>
      <c r="R66" s="42">
        <v>1.0</v>
      </c>
      <c r="S66" s="38" t="s">
        <v>36</v>
      </c>
      <c r="T66" s="38" t="s">
        <v>34</v>
      </c>
      <c r="U66" s="38"/>
      <c r="V66" s="38" t="s">
        <v>33</v>
      </c>
      <c r="W66" s="38" t="s">
        <v>33</v>
      </c>
      <c r="X66" s="38" t="s">
        <v>36</v>
      </c>
    </row>
    <row r="67">
      <c r="A67" s="61" t="s">
        <v>388</v>
      </c>
      <c r="B67" s="47">
        <v>0.4694653545281937</v>
      </c>
      <c r="C67" s="46" t="s">
        <v>389</v>
      </c>
      <c r="D67" s="42">
        <v>17193.0</v>
      </c>
      <c r="E67" s="42">
        <v>10.742</v>
      </c>
      <c r="F67" s="42">
        <v>1591.0</v>
      </c>
      <c r="G67" s="43">
        <v>39396.0</v>
      </c>
      <c r="H67" s="45">
        <v>11.47</v>
      </c>
      <c r="I67" s="43">
        <v>2788.0</v>
      </c>
      <c r="J67" s="46" t="str">
        <f>VLOOKUP(A46,'2015 WOS data'!13:1201,4,FALSE)</f>
        <v>#REF!</v>
      </c>
      <c r="K67" s="47" t="str">
        <f>VLOOKUP(A67,'2015 WOS data'!13:1201,5,FALSE)</f>
        <v>#REF!</v>
      </c>
      <c r="L67" s="46" t="str">
        <f>VLOOKUP(A67,'2015 WOS data'!13:1201,9,FALSE)</f>
        <v>#REF!</v>
      </c>
      <c r="M67" s="49">
        <v>42143.0</v>
      </c>
      <c r="N67" s="38" t="s">
        <v>52</v>
      </c>
      <c r="O67" s="42">
        <v>1.0</v>
      </c>
      <c r="P67" s="51" t="s">
        <v>249</v>
      </c>
      <c r="Q67" s="38"/>
      <c r="R67" s="42">
        <v>1.0</v>
      </c>
      <c r="S67" s="38" t="s">
        <v>36</v>
      </c>
      <c r="T67" s="38" t="s">
        <v>34</v>
      </c>
      <c r="U67" s="38"/>
      <c r="V67" s="38" t="s">
        <v>33</v>
      </c>
      <c r="W67" s="38" t="s">
        <v>33</v>
      </c>
      <c r="X67" s="38" t="s">
        <v>36</v>
      </c>
    </row>
    <row r="68">
      <c r="A68" s="38" t="s">
        <v>390</v>
      </c>
      <c r="B68" s="42">
        <v>0.4721452081890132</v>
      </c>
      <c r="C68" s="42">
        <v>2758587.0</v>
      </c>
      <c r="D68" s="42">
        <v>5977.0</v>
      </c>
      <c r="E68" s="42">
        <v>6.042</v>
      </c>
      <c r="F68" s="42">
        <v>252.0</v>
      </c>
      <c r="G68" s="43">
        <v>6768.0</v>
      </c>
      <c r="H68" s="45">
        <v>5.128</v>
      </c>
      <c r="I68" s="43">
        <v>178.0</v>
      </c>
      <c r="J68" s="46">
        <v>7229.0</v>
      </c>
      <c r="K68" s="47">
        <v>4.314</v>
      </c>
      <c r="L68" s="46">
        <v>241.0</v>
      </c>
      <c r="M68" s="49">
        <v>42447.0</v>
      </c>
      <c r="N68" s="38" t="s">
        <v>97</v>
      </c>
      <c r="O68" s="42">
        <v>0.0</v>
      </c>
      <c r="P68" s="51" t="s">
        <v>391</v>
      </c>
      <c r="Q68" s="38"/>
      <c r="R68" s="42">
        <v>3.0</v>
      </c>
      <c r="S68" s="38" t="s">
        <v>33</v>
      </c>
      <c r="T68" s="38" t="s">
        <v>105</v>
      </c>
      <c r="U68" s="38" t="s">
        <v>33</v>
      </c>
      <c r="V68" s="38" t="s">
        <v>36</v>
      </c>
      <c r="W68" s="38" t="s">
        <v>33</v>
      </c>
      <c r="X68" s="38" t="s">
        <v>36</v>
      </c>
    </row>
    <row r="69">
      <c r="A69" s="61" t="s">
        <v>392</v>
      </c>
      <c r="B69" s="47">
        <v>0.509446944361137</v>
      </c>
      <c r="C69" s="46" t="s">
        <v>393</v>
      </c>
      <c r="D69" s="42">
        <v>46095.0</v>
      </c>
      <c r="E69" s="42">
        <v>14.976</v>
      </c>
      <c r="F69" s="42">
        <v>236.0</v>
      </c>
      <c r="G69" s="43">
        <v>50204.0</v>
      </c>
      <c r="H69" s="45">
        <v>16.095</v>
      </c>
      <c r="I69" s="43">
        <v>221.0</v>
      </c>
      <c r="J69" s="46" t="str">
        <f>VLOOKUP(A48,'2015 WOS data'!15:1203,4,FALSE)</f>
        <v>#REF!</v>
      </c>
      <c r="K69" s="47" t="str">
        <f>VLOOKUP(A69,'2015 WOS data'!15:1203,5,FALSE)</f>
        <v>#REF!</v>
      </c>
      <c r="L69" s="46" t="str">
        <f>VLOOKUP(A69,'2015 WOS data'!15:1203,9,FALSE)</f>
        <v>#REF!</v>
      </c>
      <c r="M69" s="49">
        <v>42142.0</v>
      </c>
      <c r="N69" s="38" t="s">
        <v>52</v>
      </c>
      <c r="O69" s="42">
        <v>0.0</v>
      </c>
      <c r="P69" s="51" t="s">
        <v>249</v>
      </c>
      <c r="Q69" s="38"/>
      <c r="R69" s="42">
        <v>1.0</v>
      </c>
      <c r="S69" s="38" t="s">
        <v>36</v>
      </c>
      <c r="T69" s="38" t="s">
        <v>34</v>
      </c>
      <c r="U69" s="38"/>
      <c r="V69" s="38" t="s">
        <v>33</v>
      </c>
      <c r="W69" s="38" t="s">
        <v>33</v>
      </c>
      <c r="X69" s="38" t="s">
        <v>36</v>
      </c>
    </row>
    <row r="70">
      <c r="A70" s="38" t="s">
        <v>394</v>
      </c>
      <c r="B70" s="42">
        <v>0.5166237096851984</v>
      </c>
      <c r="C70" s="38" t="s">
        <v>395</v>
      </c>
      <c r="D70" s="42">
        <v>10149.0</v>
      </c>
      <c r="E70" s="42">
        <v>3.466</v>
      </c>
      <c r="F70" s="42">
        <v>213.0</v>
      </c>
      <c r="G70" s="43">
        <v>10530.0</v>
      </c>
      <c r="H70" s="45">
        <v>3.57</v>
      </c>
      <c r="I70" s="43">
        <v>211.0</v>
      </c>
      <c r="J70" s="46">
        <v>11070.0</v>
      </c>
      <c r="K70" s="47">
        <v>3.636</v>
      </c>
      <c r="L70" s="46">
        <v>216.0</v>
      </c>
      <c r="M70" s="49">
        <v>42467.0</v>
      </c>
      <c r="N70" s="38" t="s">
        <v>52</v>
      </c>
      <c r="O70" s="71">
        <v>0.0</v>
      </c>
      <c r="P70" s="51" t="s">
        <v>396</v>
      </c>
      <c r="Q70" s="38"/>
      <c r="R70" s="42">
        <v>2.0</v>
      </c>
      <c r="S70" s="38" t="s">
        <v>36</v>
      </c>
      <c r="T70" s="38" t="s">
        <v>34</v>
      </c>
      <c r="U70" s="38"/>
      <c r="V70" s="38" t="s">
        <v>33</v>
      </c>
      <c r="W70" s="38" t="s">
        <v>33</v>
      </c>
      <c r="X70" s="38" t="s">
        <v>36</v>
      </c>
    </row>
    <row r="71">
      <c r="A71" s="38" t="s">
        <v>397</v>
      </c>
      <c r="B71" s="42">
        <v>0.5665430460760847</v>
      </c>
      <c r="C71" s="38" t="s">
        <v>398</v>
      </c>
      <c r="D71" s="42">
        <v>879.0</v>
      </c>
      <c r="E71" s="42">
        <v>4.345</v>
      </c>
      <c r="F71" s="42">
        <v>58.0</v>
      </c>
      <c r="G71" s="43">
        <v>1144.0</v>
      </c>
      <c r="H71" s="45">
        <v>4.902</v>
      </c>
      <c r="I71" s="43">
        <v>90.0</v>
      </c>
      <c r="J71" s="46">
        <v>1453.0</v>
      </c>
      <c r="K71" s="47">
        <v>3.745</v>
      </c>
      <c r="L71" s="46">
        <v>88.0</v>
      </c>
      <c r="M71" s="49">
        <v>42164.0</v>
      </c>
      <c r="N71" s="38" t="s">
        <v>180</v>
      </c>
      <c r="O71" s="42">
        <v>1.0</v>
      </c>
      <c r="P71" s="51" t="s">
        <v>399</v>
      </c>
      <c r="Q71" s="38"/>
      <c r="R71" s="42">
        <v>3.0</v>
      </c>
      <c r="S71" s="38" t="s">
        <v>36</v>
      </c>
      <c r="T71" s="38" t="s">
        <v>34</v>
      </c>
      <c r="U71" s="38"/>
      <c r="V71" s="38" t="s">
        <v>33</v>
      </c>
      <c r="W71" s="38" t="s">
        <v>33</v>
      </c>
      <c r="X71" s="38" t="s">
        <v>36</v>
      </c>
    </row>
    <row r="72">
      <c r="A72" s="38" t="s">
        <v>400</v>
      </c>
      <c r="B72" s="42">
        <v>0.6277454235936158</v>
      </c>
      <c r="C72" s="38" t="s">
        <v>401</v>
      </c>
      <c r="D72" s="42">
        <v>5361.0</v>
      </c>
      <c r="E72" s="42">
        <v>5.939</v>
      </c>
      <c r="F72" s="42">
        <v>126.0</v>
      </c>
      <c r="G72" s="43">
        <v>5793.0</v>
      </c>
      <c r="H72" s="45">
        <v>6.34</v>
      </c>
      <c r="I72" s="43">
        <v>116.0</v>
      </c>
      <c r="J72" s="46">
        <v>6101.0</v>
      </c>
      <c r="K72" s="47">
        <v>5.76</v>
      </c>
      <c r="L72" s="46">
        <v>115.0</v>
      </c>
      <c r="M72" s="49">
        <v>42153.0</v>
      </c>
      <c r="N72" s="38" t="s">
        <v>56</v>
      </c>
      <c r="O72" s="42">
        <v>1.0</v>
      </c>
      <c r="P72" s="51" t="s">
        <v>402</v>
      </c>
      <c r="Q72" s="38"/>
      <c r="R72" s="42">
        <v>5.0</v>
      </c>
      <c r="S72" s="38" t="s">
        <v>33</v>
      </c>
      <c r="T72" s="38" t="s">
        <v>105</v>
      </c>
      <c r="U72" s="38" t="s">
        <v>36</v>
      </c>
      <c r="V72" s="38" t="s">
        <v>33</v>
      </c>
      <c r="W72" s="38" t="s">
        <v>33</v>
      </c>
      <c r="X72" s="38" t="s">
        <v>36</v>
      </c>
    </row>
    <row r="73">
      <c r="A73" s="38" t="s">
        <v>403</v>
      </c>
      <c r="B73" s="42">
        <v>0.6638786195130455</v>
      </c>
      <c r="C73" s="38" t="s">
        <v>404</v>
      </c>
      <c r="D73" s="42">
        <v>17144.0</v>
      </c>
      <c r="E73" s="42">
        <v>3.858</v>
      </c>
      <c r="F73" s="42">
        <v>1319.0</v>
      </c>
      <c r="G73" s="43">
        <v>22861.0</v>
      </c>
      <c r="H73" s="45">
        <v>4.034</v>
      </c>
      <c r="I73" s="43">
        <v>1284.0</v>
      </c>
      <c r="J73" s="46">
        <v>25875.0</v>
      </c>
      <c r="K73" s="47">
        <v>3.849</v>
      </c>
      <c r="L73" s="46">
        <v>1063.0</v>
      </c>
      <c r="M73" s="49">
        <v>42186.0</v>
      </c>
      <c r="N73" s="38" t="s">
        <v>405</v>
      </c>
      <c r="O73" s="42">
        <v>0.0</v>
      </c>
      <c r="P73" s="51" t="s">
        <v>406</v>
      </c>
      <c r="Q73" s="38"/>
      <c r="R73" s="42">
        <v>2.0</v>
      </c>
      <c r="S73" s="38" t="s">
        <v>36</v>
      </c>
      <c r="T73" s="38" t="s">
        <v>34</v>
      </c>
      <c r="U73" s="38"/>
      <c r="V73" s="38" t="s">
        <v>33</v>
      </c>
      <c r="W73" s="38" t="s">
        <v>33</v>
      </c>
      <c r="X73" s="38" t="s">
        <v>36</v>
      </c>
    </row>
    <row r="74">
      <c r="A74" s="61" t="s">
        <v>70</v>
      </c>
      <c r="B74" s="47">
        <v>0.6790478327688998</v>
      </c>
      <c r="C74" s="46" t="s">
        <v>71</v>
      </c>
      <c r="D74" s="42">
        <v>62603.0</v>
      </c>
      <c r="E74" s="42">
        <v>8.559</v>
      </c>
      <c r="F74" s="42">
        <v>565.0</v>
      </c>
      <c r="G74" s="43">
        <v>64071.0</v>
      </c>
      <c r="H74" s="45">
        <v>8.459</v>
      </c>
      <c r="I74" s="43">
        <v>572.0</v>
      </c>
      <c r="J74" s="46" t="str">
        <f>VLOOKUP(A53,'2015 WOS data'!20:1208,4,FALSE)</f>
        <v>#REF!</v>
      </c>
      <c r="K74" s="47" t="str">
        <f>VLOOKUP(A74,'2015 WOS data'!20:1208,5,FALSE)</f>
        <v>#REF!</v>
      </c>
      <c r="L74" s="46" t="str">
        <f>VLOOKUP(A74,'2015 WOS data'!20:1208,9,FALSE)</f>
        <v>#REF!</v>
      </c>
      <c r="M74" s="49">
        <v>42144.0</v>
      </c>
      <c r="N74" s="38" t="s">
        <v>52</v>
      </c>
      <c r="O74" s="42">
        <v>0.0</v>
      </c>
      <c r="P74" s="51" t="s">
        <v>72</v>
      </c>
      <c r="Q74" s="38"/>
      <c r="R74" s="42">
        <v>1.0</v>
      </c>
      <c r="S74" s="38" t="s">
        <v>36</v>
      </c>
      <c r="T74" s="38" t="s">
        <v>34</v>
      </c>
      <c r="U74" s="38"/>
      <c r="V74" s="38" t="s">
        <v>33</v>
      </c>
      <c r="W74" s="38" t="s">
        <v>33</v>
      </c>
      <c r="X74" s="38" t="s">
        <v>36</v>
      </c>
    </row>
    <row r="75">
      <c r="A75" s="38" t="s">
        <v>407</v>
      </c>
      <c r="B75" s="42">
        <v>0.6991900437189275</v>
      </c>
      <c r="C75" s="38" t="s">
        <v>408</v>
      </c>
      <c r="D75" s="42">
        <v>13902.0</v>
      </c>
      <c r="E75" s="42">
        <v>15.147</v>
      </c>
      <c r="F75" s="42">
        <v>132.0</v>
      </c>
      <c r="G75" s="43">
        <v>14510.0</v>
      </c>
      <c r="H75" s="45">
        <v>14.496</v>
      </c>
      <c r="I75" s="43">
        <v>151.0</v>
      </c>
      <c r="J75" s="46">
        <v>15797.0</v>
      </c>
      <c r="K75" s="47">
        <v>13.314</v>
      </c>
      <c r="L75" s="46">
        <v>167.0</v>
      </c>
      <c r="M75" s="49">
        <v>42142.0</v>
      </c>
      <c r="N75" s="38" t="s">
        <v>52</v>
      </c>
      <c r="O75" s="42">
        <v>0.0</v>
      </c>
      <c r="P75" s="51" t="s">
        <v>409</v>
      </c>
      <c r="Q75" s="38"/>
      <c r="R75" s="42">
        <v>1.0</v>
      </c>
      <c r="S75" s="38" t="s">
        <v>36</v>
      </c>
      <c r="T75" s="38" t="s">
        <v>34</v>
      </c>
      <c r="U75" s="38"/>
      <c r="V75" s="38" t="s">
        <v>33</v>
      </c>
      <c r="W75" s="38" t="s">
        <v>33</v>
      </c>
      <c r="X75" s="38" t="s">
        <v>36</v>
      </c>
    </row>
    <row r="76">
      <c r="A76" s="38" t="s">
        <v>410</v>
      </c>
      <c r="B76" s="42">
        <v>0.854506766229526</v>
      </c>
      <c r="C76" s="38" t="s">
        <v>411</v>
      </c>
      <c r="D76" s="42">
        <v>14721.0</v>
      </c>
      <c r="E76" s="42">
        <v>5.339</v>
      </c>
      <c r="F76" s="42">
        <v>233.0</v>
      </c>
      <c r="G76" s="43">
        <v>15903.0</v>
      </c>
      <c r="H76" s="45">
        <v>5.407</v>
      </c>
      <c r="I76" s="43">
        <v>232.0</v>
      </c>
      <c r="J76" s="46">
        <v>16233.0</v>
      </c>
      <c r="K76" s="47">
        <v>4.929</v>
      </c>
      <c r="L76" s="46">
        <v>247.0</v>
      </c>
      <c r="M76" s="49">
        <v>42156.0</v>
      </c>
      <c r="N76" s="38" t="s">
        <v>412</v>
      </c>
      <c r="O76" s="42">
        <v>0.0</v>
      </c>
      <c r="P76" s="51" t="s">
        <v>413</v>
      </c>
      <c r="Q76" s="38"/>
      <c r="R76" s="42">
        <v>3.0</v>
      </c>
      <c r="S76" s="38" t="s">
        <v>36</v>
      </c>
      <c r="T76" s="38" t="s">
        <v>34</v>
      </c>
      <c r="U76" s="38"/>
      <c r="V76" s="38" t="s">
        <v>33</v>
      </c>
      <c r="W76" s="38" t="s">
        <v>33</v>
      </c>
      <c r="X76" s="38" t="s">
        <v>36</v>
      </c>
    </row>
    <row r="77">
      <c r="A77" s="38" t="s">
        <v>414</v>
      </c>
      <c r="B77" s="42">
        <v>0.8808890397727731</v>
      </c>
      <c r="C77" s="38" t="s">
        <v>415</v>
      </c>
      <c r="D77" s="42">
        <v>8123.0</v>
      </c>
      <c r="E77" s="42">
        <v>2.266</v>
      </c>
      <c r="F77" s="42">
        <v>269.0</v>
      </c>
      <c r="G77" s="43">
        <v>8301.0</v>
      </c>
      <c r="H77" s="45">
        <v>2.248</v>
      </c>
      <c r="I77" s="43">
        <v>199.0</v>
      </c>
      <c r="J77" s="46">
        <v>8655.0</v>
      </c>
      <c r="K77" s="47">
        <v>2.269</v>
      </c>
      <c r="L77" s="46">
        <v>186.0</v>
      </c>
      <c r="M77" s="49">
        <v>42467.0</v>
      </c>
      <c r="N77" s="38" t="s">
        <v>416</v>
      </c>
      <c r="O77" s="42">
        <v>0.0</v>
      </c>
      <c r="P77" s="51" t="s">
        <v>417</v>
      </c>
      <c r="Q77" s="38"/>
      <c r="R77" s="42">
        <v>2.0</v>
      </c>
      <c r="S77" s="38" t="s">
        <v>36</v>
      </c>
      <c r="T77" s="38" t="s">
        <v>34</v>
      </c>
      <c r="U77" s="38"/>
      <c r="V77" s="38" t="s">
        <v>33</v>
      </c>
      <c r="W77" s="38" t="s">
        <v>33</v>
      </c>
      <c r="X77" s="38" t="s">
        <v>36</v>
      </c>
    </row>
    <row r="78">
      <c r="A78" s="38" t="s">
        <v>418</v>
      </c>
      <c r="B78" s="42">
        <v>0.9012260281644057</v>
      </c>
      <c r="C78" s="38" t="s">
        <v>419</v>
      </c>
      <c r="D78" s="42">
        <v>3214.0</v>
      </c>
      <c r="E78" s="42">
        <v>7.431</v>
      </c>
      <c r="F78" s="42">
        <v>68.0</v>
      </c>
      <c r="G78" s="43">
        <v>3676.0</v>
      </c>
      <c r="H78" s="45">
        <v>7.984</v>
      </c>
      <c r="I78" s="43">
        <v>87.0</v>
      </c>
      <c r="J78" s="46">
        <v>3908.0</v>
      </c>
      <c r="K78" s="47">
        <v>6.967</v>
      </c>
      <c r="L78" s="46">
        <v>92.0</v>
      </c>
      <c r="M78" s="49">
        <v>42145.0</v>
      </c>
      <c r="N78" s="70" t="s">
        <v>180</v>
      </c>
      <c r="O78" s="42">
        <v>1.0</v>
      </c>
      <c r="P78" s="38" t="s">
        <v>420</v>
      </c>
      <c r="Q78" s="38"/>
      <c r="R78" s="42">
        <v>1.0</v>
      </c>
      <c r="S78" s="38" t="s">
        <v>36</v>
      </c>
      <c r="T78" s="38" t="s">
        <v>34</v>
      </c>
      <c r="U78" s="38"/>
      <c r="V78" s="38" t="s">
        <v>33</v>
      </c>
      <c r="W78" s="38" t="s">
        <v>33</v>
      </c>
      <c r="X78" s="38" t="s">
        <v>36</v>
      </c>
    </row>
    <row r="79">
      <c r="A79" s="38" t="s">
        <v>421</v>
      </c>
      <c r="B79" s="42">
        <v>0.903802037731525</v>
      </c>
      <c r="C79" s="38" t="s">
        <v>422</v>
      </c>
      <c r="D79" s="42">
        <v>3800.0</v>
      </c>
      <c r="E79" s="42">
        <v>4.205</v>
      </c>
      <c r="F79" s="42">
        <v>72.0</v>
      </c>
      <c r="G79" s="43">
        <v>3818.0</v>
      </c>
      <c r="H79" s="45">
        <v>4.147</v>
      </c>
      <c r="I79" s="43">
        <v>97.0</v>
      </c>
      <c r="J79" s="46">
        <v>4333.0</v>
      </c>
      <c r="K79" s="47">
        <v>4.473</v>
      </c>
      <c r="L79" s="46">
        <v>95.0</v>
      </c>
      <c r="M79" s="49">
        <v>42178.0</v>
      </c>
      <c r="N79" s="38" t="s">
        <v>52</v>
      </c>
      <c r="O79" s="42">
        <v>0.0</v>
      </c>
      <c r="P79" s="51" t="s">
        <v>423</v>
      </c>
      <c r="Q79" s="38"/>
      <c r="R79" s="42">
        <v>1.0</v>
      </c>
      <c r="S79" s="38" t="s">
        <v>36</v>
      </c>
      <c r="T79" s="38" t="s">
        <v>34</v>
      </c>
      <c r="U79" s="38"/>
      <c r="V79" s="38" t="s">
        <v>33</v>
      </c>
      <c r="W79" s="38" t="s">
        <v>33</v>
      </c>
      <c r="X79" s="38" t="s">
        <v>36</v>
      </c>
    </row>
    <row r="80">
      <c r="A80" s="61" t="s">
        <v>75</v>
      </c>
      <c r="B80" s="47">
        <v>0.9130685500223411</v>
      </c>
      <c r="C80" s="46" t="s">
        <v>76</v>
      </c>
      <c r="D80" s="42">
        <v>39399.0</v>
      </c>
      <c r="E80" s="42">
        <v>5.292</v>
      </c>
      <c r="F80" s="42">
        <v>513.0</v>
      </c>
      <c r="G80" s="43">
        <v>41341.0</v>
      </c>
      <c r="H80" s="45">
        <v>5.051</v>
      </c>
      <c r="I80" s="43">
        <v>625.0</v>
      </c>
      <c r="J80" s="46" t="str">
        <f>VLOOKUP(A59,'2015 WOS data'!26:1214,4,FALSE)</f>
        <v>#REF!</v>
      </c>
      <c r="K80" s="47" t="str">
        <f>VLOOKUP(A80,'2015 WOS data'!26:1214,5,FALSE)</f>
        <v>#REF!</v>
      </c>
      <c r="L80" s="46" t="str">
        <f>VLOOKUP(A80,'2015 WOS data'!26:1214,9,FALSE)</f>
        <v>#REF!</v>
      </c>
      <c r="M80" s="49">
        <v>42157.0</v>
      </c>
      <c r="N80" s="70" t="s">
        <v>31</v>
      </c>
      <c r="O80" s="42">
        <v>0.0</v>
      </c>
      <c r="P80" s="38" t="s">
        <v>80</v>
      </c>
      <c r="Q80" s="38"/>
      <c r="R80" s="42">
        <v>1.0</v>
      </c>
      <c r="S80" s="38" t="s">
        <v>33</v>
      </c>
      <c r="T80" s="38" t="s">
        <v>34</v>
      </c>
      <c r="U80" s="38"/>
      <c r="V80" s="38" t="s">
        <v>33</v>
      </c>
      <c r="W80" s="38" t="s">
        <v>33</v>
      </c>
      <c r="X80" s="38" t="s">
        <v>36</v>
      </c>
    </row>
    <row r="81">
      <c r="A81" s="38" t="s">
        <v>424</v>
      </c>
      <c r="B81" s="42">
        <v>0.5699858487453408</v>
      </c>
      <c r="C81" s="38" t="s">
        <v>425</v>
      </c>
      <c r="D81" s="42">
        <v>8083.0</v>
      </c>
      <c r="E81" s="42">
        <v>11.981</v>
      </c>
      <c r="F81" s="42">
        <v>80.0</v>
      </c>
      <c r="G81" s="43">
        <v>9195.0</v>
      </c>
      <c r="H81" s="45">
        <v>12.413</v>
      </c>
      <c r="I81" s="43">
        <v>80.0</v>
      </c>
      <c r="J81" s="46">
        <v>10393.0</v>
      </c>
      <c r="K81" s="47">
        <v>14.812</v>
      </c>
      <c r="L81" s="46">
        <v>75.0</v>
      </c>
      <c r="M81" s="49">
        <v>42142.0</v>
      </c>
      <c r="N81" s="38" t="s">
        <v>52</v>
      </c>
      <c r="O81" s="42">
        <v>0.0</v>
      </c>
      <c r="P81" s="51" t="s">
        <v>426</v>
      </c>
      <c r="Q81" s="38"/>
      <c r="R81" s="42">
        <v>6.0</v>
      </c>
      <c r="S81" s="38" t="s">
        <v>33</v>
      </c>
      <c r="T81" s="38" t="s">
        <v>90</v>
      </c>
      <c r="U81" s="38" t="s">
        <v>35</v>
      </c>
      <c r="V81" s="38" t="s">
        <v>33</v>
      </c>
      <c r="W81" s="38" t="s">
        <v>33</v>
      </c>
      <c r="X81" s="38" t="s">
        <v>33</v>
      </c>
    </row>
    <row r="82">
      <c r="A82" s="38" t="s">
        <v>427</v>
      </c>
      <c r="B82" s="42">
        <v>0.9809851476537529</v>
      </c>
      <c r="C82" s="38" t="s">
        <v>428</v>
      </c>
      <c r="D82" s="42">
        <v>4693.0</v>
      </c>
      <c r="E82" s="42">
        <v>3.424</v>
      </c>
      <c r="F82" s="42">
        <v>188.0</v>
      </c>
      <c r="G82" s="43">
        <v>5356.0</v>
      </c>
      <c r="H82" s="45">
        <v>3.587</v>
      </c>
      <c r="I82" s="43">
        <v>189.0</v>
      </c>
      <c r="J82" s="46">
        <v>5721.0</v>
      </c>
      <c r="K82" s="47">
        <v>3.31</v>
      </c>
      <c r="L82" s="46">
        <v>192.0</v>
      </c>
      <c r="M82" s="49">
        <v>42408.0</v>
      </c>
      <c r="N82" s="38" t="s">
        <v>56</v>
      </c>
      <c r="O82" s="42">
        <v>0.0</v>
      </c>
      <c r="P82" s="51" t="s">
        <v>429</v>
      </c>
      <c r="Q82" s="38"/>
      <c r="R82" s="42">
        <v>6.0</v>
      </c>
      <c r="S82" s="38" t="s">
        <v>33</v>
      </c>
      <c r="T82" s="38" t="s">
        <v>90</v>
      </c>
      <c r="U82" s="38" t="s">
        <v>35</v>
      </c>
      <c r="V82" s="38" t="s">
        <v>33</v>
      </c>
      <c r="W82" s="38" t="s">
        <v>33</v>
      </c>
      <c r="X82" s="38" t="s">
        <v>33</v>
      </c>
    </row>
    <row r="83">
      <c r="A83" s="61" t="s">
        <v>430</v>
      </c>
      <c r="B83" s="47">
        <v>0.6775665998006895</v>
      </c>
      <c r="C83" s="46" t="s">
        <v>431</v>
      </c>
      <c r="D83" s="42">
        <v>29689.0</v>
      </c>
      <c r="E83" s="42">
        <v>6.314</v>
      </c>
      <c r="F83" s="42">
        <v>307.0</v>
      </c>
      <c r="G83" s="43">
        <v>32026.0</v>
      </c>
      <c r="H83" s="45">
        <v>7.055</v>
      </c>
      <c r="I83" s="43">
        <v>413.0</v>
      </c>
      <c r="J83" s="46" t="str">
        <f>VLOOKUP(A62,'2015 WOS data'!29:1217,4,FALSE)</f>
        <v>#REF!</v>
      </c>
      <c r="K83" s="47" t="str">
        <f>VLOOKUP(A83,'2015 WOS data'!29:1217,5,FALSE)</f>
        <v>#REF!</v>
      </c>
      <c r="L83" s="46" t="str">
        <f>VLOOKUP(A83,'2015 WOS data'!29:1217,9,FALSE)</f>
        <v>#REF!</v>
      </c>
      <c r="M83" s="49">
        <v>42152.0</v>
      </c>
      <c r="N83" s="38" t="s">
        <v>432</v>
      </c>
      <c r="O83" s="42">
        <v>0.0</v>
      </c>
      <c r="P83" s="51" t="s">
        <v>433</v>
      </c>
      <c r="Q83" s="38"/>
      <c r="R83" s="42">
        <v>1.0</v>
      </c>
      <c r="S83" s="38" t="s">
        <v>36</v>
      </c>
      <c r="T83" s="38" t="s">
        <v>34</v>
      </c>
      <c r="U83" s="38"/>
      <c r="V83" s="38" t="s">
        <v>33</v>
      </c>
      <c r="W83" s="38" t="s">
        <v>33</v>
      </c>
      <c r="X83" s="38" t="s">
        <v>49</v>
      </c>
    </row>
    <row r="84">
      <c r="A84" s="38" t="s">
        <v>434</v>
      </c>
      <c r="B84" s="42">
        <v>0.16176268667174487</v>
      </c>
      <c r="C84" s="38" t="s">
        <v>435</v>
      </c>
      <c r="D84" s="42">
        <v>7852.0</v>
      </c>
      <c r="E84" s="42">
        <v>4.259</v>
      </c>
      <c r="F84" s="42">
        <v>193.0</v>
      </c>
      <c r="G84" s="43">
        <v>8473.0</v>
      </c>
      <c r="H84" s="45">
        <v>4.296</v>
      </c>
      <c r="I84" s="43">
        <v>169.0</v>
      </c>
      <c r="J84" s="46">
        <v>9051.0</v>
      </c>
      <c r="K84" s="47">
        <v>4.097</v>
      </c>
      <c r="L84" s="46">
        <v>215.0</v>
      </c>
      <c r="M84" s="49">
        <v>42447.0</v>
      </c>
      <c r="N84" s="38" t="s">
        <v>97</v>
      </c>
      <c r="O84" s="42">
        <v>0.0</v>
      </c>
      <c r="P84" s="51" t="s">
        <v>436</v>
      </c>
      <c r="Q84" s="38"/>
      <c r="R84" s="42">
        <v>3.0</v>
      </c>
      <c r="S84" s="38" t="s">
        <v>33</v>
      </c>
      <c r="T84" s="38" t="s">
        <v>105</v>
      </c>
      <c r="U84" s="38" t="s">
        <v>35</v>
      </c>
      <c r="V84" s="38" t="s">
        <v>33</v>
      </c>
      <c r="W84" s="38" t="s">
        <v>33</v>
      </c>
      <c r="X84" s="38" t="s">
        <v>33</v>
      </c>
    </row>
    <row r="85">
      <c r="A85" s="61" t="s">
        <v>437</v>
      </c>
      <c r="B85" s="47">
        <v>0.28511015316888155</v>
      </c>
      <c r="C85" s="46" t="s">
        <v>438</v>
      </c>
      <c r="D85" s="42">
        <v>81229.0</v>
      </c>
      <c r="E85" s="42">
        <v>8.312</v>
      </c>
      <c r="F85" s="42">
        <v>991.0</v>
      </c>
      <c r="G85" s="43">
        <v>93432.0</v>
      </c>
      <c r="H85" s="45">
        <v>8.557</v>
      </c>
      <c r="I85" s="43">
        <v>948.0</v>
      </c>
      <c r="J85" s="46" t="str">
        <f>VLOOKUP(A64,'2015 WOS data'!31:1219,4,FALSE)</f>
        <v>#REF!</v>
      </c>
      <c r="K85" s="47" t="str">
        <f>VLOOKUP(A85,'2015 WOS data'!1:1189,5,FALSE)</f>
        <v>#REF!</v>
      </c>
      <c r="L85" s="46" t="str">
        <f>VLOOKUP(A85,'2015 WOS data'!1:1189,9,FALSE)</f>
        <v>#REF!</v>
      </c>
      <c r="M85" s="49">
        <v>42447.0</v>
      </c>
      <c r="N85" s="38" t="s">
        <v>97</v>
      </c>
      <c r="O85" s="42">
        <v>0.0</v>
      </c>
      <c r="P85" s="51" t="s">
        <v>439</v>
      </c>
      <c r="Q85" s="38"/>
      <c r="R85" s="42">
        <v>3.0</v>
      </c>
      <c r="S85" s="38" t="s">
        <v>33</v>
      </c>
      <c r="T85" s="38" t="s">
        <v>105</v>
      </c>
      <c r="U85" s="38" t="s">
        <v>35</v>
      </c>
      <c r="V85" s="38" t="s">
        <v>36</v>
      </c>
      <c r="W85" s="38" t="s">
        <v>33</v>
      </c>
      <c r="X85" s="38" t="s">
        <v>33</v>
      </c>
    </row>
    <row r="86">
      <c r="A86" s="38" t="s">
        <v>440</v>
      </c>
      <c r="B86" s="42">
        <v>0.42733245433008515</v>
      </c>
      <c r="C86" s="38" t="s">
        <v>441</v>
      </c>
      <c r="D86" s="42">
        <v>12482.0</v>
      </c>
      <c r="E86" s="42">
        <v>4.241</v>
      </c>
      <c r="F86" s="42">
        <v>293.0</v>
      </c>
      <c r="G86" s="43">
        <v>12922.0</v>
      </c>
      <c r="H86" s="45">
        <v>4.405</v>
      </c>
      <c r="I86" s="43">
        <v>287.0</v>
      </c>
      <c r="J86" s="46">
        <v>13333.0</v>
      </c>
      <c r="K86" s="47">
        <v>3.859</v>
      </c>
      <c r="L86" s="46">
        <v>391.0</v>
      </c>
      <c r="M86" s="49">
        <v>42447.0</v>
      </c>
      <c r="N86" s="38" t="s">
        <v>97</v>
      </c>
      <c r="O86" s="42">
        <v>0.0</v>
      </c>
      <c r="P86" s="51" t="s">
        <v>442</v>
      </c>
      <c r="Q86" s="38"/>
      <c r="R86" s="42">
        <v>3.0</v>
      </c>
      <c r="S86" s="38" t="s">
        <v>33</v>
      </c>
      <c r="T86" s="38" t="s">
        <v>105</v>
      </c>
      <c r="U86" s="38" t="s">
        <v>35</v>
      </c>
      <c r="V86" s="38" t="s">
        <v>33</v>
      </c>
      <c r="W86" s="38" t="s">
        <v>33</v>
      </c>
      <c r="X86" s="38" t="s">
        <v>33</v>
      </c>
    </row>
    <row r="87">
      <c r="A87" s="38" t="s">
        <v>443</v>
      </c>
      <c r="B87" s="42">
        <v>0.49862956054467367</v>
      </c>
      <c r="C87" s="38" t="s">
        <v>444</v>
      </c>
      <c r="D87" s="42">
        <v>14631.0</v>
      </c>
      <c r="E87" s="42">
        <v>5.684</v>
      </c>
      <c r="F87" s="42">
        <v>504.0</v>
      </c>
      <c r="G87" s="43">
        <v>18776.0</v>
      </c>
      <c r="H87" s="45">
        <v>6.025</v>
      </c>
      <c r="I87" s="43">
        <v>496.0</v>
      </c>
      <c r="J87" s="46">
        <v>20966.0</v>
      </c>
      <c r="K87" s="47">
        <v>6.008</v>
      </c>
      <c r="L87" s="46">
        <v>504.0</v>
      </c>
      <c r="M87" s="49">
        <v>42447.0</v>
      </c>
      <c r="N87" s="38" t="s">
        <v>97</v>
      </c>
      <c r="O87" s="42">
        <v>0.0</v>
      </c>
      <c r="P87" s="51" t="s">
        <v>445</v>
      </c>
      <c r="Q87" s="38"/>
      <c r="R87" s="42">
        <v>3.0</v>
      </c>
      <c r="S87" s="38" t="s">
        <v>33</v>
      </c>
      <c r="T87" s="38" t="s">
        <v>105</v>
      </c>
      <c r="U87" s="38" t="s">
        <v>35</v>
      </c>
      <c r="V87" s="38" t="s">
        <v>36</v>
      </c>
      <c r="W87" s="38" t="s">
        <v>33</v>
      </c>
      <c r="X87" s="38" t="s">
        <v>33</v>
      </c>
    </row>
    <row r="88">
      <c r="A88" s="38" t="s">
        <v>446</v>
      </c>
      <c r="B88" s="42">
        <v>0.6346391797378502</v>
      </c>
      <c r="C88" s="38" t="s">
        <v>447</v>
      </c>
      <c r="D88" s="42">
        <v>8736.0</v>
      </c>
      <c r="E88" s="42">
        <v>3.829</v>
      </c>
      <c r="F88" s="42">
        <v>349.0</v>
      </c>
      <c r="G88" s="43">
        <v>10154.0</v>
      </c>
      <c r="H88" s="45">
        <v>4.381</v>
      </c>
      <c r="I88" s="43">
        <v>354.0</v>
      </c>
      <c r="J88" s="46">
        <v>11633.0</v>
      </c>
      <c r="K88" s="47">
        <v>5.083</v>
      </c>
      <c r="L88" s="46">
        <v>250.0</v>
      </c>
      <c r="M88" s="49">
        <v>42447.0</v>
      </c>
      <c r="N88" s="38" t="s">
        <v>97</v>
      </c>
      <c r="O88" s="42">
        <v>0.0</v>
      </c>
      <c r="P88" s="51" t="s">
        <v>448</v>
      </c>
      <c r="Q88" s="38"/>
      <c r="R88" s="42">
        <v>3.0</v>
      </c>
      <c r="S88" s="38" t="s">
        <v>36</v>
      </c>
      <c r="T88" s="38" t="s">
        <v>105</v>
      </c>
      <c r="U88" s="38" t="s">
        <v>35</v>
      </c>
      <c r="V88" s="38" t="s">
        <v>33</v>
      </c>
      <c r="W88" s="38" t="s">
        <v>33</v>
      </c>
      <c r="X88" s="38" t="s">
        <v>33</v>
      </c>
    </row>
    <row r="89">
      <c r="A89" s="38" t="s">
        <v>449</v>
      </c>
      <c r="B89" s="42">
        <v>0.7300095614033555</v>
      </c>
      <c r="C89" s="38" t="s">
        <v>450</v>
      </c>
      <c r="D89" s="42">
        <v>9073.0</v>
      </c>
      <c r="E89" s="42">
        <v>4.471</v>
      </c>
      <c r="F89" s="42">
        <v>304.0</v>
      </c>
      <c r="G89" s="43">
        <v>9610.0</v>
      </c>
      <c r="H89" s="45">
        <v>4.315</v>
      </c>
      <c r="I89" s="43">
        <v>319.0</v>
      </c>
      <c r="J89" s="46">
        <v>10226.0</v>
      </c>
      <c r="K89" s="47">
        <v>4.191</v>
      </c>
      <c r="L89" s="46">
        <v>251.0</v>
      </c>
      <c r="M89" s="49">
        <v>42447.0</v>
      </c>
      <c r="N89" s="38" t="s">
        <v>97</v>
      </c>
      <c r="O89" s="42">
        <v>0.0</v>
      </c>
      <c r="P89" s="51" t="s">
        <v>451</v>
      </c>
      <c r="Q89" s="38"/>
      <c r="R89" s="42">
        <v>3.0</v>
      </c>
      <c r="S89" s="38" t="s">
        <v>33</v>
      </c>
      <c r="T89" s="38" t="s">
        <v>105</v>
      </c>
      <c r="U89" s="38" t="s">
        <v>35</v>
      </c>
      <c r="V89" s="38" t="s">
        <v>33</v>
      </c>
      <c r="W89" s="38" t="s">
        <v>33</v>
      </c>
      <c r="X89" s="38" t="s">
        <v>33</v>
      </c>
    </row>
    <row r="90">
      <c r="A90" s="38" t="s">
        <v>452</v>
      </c>
      <c r="B90" s="42">
        <v>0.7460676846867815</v>
      </c>
      <c r="C90" s="38" t="s">
        <v>453</v>
      </c>
      <c r="D90" s="42">
        <v>15110.0</v>
      </c>
      <c r="E90" s="42">
        <v>4.018</v>
      </c>
      <c r="F90" s="42">
        <v>322.0</v>
      </c>
      <c r="G90" s="43">
        <v>15916.0</v>
      </c>
      <c r="H90" s="45">
        <v>3.916</v>
      </c>
      <c r="I90" s="43">
        <v>308.0</v>
      </c>
      <c r="J90" s="46">
        <v>16267.0</v>
      </c>
      <c r="K90" s="47">
        <v>3.792</v>
      </c>
      <c r="L90" s="46">
        <v>255.0</v>
      </c>
      <c r="M90" s="49">
        <v>42447.0</v>
      </c>
      <c r="N90" s="38" t="s">
        <v>97</v>
      </c>
      <c r="O90" s="42">
        <v>0.0</v>
      </c>
      <c r="P90" s="51" t="s">
        <v>454</v>
      </c>
      <c r="Q90" s="38"/>
      <c r="R90" s="42">
        <v>3.0</v>
      </c>
      <c r="S90" s="38" t="s">
        <v>33</v>
      </c>
      <c r="T90" s="38" t="s">
        <v>105</v>
      </c>
      <c r="U90" s="38" t="s">
        <v>35</v>
      </c>
      <c r="V90" s="38" t="s">
        <v>33</v>
      </c>
      <c r="W90" s="38" t="s">
        <v>33</v>
      </c>
      <c r="X90" s="38" t="s">
        <v>33</v>
      </c>
    </row>
    <row r="91">
      <c r="A91" s="61" t="s">
        <v>455</v>
      </c>
      <c r="B91" s="47">
        <v>0.7875237031459804</v>
      </c>
      <c r="C91" s="46" t="s">
        <v>456</v>
      </c>
      <c r="D91" s="42">
        <v>69654.0</v>
      </c>
      <c r="E91" s="42">
        <v>6.132</v>
      </c>
      <c r="F91" s="42">
        <v>873.0</v>
      </c>
      <c r="G91" s="43">
        <v>78028.0</v>
      </c>
      <c r="H91" s="45">
        <v>6.357</v>
      </c>
      <c r="I91" s="43">
        <v>1033.0</v>
      </c>
      <c r="J91" s="46" t="str">
        <f>VLOOKUP(A70,'2015 WOS data'!37:1225,4,FALSE)</f>
        <v>#REF!</v>
      </c>
      <c r="K91" s="47" t="str">
        <f>VLOOKUP(A91,'2015 WOS data'!7:1195,5,FALSE)</f>
        <v>#REF!</v>
      </c>
      <c r="L91" s="46" t="str">
        <f>VLOOKUP(A91,'2015 WOS data'!7:1195,9,FALSE)</f>
        <v>#REF!</v>
      </c>
      <c r="M91" s="49">
        <v>42447.0</v>
      </c>
      <c r="N91" s="38" t="s">
        <v>97</v>
      </c>
      <c r="O91" s="42">
        <v>0.0</v>
      </c>
      <c r="P91" s="51" t="s">
        <v>457</v>
      </c>
      <c r="Q91" s="38"/>
      <c r="R91" s="42">
        <v>3.0</v>
      </c>
      <c r="S91" s="38" t="s">
        <v>33</v>
      </c>
      <c r="T91" s="38" t="s">
        <v>99</v>
      </c>
      <c r="U91" s="38" t="s">
        <v>35</v>
      </c>
      <c r="V91" s="38" t="s">
        <v>33</v>
      </c>
      <c r="W91" s="38" t="s">
        <v>33</v>
      </c>
      <c r="X91" s="38" t="s">
        <v>33</v>
      </c>
    </row>
    <row r="92">
      <c r="A92" s="38" t="s">
        <v>458</v>
      </c>
      <c r="B92" s="42">
        <v>0.8205041350606187</v>
      </c>
      <c r="C92" s="38" t="s">
        <v>459</v>
      </c>
      <c r="D92" s="42">
        <v>1502.0</v>
      </c>
      <c r="E92" s="42">
        <v>5.432</v>
      </c>
      <c r="F92" s="42">
        <v>129.0</v>
      </c>
      <c r="G92" s="43">
        <v>1920.0</v>
      </c>
      <c r="H92" s="45">
        <v>4.399</v>
      </c>
      <c r="I92" s="43">
        <v>117.0</v>
      </c>
      <c r="J92" s="46">
        <v>2918.0</v>
      </c>
      <c r="K92" s="47">
        <v>4.793</v>
      </c>
      <c r="L92" s="46">
        <v>128.0</v>
      </c>
      <c r="M92" s="49">
        <v>42447.0</v>
      </c>
      <c r="N92" s="38" t="s">
        <v>97</v>
      </c>
      <c r="O92" s="42">
        <v>0.0</v>
      </c>
      <c r="P92" s="51" t="s">
        <v>460</v>
      </c>
      <c r="Q92" s="38"/>
      <c r="R92" s="42">
        <v>3.0</v>
      </c>
      <c r="S92" s="38" t="s">
        <v>33</v>
      </c>
      <c r="T92" s="38" t="s">
        <v>105</v>
      </c>
      <c r="U92" s="38" t="s">
        <v>35</v>
      </c>
      <c r="V92" s="38" t="s">
        <v>33</v>
      </c>
      <c r="W92" s="38" t="s">
        <v>33</v>
      </c>
      <c r="X92" s="38" t="s">
        <v>33</v>
      </c>
    </row>
    <row r="93">
      <c r="A93" s="38" t="s">
        <v>461</v>
      </c>
      <c r="B93" s="42">
        <v>0.8280120222397442</v>
      </c>
      <c r="C93" s="38" t="s">
        <v>462</v>
      </c>
      <c r="D93" s="42">
        <v>6994.0</v>
      </c>
      <c r="E93" s="42">
        <v>4.495</v>
      </c>
      <c r="F93" s="42">
        <v>177.0</v>
      </c>
      <c r="G93" s="43">
        <v>7312.0</v>
      </c>
      <c r="H93" s="45">
        <v>5.162</v>
      </c>
      <c r="I93" s="43">
        <v>181.0</v>
      </c>
      <c r="J93" s="46">
        <v>7572.0</v>
      </c>
      <c r="K93" s="47">
        <v>4.779</v>
      </c>
      <c r="L93" s="46">
        <v>146.0</v>
      </c>
      <c r="M93" s="49">
        <v>42447.0</v>
      </c>
      <c r="N93" s="38" t="s">
        <v>97</v>
      </c>
      <c r="O93" s="42">
        <v>0.0</v>
      </c>
      <c r="P93" s="51" t="s">
        <v>463</v>
      </c>
      <c r="Q93" s="38"/>
      <c r="R93" s="42">
        <v>3.0</v>
      </c>
      <c r="S93" s="38" t="s">
        <v>36</v>
      </c>
      <c r="T93" s="38" t="s">
        <v>105</v>
      </c>
      <c r="U93" s="38" t="s">
        <v>35</v>
      </c>
      <c r="V93" s="38" t="s">
        <v>33</v>
      </c>
      <c r="W93" s="38" t="s">
        <v>33</v>
      </c>
      <c r="X93" s="38" t="s">
        <v>33</v>
      </c>
    </row>
    <row r="94">
      <c r="A94" s="38" t="s">
        <v>464</v>
      </c>
      <c r="B94" s="42">
        <v>0.9192911234608716</v>
      </c>
      <c r="C94" s="38" t="s">
        <v>465</v>
      </c>
      <c r="D94" s="42">
        <v>5274.0</v>
      </c>
      <c r="E94" s="42">
        <v>5.44</v>
      </c>
      <c r="F94" s="42">
        <v>130.0</v>
      </c>
      <c r="G94" s="43">
        <v>5799.0</v>
      </c>
      <c r="H94" s="45">
        <v>6.332</v>
      </c>
      <c r="I94" s="43">
        <v>141.0</v>
      </c>
      <c r="J94" s="46">
        <v>5997.0</v>
      </c>
      <c r="K94" s="47">
        <v>5.373</v>
      </c>
      <c r="L94" s="46">
        <v>133.0</v>
      </c>
      <c r="M94" s="49">
        <v>42447.0</v>
      </c>
      <c r="N94" s="38" t="s">
        <v>97</v>
      </c>
      <c r="O94" s="42">
        <v>0.0</v>
      </c>
      <c r="P94" s="51" t="s">
        <v>466</v>
      </c>
      <c r="Q94" s="38"/>
      <c r="R94" s="42">
        <v>3.0</v>
      </c>
      <c r="S94" s="38" t="s">
        <v>33</v>
      </c>
      <c r="T94" s="38" t="s">
        <v>105</v>
      </c>
      <c r="U94" s="38" t="s">
        <v>35</v>
      </c>
      <c r="V94" s="38" t="s">
        <v>33</v>
      </c>
      <c r="W94" s="38" t="s">
        <v>33</v>
      </c>
      <c r="X94" s="38" t="s">
        <v>33</v>
      </c>
    </row>
    <row r="95">
      <c r="A95" s="38" t="s">
        <v>467</v>
      </c>
      <c r="B95" s="42">
        <v>0.9731268960328999</v>
      </c>
      <c r="C95" s="38" t="s">
        <v>468</v>
      </c>
      <c r="D95" s="42">
        <v>9495.0</v>
      </c>
      <c r="E95" s="42">
        <v>5.297</v>
      </c>
      <c r="F95" s="42">
        <v>341.0</v>
      </c>
      <c r="G95" s="43">
        <v>11055.0</v>
      </c>
      <c r="H95" s="45">
        <v>5.019</v>
      </c>
      <c r="I95" s="43">
        <v>276.0</v>
      </c>
      <c r="J95" s="46">
        <v>11947.0</v>
      </c>
      <c r="K95" s="47">
        <v>5.128</v>
      </c>
      <c r="L95" s="46">
        <v>296.0</v>
      </c>
      <c r="M95" s="49">
        <v>42447.0</v>
      </c>
      <c r="N95" s="38" t="s">
        <v>97</v>
      </c>
      <c r="O95" s="42">
        <v>0.0</v>
      </c>
      <c r="P95" s="51" t="s">
        <v>469</v>
      </c>
      <c r="Q95" s="38"/>
      <c r="R95" s="42">
        <v>3.0</v>
      </c>
      <c r="S95" s="38" t="s">
        <v>33</v>
      </c>
      <c r="T95" s="38" t="s">
        <v>105</v>
      </c>
      <c r="U95" s="38" t="s">
        <v>35</v>
      </c>
      <c r="V95" s="38" t="s">
        <v>33</v>
      </c>
      <c r="W95" s="38" t="s">
        <v>33</v>
      </c>
      <c r="X95" s="38" t="s">
        <v>33</v>
      </c>
    </row>
    <row r="96">
      <c r="A96" s="38" t="s">
        <v>470</v>
      </c>
      <c r="B96" s="42">
        <v>0.16101467647893097</v>
      </c>
      <c r="C96" s="38" t="s">
        <v>471</v>
      </c>
      <c r="D96" s="42">
        <v>10027.0</v>
      </c>
      <c r="E96" s="42">
        <v>4.455</v>
      </c>
      <c r="F96" s="42">
        <v>138.0</v>
      </c>
      <c r="G96" s="43">
        <v>9794.0</v>
      </c>
      <c r="H96" s="45">
        <v>3.944</v>
      </c>
      <c r="I96" s="43">
        <v>118.0</v>
      </c>
      <c r="J96" s="46">
        <v>9875.0</v>
      </c>
      <c r="K96" s="47">
        <v>4.145</v>
      </c>
      <c r="L96" s="46">
        <v>111.0</v>
      </c>
      <c r="M96" s="49">
        <v>42164.0</v>
      </c>
      <c r="N96" s="38" t="s">
        <v>472</v>
      </c>
      <c r="O96" s="42">
        <v>0.0</v>
      </c>
      <c r="P96" s="51" t="s">
        <v>473</v>
      </c>
      <c r="Q96" s="38"/>
      <c r="R96" s="42">
        <v>5.0</v>
      </c>
      <c r="S96" s="38" t="s">
        <v>36</v>
      </c>
      <c r="T96" s="38" t="s">
        <v>34</v>
      </c>
      <c r="U96" s="38"/>
      <c r="V96" s="38" t="s">
        <v>33</v>
      </c>
      <c r="W96" s="38" t="s">
        <v>33</v>
      </c>
      <c r="X96" s="38" t="s">
        <v>33</v>
      </c>
    </row>
    <row r="97">
      <c r="A97" s="38" t="s">
        <v>474</v>
      </c>
      <c r="B97" s="42">
        <v>0.9970210022376494</v>
      </c>
      <c r="C97" s="38" t="s">
        <v>475</v>
      </c>
      <c r="D97" s="42">
        <v>13382.0</v>
      </c>
      <c r="E97" s="42">
        <v>4.24</v>
      </c>
      <c r="F97" s="42">
        <v>312.0</v>
      </c>
      <c r="G97" s="43">
        <v>14177.0</v>
      </c>
      <c r="H97" s="72">
        <v>4.046</v>
      </c>
      <c r="I97" s="43">
        <v>301.0</v>
      </c>
      <c r="J97" s="46">
        <v>14758.0</v>
      </c>
      <c r="K97" s="47">
        <v>3.905</v>
      </c>
      <c r="L97" s="46">
        <v>242.0</v>
      </c>
      <c r="M97" s="49">
        <v>42447.0</v>
      </c>
      <c r="N97" s="38" t="s">
        <v>97</v>
      </c>
      <c r="O97" s="42">
        <v>0.0</v>
      </c>
      <c r="P97" s="51" t="s">
        <v>476</v>
      </c>
      <c r="Q97" s="38"/>
      <c r="R97" s="42">
        <v>3.0</v>
      </c>
      <c r="S97" s="38" t="s">
        <v>33</v>
      </c>
      <c r="T97" s="38" t="s">
        <v>105</v>
      </c>
      <c r="U97" s="38" t="s">
        <v>35</v>
      </c>
      <c r="V97" s="38" t="s">
        <v>33</v>
      </c>
      <c r="W97" s="38" t="s">
        <v>33</v>
      </c>
      <c r="X97" s="38" t="s">
        <v>33</v>
      </c>
    </row>
    <row r="98">
      <c r="A98" s="61" t="s">
        <v>81</v>
      </c>
      <c r="B98" s="47">
        <v>0.1721862655675802</v>
      </c>
      <c r="C98" s="46" t="s">
        <v>82</v>
      </c>
      <c r="D98" s="42">
        <v>24708.0</v>
      </c>
      <c r="E98" s="42">
        <v>8.305</v>
      </c>
      <c r="F98" s="42">
        <v>268.0</v>
      </c>
      <c r="G98" s="43">
        <v>26191.0</v>
      </c>
      <c r="H98" s="45">
        <v>8.665</v>
      </c>
      <c r="I98" s="43">
        <v>282.0</v>
      </c>
      <c r="J98" s="46" t="str">
        <f>VLOOKUP(A77,'2015 WOS data'!44:1232,4,FALSE)</f>
        <v>#REF!</v>
      </c>
      <c r="K98" s="47" t="str">
        <f>VLOOKUP(A98,'2015 WOS data'!14:1202,5,FALSE)</f>
        <v>#REF!</v>
      </c>
      <c r="L98" s="46" t="str">
        <f>VLOOKUP(A98,'2015 WOS data'!14:1202,9,FALSE)</f>
        <v>#REF!</v>
      </c>
      <c r="M98" s="49">
        <v>42144.0</v>
      </c>
      <c r="N98" s="70" t="s">
        <v>83</v>
      </c>
      <c r="O98" s="42">
        <v>0.0</v>
      </c>
      <c r="P98" s="51" t="s">
        <v>84</v>
      </c>
      <c r="Q98" s="38"/>
      <c r="R98" s="42">
        <v>5.0</v>
      </c>
      <c r="S98" s="38" t="s">
        <v>49</v>
      </c>
      <c r="T98" s="38" t="s">
        <v>34</v>
      </c>
      <c r="U98" s="38"/>
      <c r="V98" s="38" t="s">
        <v>33</v>
      </c>
      <c r="W98" s="38" t="s">
        <v>33</v>
      </c>
      <c r="X98" s="38" t="s">
        <v>33</v>
      </c>
    </row>
    <row r="99">
      <c r="A99" s="38" t="s">
        <v>477</v>
      </c>
      <c r="B99" s="42">
        <v>0.16457764596075874</v>
      </c>
      <c r="C99" s="38" t="s">
        <v>478</v>
      </c>
      <c r="D99" s="42">
        <v>18368.0</v>
      </c>
      <c r="E99" s="42">
        <v>2.835</v>
      </c>
      <c r="F99" s="42">
        <v>238.0</v>
      </c>
      <c r="G99" s="43">
        <v>18098.0</v>
      </c>
      <c r="H99" s="45">
        <v>2.557</v>
      </c>
      <c r="I99" s="43">
        <v>225.0</v>
      </c>
      <c r="J99" s="46">
        <v>18206.0</v>
      </c>
      <c r="K99" s="47">
        <v>2.268</v>
      </c>
      <c r="L99" s="46">
        <v>182.0</v>
      </c>
      <c r="M99" s="49">
        <v>42450.0</v>
      </c>
      <c r="N99" s="73" t="s">
        <v>416</v>
      </c>
      <c r="O99" s="42">
        <v>0.0</v>
      </c>
      <c r="P99" s="51" t="s">
        <v>417</v>
      </c>
      <c r="Q99" s="38"/>
      <c r="R99" s="42">
        <v>1.0</v>
      </c>
      <c r="S99" s="38" t="s">
        <v>36</v>
      </c>
      <c r="T99" s="38" t="s">
        <v>34</v>
      </c>
      <c r="U99" s="38" t="s">
        <v>35</v>
      </c>
      <c r="V99" s="38" t="s">
        <v>33</v>
      </c>
      <c r="W99" s="38" t="s">
        <v>33</v>
      </c>
      <c r="X99" s="38" t="s">
        <v>36</v>
      </c>
    </row>
    <row r="100">
      <c r="A100" s="61" t="s">
        <v>479</v>
      </c>
      <c r="B100" s="47">
        <v>0.17710546618579515</v>
      </c>
      <c r="C100" s="46" t="s">
        <v>480</v>
      </c>
      <c r="D100" s="42">
        <v>33718.0</v>
      </c>
      <c r="E100" s="42">
        <v>3.508</v>
      </c>
      <c r="F100" s="42">
        <v>222.0</v>
      </c>
      <c r="G100" s="43">
        <v>32992.0</v>
      </c>
      <c r="H100" s="45">
        <v>3.225</v>
      </c>
      <c r="I100" s="43">
        <v>213.0</v>
      </c>
      <c r="J100" s="46" t="str">
        <f>VLOOKUP(A79,'2015 WOS data'!46:1234,4,FALSE)</f>
        <v>#REF!</v>
      </c>
      <c r="K100" s="47" t="str">
        <f>VLOOKUP(A100,'2015 WOS data'!16:1204,5,FALSE)</f>
        <v>#REF!</v>
      </c>
      <c r="L100" s="46" t="str">
        <f>VLOOKUP(A100,'2015 WOS data'!16:1204,9,FALSE)</f>
        <v>#REF!</v>
      </c>
      <c r="M100" s="49">
        <v>42408.0</v>
      </c>
      <c r="N100" s="38" t="s">
        <v>56</v>
      </c>
      <c r="O100" s="42">
        <v>0.0</v>
      </c>
      <c r="P100" s="51" t="s">
        <v>481</v>
      </c>
      <c r="Q100" s="38"/>
      <c r="R100" s="42">
        <v>3.0</v>
      </c>
      <c r="S100" s="38" t="s">
        <v>33</v>
      </c>
      <c r="T100" s="38" t="s">
        <v>34</v>
      </c>
      <c r="U100" s="38"/>
      <c r="V100" s="38" t="s">
        <v>33</v>
      </c>
      <c r="W100" s="38" t="s">
        <v>33</v>
      </c>
      <c r="X100" s="38" t="s">
        <v>33</v>
      </c>
    </row>
    <row r="101">
      <c r="A101" s="38" t="s">
        <v>482</v>
      </c>
      <c r="B101" s="42">
        <v>0.22562582779064344</v>
      </c>
      <c r="C101" s="38" t="s">
        <v>483</v>
      </c>
      <c r="D101" s="42">
        <v>13881.0</v>
      </c>
      <c r="E101" s="42">
        <v>2.386</v>
      </c>
      <c r="F101" s="42">
        <v>319.0</v>
      </c>
      <c r="G101" s="43">
        <v>14397.0</v>
      </c>
      <c r="H101" s="45">
        <v>2.479</v>
      </c>
      <c r="I101" s="43">
        <v>314.0</v>
      </c>
      <c r="J101" s="46">
        <v>15266.0</v>
      </c>
      <c r="K101" s="47">
        <v>2.156</v>
      </c>
      <c r="L101" s="46">
        <v>292.0</v>
      </c>
      <c r="M101" s="49">
        <v>42450.0</v>
      </c>
      <c r="N101" s="38" t="s">
        <v>56</v>
      </c>
      <c r="O101" s="42">
        <v>0.0</v>
      </c>
      <c r="P101" s="51" t="s">
        <v>484</v>
      </c>
      <c r="Q101" s="38"/>
      <c r="R101" s="42">
        <v>1.0</v>
      </c>
      <c r="S101" s="38" t="s">
        <v>36</v>
      </c>
      <c r="T101" s="38" t="s">
        <v>99</v>
      </c>
      <c r="U101" s="38" t="s">
        <v>35</v>
      </c>
      <c r="V101" s="38" t="s">
        <v>33</v>
      </c>
      <c r="W101" s="38" t="s">
        <v>33</v>
      </c>
      <c r="X101" s="38" t="s">
        <v>36</v>
      </c>
    </row>
    <row r="102">
      <c r="A102" s="38" t="s">
        <v>485</v>
      </c>
      <c r="B102" s="42">
        <v>0.5116957591364784</v>
      </c>
      <c r="C102" s="38" t="s">
        <v>486</v>
      </c>
      <c r="D102" s="42">
        <v>2749.0</v>
      </c>
      <c r="E102" s="42">
        <v>2.895</v>
      </c>
      <c r="F102" s="42">
        <v>839.0</v>
      </c>
      <c r="G102" s="43">
        <v>6818.0</v>
      </c>
      <c r="H102" s="45">
        <v>3.626</v>
      </c>
      <c r="I102" s="43">
        <v>887.0</v>
      </c>
      <c r="J102" s="46">
        <v>10275.0</v>
      </c>
      <c r="K102" s="47">
        <v>3.634</v>
      </c>
      <c r="L102" s="46">
        <v>629.0</v>
      </c>
      <c r="M102" s="49">
        <v>42450.0</v>
      </c>
      <c r="N102" s="74" t="s">
        <v>245</v>
      </c>
      <c r="O102" s="42">
        <v>1.0</v>
      </c>
      <c r="P102" s="51" t="s">
        <v>487</v>
      </c>
      <c r="Q102" s="38"/>
      <c r="R102" s="42">
        <v>3.0</v>
      </c>
      <c r="S102" s="38" t="s">
        <v>36</v>
      </c>
      <c r="T102" s="38" t="s">
        <v>34</v>
      </c>
      <c r="U102" s="38" t="s">
        <v>35</v>
      </c>
      <c r="V102" s="38" t="s">
        <v>33</v>
      </c>
      <c r="W102" s="38" t="s">
        <v>33</v>
      </c>
      <c r="X102" s="38" t="s">
        <v>36</v>
      </c>
    </row>
    <row r="103">
      <c r="A103" s="38" t="s">
        <v>488</v>
      </c>
      <c r="B103" s="42">
        <v>0.19318181079817565</v>
      </c>
      <c r="C103" s="38" t="s">
        <v>489</v>
      </c>
      <c r="D103" s="42">
        <v>3925.0</v>
      </c>
      <c r="E103" s="42">
        <v>3.681</v>
      </c>
      <c r="F103" s="42">
        <v>91.0</v>
      </c>
      <c r="G103" s="43">
        <v>4058.0</v>
      </c>
      <c r="H103" s="45">
        <v>3.654</v>
      </c>
      <c r="I103" s="43">
        <v>102.0</v>
      </c>
      <c r="J103" s="46">
        <v>4764.0</v>
      </c>
      <c r="K103" s="47">
        <v>4.565</v>
      </c>
      <c r="L103" s="46">
        <v>121.0</v>
      </c>
      <c r="M103" s="49">
        <v>42447.0</v>
      </c>
      <c r="N103" s="38" t="s">
        <v>97</v>
      </c>
      <c r="O103" s="42">
        <v>0.0</v>
      </c>
      <c r="P103" s="51" t="s">
        <v>490</v>
      </c>
      <c r="Q103" s="38"/>
      <c r="R103" s="42">
        <v>3.0</v>
      </c>
      <c r="S103" s="38" t="s">
        <v>33</v>
      </c>
      <c r="T103" s="38" t="s">
        <v>105</v>
      </c>
      <c r="U103" s="38" t="s">
        <v>33</v>
      </c>
      <c r="V103" s="38" t="s">
        <v>36</v>
      </c>
      <c r="W103" s="38" t="s">
        <v>33</v>
      </c>
      <c r="X103" s="38" t="s">
        <v>33</v>
      </c>
    </row>
    <row r="104">
      <c r="A104" s="38" t="s">
        <v>86</v>
      </c>
      <c r="B104" s="42">
        <v>0.15531075267106764</v>
      </c>
      <c r="C104" s="38" t="s">
        <v>87</v>
      </c>
      <c r="D104" s="42">
        <v>1858.0</v>
      </c>
      <c r="E104" s="42">
        <v>2.934</v>
      </c>
      <c r="F104" s="42">
        <v>290.0</v>
      </c>
      <c r="G104" s="43">
        <v>2664.0</v>
      </c>
      <c r="H104" s="45">
        <v>2.934</v>
      </c>
      <c r="I104" s="43">
        <v>0.0</v>
      </c>
      <c r="J104" s="46">
        <v>3153.0</v>
      </c>
      <c r="K104" s="47">
        <v>3.603</v>
      </c>
      <c r="L104" s="46">
        <v>0.0</v>
      </c>
      <c r="M104" s="49">
        <v>42450.0</v>
      </c>
      <c r="N104" s="38" t="s">
        <v>88</v>
      </c>
      <c r="O104" s="42">
        <v>1.0</v>
      </c>
      <c r="P104" s="51" t="s">
        <v>491</v>
      </c>
      <c r="Q104" s="38"/>
      <c r="R104" s="42">
        <v>6.0</v>
      </c>
      <c r="S104" s="38" t="s">
        <v>33</v>
      </c>
      <c r="T104" s="38" t="s">
        <v>90</v>
      </c>
      <c r="U104" s="38" t="s">
        <v>35</v>
      </c>
      <c r="V104" s="38" t="s">
        <v>33</v>
      </c>
      <c r="W104" s="38" t="s">
        <v>33</v>
      </c>
      <c r="X104" s="38" t="s">
        <v>33</v>
      </c>
    </row>
    <row r="105">
      <c r="A105" s="38" t="s">
        <v>492</v>
      </c>
      <c r="B105" s="42">
        <v>0.20475610599464678</v>
      </c>
      <c r="C105" s="38" t="s">
        <v>493</v>
      </c>
      <c r="D105" s="42">
        <v>2420.0</v>
      </c>
      <c r="E105" s="42">
        <v>7.537</v>
      </c>
      <c r="F105" s="42">
        <v>104.0</v>
      </c>
      <c r="G105" s="43">
        <v>3141.0</v>
      </c>
      <c r="H105" s="45">
        <v>7.374</v>
      </c>
      <c r="I105" s="43">
        <v>129.0</v>
      </c>
      <c r="J105" s="46">
        <v>3672.0</v>
      </c>
      <c r="K105" s="47">
        <v>6.103</v>
      </c>
      <c r="L105" s="46">
        <v>116.0</v>
      </c>
      <c r="M105" s="49">
        <v>42145.0</v>
      </c>
      <c r="N105" s="38" t="s">
        <v>52</v>
      </c>
      <c r="O105" s="42">
        <v>0.0</v>
      </c>
      <c r="P105" s="51" t="s">
        <v>494</v>
      </c>
      <c r="Q105" s="38"/>
      <c r="R105" s="42">
        <v>6.0</v>
      </c>
      <c r="S105" s="38" t="s">
        <v>33</v>
      </c>
      <c r="T105" s="38" t="s">
        <v>90</v>
      </c>
      <c r="U105" s="38"/>
      <c r="V105" s="38" t="s">
        <v>33</v>
      </c>
      <c r="W105" s="38" t="s">
        <v>33</v>
      </c>
      <c r="X105" s="38" t="s">
        <v>33</v>
      </c>
    </row>
    <row r="106">
      <c r="A106" s="38" t="s">
        <v>495</v>
      </c>
      <c r="B106" s="42">
        <v>0.20662497467461538</v>
      </c>
      <c r="C106" s="38" t="s">
        <v>496</v>
      </c>
      <c r="D106" s="42">
        <v>6350.0</v>
      </c>
      <c r="E106" s="42">
        <v>4.375</v>
      </c>
      <c r="F106" s="42">
        <v>94.0</v>
      </c>
      <c r="G106" s="43">
        <v>6020.0</v>
      </c>
      <c r="H106" s="45">
        <v>3.657</v>
      </c>
      <c r="I106" s="43">
        <v>86.0</v>
      </c>
      <c r="J106" s="46">
        <v>5780.0</v>
      </c>
      <c r="K106" s="47">
        <v>2.906</v>
      </c>
      <c r="L106" s="46">
        <v>74.0</v>
      </c>
      <c r="M106" s="49">
        <v>42164.0</v>
      </c>
      <c r="N106" s="38" t="s">
        <v>497</v>
      </c>
      <c r="O106" s="42">
        <v>0.0</v>
      </c>
      <c r="P106" s="51" t="s">
        <v>498</v>
      </c>
      <c r="Q106" s="38"/>
      <c r="R106" s="42">
        <v>5.0</v>
      </c>
      <c r="S106" s="38" t="s">
        <v>36</v>
      </c>
      <c r="T106" s="38" t="s">
        <v>34</v>
      </c>
      <c r="U106" s="38"/>
      <c r="V106" s="38" t="s">
        <v>33</v>
      </c>
      <c r="W106" s="38" t="s">
        <v>33</v>
      </c>
      <c r="X106" s="38" t="s">
        <v>33</v>
      </c>
    </row>
    <row r="107">
      <c r="A107" s="38" t="s">
        <v>499</v>
      </c>
      <c r="B107" s="42">
        <v>0.2083672894483687</v>
      </c>
      <c r="C107" s="38" t="s">
        <v>500</v>
      </c>
      <c r="D107" s="42">
        <v>2480.0</v>
      </c>
      <c r="E107" s="42">
        <v>5.929</v>
      </c>
      <c r="F107" s="42">
        <v>102.0</v>
      </c>
      <c r="G107" s="43">
        <v>2830.0</v>
      </c>
      <c r="H107" s="45">
        <v>5.359</v>
      </c>
      <c r="I107" s="43">
        <v>101.0</v>
      </c>
      <c r="J107" s="46">
        <v>2906.0</v>
      </c>
      <c r="K107" s="47">
        <v>4.547</v>
      </c>
      <c r="L107" s="46">
        <v>93.0</v>
      </c>
      <c r="M107" s="49">
        <v>42153.0</v>
      </c>
      <c r="N107" s="38" t="s">
        <v>56</v>
      </c>
      <c r="O107" s="42">
        <v>0.0</v>
      </c>
      <c r="P107" s="51" t="s">
        <v>501</v>
      </c>
      <c r="Q107" s="38"/>
      <c r="R107" s="42">
        <v>6.0</v>
      </c>
      <c r="S107" s="38" t="s">
        <v>33</v>
      </c>
      <c r="T107" s="38" t="s">
        <v>90</v>
      </c>
      <c r="U107" s="38"/>
      <c r="V107" s="38" t="s">
        <v>33</v>
      </c>
      <c r="W107" s="38" t="s">
        <v>33</v>
      </c>
      <c r="X107" s="38" t="s">
        <v>33</v>
      </c>
    </row>
    <row r="108">
      <c r="A108" s="38" t="s">
        <v>502</v>
      </c>
      <c r="B108" s="42">
        <v>0.15989836645631383</v>
      </c>
      <c r="C108" s="38" t="s">
        <v>503</v>
      </c>
      <c r="D108" s="42">
        <v>6373.0</v>
      </c>
      <c r="E108" s="42">
        <v>2.544</v>
      </c>
      <c r="F108" s="42">
        <v>200.0</v>
      </c>
      <c r="G108" s="43">
        <v>6630.0</v>
      </c>
      <c r="H108" s="45">
        <v>2.668</v>
      </c>
      <c r="I108" s="43">
        <v>267.0</v>
      </c>
      <c r="J108" s="46">
        <v>7071.0</v>
      </c>
      <c r="K108" s="47">
        <v>2.857</v>
      </c>
      <c r="L108" s="46">
        <v>297.0</v>
      </c>
      <c r="M108" s="49">
        <v>42450.0</v>
      </c>
      <c r="N108" s="38" t="s">
        <v>193</v>
      </c>
      <c r="O108" s="42">
        <v>0.0</v>
      </c>
      <c r="P108" s="51" t="s">
        <v>504</v>
      </c>
      <c r="Q108" s="38"/>
      <c r="R108" s="42">
        <v>6.0</v>
      </c>
      <c r="S108" s="38" t="s">
        <v>33</v>
      </c>
      <c r="T108" s="38" t="s">
        <v>90</v>
      </c>
      <c r="U108" s="38" t="s">
        <v>35</v>
      </c>
      <c r="V108" s="38" t="s">
        <v>33</v>
      </c>
      <c r="W108" s="38" t="s">
        <v>33</v>
      </c>
      <c r="X108" s="38" t="s">
        <v>33</v>
      </c>
    </row>
    <row r="109">
      <c r="A109" s="38" t="s">
        <v>505</v>
      </c>
      <c r="B109" s="42">
        <v>0.21950126741271825</v>
      </c>
      <c r="C109" s="38" t="s">
        <v>506</v>
      </c>
      <c r="D109" s="42">
        <v>440.0</v>
      </c>
      <c r="E109" s="42">
        <v>4.436</v>
      </c>
      <c r="F109" s="42">
        <v>28.0</v>
      </c>
      <c r="G109" s="43">
        <v>557.0</v>
      </c>
      <c r="H109" s="45">
        <v>4.017</v>
      </c>
      <c r="I109" s="43">
        <v>24.0</v>
      </c>
      <c r="J109" s="46">
        <v>676.0</v>
      </c>
      <c r="K109" s="47">
        <v>2.828</v>
      </c>
      <c r="L109" s="46">
        <v>37.0</v>
      </c>
      <c r="M109" s="49">
        <v>42164.0</v>
      </c>
      <c r="N109" s="38" t="s">
        <v>412</v>
      </c>
      <c r="O109" s="42">
        <v>1.0</v>
      </c>
      <c r="P109" s="51" t="s">
        <v>507</v>
      </c>
      <c r="Q109" s="38"/>
      <c r="R109" s="42">
        <v>5.0</v>
      </c>
      <c r="S109" s="38" t="s">
        <v>33</v>
      </c>
      <c r="T109" s="38" t="s">
        <v>90</v>
      </c>
      <c r="U109" s="38"/>
      <c r="V109" s="38" t="s">
        <v>33</v>
      </c>
      <c r="W109" s="38" t="s">
        <v>33</v>
      </c>
      <c r="X109" s="38" t="s">
        <v>33</v>
      </c>
    </row>
    <row r="110">
      <c r="A110" s="61" t="s">
        <v>508</v>
      </c>
      <c r="B110" s="47">
        <v>0.22139116660450264</v>
      </c>
      <c r="C110" s="46" t="s">
        <v>509</v>
      </c>
      <c r="D110" s="42">
        <v>48579.0</v>
      </c>
      <c r="E110" s="42">
        <v>4.451</v>
      </c>
      <c r="F110" s="42">
        <v>893.0</v>
      </c>
      <c r="G110" s="43">
        <v>50371.0</v>
      </c>
      <c r="H110" s="45">
        <v>4.476</v>
      </c>
      <c r="I110" s="43">
        <v>1005.0</v>
      </c>
      <c r="J110" s="46" t="str">
        <f>VLOOKUP(A89,'2015 WOS data'!56:1244,4,FALSE)</f>
        <v>#REF!</v>
      </c>
      <c r="K110" s="47" t="str">
        <f>VLOOKUP(A110,'2015 WOS data'!26:1214,5,FALSE)</f>
        <v>#REF!</v>
      </c>
      <c r="L110" s="46" t="str">
        <f>VLOOKUP(A110,'2015 WOS data'!26:1214,9,FALSE)</f>
        <v>#REF!</v>
      </c>
      <c r="M110" s="49">
        <v>42164.0</v>
      </c>
      <c r="N110" s="38" t="s">
        <v>185</v>
      </c>
      <c r="O110" s="42">
        <v>0.0</v>
      </c>
      <c r="P110" s="51" t="s">
        <v>510</v>
      </c>
      <c r="Q110" s="38"/>
      <c r="R110" s="42">
        <v>5.0</v>
      </c>
      <c r="S110" s="38" t="s">
        <v>36</v>
      </c>
      <c r="T110" s="38" t="s">
        <v>34</v>
      </c>
      <c r="U110" s="38"/>
      <c r="V110" s="38" t="s">
        <v>33</v>
      </c>
      <c r="W110" s="38" t="s">
        <v>33</v>
      </c>
      <c r="X110" s="38" t="s">
        <v>33</v>
      </c>
    </row>
    <row r="111">
      <c r="A111" s="38" t="s">
        <v>511</v>
      </c>
      <c r="B111" s="42">
        <v>0.17652572861081672</v>
      </c>
      <c r="C111" s="38" t="s">
        <v>512</v>
      </c>
      <c r="D111" s="42">
        <v>3823.0</v>
      </c>
      <c r="E111" s="42">
        <v>2.878</v>
      </c>
      <c r="F111" s="42">
        <v>106.0</v>
      </c>
      <c r="G111" s="43">
        <v>3809.0</v>
      </c>
      <c r="H111" s="45">
        <v>3.343</v>
      </c>
      <c r="I111" s="43">
        <v>131.0</v>
      </c>
      <c r="J111" s="46">
        <v>4150.0</v>
      </c>
      <c r="K111" s="47">
        <v>3.54</v>
      </c>
      <c r="L111" s="46">
        <v>150.0</v>
      </c>
      <c r="M111" s="49">
        <v>42450.0</v>
      </c>
      <c r="N111" s="38" t="s">
        <v>46</v>
      </c>
      <c r="O111" s="42">
        <v>0.0</v>
      </c>
      <c r="P111" s="51" t="s">
        <v>513</v>
      </c>
      <c r="Q111" s="38"/>
      <c r="R111" s="42">
        <v>6.0</v>
      </c>
      <c r="S111" s="38" t="s">
        <v>33</v>
      </c>
      <c r="T111" s="38" t="s">
        <v>90</v>
      </c>
      <c r="U111" s="38" t="s">
        <v>35</v>
      </c>
      <c r="V111" s="38" t="s">
        <v>33</v>
      </c>
      <c r="W111" s="38" t="s">
        <v>33</v>
      </c>
      <c r="X111" s="38" t="s">
        <v>33</v>
      </c>
    </row>
    <row r="112">
      <c r="A112" s="38" t="s">
        <v>514</v>
      </c>
      <c r="B112" s="42">
        <v>0.22319015331731884</v>
      </c>
      <c r="C112" s="38" t="s">
        <v>515</v>
      </c>
      <c r="D112" s="42">
        <v>9106.0</v>
      </c>
      <c r="E112" s="42">
        <v>3.123</v>
      </c>
      <c r="F112" s="42">
        <v>220.0</v>
      </c>
      <c r="G112" s="43">
        <v>11275.0</v>
      </c>
      <c r="H112" s="45">
        <v>3.889</v>
      </c>
      <c r="I112" s="43">
        <v>224.0</v>
      </c>
      <c r="J112" s="46">
        <v>11968.0</v>
      </c>
      <c r="K112" s="47">
        <v>3.464</v>
      </c>
      <c r="L112" s="46">
        <v>236.0</v>
      </c>
      <c r="M112" s="49">
        <v>42450.0</v>
      </c>
      <c r="N112" s="38" t="s">
        <v>56</v>
      </c>
      <c r="O112" s="42">
        <v>0.0</v>
      </c>
      <c r="P112" s="51" t="s">
        <v>516</v>
      </c>
      <c r="Q112" s="38"/>
      <c r="R112" s="42">
        <v>6.0</v>
      </c>
      <c r="S112" s="38" t="s">
        <v>33</v>
      </c>
      <c r="T112" s="38" t="s">
        <v>90</v>
      </c>
      <c r="U112" s="38" t="s">
        <v>35</v>
      </c>
      <c r="V112" s="38" t="s">
        <v>33</v>
      </c>
      <c r="W112" s="38" t="s">
        <v>33</v>
      </c>
      <c r="X112" s="38" t="s">
        <v>33</v>
      </c>
    </row>
    <row r="113">
      <c r="A113" s="61" t="s">
        <v>517</v>
      </c>
      <c r="B113" s="47">
        <v>0.2423178149927523</v>
      </c>
      <c r="C113" s="46" t="s">
        <v>518</v>
      </c>
      <c r="D113" s="42">
        <v>42326.0</v>
      </c>
      <c r="E113" s="42">
        <v>3.327</v>
      </c>
      <c r="F113" s="42">
        <v>815.0</v>
      </c>
      <c r="G113" s="43">
        <v>42662.0</v>
      </c>
      <c r="H113" s="45">
        <v>3.357</v>
      </c>
      <c r="I113" s="43">
        <v>780.0</v>
      </c>
      <c r="J113" s="46" t="str">
        <f t="shared" ref="J113:J115" si="1">VLOOKUP(A92,'2015 WOS data'!59:1247,4,FALSE)</f>
        <v>#REF!</v>
      </c>
      <c r="K113" s="47" t="str">
        <f t="shared" ref="K113:K114" si="2">VLOOKUP(A113,'2015 WOS data'!29:1217,5,FALSE)</f>
        <v>#REF!</v>
      </c>
      <c r="L113" s="46" t="str">
        <f t="shared" ref="L113:L114" si="3">VLOOKUP(A113,'2015 WOS data'!29:1217,9,FALSE)</f>
        <v>#REF!</v>
      </c>
      <c r="M113" s="49">
        <v>42466.0</v>
      </c>
      <c r="N113" s="38" t="s">
        <v>97</v>
      </c>
      <c r="O113" s="42">
        <v>0.0</v>
      </c>
      <c r="P113" s="51" t="s">
        <v>519</v>
      </c>
      <c r="Q113" s="38"/>
      <c r="R113" s="42">
        <v>3.0</v>
      </c>
      <c r="S113" s="38" t="s">
        <v>33</v>
      </c>
      <c r="T113" s="38" t="s">
        <v>105</v>
      </c>
      <c r="U113" s="38" t="s">
        <v>33</v>
      </c>
      <c r="V113" s="38" t="s">
        <v>33</v>
      </c>
      <c r="W113" s="38" t="s">
        <v>33</v>
      </c>
      <c r="X113" s="38" t="s">
        <v>33</v>
      </c>
    </row>
    <row r="114">
      <c r="A114" s="61" t="s">
        <v>520</v>
      </c>
      <c r="B114" s="47">
        <v>0.24412554786413576</v>
      </c>
      <c r="C114" s="46" t="s">
        <v>521</v>
      </c>
      <c r="D114" s="42">
        <v>31185.0</v>
      </c>
      <c r="E114" s="42">
        <v>5.84</v>
      </c>
      <c r="F114" s="42">
        <v>414.0</v>
      </c>
      <c r="G114" s="43">
        <v>32977.0</v>
      </c>
      <c r="H114" s="45">
        <v>6.494</v>
      </c>
      <c r="I114" s="43">
        <v>419.0</v>
      </c>
      <c r="J114" s="46" t="str">
        <f t="shared" si="1"/>
        <v>#REF!</v>
      </c>
      <c r="K114" s="47" t="str">
        <f t="shared" si="2"/>
        <v>#REF!</v>
      </c>
      <c r="L114" s="46" t="str">
        <f t="shared" si="3"/>
        <v>#REF!</v>
      </c>
      <c r="M114" s="49">
        <v>42156.0</v>
      </c>
      <c r="N114" s="38" t="s">
        <v>56</v>
      </c>
      <c r="O114" s="42">
        <v>0.0</v>
      </c>
      <c r="P114" s="51" t="s">
        <v>522</v>
      </c>
      <c r="Q114" s="38"/>
      <c r="R114" s="42">
        <v>1.0</v>
      </c>
      <c r="S114" s="38" t="s">
        <v>33</v>
      </c>
      <c r="T114" s="38" t="s">
        <v>34</v>
      </c>
      <c r="U114" s="38"/>
      <c r="V114" s="38" t="s">
        <v>33</v>
      </c>
      <c r="W114" s="38" t="s">
        <v>33</v>
      </c>
      <c r="X114" s="38" t="s">
        <v>33</v>
      </c>
    </row>
    <row r="115">
      <c r="A115" s="61" t="s">
        <v>523</v>
      </c>
      <c r="B115" s="47">
        <v>0.24762381637019348</v>
      </c>
      <c r="C115" s="46" t="s">
        <v>524</v>
      </c>
      <c r="D115" s="42">
        <v>52033.0</v>
      </c>
      <c r="E115" s="42">
        <v>14.464</v>
      </c>
      <c r="F115" s="42">
        <v>309.0</v>
      </c>
      <c r="G115" s="43">
        <v>53786.0</v>
      </c>
      <c r="H115" s="45">
        <v>14.018</v>
      </c>
      <c r="I115" s="43">
        <v>304.0</v>
      </c>
      <c r="J115" s="46" t="str">
        <f t="shared" si="1"/>
        <v>#REF!</v>
      </c>
      <c r="K115" s="47" t="str">
        <f>VLOOKUP(A115,'2015 WOS data'!1:1189,5,FALSE)</f>
        <v>#REF!</v>
      </c>
      <c r="L115" s="46" t="str">
        <f>VLOOKUP(A115,'2015 WOS data'!1:1189,9,FALSE)</f>
        <v>#REF!</v>
      </c>
      <c r="M115" s="49">
        <v>42447.0</v>
      </c>
      <c r="N115" s="38" t="s">
        <v>97</v>
      </c>
      <c r="O115" s="42">
        <v>0.0</v>
      </c>
      <c r="P115" s="51" t="s">
        <v>525</v>
      </c>
      <c r="Q115" s="38"/>
      <c r="R115" s="42">
        <v>2.0</v>
      </c>
      <c r="S115" s="38" t="s">
        <v>36</v>
      </c>
      <c r="T115" s="38" t="s">
        <v>34</v>
      </c>
      <c r="U115" s="38"/>
      <c r="V115" s="38" t="s">
        <v>33</v>
      </c>
      <c r="W115" s="38" t="s">
        <v>33</v>
      </c>
      <c r="X115" s="38" t="s">
        <v>33</v>
      </c>
    </row>
    <row r="116">
      <c r="A116" s="38" t="s">
        <v>526</v>
      </c>
      <c r="B116" s="42">
        <v>0.2515156916813819</v>
      </c>
      <c r="C116" s="38" t="s">
        <v>527</v>
      </c>
      <c r="D116" s="42">
        <v>1738.0</v>
      </c>
      <c r="E116" s="42">
        <v>5.537</v>
      </c>
      <c r="F116" s="42">
        <v>138.0</v>
      </c>
      <c r="G116" s="43">
        <v>2584.0</v>
      </c>
      <c r="H116" s="45">
        <v>4.973</v>
      </c>
      <c r="I116" s="43">
        <v>128.0</v>
      </c>
      <c r="J116" s="46">
        <v>3027.0</v>
      </c>
      <c r="K116" s="47">
        <v>4.316</v>
      </c>
      <c r="L116" s="46">
        <v>131.0</v>
      </c>
      <c r="M116" s="49">
        <v>42156.0</v>
      </c>
      <c r="N116" s="38" t="s">
        <v>528</v>
      </c>
      <c r="O116" s="42">
        <v>1.0</v>
      </c>
      <c r="P116" s="51" t="s">
        <v>529</v>
      </c>
      <c r="Q116" s="38"/>
      <c r="R116" s="42">
        <v>5.0</v>
      </c>
      <c r="S116" s="38" t="s">
        <v>36</v>
      </c>
      <c r="T116" s="38" t="s">
        <v>34</v>
      </c>
      <c r="U116" s="38"/>
      <c r="V116" s="38" t="s">
        <v>33</v>
      </c>
      <c r="W116" s="38" t="s">
        <v>33</v>
      </c>
      <c r="X116" s="38" t="s">
        <v>33</v>
      </c>
    </row>
    <row r="117">
      <c r="A117" s="38" t="s">
        <v>530</v>
      </c>
      <c r="B117" s="42">
        <v>0.25510884726755756</v>
      </c>
      <c r="C117" s="38" t="s">
        <v>531</v>
      </c>
      <c r="D117" s="42">
        <v>7708.0</v>
      </c>
      <c r="E117" s="42">
        <v>3.231</v>
      </c>
      <c r="F117" s="42">
        <v>221.0</v>
      </c>
      <c r="G117" s="43">
        <v>8154.0</v>
      </c>
      <c r="H117" s="45">
        <v>3.195</v>
      </c>
      <c r="I117" s="43">
        <v>213.0</v>
      </c>
      <c r="J117" s="46">
        <v>8405.0</v>
      </c>
      <c r="K117" s="47">
        <v>2.887</v>
      </c>
      <c r="L117" s="46">
        <v>244.0</v>
      </c>
      <c r="M117" s="49">
        <v>42450.0</v>
      </c>
      <c r="N117" s="38" t="s">
        <v>193</v>
      </c>
      <c r="O117" s="42">
        <v>0.0</v>
      </c>
      <c r="P117" s="51" t="s">
        <v>532</v>
      </c>
      <c r="Q117" s="38"/>
      <c r="R117" s="42">
        <v>6.0</v>
      </c>
      <c r="S117" s="38" t="s">
        <v>33</v>
      </c>
      <c r="T117" s="38" t="s">
        <v>90</v>
      </c>
      <c r="U117" s="38" t="s">
        <v>35</v>
      </c>
      <c r="V117" s="38" t="s">
        <v>33</v>
      </c>
      <c r="W117" s="38" t="s">
        <v>33</v>
      </c>
      <c r="X117" s="38" t="s">
        <v>33</v>
      </c>
    </row>
    <row r="118">
      <c r="A118" s="38" t="s">
        <v>533</v>
      </c>
      <c r="B118" s="42">
        <v>0.3304952004063839</v>
      </c>
      <c r="C118" s="38" t="s">
        <v>534</v>
      </c>
      <c r="D118" s="42">
        <v>2522.0</v>
      </c>
      <c r="E118" s="42">
        <v>2.821</v>
      </c>
      <c r="F118" s="42">
        <v>106.0</v>
      </c>
      <c r="G118" s="43">
        <v>3094.0</v>
      </c>
      <c r="H118" s="45">
        <v>3.188</v>
      </c>
      <c r="I118" s="43">
        <v>122.0</v>
      </c>
      <c r="J118" s="46">
        <v>3077.0</v>
      </c>
      <c r="K118" s="47">
        <v>2.583</v>
      </c>
      <c r="L118" s="46">
        <v>112.0</v>
      </c>
      <c r="M118" s="49">
        <v>42450.0</v>
      </c>
      <c r="N118" s="75" t="s">
        <v>535</v>
      </c>
      <c r="O118" s="42">
        <v>0.0</v>
      </c>
      <c r="P118" s="51" t="s">
        <v>536</v>
      </c>
      <c r="Q118" s="38"/>
      <c r="R118" s="42">
        <v>6.0</v>
      </c>
      <c r="S118" s="38" t="s">
        <v>33</v>
      </c>
      <c r="T118" s="38" t="s">
        <v>90</v>
      </c>
      <c r="U118" s="38" t="s">
        <v>35</v>
      </c>
      <c r="V118" s="38" t="s">
        <v>33</v>
      </c>
      <c r="W118" s="38" t="s">
        <v>33</v>
      </c>
      <c r="X118" s="38" t="s">
        <v>33</v>
      </c>
    </row>
    <row r="119">
      <c r="A119" s="38" t="s">
        <v>537</v>
      </c>
      <c r="B119" s="42">
        <v>0.33277693514458373</v>
      </c>
      <c r="C119" s="38" t="s">
        <v>538</v>
      </c>
      <c r="D119" s="42">
        <v>951.0</v>
      </c>
      <c r="E119" s="42">
        <v>3.149</v>
      </c>
      <c r="F119" s="42">
        <v>83.0</v>
      </c>
      <c r="G119" s="43">
        <v>1168.0</v>
      </c>
      <c r="H119" s="45">
        <v>2.482</v>
      </c>
      <c r="I119" s="43">
        <v>80.0</v>
      </c>
      <c r="J119" s="46">
        <v>1307.0</v>
      </c>
      <c r="K119" s="47">
        <v>2.018</v>
      </c>
      <c r="L119" s="46">
        <v>79.0</v>
      </c>
      <c r="M119" s="49">
        <v>42450.0</v>
      </c>
      <c r="N119" s="38" t="s">
        <v>535</v>
      </c>
      <c r="O119" s="42">
        <v>0.0</v>
      </c>
      <c r="P119" s="51" t="s">
        <v>539</v>
      </c>
      <c r="Q119" s="38"/>
      <c r="R119" s="42">
        <v>6.0</v>
      </c>
      <c r="S119" s="38" t="s">
        <v>33</v>
      </c>
      <c r="T119" s="38" t="s">
        <v>90</v>
      </c>
      <c r="U119" s="38" t="s">
        <v>35</v>
      </c>
      <c r="V119" s="38" t="s">
        <v>33</v>
      </c>
      <c r="W119" s="38" t="s">
        <v>33</v>
      </c>
      <c r="X119" s="38" t="s">
        <v>33</v>
      </c>
    </row>
    <row r="120">
      <c r="A120" s="38" t="s">
        <v>540</v>
      </c>
      <c r="B120" s="42">
        <v>0.361763907584958</v>
      </c>
      <c r="C120" s="38" t="s">
        <v>541</v>
      </c>
      <c r="D120" s="42">
        <v>6431.0</v>
      </c>
      <c r="E120" s="42">
        <v>2.976</v>
      </c>
      <c r="F120" s="42">
        <v>299.0</v>
      </c>
      <c r="G120" s="43">
        <v>7056.0</v>
      </c>
      <c r="H120" s="45">
        <v>2.729</v>
      </c>
      <c r="I120" s="43">
        <v>323.0</v>
      </c>
      <c r="J120" s="46">
        <v>8028.0</v>
      </c>
      <c r="K120" s="47">
        <v>2.581</v>
      </c>
      <c r="L120" s="46">
        <v>278.0</v>
      </c>
      <c r="M120" s="49">
        <v>42450.0</v>
      </c>
      <c r="N120" s="70" t="s">
        <v>180</v>
      </c>
      <c r="O120" s="42">
        <v>1.0</v>
      </c>
      <c r="P120" s="51" t="s">
        <v>542</v>
      </c>
      <c r="Q120" s="38"/>
      <c r="R120" s="42">
        <v>3.0</v>
      </c>
      <c r="S120" s="38" t="s">
        <v>33</v>
      </c>
      <c r="T120" s="38" t="s">
        <v>34</v>
      </c>
      <c r="U120" s="38" t="s">
        <v>35</v>
      </c>
      <c r="V120" s="38" t="s">
        <v>33</v>
      </c>
      <c r="W120" s="38" t="s">
        <v>33</v>
      </c>
      <c r="X120" s="38" t="s">
        <v>33</v>
      </c>
    </row>
    <row r="121">
      <c r="A121" s="38" t="s">
        <v>91</v>
      </c>
      <c r="B121" s="42">
        <v>0.38748234237420676</v>
      </c>
      <c r="C121" s="38" t="s">
        <v>92</v>
      </c>
      <c r="D121" s="42">
        <v>11627.0</v>
      </c>
      <c r="E121" s="42">
        <v>3.135</v>
      </c>
      <c r="F121" s="42">
        <v>356.0</v>
      </c>
      <c r="G121" s="43">
        <v>11318.0</v>
      </c>
      <c r="H121" s="45">
        <v>2.723</v>
      </c>
      <c r="I121" s="43">
        <v>330.0</v>
      </c>
      <c r="J121" s="46">
        <v>11660.0</v>
      </c>
      <c r="K121" s="47">
        <v>2.587</v>
      </c>
      <c r="L121" s="46">
        <v>323.0</v>
      </c>
      <c r="M121" s="49">
        <v>42450.0</v>
      </c>
      <c r="N121" s="38" t="s">
        <v>93</v>
      </c>
      <c r="O121" s="42">
        <v>0.0</v>
      </c>
      <c r="P121" s="51" t="s">
        <v>94</v>
      </c>
      <c r="Q121" s="38"/>
      <c r="R121" s="42">
        <v>6.0</v>
      </c>
      <c r="S121" s="38" t="s">
        <v>33</v>
      </c>
      <c r="T121" s="38" t="s">
        <v>90</v>
      </c>
      <c r="U121" s="38" t="s">
        <v>35</v>
      </c>
      <c r="V121" s="38" t="s">
        <v>33</v>
      </c>
      <c r="W121" s="38" t="s">
        <v>33</v>
      </c>
      <c r="X121" s="38" t="s">
        <v>33</v>
      </c>
    </row>
    <row r="122">
      <c r="A122" s="38" t="s">
        <v>543</v>
      </c>
      <c r="B122" s="42">
        <v>0.27518849275058876</v>
      </c>
      <c r="C122" s="38" t="s">
        <v>544</v>
      </c>
      <c r="D122" s="42">
        <v>6133.0</v>
      </c>
      <c r="E122" s="42">
        <v>2.711</v>
      </c>
      <c r="F122" s="42">
        <v>341.0</v>
      </c>
      <c r="G122" s="43">
        <v>7061.0</v>
      </c>
      <c r="H122" s="45">
        <v>2.472</v>
      </c>
      <c r="I122" s="43">
        <v>378.0</v>
      </c>
      <c r="J122" s="46">
        <v>7995.0</v>
      </c>
      <c r="K122" s="47">
        <v>2.551</v>
      </c>
      <c r="L122" s="46">
        <v>493.0</v>
      </c>
      <c r="M122" s="49">
        <v>42466.0</v>
      </c>
      <c r="N122" s="38" t="s">
        <v>97</v>
      </c>
      <c r="O122" s="42">
        <v>0.0</v>
      </c>
      <c r="P122" s="51" t="s">
        <v>545</v>
      </c>
      <c r="Q122" s="38"/>
      <c r="R122" s="42">
        <v>3.0</v>
      </c>
      <c r="S122" s="38" t="s">
        <v>33</v>
      </c>
      <c r="T122" s="38" t="s">
        <v>105</v>
      </c>
      <c r="U122" s="38"/>
      <c r="V122" s="38" t="s">
        <v>33</v>
      </c>
      <c r="W122" s="38" t="s">
        <v>33</v>
      </c>
      <c r="X122" s="38" t="s">
        <v>33</v>
      </c>
    </row>
    <row r="123">
      <c r="A123" s="38" t="s">
        <v>95</v>
      </c>
      <c r="B123" s="42">
        <v>0.2754110509216746</v>
      </c>
      <c r="C123" s="38" t="s">
        <v>96</v>
      </c>
      <c r="D123" s="42">
        <v>7622.0</v>
      </c>
      <c r="E123" s="42">
        <v>12.194</v>
      </c>
      <c r="F123" s="42">
        <v>122.0</v>
      </c>
      <c r="G123" s="43">
        <v>9206.0</v>
      </c>
      <c r="H123" s="45">
        <v>12.328</v>
      </c>
      <c r="I123" s="43">
        <v>128.0</v>
      </c>
      <c r="J123" s="46">
        <v>10638.0</v>
      </c>
      <c r="K123" s="47">
        <v>12.552</v>
      </c>
      <c r="L123" s="46">
        <v>129.0</v>
      </c>
      <c r="M123" s="49">
        <v>42447.0</v>
      </c>
      <c r="N123" s="38" t="s">
        <v>97</v>
      </c>
      <c r="O123" s="42">
        <v>0.0</v>
      </c>
      <c r="P123" s="51" t="s">
        <v>98</v>
      </c>
      <c r="Q123" s="38"/>
      <c r="R123" s="42">
        <v>2.0</v>
      </c>
      <c r="S123" s="38" t="s">
        <v>36</v>
      </c>
      <c r="T123" s="38" t="s">
        <v>34</v>
      </c>
      <c r="U123" s="38"/>
      <c r="V123" s="38" t="s">
        <v>33</v>
      </c>
      <c r="W123" s="38" t="s">
        <v>33</v>
      </c>
      <c r="X123" s="38" t="s">
        <v>33</v>
      </c>
    </row>
    <row r="124">
      <c r="A124" s="38" t="s">
        <v>546</v>
      </c>
      <c r="B124" s="42">
        <v>0.405585327463553</v>
      </c>
      <c r="C124" s="38" t="s">
        <v>547</v>
      </c>
      <c r="D124" s="42">
        <v>4257.0</v>
      </c>
      <c r="E124" s="42">
        <v>2.927</v>
      </c>
      <c r="F124" s="42">
        <v>126.0</v>
      </c>
      <c r="G124" s="43">
        <v>4254.0</v>
      </c>
      <c r="H124" s="45">
        <v>3.054</v>
      </c>
      <c r="I124" s="43">
        <v>110.0</v>
      </c>
      <c r="J124" s="46">
        <v>4056.0</v>
      </c>
      <c r="K124" s="47">
        <v>2.78</v>
      </c>
      <c r="L124" s="46">
        <v>105.0</v>
      </c>
      <c r="M124" s="49">
        <v>42450.0</v>
      </c>
      <c r="N124" s="38" t="s">
        <v>193</v>
      </c>
      <c r="O124" s="42">
        <v>0.0</v>
      </c>
      <c r="P124" s="51" t="s">
        <v>548</v>
      </c>
      <c r="Q124" s="38"/>
      <c r="R124" s="42">
        <v>6.0</v>
      </c>
      <c r="S124" s="38" t="s">
        <v>33</v>
      </c>
      <c r="T124" s="38" t="s">
        <v>90</v>
      </c>
      <c r="U124" s="38" t="s">
        <v>35</v>
      </c>
      <c r="V124" s="38" t="s">
        <v>33</v>
      </c>
      <c r="W124" s="38" t="s">
        <v>33</v>
      </c>
      <c r="X124" s="38" t="s">
        <v>33</v>
      </c>
    </row>
    <row r="125">
      <c r="A125" s="38" t="s">
        <v>102</v>
      </c>
      <c r="B125" s="42">
        <v>0.2869435544694503</v>
      </c>
      <c r="C125" s="38" t="s">
        <v>103</v>
      </c>
      <c r="D125" s="42">
        <v>18064.0</v>
      </c>
      <c r="E125" s="42">
        <v>3.674</v>
      </c>
      <c r="F125" s="42">
        <v>222.0</v>
      </c>
      <c r="G125" s="43">
        <v>17651.0</v>
      </c>
      <c r="H125" s="45">
        <v>3.78</v>
      </c>
      <c r="I125" s="43">
        <v>211.0</v>
      </c>
      <c r="J125" s="46">
        <v>16329.0</v>
      </c>
      <c r="K125" s="47">
        <v>3.395</v>
      </c>
      <c r="L125" s="46">
        <v>173.0</v>
      </c>
      <c r="M125" s="49">
        <v>42408.0</v>
      </c>
      <c r="N125" s="76" t="s">
        <v>107</v>
      </c>
      <c r="O125" s="42">
        <v>0.0</v>
      </c>
      <c r="P125" s="51" t="s">
        <v>120</v>
      </c>
      <c r="Q125" s="38"/>
      <c r="R125" s="42">
        <v>3.0</v>
      </c>
      <c r="S125" s="38" t="s">
        <v>36</v>
      </c>
      <c r="T125" s="38" t="s">
        <v>99</v>
      </c>
      <c r="U125" s="38" t="s">
        <v>33</v>
      </c>
      <c r="V125" s="38" t="s">
        <v>33</v>
      </c>
      <c r="W125" s="38" t="s">
        <v>33</v>
      </c>
      <c r="X125" s="38" t="s">
        <v>33</v>
      </c>
    </row>
    <row r="126">
      <c r="A126" s="61" t="s">
        <v>549</v>
      </c>
      <c r="B126" s="47">
        <v>0.29498459306160874</v>
      </c>
      <c r="C126" s="46" t="s">
        <v>550</v>
      </c>
      <c r="D126" s="42">
        <v>46347.0</v>
      </c>
      <c r="E126" s="42">
        <v>4.039</v>
      </c>
      <c r="F126" s="42">
        <v>275.0</v>
      </c>
      <c r="G126" s="43">
        <v>45541.0</v>
      </c>
      <c r="H126" s="45">
        <v>4.383</v>
      </c>
      <c r="I126" s="43">
        <v>246.0</v>
      </c>
      <c r="J126" s="46" t="str">
        <f>VLOOKUP(A105,'2015 WOS data'!72:1260,4,FALSE)</f>
        <v>#REF!</v>
      </c>
      <c r="K126" s="47" t="str">
        <f>VLOOKUP(A126,'2015 WOS data'!12:1200,5,FALSE)</f>
        <v>#REF!</v>
      </c>
      <c r="L126" s="46" t="str">
        <f>VLOOKUP(A126,'2015 WOS data'!12:1200,9,FALSE)</f>
        <v>#REF!</v>
      </c>
      <c r="M126" s="49">
        <v>42178.0</v>
      </c>
      <c r="N126" s="38" t="s">
        <v>56</v>
      </c>
      <c r="O126" s="42">
        <v>0.0</v>
      </c>
      <c r="P126" s="51" t="s">
        <v>551</v>
      </c>
      <c r="Q126" s="38"/>
      <c r="R126" s="42">
        <v>6.0</v>
      </c>
      <c r="S126" s="38" t="s">
        <v>33</v>
      </c>
      <c r="T126" s="38" t="s">
        <v>90</v>
      </c>
      <c r="U126" s="38"/>
      <c r="V126" s="38" t="s">
        <v>33</v>
      </c>
      <c r="W126" s="38" t="s">
        <v>33</v>
      </c>
      <c r="X126" s="38" t="s">
        <v>33</v>
      </c>
    </row>
    <row r="127">
      <c r="A127" s="38" t="s">
        <v>552</v>
      </c>
      <c r="B127" s="42">
        <v>0.41340707938556576</v>
      </c>
      <c r="C127" s="38" t="s">
        <v>553</v>
      </c>
      <c r="D127" s="42">
        <v>7368.0</v>
      </c>
      <c r="E127" s="42">
        <v>2.551</v>
      </c>
      <c r="F127" s="42">
        <v>273.0</v>
      </c>
      <c r="G127" s="43">
        <v>7527.0</v>
      </c>
      <c r="H127" s="45">
        <v>2.593</v>
      </c>
      <c r="I127" s="43">
        <v>252.0</v>
      </c>
      <c r="J127" s="46">
        <v>7906.0</v>
      </c>
      <c r="K127" s="47">
        <v>2.472</v>
      </c>
      <c r="L127" s="46">
        <v>259.0</v>
      </c>
      <c r="M127" s="49">
        <v>42450.0</v>
      </c>
      <c r="N127" s="38" t="s">
        <v>193</v>
      </c>
      <c r="O127" s="42">
        <v>0.0</v>
      </c>
      <c r="P127" s="51" t="s">
        <v>554</v>
      </c>
      <c r="Q127" s="38"/>
      <c r="R127" s="42">
        <v>6.0</v>
      </c>
      <c r="S127" s="38" t="s">
        <v>33</v>
      </c>
      <c r="T127" s="38" t="s">
        <v>90</v>
      </c>
      <c r="U127" s="38" t="s">
        <v>35</v>
      </c>
      <c r="V127" s="38" t="s">
        <v>33</v>
      </c>
      <c r="W127" s="38" t="s">
        <v>33</v>
      </c>
      <c r="X127" s="38" t="s">
        <v>33</v>
      </c>
    </row>
    <row r="128">
      <c r="A128" s="38" t="s">
        <v>555</v>
      </c>
      <c r="B128" s="42">
        <v>0.30736911781016385</v>
      </c>
      <c r="C128" s="38" t="s">
        <v>556</v>
      </c>
      <c r="D128" s="42">
        <v>4652.0</v>
      </c>
      <c r="E128" s="42">
        <v>5.395</v>
      </c>
      <c r="F128" s="42">
        <v>185.0</v>
      </c>
      <c r="G128" s="43">
        <v>5171.0</v>
      </c>
      <c r="H128" s="45">
        <v>4.369</v>
      </c>
      <c r="I128" s="43">
        <v>189.0</v>
      </c>
      <c r="J128" s="46">
        <v>5775.0</v>
      </c>
      <c r="K128" s="47">
        <v>4.409</v>
      </c>
      <c r="L128" s="46">
        <v>230.0</v>
      </c>
      <c r="M128" s="49">
        <v>42447.0</v>
      </c>
      <c r="N128" s="38" t="s">
        <v>97</v>
      </c>
      <c r="O128" s="42">
        <v>0.0</v>
      </c>
      <c r="P128" s="51" t="s">
        <v>557</v>
      </c>
      <c r="Q128" s="38"/>
      <c r="R128" s="42">
        <v>4.0</v>
      </c>
      <c r="S128" s="38" t="s">
        <v>33</v>
      </c>
      <c r="T128" s="38" t="s">
        <v>90</v>
      </c>
      <c r="U128" s="38"/>
      <c r="V128" s="38" t="s">
        <v>33</v>
      </c>
      <c r="W128" s="38" t="s">
        <v>33</v>
      </c>
      <c r="X128" s="38" t="s">
        <v>33</v>
      </c>
    </row>
    <row r="129">
      <c r="A129" s="61" t="s">
        <v>558</v>
      </c>
      <c r="B129" s="47">
        <v>0.309848619090077</v>
      </c>
      <c r="C129" s="46" t="s">
        <v>559</v>
      </c>
      <c r="D129" s="42">
        <v>20399.0</v>
      </c>
      <c r="E129" s="42">
        <v>7.133</v>
      </c>
      <c r="F129" s="42">
        <v>259.0</v>
      </c>
      <c r="G129" s="43">
        <v>20143.0</v>
      </c>
      <c r="H129" s="45">
        <v>6.523</v>
      </c>
      <c r="I129" s="43">
        <v>281.0</v>
      </c>
      <c r="J129" s="46" t="str">
        <f>VLOOKUP(A108,'2015 WOS data'!75:1263,4,FALSE)</f>
        <v>#REF!</v>
      </c>
      <c r="K129" s="47" t="str">
        <f>VLOOKUP(A129,'2015 WOS data'!15:1203,5,FALSE)</f>
        <v>#REF!</v>
      </c>
      <c r="L129" s="46" t="str">
        <f>VLOOKUP(A129,'2015 WOS data'!15:1203,9,FALSE)</f>
        <v>#REF!</v>
      </c>
      <c r="M129" s="49">
        <v>42145.0</v>
      </c>
      <c r="N129" s="38" t="s">
        <v>56</v>
      </c>
      <c r="O129" s="42">
        <v>0.0</v>
      </c>
      <c r="P129" s="51" t="s">
        <v>560</v>
      </c>
      <c r="Q129" s="38"/>
      <c r="R129" s="42">
        <v>3.0</v>
      </c>
      <c r="S129" s="38" t="s">
        <v>36</v>
      </c>
      <c r="T129" s="38" t="s">
        <v>34</v>
      </c>
      <c r="U129" s="38"/>
      <c r="V129" s="38" t="s">
        <v>33</v>
      </c>
      <c r="W129" s="38" t="s">
        <v>33</v>
      </c>
      <c r="X129" s="38" t="s">
        <v>33</v>
      </c>
    </row>
    <row r="130">
      <c r="A130" s="38" t="s">
        <v>561</v>
      </c>
      <c r="B130" s="42">
        <v>0.4226021180336823</v>
      </c>
      <c r="C130" s="38" t="s">
        <v>562</v>
      </c>
      <c r="D130" s="42">
        <v>2625.0</v>
      </c>
      <c r="E130" s="42">
        <v>2.417</v>
      </c>
      <c r="F130" s="42">
        <v>352.0</v>
      </c>
      <c r="G130" s="43">
        <v>3882.0</v>
      </c>
      <c r="H130" s="45">
        <v>3.236</v>
      </c>
      <c r="I130" s="43">
        <v>445.0</v>
      </c>
      <c r="J130" s="46">
        <v>5537.0</v>
      </c>
      <c r="K130" s="47">
        <v>3.418</v>
      </c>
      <c r="L130" s="46">
        <v>487.0</v>
      </c>
      <c r="M130" s="49">
        <v>42450.0</v>
      </c>
      <c r="N130" s="38" t="s">
        <v>88</v>
      </c>
      <c r="O130" s="42">
        <v>1.0</v>
      </c>
      <c r="P130" s="51" t="s">
        <v>563</v>
      </c>
      <c r="Q130" s="38"/>
      <c r="R130" s="42">
        <v>6.0</v>
      </c>
      <c r="S130" s="38" t="s">
        <v>33</v>
      </c>
      <c r="T130" s="38" t="s">
        <v>90</v>
      </c>
      <c r="U130" s="38" t="s">
        <v>35</v>
      </c>
      <c r="V130" s="38" t="s">
        <v>33</v>
      </c>
      <c r="W130" s="38" t="s">
        <v>33</v>
      </c>
      <c r="X130" s="38" t="s">
        <v>33</v>
      </c>
    </row>
    <row r="131">
      <c r="A131" s="38" t="s">
        <v>564</v>
      </c>
      <c r="B131" s="42">
        <v>0.44862178080146176</v>
      </c>
      <c r="C131" s="38" t="s">
        <v>565</v>
      </c>
      <c r="D131" s="42">
        <v>11585.0</v>
      </c>
      <c r="E131" s="42">
        <v>3.238</v>
      </c>
      <c r="F131" s="42">
        <v>282.0</v>
      </c>
      <c r="G131" s="43">
        <v>11748.0</v>
      </c>
      <c r="H131" s="45">
        <v>3.194</v>
      </c>
      <c r="I131" s="43">
        <v>285.0</v>
      </c>
      <c r="J131" s="46">
        <v>11288.0</v>
      </c>
      <c r="K131" s="47">
        <v>2.679</v>
      </c>
      <c r="L131" s="46">
        <v>201.0</v>
      </c>
      <c r="M131" s="49">
        <v>42450.0</v>
      </c>
      <c r="N131" s="38" t="s">
        <v>566</v>
      </c>
      <c r="O131" s="42">
        <v>0.0</v>
      </c>
      <c r="P131" s="51" t="s">
        <v>567</v>
      </c>
      <c r="Q131" s="38"/>
      <c r="R131" s="42">
        <v>6.0</v>
      </c>
      <c r="S131" s="38" t="s">
        <v>33</v>
      </c>
      <c r="T131" s="38" t="s">
        <v>90</v>
      </c>
      <c r="U131" s="38" t="s">
        <v>35</v>
      </c>
      <c r="V131" s="38" t="s">
        <v>33</v>
      </c>
      <c r="W131" s="38" t="s">
        <v>33</v>
      </c>
      <c r="X131" s="38" t="s">
        <v>33</v>
      </c>
    </row>
    <row r="132">
      <c r="A132" s="38" t="s">
        <v>568</v>
      </c>
      <c r="B132" s="42">
        <v>0.3225147742432031</v>
      </c>
      <c r="C132" s="38" t="s">
        <v>569</v>
      </c>
      <c r="D132" s="42">
        <v>4900.0</v>
      </c>
      <c r="E132" s="42">
        <v>3.483</v>
      </c>
      <c r="F132" s="42">
        <v>82.0</v>
      </c>
      <c r="G132" s="43">
        <v>5078.0</v>
      </c>
      <c r="H132" s="45">
        <v>3.747</v>
      </c>
      <c r="I132" s="43">
        <v>111.0</v>
      </c>
      <c r="J132" s="46">
        <v>5158.0</v>
      </c>
      <c r="K132" s="47">
        <v>3.943</v>
      </c>
      <c r="L132" s="46">
        <v>84.0</v>
      </c>
      <c r="M132" s="49">
        <v>42408.0</v>
      </c>
      <c r="N132" s="38" t="s">
        <v>83</v>
      </c>
      <c r="O132" s="42">
        <v>0.0</v>
      </c>
      <c r="P132" s="51" t="s">
        <v>570</v>
      </c>
      <c r="Q132" s="38"/>
      <c r="R132" s="42">
        <v>6.0</v>
      </c>
      <c r="S132" s="38" t="s">
        <v>33</v>
      </c>
      <c r="T132" s="38" t="s">
        <v>90</v>
      </c>
      <c r="U132" s="38"/>
      <c r="V132" s="38" t="s">
        <v>33</v>
      </c>
      <c r="W132" s="38" t="s">
        <v>33</v>
      </c>
      <c r="X132" s="38" t="s">
        <v>33</v>
      </c>
    </row>
    <row r="133">
      <c r="A133" s="61" t="s">
        <v>571</v>
      </c>
      <c r="B133" s="47">
        <v>0.5128004319183264</v>
      </c>
      <c r="C133" s="46">
        <v>387311.0</v>
      </c>
      <c r="D133" s="42">
        <v>88295.0</v>
      </c>
      <c r="E133" s="42">
        <v>3.194</v>
      </c>
      <c r="F133" s="42">
        <v>920.0</v>
      </c>
      <c r="G133" s="43">
        <v>84828.0</v>
      </c>
      <c r="H133" s="45">
        <v>3.015</v>
      </c>
      <c r="I133" s="43">
        <v>789.0</v>
      </c>
      <c r="J133" s="46" t="str">
        <f>VLOOKUP(A112,'2015 WOS data'!79:1267,4,FALSE)</f>
        <v>#REF!</v>
      </c>
      <c r="K133" s="47" t="str">
        <f>VLOOKUP(A133,'2015 WOS data'!1:1189,5,FALSE)</f>
        <v>#REF!</v>
      </c>
      <c r="L133" s="46" t="str">
        <f>VLOOKUP(A133,'2015 WOS data'!1:1189,9,FALSE)</f>
        <v>#REF!</v>
      </c>
      <c r="M133" s="49">
        <v>42450.0</v>
      </c>
      <c r="N133" s="38" t="s">
        <v>572</v>
      </c>
      <c r="O133" s="42">
        <v>0.0</v>
      </c>
      <c r="P133" s="51" t="s">
        <v>573</v>
      </c>
      <c r="Q133" s="38"/>
      <c r="R133" s="42">
        <v>5.0</v>
      </c>
      <c r="S133" s="38" t="s">
        <v>36</v>
      </c>
      <c r="T133" s="38" t="s">
        <v>34</v>
      </c>
      <c r="U133" s="38" t="s">
        <v>35</v>
      </c>
      <c r="V133" s="38" t="s">
        <v>33</v>
      </c>
      <c r="W133" s="38" t="s">
        <v>33</v>
      </c>
      <c r="X133" s="38" t="s">
        <v>33</v>
      </c>
    </row>
    <row r="134">
      <c r="A134" s="38" t="s">
        <v>574</v>
      </c>
      <c r="B134" s="42">
        <v>0.3326552020063046</v>
      </c>
      <c r="C134" s="38" t="s">
        <v>575</v>
      </c>
      <c r="D134" s="42">
        <v>16343.0</v>
      </c>
      <c r="E134" s="42">
        <v>4.304</v>
      </c>
      <c r="F134" s="42">
        <v>214.0</v>
      </c>
      <c r="G134" s="43">
        <v>16298.0</v>
      </c>
      <c r="H134" s="45">
        <v>4.289</v>
      </c>
      <c r="I134" s="43">
        <v>197.0</v>
      </c>
      <c r="J134" s="46">
        <v>16731.0</v>
      </c>
      <c r="K134" s="47">
        <v>4.165</v>
      </c>
      <c r="L134" s="46">
        <v>199.0</v>
      </c>
      <c r="M134" s="49">
        <v>42178.0</v>
      </c>
      <c r="N134" s="38" t="s">
        <v>576</v>
      </c>
      <c r="O134" s="42">
        <v>0.0</v>
      </c>
      <c r="P134" s="51" t="s">
        <v>577</v>
      </c>
      <c r="Q134" s="38"/>
      <c r="R134" s="42">
        <v>5.0</v>
      </c>
      <c r="S134" s="38" t="s">
        <v>36</v>
      </c>
      <c r="T134" s="38" t="s">
        <v>34</v>
      </c>
      <c r="U134" s="38"/>
      <c r="V134" s="38" t="s">
        <v>33</v>
      </c>
      <c r="W134" s="38" t="s">
        <v>33</v>
      </c>
      <c r="X134" s="38" t="s">
        <v>33</v>
      </c>
    </row>
    <row r="135">
      <c r="A135" s="38" t="s">
        <v>578</v>
      </c>
      <c r="B135" s="42">
        <v>0.5989012735619993</v>
      </c>
      <c r="C135" s="38" t="s">
        <v>579</v>
      </c>
      <c r="D135" s="42">
        <v>8396.0</v>
      </c>
      <c r="E135" s="42">
        <v>3.301</v>
      </c>
      <c r="F135" s="42">
        <v>187.0</v>
      </c>
      <c r="G135" s="43">
        <v>8926.0</v>
      </c>
      <c r="H135" s="45">
        <v>3.453</v>
      </c>
      <c r="I135" s="43">
        <v>185.0</v>
      </c>
      <c r="J135" s="46">
        <v>8983.0</v>
      </c>
      <c r="K135" s="47">
        <v>3.425</v>
      </c>
      <c r="L135" s="46">
        <v>190.0</v>
      </c>
      <c r="M135" s="49">
        <v>42450.0</v>
      </c>
      <c r="N135" s="38" t="s">
        <v>56</v>
      </c>
      <c r="O135" s="42">
        <v>0.0</v>
      </c>
      <c r="P135" s="51" t="s">
        <v>580</v>
      </c>
      <c r="Q135" s="38"/>
      <c r="R135" s="42">
        <v>6.0</v>
      </c>
      <c r="S135" s="38" t="s">
        <v>33</v>
      </c>
      <c r="T135" s="38" t="s">
        <v>90</v>
      </c>
      <c r="U135" s="38" t="s">
        <v>35</v>
      </c>
      <c r="V135" s="38" t="s">
        <v>33</v>
      </c>
      <c r="W135" s="38" t="s">
        <v>33</v>
      </c>
      <c r="X135" s="38" t="s">
        <v>33</v>
      </c>
    </row>
    <row r="136">
      <c r="A136" s="61" t="s">
        <v>581</v>
      </c>
      <c r="B136" s="47">
        <v>0.6660011826466831</v>
      </c>
      <c r="C136" s="46" t="s">
        <v>582</v>
      </c>
      <c r="D136" s="42">
        <v>26376.0</v>
      </c>
      <c r="E136" s="42">
        <v>3.002</v>
      </c>
      <c r="F136" s="42">
        <v>506.0</v>
      </c>
      <c r="G136" s="43">
        <v>27664.0</v>
      </c>
      <c r="H136" s="45">
        <v>2.897</v>
      </c>
      <c r="I136" s="43">
        <v>496.0</v>
      </c>
      <c r="J136" s="46" t="str">
        <f>VLOOKUP(A136,'2015 WOS data'!1:1189,4,FALSE)</f>
        <v>#REF!</v>
      </c>
      <c r="K136" s="47" t="str">
        <f t="shared" ref="K136:K137" si="4">VLOOKUP(A136,'2015 WOS data'!4:1192,5,FALSE)</f>
        <v>#REF!</v>
      </c>
      <c r="L136" s="46" t="str">
        <f t="shared" ref="L136:L137" si="5">VLOOKUP(A136,'2015 WOS data'!4:1192,9,FALSE)</f>
        <v>#REF!</v>
      </c>
      <c r="M136" s="49">
        <v>42450.0</v>
      </c>
      <c r="N136" s="38" t="s">
        <v>583</v>
      </c>
      <c r="O136" s="42">
        <v>0.0</v>
      </c>
      <c r="P136" s="51" t="s">
        <v>584</v>
      </c>
      <c r="Q136" s="38"/>
      <c r="R136" s="42">
        <v>3.0</v>
      </c>
      <c r="S136" s="38" t="s">
        <v>36</v>
      </c>
      <c r="T136" s="38" t="s">
        <v>34</v>
      </c>
      <c r="U136" s="38" t="s">
        <v>35</v>
      </c>
      <c r="V136" s="38" t="s">
        <v>33</v>
      </c>
      <c r="W136" s="38" t="s">
        <v>33</v>
      </c>
      <c r="X136" s="38" t="s">
        <v>33</v>
      </c>
    </row>
    <row r="137">
      <c r="A137" s="61" t="s">
        <v>585</v>
      </c>
      <c r="B137" s="47">
        <v>0.3357680154097803</v>
      </c>
      <c r="C137" s="46" t="s">
        <v>586</v>
      </c>
      <c r="D137" s="42">
        <v>35897.0</v>
      </c>
      <c r="E137" s="42">
        <v>6.677</v>
      </c>
      <c r="F137" s="42">
        <v>449.0</v>
      </c>
      <c r="G137" s="43">
        <v>37440.0</v>
      </c>
      <c r="H137" s="45">
        <v>6.393</v>
      </c>
      <c r="I137" s="43">
        <v>581.0</v>
      </c>
      <c r="J137" s="46" t="str">
        <f>VLOOKUP(A116,'2015 WOS data'!83:1271,4,FALSE)</f>
        <v>#REF!</v>
      </c>
      <c r="K137" s="47" t="str">
        <f t="shared" si="4"/>
        <v>#REF!</v>
      </c>
      <c r="L137" s="46" t="str">
        <f t="shared" si="5"/>
        <v>#REF!</v>
      </c>
      <c r="M137" s="49">
        <v>42146.0</v>
      </c>
      <c r="N137" s="70" t="s">
        <v>83</v>
      </c>
      <c r="O137" s="42">
        <v>0.0</v>
      </c>
      <c r="P137" s="51" t="s">
        <v>587</v>
      </c>
      <c r="Q137" s="38"/>
      <c r="R137" s="42">
        <v>5.0</v>
      </c>
      <c r="S137" s="38" t="s">
        <v>36</v>
      </c>
      <c r="T137" s="38" t="s">
        <v>34</v>
      </c>
      <c r="U137" s="38"/>
      <c r="V137" s="38" t="s">
        <v>33</v>
      </c>
      <c r="W137" s="38" t="s">
        <v>33</v>
      </c>
      <c r="X137" s="38" t="s">
        <v>33</v>
      </c>
    </row>
    <row r="138">
      <c r="A138" s="38" t="s">
        <v>588</v>
      </c>
      <c r="B138" s="42">
        <v>0.6873431352317351</v>
      </c>
      <c r="C138" s="38" t="s">
        <v>589</v>
      </c>
      <c r="D138" s="42">
        <v>2571.0</v>
      </c>
      <c r="E138" s="42">
        <v>3.316</v>
      </c>
      <c r="F138" s="42">
        <v>38.0</v>
      </c>
      <c r="G138" s="43">
        <v>2617.0</v>
      </c>
      <c r="H138" s="45">
        <v>2.774</v>
      </c>
      <c r="I138" s="43">
        <v>36.0</v>
      </c>
      <c r="J138" s="46">
        <v>2497.0</v>
      </c>
      <c r="K138" s="47">
        <v>2.824</v>
      </c>
      <c r="L138" s="46">
        <v>42.0</v>
      </c>
      <c r="M138" s="49">
        <v>42450.0</v>
      </c>
      <c r="N138" s="38" t="s">
        <v>412</v>
      </c>
      <c r="O138" s="42">
        <v>0.0</v>
      </c>
      <c r="P138" s="51" t="s">
        <v>590</v>
      </c>
      <c r="Q138" s="38"/>
      <c r="R138" s="42">
        <v>6.0</v>
      </c>
      <c r="S138" s="38" t="s">
        <v>33</v>
      </c>
      <c r="T138" s="38" t="s">
        <v>90</v>
      </c>
      <c r="U138" s="38" t="s">
        <v>35</v>
      </c>
      <c r="V138" s="38" t="s">
        <v>33</v>
      </c>
      <c r="W138" s="38" t="s">
        <v>33</v>
      </c>
      <c r="X138" s="38" t="s">
        <v>33</v>
      </c>
    </row>
    <row r="139">
      <c r="A139" s="61" t="s">
        <v>591</v>
      </c>
      <c r="B139" s="47">
        <v>0.3421105244703687</v>
      </c>
      <c r="C139" s="46" t="s">
        <v>592</v>
      </c>
      <c r="D139" s="42">
        <v>22920.0</v>
      </c>
      <c r="E139" s="42">
        <v>2.496</v>
      </c>
      <c r="F139" s="42">
        <v>411.0</v>
      </c>
      <c r="G139" s="43">
        <v>24787.0</v>
      </c>
      <c r="H139" s="45">
        <v>2.751</v>
      </c>
      <c r="I139" s="43">
        <v>542.0</v>
      </c>
      <c r="J139" s="46" t="str">
        <f>VLOOKUP(A118,'2015 WOS data'!85:1273,4,FALSE)</f>
        <v>#REF!</v>
      </c>
      <c r="K139" s="47" t="str">
        <f>VLOOKUP(A139,'2015 WOS data'!7:1195,5,FALSE)</f>
        <v>#REF!</v>
      </c>
      <c r="L139" s="46" t="str">
        <f>VLOOKUP(A139,'2015 WOS data'!7:1195,9,FALSE)</f>
        <v>#REF!</v>
      </c>
      <c r="M139" s="49">
        <v>42466.0</v>
      </c>
      <c r="N139" s="38" t="s">
        <v>97</v>
      </c>
      <c r="O139" s="42">
        <v>0.0</v>
      </c>
      <c r="P139" s="51" t="s">
        <v>593</v>
      </c>
      <c r="Q139" s="38"/>
      <c r="R139" s="42">
        <v>4.0</v>
      </c>
      <c r="S139" s="38" t="s">
        <v>33</v>
      </c>
      <c r="T139" s="38" t="s">
        <v>90</v>
      </c>
      <c r="U139" s="38"/>
      <c r="V139" s="38" t="s">
        <v>33</v>
      </c>
      <c r="W139" s="38" t="s">
        <v>33</v>
      </c>
      <c r="X139" s="38" t="s">
        <v>33</v>
      </c>
    </row>
    <row r="140">
      <c r="A140" s="38" t="s">
        <v>594</v>
      </c>
      <c r="B140" s="42">
        <v>0.6906164661512378</v>
      </c>
      <c r="C140" s="38" t="s">
        <v>595</v>
      </c>
      <c r="D140" s="42">
        <v>9695.0</v>
      </c>
      <c r="E140" s="42">
        <v>3.06</v>
      </c>
      <c r="F140" s="42">
        <v>296.0</v>
      </c>
      <c r="G140" s="43">
        <v>10228.0</v>
      </c>
      <c r="H140" s="45">
        <v>3.088</v>
      </c>
      <c r="I140" s="43">
        <v>329.0</v>
      </c>
      <c r="J140" s="46">
        <v>9978.0</v>
      </c>
      <c r="K140" s="47">
        <v>2.85</v>
      </c>
      <c r="L140" s="46">
        <v>318.0</v>
      </c>
      <c r="M140" s="49">
        <v>42450.0</v>
      </c>
      <c r="N140" s="38" t="s">
        <v>56</v>
      </c>
      <c r="O140" s="42">
        <v>0.0</v>
      </c>
      <c r="P140" s="51" t="s">
        <v>596</v>
      </c>
      <c r="Q140" s="38"/>
      <c r="R140" s="42">
        <v>6.0</v>
      </c>
      <c r="S140" s="38" t="s">
        <v>33</v>
      </c>
      <c r="T140" s="38" t="s">
        <v>90</v>
      </c>
      <c r="U140" s="38" t="s">
        <v>35</v>
      </c>
      <c r="V140" s="38" t="s">
        <v>33</v>
      </c>
      <c r="W140" s="38" t="s">
        <v>33</v>
      </c>
      <c r="X140" s="38" t="s">
        <v>33</v>
      </c>
    </row>
    <row r="141">
      <c r="A141" s="61" t="s">
        <v>597</v>
      </c>
      <c r="B141" s="47">
        <v>0.34598381384211563</v>
      </c>
      <c r="C141" s="46" t="s">
        <v>598</v>
      </c>
      <c r="D141" s="42">
        <v>24929.0</v>
      </c>
      <c r="E141" s="42">
        <v>23.893</v>
      </c>
      <c r="F141" s="42">
        <v>108.0</v>
      </c>
      <c r="G141" s="43">
        <v>27283.0</v>
      </c>
      <c r="H141" s="45">
        <v>23.523</v>
      </c>
      <c r="I141" s="43">
        <v>116.0</v>
      </c>
      <c r="J141" s="46" t="str">
        <f>VLOOKUP(A120,'2015 WOS data'!87:1275,4,FALSE)</f>
        <v>#REF!</v>
      </c>
      <c r="K141" s="47" t="str">
        <f>VLOOKUP(A141,'2015 WOS data'!9:1197,5,FALSE)</f>
        <v>#REF!</v>
      </c>
      <c r="L141" s="46" t="str">
        <f>VLOOKUP(A141,'2015 WOS data'!9:1197,9,FALSE)</f>
        <v>#REF!</v>
      </c>
      <c r="M141" s="49">
        <v>42447.0</v>
      </c>
      <c r="N141" s="38" t="s">
        <v>97</v>
      </c>
      <c r="O141" s="42">
        <v>0.0</v>
      </c>
      <c r="P141" s="51" t="s">
        <v>599</v>
      </c>
      <c r="Q141" s="38"/>
      <c r="R141" s="42">
        <v>2.0</v>
      </c>
      <c r="S141" s="38" t="s">
        <v>36</v>
      </c>
      <c r="T141" s="38" t="s">
        <v>34</v>
      </c>
      <c r="U141" s="38"/>
      <c r="V141" s="38" t="s">
        <v>33</v>
      </c>
      <c r="W141" s="38" t="s">
        <v>33</v>
      </c>
      <c r="X141" s="38" t="s">
        <v>33</v>
      </c>
    </row>
    <row r="142">
      <c r="A142" s="38" t="s">
        <v>600</v>
      </c>
      <c r="B142" s="42">
        <v>0.71362680680346</v>
      </c>
      <c r="C142" s="38" t="s">
        <v>601</v>
      </c>
      <c r="D142" s="42">
        <v>10544.0</v>
      </c>
      <c r="E142" s="42">
        <v>2.388</v>
      </c>
      <c r="F142" s="42">
        <v>360.0</v>
      </c>
      <c r="G142" s="43">
        <v>10903.0</v>
      </c>
      <c r="H142" s="45">
        <v>2.393</v>
      </c>
      <c r="I142" s="43">
        <v>385.0</v>
      </c>
      <c r="J142" s="46">
        <v>11165.0</v>
      </c>
      <c r="K142" s="47">
        <v>2.613</v>
      </c>
      <c r="L142" s="46">
        <v>359.0</v>
      </c>
      <c r="M142" s="49">
        <v>42450.0</v>
      </c>
      <c r="N142" s="38" t="s">
        <v>193</v>
      </c>
      <c r="O142" s="42">
        <v>1.0</v>
      </c>
      <c r="P142" s="51" t="s">
        <v>602</v>
      </c>
      <c r="Q142" s="38"/>
      <c r="R142" s="42">
        <v>6.0</v>
      </c>
      <c r="S142" s="38" t="s">
        <v>33</v>
      </c>
      <c r="T142" s="38" t="s">
        <v>90</v>
      </c>
      <c r="U142" s="38" t="s">
        <v>35</v>
      </c>
      <c r="V142" s="38" t="s">
        <v>33</v>
      </c>
      <c r="W142" s="38" t="s">
        <v>33</v>
      </c>
      <c r="X142" s="38" t="s">
        <v>33</v>
      </c>
    </row>
    <row r="143">
      <c r="A143" s="38" t="s">
        <v>123</v>
      </c>
      <c r="B143" s="42">
        <v>0.3499976988032327</v>
      </c>
      <c r="C143" s="38" t="s">
        <v>124</v>
      </c>
      <c r="D143" s="42">
        <v>12161.0</v>
      </c>
      <c r="E143" s="42">
        <v>5.202</v>
      </c>
      <c r="F143" s="42">
        <v>245.0</v>
      </c>
      <c r="G143" s="43">
        <v>12714.0</v>
      </c>
      <c r="H143" s="45">
        <v>5.078</v>
      </c>
      <c r="I143" s="43">
        <v>275.0</v>
      </c>
      <c r="J143" s="46">
        <v>13718.0</v>
      </c>
      <c r="K143" s="47">
        <v>4.856</v>
      </c>
      <c r="L143" s="46">
        <v>272.0</v>
      </c>
      <c r="M143" s="49">
        <v>42447.0</v>
      </c>
      <c r="N143" s="38" t="s">
        <v>97</v>
      </c>
      <c r="O143" s="42">
        <v>0.0</v>
      </c>
      <c r="P143" s="51" t="s">
        <v>127</v>
      </c>
      <c r="Q143" s="38"/>
      <c r="R143" s="42">
        <v>4.0</v>
      </c>
      <c r="S143" s="38" t="s">
        <v>33</v>
      </c>
      <c r="T143" s="38" t="s">
        <v>90</v>
      </c>
      <c r="U143" s="38"/>
      <c r="V143" s="38" t="s">
        <v>33</v>
      </c>
      <c r="W143" s="38" t="s">
        <v>33</v>
      </c>
      <c r="X143" s="38" t="s">
        <v>33</v>
      </c>
    </row>
    <row r="144">
      <c r="A144" s="38" t="s">
        <v>129</v>
      </c>
      <c r="B144" s="42">
        <v>0.3550799117025657</v>
      </c>
      <c r="C144" s="38" t="s">
        <v>130</v>
      </c>
      <c r="D144" s="42">
        <v>3486.0</v>
      </c>
      <c r="E144" s="42">
        <v>10.302</v>
      </c>
      <c r="F144" s="42">
        <v>83.0</v>
      </c>
      <c r="G144" s="43">
        <v>4050.0</v>
      </c>
      <c r="H144" s="45">
        <v>10.238</v>
      </c>
      <c r="I144" s="43">
        <v>17.0</v>
      </c>
      <c r="J144" s="46">
        <v>4178.0</v>
      </c>
      <c r="K144" s="47">
        <v>10.86</v>
      </c>
      <c r="L144" s="46">
        <v>34.0</v>
      </c>
      <c r="M144" s="49">
        <v>42447.0</v>
      </c>
      <c r="N144" s="38" t="s">
        <v>97</v>
      </c>
      <c r="O144" s="42">
        <v>0.0</v>
      </c>
      <c r="P144" s="51" t="s">
        <v>131</v>
      </c>
      <c r="Q144" s="38"/>
      <c r="R144" s="42">
        <v>6.0</v>
      </c>
      <c r="S144" s="38" t="s">
        <v>33</v>
      </c>
      <c r="T144" s="38" t="s">
        <v>90</v>
      </c>
      <c r="U144" s="38"/>
      <c r="V144" s="38" t="s">
        <v>33</v>
      </c>
      <c r="W144" s="38" t="s">
        <v>33</v>
      </c>
      <c r="X144" s="38" t="s">
        <v>33</v>
      </c>
    </row>
    <row r="145">
      <c r="A145" s="38" t="s">
        <v>603</v>
      </c>
      <c r="B145" s="42">
        <v>0.35732741407802093</v>
      </c>
      <c r="C145" s="38" t="s">
        <v>604</v>
      </c>
      <c r="D145" s="42">
        <v>13595.0</v>
      </c>
      <c r="E145" s="42">
        <v>4.394</v>
      </c>
      <c r="F145" s="42">
        <v>325.0</v>
      </c>
      <c r="G145" s="43">
        <v>14351.0</v>
      </c>
      <c r="H145" s="45">
        <v>4.556</v>
      </c>
      <c r="I145" s="43">
        <v>337.0</v>
      </c>
      <c r="J145" s="46">
        <v>13282.0</v>
      </c>
      <c r="K145" s="47">
        <v>3.806</v>
      </c>
      <c r="L145" s="46">
        <v>341.0</v>
      </c>
      <c r="M145" s="49">
        <v>42164.0</v>
      </c>
      <c r="N145" s="38" t="s">
        <v>313</v>
      </c>
      <c r="O145" s="42">
        <v>0.0</v>
      </c>
      <c r="P145" s="51" t="s">
        <v>605</v>
      </c>
      <c r="Q145" s="38"/>
      <c r="R145" s="42">
        <v>5.0</v>
      </c>
      <c r="S145" s="38" t="s">
        <v>36</v>
      </c>
      <c r="T145" s="38" t="s">
        <v>34</v>
      </c>
      <c r="U145" s="38"/>
      <c r="V145" s="38" t="s">
        <v>33</v>
      </c>
      <c r="W145" s="38" t="s">
        <v>33</v>
      </c>
      <c r="X145" s="38" t="s">
        <v>33</v>
      </c>
    </row>
    <row r="146">
      <c r="A146" s="38" t="s">
        <v>606</v>
      </c>
      <c r="B146" s="42">
        <v>0.3582594073607893</v>
      </c>
      <c r="C146" s="38" t="s">
        <v>607</v>
      </c>
      <c r="D146" s="42">
        <v>530.0</v>
      </c>
      <c r="E146" s="42">
        <v>4.302</v>
      </c>
      <c r="F146" s="42">
        <v>52.0</v>
      </c>
      <c r="G146" s="43">
        <v>839.0</v>
      </c>
      <c r="H146" s="45">
        <v>4.289</v>
      </c>
      <c r="I146" s="43">
        <v>72.0</v>
      </c>
      <c r="J146" s="46">
        <v>1216.0</v>
      </c>
      <c r="K146" s="47">
        <v>4.702</v>
      </c>
      <c r="L146" s="46">
        <v>57.0</v>
      </c>
      <c r="M146" s="49">
        <v>42178.0</v>
      </c>
      <c r="N146" s="38" t="s">
        <v>608</v>
      </c>
      <c r="O146" s="42">
        <v>0.0</v>
      </c>
      <c r="P146" s="51" t="s">
        <v>609</v>
      </c>
      <c r="Q146" s="38"/>
      <c r="R146" s="42">
        <v>6.0</v>
      </c>
      <c r="S146" s="38" t="s">
        <v>33</v>
      </c>
      <c r="T146" s="38" t="s">
        <v>90</v>
      </c>
      <c r="U146" s="38"/>
      <c r="V146" s="38" t="s">
        <v>33</v>
      </c>
      <c r="W146" s="38" t="s">
        <v>33</v>
      </c>
      <c r="X146" s="38" t="s">
        <v>33</v>
      </c>
    </row>
    <row r="147">
      <c r="A147" s="38" t="s">
        <v>610</v>
      </c>
      <c r="B147" s="42">
        <v>0.7276595200993237</v>
      </c>
      <c r="C147" s="38" t="s">
        <v>611</v>
      </c>
      <c r="D147" s="42">
        <v>5828.0</v>
      </c>
      <c r="E147" s="42">
        <v>2.871</v>
      </c>
      <c r="F147" s="42">
        <v>187.0</v>
      </c>
      <c r="G147" s="43">
        <v>5857.0</v>
      </c>
      <c r="H147" s="45">
        <v>2.402</v>
      </c>
      <c r="I147" s="43">
        <v>155.0</v>
      </c>
      <c r="J147" s="46">
        <v>6164.0</v>
      </c>
      <c r="K147" s="47">
        <v>2.587</v>
      </c>
      <c r="L147" s="46">
        <v>187.0</v>
      </c>
      <c r="M147" s="49">
        <v>42450.0</v>
      </c>
      <c r="N147" s="38" t="s">
        <v>193</v>
      </c>
      <c r="O147" s="42">
        <v>0.0</v>
      </c>
      <c r="P147" s="51" t="s">
        <v>612</v>
      </c>
      <c r="Q147" s="38"/>
      <c r="R147" s="42">
        <v>6.0</v>
      </c>
      <c r="S147" s="38" t="s">
        <v>33</v>
      </c>
      <c r="T147" s="38" t="s">
        <v>90</v>
      </c>
      <c r="U147" s="38" t="s">
        <v>35</v>
      </c>
      <c r="V147" s="38" t="s">
        <v>33</v>
      </c>
      <c r="W147" s="38" t="s">
        <v>33</v>
      </c>
      <c r="X147" s="38" t="s">
        <v>33</v>
      </c>
    </row>
    <row r="148">
      <c r="A148" s="61" t="s">
        <v>613</v>
      </c>
      <c r="B148" s="47">
        <v>0.36722130683098875</v>
      </c>
      <c r="C148" s="46" t="s">
        <v>614</v>
      </c>
      <c r="D148" s="42">
        <v>129160.0</v>
      </c>
      <c r="E148" s="42">
        <v>5.362</v>
      </c>
      <c r="F148" s="42">
        <v>1309.0</v>
      </c>
      <c r="G148" s="43">
        <v>124744.0</v>
      </c>
      <c r="H148" s="45">
        <v>4.922</v>
      </c>
      <c r="I148" s="43">
        <v>1222.0</v>
      </c>
      <c r="J148" s="46" t="str">
        <f>VLOOKUP(A127,'2015 WOS data'!94:1282,4,FALSE)</f>
        <v>#REF!</v>
      </c>
      <c r="K148" s="47" t="str">
        <f>VLOOKUP(A148,'2015 WOS data'!1:1189,5,FALSE)</f>
        <v>#REF!</v>
      </c>
      <c r="L148" s="46" t="str">
        <f>VLOOKUP(A148,'2015 WOS data'!1:1189,9,FALSE)</f>
        <v>#REF!</v>
      </c>
      <c r="M148" s="49">
        <v>42156.0</v>
      </c>
      <c r="N148" s="38" t="s">
        <v>615</v>
      </c>
      <c r="O148" s="42">
        <v>0.0</v>
      </c>
      <c r="P148" s="51" t="s">
        <v>616</v>
      </c>
      <c r="Q148" s="38"/>
      <c r="R148" s="42">
        <v>5.0</v>
      </c>
      <c r="S148" s="38" t="s">
        <v>36</v>
      </c>
      <c r="T148" s="38" t="s">
        <v>34</v>
      </c>
      <c r="U148" s="38"/>
      <c r="V148" s="38" t="s">
        <v>33</v>
      </c>
      <c r="W148" s="38" t="s">
        <v>33</v>
      </c>
      <c r="X148" s="38" t="s">
        <v>33</v>
      </c>
    </row>
    <row r="149">
      <c r="A149" s="38" t="s">
        <v>617</v>
      </c>
      <c r="B149" s="42">
        <v>0.7835713124677921</v>
      </c>
      <c r="C149" s="38" t="s">
        <v>618</v>
      </c>
      <c r="D149" s="42">
        <v>3578.0</v>
      </c>
      <c r="E149" s="42">
        <v>2.698</v>
      </c>
      <c r="F149" s="42">
        <v>72.0</v>
      </c>
      <c r="G149" s="43">
        <v>3730.0</v>
      </c>
      <c r="H149" s="45">
        <v>3.24</v>
      </c>
      <c r="I149" s="43">
        <v>88.0</v>
      </c>
      <c r="J149" s="46">
        <v>4192.0</v>
      </c>
      <c r="K149" s="47">
        <v>2.908</v>
      </c>
      <c r="L149" s="46">
        <v>88.0</v>
      </c>
      <c r="M149" s="49">
        <v>42450.0</v>
      </c>
      <c r="N149" s="38" t="s">
        <v>412</v>
      </c>
      <c r="O149" s="42">
        <v>0.0</v>
      </c>
      <c r="P149" s="51" t="s">
        <v>619</v>
      </c>
      <c r="Q149" s="38"/>
      <c r="R149" s="42">
        <v>6.0</v>
      </c>
      <c r="S149" s="38" t="s">
        <v>33</v>
      </c>
      <c r="T149" s="38" t="s">
        <v>90</v>
      </c>
      <c r="U149" s="38" t="s">
        <v>35</v>
      </c>
      <c r="V149" s="38" t="s">
        <v>33</v>
      </c>
      <c r="W149" s="38" t="s">
        <v>33</v>
      </c>
      <c r="X149" s="38" t="s">
        <v>33</v>
      </c>
    </row>
    <row r="150">
      <c r="A150" s="38" t="s">
        <v>620</v>
      </c>
      <c r="B150" s="42">
        <v>0.7882114608894452</v>
      </c>
      <c r="C150" s="38" t="s">
        <v>621</v>
      </c>
      <c r="D150" s="42">
        <v>8044.0</v>
      </c>
      <c r="E150" s="42">
        <v>2.445</v>
      </c>
      <c r="F150" s="42">
        <v>136.0</v>
      </c>
      <c r="G150" s="43">
        <v>8207.0</v>
      </c>
      <c r="H150" s="45">
        <v>2.911</v>
      </c>
      <c r="I150" s="43">
        <v>131.0</v>
      </c>
      <c r="J150" s="46">
        <v>8727.0</v>
      </c>
      <c r="K150" s="47">
        <v>3.022</v>
      </c>
      <c r="L150" s="46">
        <v>127.0</v>
      </c>
      <c r="M150" s="49">
        <v>42450.0</v>
      </c>
      <c r="N150" s="38" t="s">
        <v>622</v>
      </c>
      <c r="O150" s="42">
        <v>0.0</v>
      </c>
      <c r="P150" s="51" t="s">
        <v>623</v>
      </c>
      <c r="Q150" s="38"/>
      <c r="R150" s="42">
        <v>6.0</v>
      </c>
      <c r="S150" s="38" t="s">
        <v>33</v>
      </c>
      <c r="T150" s="38" t="s">
        <v>90</v>
      </c>
      <c r="U150" s="38" t="s">
        <v>35</v>
      </c>
      <c r="V150" s="38" t="s">
        <v>33</v>
      </c>
      <c r="W150" s="38" t="s">
        <v>33</v>
      </c>
      <c r="X150" s="38" t="s">
        <v>33</v>
      </c>
    </row>
    <row r="151">
      <c r="A151" s="38" t="s">
        <v>624</v>
      </c>
      <c r="B151" s="42">
        <v>0.39166367542831115</v>
      </c>
      <c r="C151" s="38" t="s">
        <v>625</v>
      </c>
      <c r="D151" s="42">
        <v>4044.0</v>
      </c>
      <c r="E151" s="42">
        <v>1.839</v>
      </c>
      <c r="F151" s="42">
        <v>221.0</v>
      </c>
      <c r="G151" s="43">
        <v>4626.0</v>
      </c>
      <c r="H151" s="45">
        <v>1.825</v>
      </c>
      <c r="I151" s="43">
        <v>225.0</v>
      </c>
      <c r="J151" s="46">
        <v>4617.0</v>
      </c>
      <c r="K151" s="47">
        <v>1.619</v>
      </c>
      <c r="L151" s="46">
        <v>156.0</v>
      </c>
      <c r="M151" s="49">
        <v>42466.0</v>
      </c>
      <c r="N151" s="38" t="s">
        <v>97</v>
      </c>
      <c r="O151" s="42">
        <v>0.0</v>
      </c>
      <c r="P151" s="51" t="s">
        <v>626</v>
      </c>
      <c r="Q151" s="38"/>
      <c r="R151" s="42">
        <v>4.0</v>
      </c>
      <c r="S151" s="38" t="s">
        <v>33</v>
      </c>
      <c r="T151" s="38" t="s">
        <v>90</v>
      </c>
      <c r="U151" s="38"/>
      <c r="V151" s="38" t="s">
        <v>33</v>
      </c>
      <c r="W151" s="38" t="s">
        <v>33</v>
      </c>
      <c r="X151" s="38" t="s">
        <v>33</v>
      </c>
    </row>
    <row r="152">
      <c r="A152" s="38" t="s">
        <v>627</v>
      </c>
      <c r="B152" s="42">
        <v>0.3997216668690452</v>
      </c>
      <c r="C152" s="38" t="s">
        <v>628</v>
      </c>
      <c r="D152" s="42">
        <v>6136.0</v>
      </c>
      <c r="E152" s="42">
        <v>7.812</v>
      </c>
      <c r="F152" s="42">
        <v>88.0</v>
      </c>
      <c r="G152" s="43">
        <v>6906.0</v>
      </c>
      <c r="H152" s="45">
        <v>9.6</v>
      </c>
      <c r="I152" s="43">
        <v>87.0</v>
      </c>
      <c r="J152" s="46">
        <v>6914.0</v>
      </c>
      <c r="K152" s="47">
        <v>9.314</v>
      </c>
      <c r="L152" s="46">
        <v>87.0</v>
      </c>
      <c r="M152" s="49">
        <v>42145.0</v>
      </c>
      <c r="N152" s="38" t="s">
        <v>56</v>
      </c>
      <c r="O152" s="42">
        <v>0.0</v>
      </c>
      <c r="P152" s="51" t="s">
        <v>629</v>
      </c>
      <c r="Q152" s="38"/>
      <c r="R152" s="42">
        <v>6.0</v>
      </c>
      <c r="S152" s="38" t="s">
        <v>33</v>
      </c>
      <c r="T152" s="38" t="s">
        <v>90</v>
      </c>
      <c r="U152" s="38"/>
      <c r="V152" s="38" t="s">
        <v>33</v>
      </c>
      <c r="W152" s="38" t="s">
        <v>33</v>
      </c>
      <c r="X152" s="38" t="s">
        <v>33</v>
      </c>
    </row>
    <row r="153">
      <c r="A153" s="61" t="s">
        <v>630</v>
      </c>
      <c r="B153" s="47">
        <v>0.4003678621486976</v>
      </c>
      <c r="C153" s="46" t="s">
        <v>631</v>
      </c>
      <c r="D153" s="42">
        <v>22630.0</v>
      </c>
      <c r="E153" s="42">
        <v>6.557</v>
      </c>
      <c r="F153" s="42">
        <v>347.0</v>
      </c>
      <c r="G153" s="43">
        <v>22502.0</v>
      </c>
      <c r="H153" s="45">
        <v>5.554</v>
      </c>
      <c r="I153" s="43">
        <v>353.0</v>
      </c>
      <c r="J153" s="46" t="str">
        <f>VLOOKUP(A132,'2015 WOS data'!99:1287,4,FALSE)</f>
        <v>#REF!</v>
      </c>
      <c r="K153" s="47" t="str">
        <f>VLOOKUP(A153,'2015 WOS data'!21:1209,5,FALSE)</f>
        <v>#REF!</v>
      </c>
      <c r="L153" s="46" t="str">
        <f>VLOOKUP(A153,'2015 WOS data'!6:1194,9,FALSE)</f>
        <v>#REF!</v>
      </c>
      <c r="M153" s="49">
        <v>42152.0</v>
      </c>
      <c r="N153" s="38" t="s">
        <v>313</v>
      </c>
      <c r="O153" s="42">
        <v>0.0</v>
      </c>
      <c r="P153" s="51" t="s">
        <v>632</v>
      </c>
      <c r="Q153" s="38"/>
      <c r="R153" s="42">
        <v>6.0</v>
      </c>
      <c r="S153" s="38" t="s">
        <v>33</v>
      </c>
      <c r="T153" s="38" t="s">
        <v>90</v>
      </c>
      <c r="U153" s="38"/>
      <c r="V153" s="38" t="s">
        <v>33</v>
      </c>
      <c r="W153" s="38" t="s">
        <v>33</v>
      </c>
      <c r="X153" s="38" t="s">
        <v>33</v>
      </c>
    </row>
    <row r="154">
      <c r="A154" s="38" t="s">
        <v>633</v>
      </c>
      <c r="B154" s="42">
        <v>0.4014034333566726</v>
      </c>
      <c r="C154" s="38" t="s">
        <v>634</v>
      </c>
      <c r="D154" s="42">
        <v>6579.0</v>
      </c>
      <c r="E154" s="42">
        <v>3.285</v>
      </c>
      <c r="F154" s="42">
        <v>211.0</v>
      </c>
      <c r="G154" s="43">
        <v>6754.0</v>
      </c>
      <c r="H154" s="45">
        <v>2.71</v>
      </c>
      <c r="I154" s="43">
        <v>184.0</v>
      </c>
      <c r="J154" s="46">
        <v>7551.0</v>
      </c>
      <c r="K154" s="47">
        <v>2.972</v>
      </c>
      <c r="L154" s="46">
        <v>210.0</v>
      </c>
      <c r="M154" s="49">
        <v>42466.0</v>
      </c>
      <c r="N154" s="38" t="s">
        <v>97</v>
      </c>
      <c r="O154" s="42">
        <v>0.0</v>
      </c>
      <c r="P154" s="51" t="s">
        <v>635</v>
      </c>
      <c r="Q154" s="38"/>
      <c r="R154" s="42">
        <v>4.0</v>
      </c>
      <c r="S154" s="38" t="s">
        <v>36</v>
      </c>
      <c r="T154" s="38" t="s">
        <v>90</v>
      </c>
      <c r="U154" s="38"/>
      <c r="V154" s="38" t="s">
        <v>33</v>
      </c>
      <c r="W154" s="38" t="s">
        <v>33</v>
      </c>
      <c r="X154" s="38" t="s">
        <v>33</v>
      </c>
    </row>
    <row r="155">
      <c r="A155" s="61" t="s">
        <v>636</v>
      </c>
      <c r="B155" s="47">
        <v>0.40234110191615635</v>
      </c>
      <c r="C155" s="46" t="s">
        <v>637</v>
      </c>
      <c r="D155" s="42">
        <v>47233.0</v>
      </c>
      <c r="E155" s="42">
        <v>4.544</v>
      </c>
      <c r="F155" s="42">
        <v>386.0</v>
      </c>
      <c r="G155" s="43">
        <v>48946.0</v>
      </c>
      <c r="H155" s="45">
        <v>5.037</v>
      </c>
      <c r="I155" s="43">
        <v>346.0</v>
      </c>
      <c r="J155" s="46" t="str">
        <f>VLOOKUP(A134,'2015 WOS data'!101:1289,4,FALSE)</f>
        <v>#REF!</v>
      </c>
      <c r="K155" s="47" t="str">
        <f>VLOOKUP(A155,'2015 WOS data'!23:1211,5,FALSE)</f>
        <v>#REF!</v>
      </c>
      <c r="L155" s="46" t="str">
        <f>VLOOKUP(A155,'2015 WOS data'!8:1196,9,FALSE)</f>
        <v>#REF!</v>
      </c>
      <c r="M155" s="49">
        <v>42163.0</v>
      </c>
      <c r="N155" s="38" t="s">
        <v>56</v>
      </c>
      <c r="O155" s="42">
        <v>0.0</v>
      </c>
      <c r="P155" s="51" t="s">
        <v>638</v>
      </c>
      <c r="Q155" s="38"/>
      <c r="R155" s="42">
        <v>4.0</v>
      </c>
      <c r="S155" s="38" t="s">
        <v>33</v>
      </c>
      <c r="T155" s="38" t="s">
        <v>90</v>
      </c>
      <c r="U155" s="38"/>
      <c r="V155" s="38" t="s">
        <v>33</v>
      </c>
      <c r="W155" s="38" t="s">
        <v>33</v>
      </c>
      <c r="X155" s="38" t="s">
        <v>33</v>
      </c>
    </row>
    <row r="156">
      <c r="A156" s="38" t="s">
        <v>639</v>
      </c>
      <c r="B156" s="42">
        <v>0.40388949499819027</v>
      </c>
      <c r="C156" s="38" t="s">
        <v>640</v>
      </c>
      <c r="D156" s="42">
        <v>7195.0</v>
      </c>
      <c r="E156" s="42">
        <v>14.099</v>
      </c>
      <c r="F156" s="42">
        <v>74.0</v>
      </c>
      <c r="G156" s="43">
        <v>7644.0</v>
      </c>
      <c r="H156" s="45">
        <v>10.872</v>
      </c>
      <c r="I156" s="43">
        <v>48.0</v>
      </c>
      <c r="J156" s="46">
        <v>7682.0</v>
      </c>
      <c r="K156" s="47">
        <v>10.581</v>
      </c>
      <c r="L156" s="46">
        <v>64.0</v>
      </c>
      <c r="M156" s="49">
        <v>42142.0</v>
      </c>
      <c r="N156" s="38" t="s">
        <v>641</v>
      </c>
      <c r="O156" s="42">
        <v>1.0</v>
      </c>
      <c r="P156" s="51" t="s">
        <v>642</v>
      </c>
      <c r="Q156" s="38"/>
      <c r="R156" s="42">
        <v>1.0</v>
      </c>
      <c r="S156" s="38" t="s">
        <v>36</v>
      </c>
      <c r="T156" s="38" t="s">
        <v>34</v>
      </c>
      <c r="U156" s="38"/>
      <c r="V156" s="38" t="s">
        <v>33</v>
      </c>
      <c r="W156" s="38" t="s">
        <v>33</v>
      </c>
      <c r="X156" s="38" t="s">
        <v>33</v>
      </c>
    </row>
    <row r="157">
      <c r="A157" s="38" t="s">
        <v>643</v>
      </c>
      <c r="B157" s="42">
        <v>0.886287854500822</v>
      </c>
      <c r="C157" s="38" t="s">
        <v>644</v>
      </c>
      <c r="D157" s="42">
        <v>10274.0</v>
      </c>
      <c r="E157" s="42">
        <v>3.333</v>
      </c>
      <c r="F157" s="42">
        <v>230.0</v>
      </c>
      <c r="G157" s="43">
        <v>10580.0</v>
      </c>
      <c r="H157" s="45">
        <v>3.565</v>
      </c>
      <c r="I157" s="43">
        <v>253.0</v>
      </c>
      <c r="J157" s="46">
        <v>10768.0</v>
      </c>
      <c r="K157" s="47">
        <v>2.948</v>
      </c>
      <c r="L157" s="46">
        <v>240.0</v>
      </c>
      <c r="M157" s="49">
        <v>42450.0</v>
      </c>
      <c r="N157" s="38" t="s">
        <v>193</v>
      </c>
      <c r="O157" s="42">
        <v>0.0</v>
      </c>
      <c r="P157" s="51" t="s">
        <v>645</v>
      </c>
      <c r="Q157" s="38"/>
      <c r="R157" s="42">
        <v>6.0</v>
      </c>
      <c r="S157" s="38" t="s">
        <v>33</v>
      </c>
      <c r="T157" s="38" t="s">
        <v>90</v>
      </c>
      <c r="U157" s="38" t="s">
        <v>35</v>
      </c>
      <c r="V157" s="38" t="s">
        <v>33</v>
      </c>
      <c r="W157" s="38" t="s">
        <v>33</v>
      </c>
      <c r="X157" s="38" t="s">
        <v>33</v>
      </c>
    </row>
    <row r="158">
      <c r="A158" s="61" t="s">
        <v>133</v>
      </c>
      <c r="B158" s="47">
        <v>0.4079230451118546</v>
      </c>
      <c r="C158" s="46" t="s">
        <v>135</v>
      </c>
      <c r="D158" s="42">
        <v>71491.0</v>
      </c>
      <c r="E158" s="42">
        <v>9.786</v>
      </c>
      <c r="F158" s="42">
        <v>277.0</v>
      </c>
      <c r="G158" s="43">
        <v>71695.0</v>
      </c>
      <c r="H158" s="45">
        <v>9.834</v>
      </c>
      <c r="I158" s="43">
        <v>249.0</v>
      </c>
      <c r="J158" s="46" t="str">
        <f>VLOOKUP(A158,'2015 WOS data'!1:1189,4,FALSE)</f>
        <v>#REF!</v>
      </c>
      <c r="K158" s="47" t="str">
        <f>VLOOKUP(A158,'2015 WOS data'!1:1189,5,FALSE)</f>
        <v>#REF!</v>
      </c>
      <c r="L158" s="46" t="str">
        <f t="shared" ref="L158:L159" si="6">VLOOKUP(A158,'2015 WOS data'!11:1199,9,FALSE)</f>
        <v>#REF!</v>
      </c>
      <c r="M158" s="49">
        <v>42143.0</v>
      </c>
      <c r="N158" s="38" t="s">
        <v>136</v>
      </c>
      <c r="O158" s="42">
        <v>0.0</v>
      </c>
      <c r="P158" s="51" t="s">
        <v>137</v>
      </c>
      <c r="Q158" s="38"/>
      <c r="R158" s="42">
        <v>5.0</v>
      </c>
      <c r="S158" s="38" t="s">
        <v>36</v>
      </c>
      <c r="T158" s="38" t="s">
        <v>34</v>
      </c>
      <c r="U158" s="38"/>
      <c r="V158" s="38" t="s">
        <v>33</v>
      </c>
      <c r="W158" s="38" t="s">
        <v>33</v>
      </c>
      <c r="X158" s="38" t="s">
        <v>33</v>
      </c>
    </row>
    <row r="159">
      <c r="A159" s="61" t="s">
        <v>138</v>
      </c>
      <c r="B159" s="47">
        <v>0.408785878417148</v>
      </c>
      <c r="C159" s="46" t="s">
        <v>139</v>
      </c>
      <c r="D159" s="42">
        <v>64191.0</v>
      </c>
      <c r="E159" s="42">
        <v>13.912</v>
      </c>
      <c r="F159" s="42">
        <v>212.0</v>
      </c>
      <c r="G159" s="43">
        <v>62917.0</v>
      </c>
      <c r="H159" s="45">
        <v>12.515</v>
      </c>
      <c r="I159" s="43">
        <v>188.0</v>
      </c>
      <c r="J159" s="46" t="str">
        <f>VLOOKUP(A138,'2015 WOS data'!105:1293,4,FALSE)</f>
        <v>#REF!</v>
      </c>
      <c r="K159" s="47" t="str">
        <f>VLOOKUP(A159,'2015 WOS data'!12:1200,5,FALSE)</f>
        <v>#REF!</v>
      </c>
      <c r="L159" s="46" t="str">
        <f t="shared" si="6"/>
        <v>#REF!</v>
      </c>
      <c r="M159" s="49">
        <v>42142.0</v>
      </c>
      <c r="N159" s="38" t="s">
        <v>136</v>
      </c>
      <c r="O159" s="42">
        <v>0.0</v>
      </c>
      <c r="P159" s="51" t="s">
        <v>140</v>
      </c>
      <c r="Q159" s="38"/>
      <c r="R159" s="42">
        <v>5.0</v>
      </c>
      <c r="S159" s="38" t="s">
        <v>36</v>
      </c>
      <c r="T159" s="38" t="s">
        <v>34</v>
      </c>
      <c r="U159" s="38"/>
      <c r="V159" s="38" t="s">
        <v>33</v>
      </c>
      <c r="W159" s="38" t="s">
        <v>33</v>
      </c>
      <c r="X159" s="38" t="s">
        <v>33</v>
      </c>
    </row>
    <row r="160">
      <c r="A160" s="38" t="s">
        <v>646</v>
      </c>
      <c r="B160" s="42">
        <v>0.8976164528953934</v>
      </c>
      <c r="C160" s="38" t="s">
        <v>647</v>
      </c>
      <c r="D160" s="42">
        <v>1716.0</v>
      </c>
      <c r="E160" s="42">
        <v>2.922</v>
      </c>
      <c r="F160" s="42">
        <v>71.0</v>
      </c>
      <c r="G160" s="43">
        <v>2118.0</v>
      </c>
      <c r="H160" s="45">
        <v>3.697</v>
      </c>
      <c r="I160" s="43">
        <v>76.0</v>
      </c>
      <c r="J160" s="46">
        <v>2230.0</v>
      </c>
      <c r="K160" s="47">
        <v>3.361</v>
      </c>
      <c r="L160" s="46">
        <v>133.0</v>
      </c>
      <c r="M160" s="49">
        <v>42450.0</v>
      </c>
      <c r="N160" s="38" t="s">
        <v>648</v>
      </c>
      <c r="O160" s="42">
        <v>0.0</v>
      </c>
      <c r="P160" s="51" t="s">
        <v>649</v>
      </c>
      <c r="Q160" s="38"/>
      <c r="R160" s="42">
        <v>6.0</v>
      </c>
      <c r="S160" s="38" t="s">
        <v>33</v>
      </c>
      <c r="T160" s="38" t="s">
        <v>90</v>
      </c>
      <c r="U160" s="38" t="s">
        <v>35</v>
      </c>
      <c r="V160" s="38" t="s">
        <v>33</v>
      </c>
      <c r="W160" s="38" t="s">
        <v>33</v>
      </c>
      <c r="X160" s="38" t="s">
        <v>33</v>
      </c>
    </row>
    <row r="161">
      <c r="A161" s="61" t="s">
        <v>650</v>
      </c>
      <c r="B161" s="47">
        <v>0.908067804138726</v>
      </c>
      <c r="C161" s="46" t="s">
        <v>651</v>
      </c>
      <c r="D161" s="42">
        <v>20225.0</v>
      </c>
      <c r="E161" s="42">
        <v>2.922</v>
      </c>
      <c r="F161" s="42">
        <v>546.0</v>
      </c>
      <c r="G161" s="43">
        <v>20131.0</v>
      </c>
      <c r="H161" s="45">
        <v>2.761</v>
      </c>
      <c r="I161" s="43">
        <v>460.0</v>
      </c>
      <c r="J161" s="46" t="str">
        <f>VLOOKUP(A140,'2015 WOS data'!107:1295,4,FALSE)</f>
        <v>#REF!</v>
      </c>
      <c r="K161" s="47" t="str">
        <f>VLOOKUP(A161,'2015 WOS data'!29:1217,5,FALSE)</f>
        <v>#REF!</v>
      </c>
      <c r="L161" s="46" t="str">
        <f>VLOOKUP(A161,'2015 WOS data'!14:1202,9,FALSE)</f>
        <v>#REF!</v>
      </c>
      <c r="M161" s="49">
        <v>42450.0</v>
      </c>
      <c r="N161" s="38" t="s">
        <v>648</v>
      </c>
      <c r="O161" s="42">
        <v>0.0</v>
      </c>
      <c r="P161" s="51" t="s">
        <v>649</v>
      </c>
      <c r="Q161" s="38"/>
      <c r="R161" s="42">
        <v>6.0</v>
      </c>
      <c r="S161" s="38" t="s">
        <v>33</v>
      </c>
      <c r="T161" s="38" t="s">
        <v>90</v>
      </c>
      <c r="U161" s="38" t="s">
        <v>35</v>
      </c>
      <c r="V161" s="38" t="s">
        <v>33</v>
      </c>
      <c r="W161" s="38" t="s">
        <v>33</v>
      </c>
      <c r="X161" s="38" t="s">
        <v>33</v>
      </c>
    </row>
    <row r="162">
      <c r="A162" s="38" t="s">
        <v>652</v>
      </c>
      <c r="B162" s="42">
        <v>0.41633315556089645</v>
      </c>
      <c r="C162" s="38" t="s">
        <v>653</v>
      </c>
      <c r="D162" s="42">
        <v>2787.0</v>
      </c>
      <c r="E162" s="42">
        <v>5.884</v>
      </c>
      <c r="F162" s="42">
        <v>117.0</v>
      </c>
      <c r="G162" s="43">
        <v>3937.0</v>
      </c>
      <c r="H162" s="45">
        <v>7.372</v>
      </c>
      <c r="I162" s="43">
        <v>250.0</v>
      </c>
      <c r="J162" s="46">
        <v>4695.0</v>
      </c>
      <c r="K162" s="47">
        <v>5.101</v>
      </c>
      <c r="L162" s="46">
        <v>210.0</v>
      </c>
      <c r="M162" s="49">
        <v>42153.0</v>
      </c>
      <c r="N162" s="70" t="s">
        <v>83</v>
      </c>
      <c r="O162" s="42">
        <v>0.0</v>
      </c>
      <c r="P162" s="51" t="s">
        <v>654</v>
      </c>
      <c r="Q162" s="38"/>
      <c r="R162" s="42">
        <v>6.0</v>
      </c>
      <c r="S162" s="38" t="s">
        <v>33</v>
      </c>
      <c r="T162" s="38" t="s">
        <v>90</v>
      </c>
      <c r="U162" s="38"/>
      <c r="V162" s="38" t="s">
        <v>33</v>
      </c>
      <c r="W162" s="38" t="s">
        <v>33</v>
      </c>
      <c r="X162" s="38" t="s">
        <v>33</v>
      </c>
    </row>
    <row r="163">
      <c r="A163" s="38" t="s">
        <v>655</v>
      </c>
      <c r="B163" s="42">
        <v>0.41944631679919464</v>
      </c>
      <c r="C163" s="38" t="s">
        <v>656</v>
      </c>
      <c r="D163" s="42">
        <v>12890.0</v>
      </c>
      <c r="E163" s="42">
        <v>3.799</v>
      </c>
      <c r="F163" s="42">
        <v>193.0</v>
      </c>
      <c r="G163" s="43">
        <v>12720.0</v>
      </c>
      <c r="H163" s="45">
        <v>3.39</v>
      </c>
      <c r="I163" s="43">
        <v>184.0</v>
      </c>
      <c r="J163" s="46">
        <v>13784.0</v>
      </c>
      <c r="K163" s="47">
        <v>3.756</v>
      </c>
      <c r="L163" s="46">
        <v>213.0</v>
      </c>
      <c r="M163" s="49">
        <v>42408.0</v>
      </c>
      <c r="N163" s="38" t="s">
        <v>535</v>
      </c>
      <c r="O163" s="42">
        <v>1.0</v>
      </c>
      <c r="P163" s="51" t="s">
        <v>657</v>
      </c>
      <c r="Q163" s="38"/>
      <c r="R163" s="42">
        <v>6.0</v>
      </c>
      <c r="S163" s="38" t="s">
        <v>33</v>
      </c>
      <c r="T163" s="38" t="s">
        <v>90</v>
      </c>
      <c r="U163" s="38"/>
      <c r="V163" s="38" t="s">
        <v>33</v>
      </c>
      <c r="W163" s="38" t="s">
        <v>33</v>
      </c>
      <c r="X163" s="38" t="s">
        <v>33</v>
      </c>
    </row>
    <row r="164">
      <c r="A164" s="38" t="s">
        <v>658</v>
      </c>
      <c r="B164" s="42">
        <v>0.42018650121493273</v>
      </c>
      <c r="C164" s="38" t="s">
        <v>659</v>
      </c>
      <c r="D164" s="42">
        <v>9060.0</v>
      </c>
      <c r="E164" s="42">
        <v>2.371</v>
      </c>
      <c r="F164" s="42">
        <v>214.0</v>
      </c>
      <c r="G164" s="43">
        <v>8876.0</v>
      </c>
      <c r="H164" s="45">
        <v>1.966</v>
      </c>
      <c r="I164" s="43">
        <v>122.0</v>
      </c>
      <c r="J164" s="46">
        <v>9012.0</v>
      </c>
      <c r="K164" s="47">
        <v>2.039</v>
      </c>
      <c r="L164" s="46">
        <v>202.0</v>
      </c>
      <c r="M164" s="49">
        <v>42466.0</v>
      </c>
      <c r="N164" s="38" t="s">
        <v>97</v>
      </c>
      <c r="O164" s="42">
        <v>0.0</v>
      </c>
      <c r="P164" s="51" t="s">
        <v>660</v>
      </c>
      <c r="Q164" s="38"/>
      <c r="R164" s="42">
        <v>4.0</v>
      </c>
      <c r="S164" s="38" t="s">
        <v>33</v>
      </c>
      <c r="T164" s="38" t="s">
        <v>90</v>
      </c>
      <c r="U164" s="38"/>
      <c r="V164" s="38" t="s">
        <v>33</v>
      </c>
      <c r="W164" s="38" t="s">
        <v>33</v>
      </c>
      <c r="X164" s="38" t="s">
        <v>33</v>
      </c>
    </row>
    <row r="165">
      <c r="A165" s="38" t="s">
        <v>661</v>
      </c>
      <c r="B165" s="42">
        <v>0.42136307704822495</v>
      </c>
      <c r="C165" s="38" t="s">
        <v>662</v>
      </c>
      <c r="D165" s="42">
        <v>10995.0</v>
      </c>
      <c r="E165" s="42">
        <v>5.466</v>
      </c>
      <c r="F165" s="42">
        <v>157.0</v>
      </c>
      <c r="G165" s="43">
        <v>11659.0</v>
      </c>
      <c r="H165" s="45">
        <v>6.031</v>
      </c>
      <c r="I165" s="43">
        <v>147.0</v>
      </c>
      <c r="J165" s="46">
        <v>11548.0</v>
      </c>
      <c r="K165" s="47">
        <v>5.997</v>
      </c>
      <c r="L165" s="46">
        <v>158.0</v>
      </c>
      <c r="M165" s="49">
        <v>42156.0</v>
      </c>
      <c r="N165" s="38" t="s">
        <v>56</v>
      </c>
      <c r="O165" s="42">
        <v>0.0</v>
      </c>
      <c r="P165" s="51" t="s">
        <v>663</v>
      </c>
      <c r="Q165" s="38"/>
      <c r="R165" s="42">
        <v>6.0</v>
      </c>
      <c r="S165" s="38" t="s">
        <v>33</v>
      </c>
      <c r="T165" s="38" t="s">
        <v>90</v>
      </c>
      <c r="U165" s="38"/>
      <c r="V165" s="38" t="s">
        <v>33</v>
      </c>
      <c r="W165" s="38" t="s">
        <v>33</v>
      </c>
      <c r="X165" s="38" t="s">
        <v>33</v>
      </c>
    </row>
    <row r="166">
      <c r="A166" s="61" t="s">
        <v>664</v>
      </c>
      <c r="B166" s="47">
        <v>0.9098690602230719</v>
      </c>
      <c r="C166" s="46" t="s">
        <v>665</v>
      </c>
      <c r="D166" s="42">
        <v>16661.0</v>
      </c>
      <c r="E166" s="42">
        <v>2.921</v>
      </c>
      <c r="F166" s="42">
        <v>198.0</v>
      </c>
      <c r="G166" s="43">
        <v>16760.0</v>
      </c>
      <c r="H166" s="45">
        <v>2.627</v>
      </c>
      <c r="I166" s="43">
        <v>319.0</v>
      </c>
      <c r="J166" s="46" t="str">
        <f>VLOOKUP(A145,'2015 WOS data'!112:1300,4,FALSE)</f>
        <v>#REF!</v>
      </c>
      <c r="K166" s="47" t="str">
        <f>VLOOKUP(A166,'2015 WOS data'!34:1222,5,FALSE)</f>
        <v>#REF!</v>
      </c>
      <c r="L166" s="46" t="str">
        <f>VLOOKUP(A166,'2015 WOS data'!19:1207,9,FALSE)</f>
        <v>#REF!</v>
      </c>
      <c r="M166" s="49">
        <v>42450.0</v>
      </c>
      <c r="N166" s="38" t="s">
        <v>56</v>
      </c>
      <c r="O166" s="42">
        <v>0.0</v>
      </c>
      <c r="P166" s="51" t="s">
        <v>666</v>
      </c>
      <c r="Q166" s="38"/>
      <c r="R166" s="42">
        <v>5.0</v>
      </c>
      <c r="S166" s="38" t="s">
        <v>36</v>
      </c>
      <c r="T166" s="38" t="s">
        <v>34</v>
      </c>
      <c r="U166" s="38" t="s">
        <v>35</v>
      </c>
      <c r="V166" s="38" t="s">
        <v>33</v>
      </c>
      <c r="W166" s="38" t="s">
        <v>33</v>
      </c>
      <c r="X166" s="38" t="s">
        <v>33</v>
      </c>
    </row>
    <row r="167">
      <c r="A167" s="38" t="s">
        <v>667</v>
      </c>
      <c r="B167" s="42">
        <v>0.4270123772040123</v>
      </c>
      <c r="C167" s="38" t="s">
        <v>668</v>
      </c>
      <c r="D167" s="42">
        <v>5160.0</v>
      </c>
      <c r="E167" s="42">
        <v>2.568</v>
      </c>
      <c r="F167" s="42">
        <v>291.0</v>
      </c>
      <c r="G167" s="43">
        <v>5536.0</v>
      </c>
      <c r="H167" s="45">
        <v>2.457</v>
      </c>
      <c r="I167" s="43">
        <v>264.0</v>
      </c>
      <c r="J167" s="46">
        <v>5989.0</v>
      </c>
      <c r="K167" s="47">
        <v>2.45</v>
      </c>
      <c r="L167" s="46">
        <v>210.0</v>
      </c>
      <c r="M167" s="49">
        <v>42466.0</v>
      </c>
      <c r="N167" s="38" t="s">
        <v>97</v>
      </c>
      <c r="O167" s="42">
        <v>0.0</v>
      </c>
      <c r="P167" s="51" t="s">
        <v>669</v>
      </c>
      <c r="Q167" s="38"/>
      <c r="R167" s="42">
        <v>4.0</v>
      </c>
      <c r="S167" s="38" t="s">
        <v>33</v>
      </c>
      <c r="T167" s="38" t="s">
        <v>90</v>
      </c>
      <c r="U167" s="38"/>
      <c r="V167" s="38" t="s">
        <v>33</v>
      </c>
      <c r="W167" s="38" t="s">
        <v>33</v>
      </c>
      <c r="X167" s="38" t="s">
        <v>33</v>
      </c>
    </row>
    <row r="168">
      <c r="A168" s="38" t="s">
        <v>670</v>
      </c>
      <c r="B168" s="42">
        <v>0.9183841448725163</v>
      </c>
      <c r="C168" s="42">
        <v>2631452.0</v>
      </c>
      <c r="D168" s="42">
        <v>11950.0</v>
      </c>
      <c r="E168" s="42">
        <v>3.278</v>
      </c>
      <c r="F168" s="42">
        <v>197.0</v>
      </c>
      <c r="G168" s="43">
        <v>12025.0</v>
      </c>
      <c r="H168" s="45">
        <v>3.037</v>
      </c>
      <c r="I168" s="43">
        <v>284.0</v>
      </c>
      <c r="J168" s="46">
        <v>12458.0</v>
      </c>
      <c r="K168" s="47">
        <v>3.148</v>
      </c>
      <c r="L168" s="46">
        <v>194.0</v>
      </c>
      <c r="M168" s="49">
        <v>42450.0</v>
      </c>
      <c r="N168" s="38" t="s">
        <v>56</v>
      </c>
      <c r="O168" s="42">
        <v>0.0</v>
      </c>
      <c r="P168" s="51" t="s">
        <v>671</v>
      </c>
      <c r="Q168" s="38"/>
      <c r="R168" s="42">
        <v>3.0</v>
      </c>
      <c r="S168" s="38" t="s">
        <v>33</v>
      </c>
      <c r="T168" s="38" t="s">
        <v>34</v>
      </c>
      <c r="U168" s="38" t="s">
        <v>35</v>
      </c>
      <c r="V168" s="38" t="s">
        <v>33</v>
      </c>
      <c r="W168" s="38" t="s">
        <v>33</v>
      </c>
      <c r="X168" s="38" t="s">
        <v>33</v>
      </c>
    </row>
    <row r="169">
      <c r="A169" s="61" t="s">
        <v>672</v>
      </c>
      <c r="B169" s="47">
        <v>0.4274982444156262</v>
      </c>
      <c r="C169" s="46" t="s">
        <v>673</v>
      </c>
      <c r="D169" s="42">
        <v>51250.0</v>
      </c>
      <c r="E169" s="42">
        <v>4.779</v>
      </c>
      <c r="F169" s="42">
        <v>410.0</v>
      </c>
      <c r="G169" s="43">
        <v>49955.0</v>
      </c>
      <c r="H169" s="45">
        <v>4.396</v>
      </c>
      <c r="I169" s="43">
        <v>368.0</v>
      </c>
      <c r="J169" s="46" t="str">
        <f>VLOOKUP(A169,'2015 WOS data'!12:1200,4,FALSE)</f>
        <v>#REF!</v>
      </c>
      <c r="K169" s="47" t="str">
        <f>VLOOKUP(A169,'2015 WOS data'!12:1200,5,FALSE)</f>
        <v>#REF!</v>
      </c>
      <c r="L169" s="46" t="str">
        <f>VLOOKUP(A169,'2015 WOS data'!22:1210,9,FALSE)</f>
        <v>#REF!</v>
      </c>
      <c r="M169" s="49">
        <v>42163.0</v>
      </c>
      <c r="N169" s="38" t="s">
        <v>566</v>
      </c>
      <c r="O169" s="42">
        <v>0.0</v>
      </c>
      <c r="P169" s="51" t="s">
        <v>674</v>
      </c>
      <c r="Q169" s="38"/>
      <c r="R169" s="42">
        <v>5.0</v>
      </c>
      <c r="S169" s="38" t="s">
        <v>36</v>
      </c>
      <c r="T169" s="38" t="s">
        <v>34</v>
      </c>
      <c r="U169" s="38"/>
      <c r="V169" s="38" t="s">
        <v>33</v>
      </c>
      <c r="W169" s="38" t="s">
        <v>33</v>
      </c>
      <c r="X169" s="38" t="s">
        <v>33</v>
      </c>
    </row>
    <row r="170">
      <c r="A170" s="38" t="s">
        <v>142</v>
      </c>
      <c r="B170" s="42">
        <v>0.43370405588099115</v>
      </c>
      <c r="C170" s="38" t="s">
        <v>143</v>
      </c>
      <c r="D170" s="42">
        <v>7365.0</v>
      </c>
      <c r="E170" s="42">
        <v>6.128</v>
      </c>
      <c r="F170" s="42">
        <v>185.0</v>
      </c>
      <c r="G170" s="43">
        <v>8218.0</v>
      </c>
      <c r="H170" s="45">
        <v>5.889</v>
      </c>
      <c r="I170" s="43">
        <v>205.0</v>
      </c>
      <c r="J170" s="46">
        <v>9464.0</v>
      </c>
      <c r="K170" s="47">
        <v>5.874</v>
      </c>
      <c r="L170" s="46">
        <v>238.0</v>
      </c>
      <c r="M170" s="49">
        <v>42447.0</v>
      </c>
      <c r="N170" s="38" t="s">
        <v>97</v>
      </c>
      <c r="O170" s="42">
        <v>0.0</v>
      </c>
      <c r="P170" s="51" t="s">
        <v>144</v>
      </c>
      <c r="Q170" s="38"/>
      <c r="R170" s="42">
        <v>3.0</v>
      </c>
      <c r="S170" s="38" t="s">
        <v>33</v>
      </c>
      <c r="T170" s="38" t="s">
        <v>90</v>
      </c>
      <c r="U170" s="38"/>
      <c r="V170" s="38" t="s">
        <v>33</v>
      </c>
      <c r="W170" s="38" t="s">
        <v>33</v>
      </c>
      <c r="X170" s="38" t="s">
        <v>33</v>
      </c>
    </row>
    <row r="171">
      <c r="A171" s="61" t="s">
        <v>675</v>
      </c>
      <c r="B171" s="47">
        <v>0.4396127111574656</v>
      </c>
      <c r="C171" s="46">
        <v>2575113.0</v>
      </c>
      <c r="D171" s="42">
        <v>44457.0</v>
      </c>
      <c r="E171" s="42">
        <v>10.226</v>
      </c>
      <c r="F171" s="42">
        <v>272.0</v>
      </c>
      <c r="G171" s="43">
        <v>44379.0</v>
      </c>
      <c r="H171" s="45">
        <v>9.196</v>
      </c>
      <c r="I171" s="43">
        <v>244.0</v>
      </c>
      <c r="J171" s="46" t="str">
        <f t="shared" ref="J171:J173" si="7">VLOOKUP(A150,'2015 WOS data'!117:1305,4,FALSE)</f>
        <v>#REF!</v>
      </c>
      <c r="K171" s="47" t="str">
        <f t="shared" ref="K171:K173" si="8">VLOOKUP(A171,'2015 WOS data'!39:1227,5,FALSE)</f>
        <v>#REF!</v>
      </c>
      <c r="L171" s="46" t="str">
        <f t="shared" ref="L171:L173" si="9">VLOOKUP(A171,'2015 WOS data'!24:1212,9,FALSE)</f>
        <v>#REF!</v>
      </c>
      <c r="M171" s="49">
        <v>42143.0</v>
      </c>
      <c r="N171" s="70" t="s">
        <v>83</v>
      </c>
      <c r="O171" s="42">
        <v>0.0</v>
      </c>
      <c r="P171" s="51" t="s">
        <v>676</v>
      </c>
      <c r="Q171" s="38"/>
      <c r="R171" s="42">
        <v>6.0</v>
      </c>
      <c r="S171" s="38" t="s">
        <v>677</v>
      </c>
      <c r="T171" s="38" t="s">
        <v>90</v>
      </c>
      <c r="U171" s="38"/>
      <c r="V171" s="38" t="s">
        <v>33</v>
      </c>
      <c r="W171" s="38" t="s">
        <v>33</v>
      </c>
      <c r="X171" s="38" t="s">
        <v>33</v>
      </c>
    </row>
    <row r="172">
      <c r="A172" s="61" t="s">
        <v>146</v>
      </c>
      <c r="B172" s="47">
        <v>0.4402583078932386</v>
      </c>
      <c r="C172" s="46" t="s">
        <v>147</v>
      </c>
      <c r="D172" s="42">
        <v>22414.0</v>
      </c>
      <c r="E172" s="42">
        <v>5.439</v>
      </c>
      <c r="F172" s="42">
        <v>423.0</v>
      </c>
      <c r="G172" s="43">
        <v>23616.0</v>
      </c>
      <c r="H172" s="45">
        <v>5.313</v>
      </c>
      <c r="I172" s="43">
        <v>459.0</v>
      </c>
      <c r="J172" s="46" t="str">
        <f t="shared" si="7"/>
        <v>#REF!</v>
      </c>
      <c r="K172" s="47" t="str">
        <f t="shared" si="8"/>
        <v>#REF!</v>
      </c>
      <c r="L172" s="46" t="str">
        <f t="shared" si="9"/>
        <v>#REF!</v>
      </c>
      <c r="M172" s="49">
        <v>42156.0</v>
      </c>
      <c r="N172" s="70" t="s">
        <v>83</v>
      </c>
      <c r="O172" s="42">
        <v>0.0</v>
      </c>
      <c r="P172" s="51" t="s">
        <v>148</v>
      </c>
      <c r="Q172" s="38"/>
      <c r="R172" s="42">
        <v>5.0</v>
      </c>
      <c r="S172" s="38" t="s">
        <v>36</v>
      </c>
      <c r="T172" s="38" t="s">
        <v>34</v>
      </c>
      <c r="U172" s="38"/>
      <c r="V172" s="38" t="s">
        <v>33</v>
      </c>
      <c r="W172" s="38" t="s">
        <v>33</v>
      </c>
      <c r="X172" s="38" t="s">
        <v>33</v>
      </c>
    </row>
    <row r="173">
      <c r="A173" s="61" t="s">
        <v>678</v>
      </c>
      <c r="B173" s="47">
        <v>0.4439788038643784</v>
      </c>
      <c r="C173" s="46">
        <v>1615104.0</v>
      </c>
      <c r="D173" s="42">
        <v>12284.0</v>
      </c>
      <c r="E173" s="42">
        <v>9.777</v>
      </c>
      <c r="F173" s="42">
        <v>120.0</v>
      </c>
      <c r="G173" s="43">
        <v>13098.0</v>
      </c>
      <c r="H173" s="45">
        <v>10.762</v>
      </c>
      <c r="I173" s="43">
        <v>116.0</v>
      </c>
      <c r="J173" s="46" t="str">
        <f t="shared" si="7"/>
        <v>#REF!</v>
      </c>
      <c r="K173" s="47" t="str">
        <f t="shared" si="8"/>
        <v>#REF!</v>
      </c>
      <c r="L173" s="46" t="str">
        <f t="shared" si="9"/>
        <v>#REF!</v>
      </c>
      <c r="M173" s="49">
        <v>42143.0</v>
      </c>
      <c r="N173" s="38" t="s">
        <v>193</v>
      </c>
      <c r="O173" s="42">
        <v>0.0</v>
      </c>
      <c r="P173" s="51" t="s">
        <v>679</v>
      </c>
      <c r="Q173" s="38"/>
      <c r="R173" s="42">
        <v>6.0</v>
      </c>
      <c r="S173" s="38" t="s">
        <v>33</v>
      </c>
      <c r="T173" s="38" t="s">
        <v>90</v>
      </c>
      <c r="U173" s="38"/>
      <c r="V173" s="38" t="s">
        <v>33</v>
      </c>
      <c r="W173" s="38" t="s">
        <v>33</v>
      </c>
      <c r="X173" s="38" t="s">
        <v>33</v>
      </c>
    </row>
    <row r="174">
      <c r="A174" s="38" t="s">
        <v>680</v>
      </c>
      <c r="B174" s="42">
        <v>0.4477600564640616</v>
      </c>
      <c r="C174" s="38" t="s">
        <v>681</v>
      </c>
      <c r="D174" s="42">
        <v>4074.0</v>
      </c>
      <c r="E174" s="42">
        <v>4.77</v>
      </c>
      <c r="F174" s="42">
        <v>109.0</v>
      </c>
      <c r="G174" s="43">
        <v>4318.0</v>
      </c>
      <c r="H174" s="45">
        <v>4.808</v>
      </c>
      <c r="I174" s="43">
        <v>118.0</v>
      </c>
      <c r="J174" s="46">
        <v>4340.0</v>
      </c>
      <c r="K174" s="47">
        <v>4.722</v>
      </c>
      <c r="L174" s="46">
        <v>184.0</v>
      </c>
      <c r="M174" s="49">
        <v>42163.0</v>
      </c>
      <c r="N174" s="38" t="s">
        <v>56</v>
      </c>
      <c r="O174" s="42">
        <v>0.0</v>
      </c>
      <c r="P174" s="51" t="s">
        <v>682</v>
      </c>
      <c r="Q174" s="38"/>
      <c r="R174" s="42">
        <v>6.0</v>
      </c>
      <c r="S174" s="38" t="s">
        <v>33</v>
      </c>
      <c r="T174" s="38" t="s">
        <v>90</v>
      </c>
      <c r="U174" s="38"/>
      <c r="V174" s="38" t="s">
        <v>33</v>
      </c>
      <c r="W174" s="38" t="s">
        <v>33</v>
      </c>
      <c r="X174" s="38" t="s">
        <v>33</v>
      </c>
    </row>
    <row r="175">
      <c r="A175" s="61" t="s">
        <v>683</v>
      </c>
      <c r="B175" s="47">
        <v>0.9317376126702425</v>
      </c>
      <c r="C175" s="46" t="s">
        <v>684</v>
      </c>
      <c r="D175" s="42">
        <v>13513.0</v>
      </c>
      <c r="E175" s="42">
        <v>2.841</v>
      </c>
      <c r="F175" s="42">
        <v>402.0</v>
      </c>
      <c r="G175" s="43">
        <v>15555.0</v>
      </c>
      <c r="H175" s="45">
        <v>3.369</v>
      </c>
      <c r="I175" s="43">
        <v>464.0</v>
      </c>
      <c r="J175" s="46" t="str">
        <f>VLOOKUP(A154,'2015 WOS data'!121:1309,4,FALSE)</f>
        <v>#REF!</v>
      </c>
      <c r="K175" s="47" t="str">
        <f>VLOOKUP(A175,'2015 WOS data'!43:1231,5,FALSE)</f>
        <v>#REF!</v>
      </c>
      <c r="L175" s="46" t="str">
        <f>VLOOKUP(A175,'2015 WOS data'!28:1216,9,FALSE)</f>
        <v>#REF!</v>
      </c>
      <c r="M175" s="49">
        <v>42450.0</v>
      </c>
      <c r="N175" s="38" t="s">
        <v>56</v>
      </c>
      <c r="O175" s="42">
        <v>0.0</v>
      </c>
      <c r="P175" s="51" t="s">
        <v>685</v>
      </c>
      <c r="Q175" s="38"/>
      <c r="R175" s="42">
        <v>6.0</v>
      </c>
      <c r="S175" s="38" t="s">
        <v>33</v>
      </c>
      <c r="T175" s="38" t="s">
        <v>90</v>
      </c>
      <c r="U175" s="38" t="s">
        <v>35</v>
      </c>
      <c r="V175" s="38" t="s">
        <v>33</v>
      </c>
      <c r="W175" s="38" t="s">
        <v>33</v>
      </c>
      <c r="X175" s="38" t="s">
        <v>33</v>
      </c>
    </row>
    <row r="176">
      <c r="A176" s="38" t="s">
        <v>149</v>
      </c>
      <c r="B176" s="42">
        <v>0.45005769091869485</v>
      </c>
      <c r="C176" s="38" t="s">
        <v>150</v>
      </c>
      <c r="D176" s="42">
        <v>8976.0</v>
      </c>
      <c r="E176" s="42">
        <v>3.612</v>
      </c>
      <c r="F176" s="42">
        <v>434.0</v>
      </c>
      <c r="G176" s="43">
        <v>11601.0</v>
      </c>
      <c r="H176" s="45">
        <v>4.151</v>
      </c>
      <c r="I176" s="43">
        <v>526.0</v>
      </c>
      <c r="J176" s="46">
        <v>12919.0</v>
      </c>
      <c r="K176" s="47">
        <v>3.92</v>
      </c>
      <c r="L176" s="46">
        <v>640.0</v>
      </c>
      <c r="M176" s="49">
        <v>42408.0</v>
      </c>
      <c r="N176" s="77" t="s">
        <v>151</v>
      </c>
      <c r="O176" s="42">
        <v>0.0</v>
      </c>
      <c r="P176" s="51" t="s">
        <v>153</v>
      </c>
      <c r="Q176" s="38"/>
      <c r="R176" s="42">
        <v>6.0</v>
      </c>
      <c r="S176" s="38" t="s">
        <v>33</v>
      </c>
      <c r="T176" s="38" t="s">
        <v>90</v>
      </c>
      <c r="U176" s="38"/>
      <c r="V176" s="38" t="s">
        <v>33</v>
      </c>
      <c r="W176" s="38" t="s">
        <v>33</v>
      </c>
      <c r="X176" s="38" t="s">
        <v>33</v>
      </c>
    </row>
    <row r="177">
      <c r="A177" s="61" t="s">
        <v>154</v>
      </c>
      <c r="B177" s="47">
        <v>0.4575596296160871</v>
      </c>
      <c r="C177" s="46" t="s">
        <v>155</v>
      </c>
      <c r="D177" s="42">
        <v>20478.0</v>
      </c>
      <c r="E177" s="42">
        <v>4.518</v>
      </c>
      <c r="F177" s="42">
        <v>310.0</v>
      </c>
      <c r="G177" s="43">
        <v>20513.0</v>
      </c>
      <c r="H177" s="45">
        <v>4.034</v>
      </c>
      <c r="I177" s="43">
        <v>322.0</v>
      </c>
      <c r="J177" s="46" t="str">
        <f>VLOOKUP(A156,'2015 WOS data'!123:1311,4,FALSE)</f>
        <v>#REF!</v>
      </c>
      <c r="K177" s="47" t="str">
        <f>VLOOKUP(A177,'2015 WOS data'!45:1233,5,FALSE)</f>
        <v>#REF!</v>
      </c>
      <c r="L177" s="46" t="str">
        <f>VLOOKUP(A177,'2015 WOS data'!30:1218,9,FALSE)</f>
        <v>#REF!</v>
      </c>
      <c r="M177" s="49">
        <v>42164.0</v>
      </c>
      <c r="N177" s="38" t="s">
        <v>56</v>
      </c>
      <c r="O177" s="42">
        <v>0.0</v>
      </c>
      <c r="P177" s="51" t="s">
        <v>156</v>
      </c>
      <c r="Q177" s="38"/>
      <c r="R177" s="42">
        <v>5.0</v>
      </c>
      <c r="S177" s="38" t="s">
        <v>36</v>
      </c>
      <c r="T177" s="38" t="s">
        <v>34</v>
      </c>
      <c r="U177" s="38"/>
      <c r="V177" s="38" t="s">
        <v>33</v>
      </c>
      <c r="W177" s="38" t="s">
        <v>33</v>
      </c>
      <c r="X177" s="38" t="s">
        <v>33</v>
      </c>
    </row>
    <row r="178">
      <c r="A178" s="38" t="s">
        <v>686</v>
      </c>
      <c r="B178" s="42">
        <v>0.45851765228320385</v>
      </c>
      <c r="C178" s="38" t="s">
        <v>687</v>
      </c>
      <c r="D178" s="42">
        <v>4125.0</v>
      </c>
      <c r="E178" s="42">
        <v>4.934</v>
      </c>
      <c r="F178" s="42">
        <v>65.0</v>
      </c>
      <c r="G178" s="43">
        <v>4204.0</v>
      </c>
      <c r="H178" s="45">
        <v>4.373</v>
      </c>
      <c r="I178" s="43">
        <v>50.0</v>
      </c>
      <c r="J178" s="46">
        <v>4106.0</v>
      </c>
      <c r="K178" s="47">
        <v>2.583</v>
      </c>
      <c r="L178" s="46">
        <v>52.0</v>
      </c>
      <c r="M178" s="49">
        <v>42157.0</v>
      </c>
      <c r="N178" s="38" t="s">
        <v>325</v>
      </c>
      <c r="O178" s="42">
        <v>0.0</v>
      </c>
      <c r="P178" s="51" t="s">
        <v>688</v>
      </c>
      <c r="Q178" s="38"/>
      <c r="R178" s="42">
        <v>6.0</v>
      </c>
      <c r="S178" s="38" t="s">
        <v>33</v>
      </c>
      <c r="T178" s="38" t="s">
        <v>90</v>
      </c>
      <c r="U178" s="38"/>
      <c r="V178" s="38" t="s">
        <v>33</v>
      </c>
      <c r="W178" s="38" t="s">
        <v>33</v>
      </c>
      <c r="X178" s="38" t="s">
        <v>33</v>
      </c>
    </row>
    <row r="179">
      <c r="A179" s="61" t="s">
        <v>689</v>
      </c>
      <c r="B179" s="47">
        <v>0.4604806933187132</v>
      </c>
      <c r="C179" s="46" t="s">
        <v>690</v>
      </c>
      <c r="D179" s="42">
        <v>21107.0</v>
      </c>
      <c r="E179" s="42">
        <v>4.73</v>
      </c>
      <c r="F179" s="42">
        <v>324.0</v>
      </c>
      <c r="G179" s="43">
        <v>21622.0</v>
      </c>
      <c r="H179" s="45">
        <v>4.421</v>
      </c>
      <c r="I179" s="43">
        <v>241.0</v>
      </c>
      <c r="J179" s="46" t="str">
        <f>VLOOKUP(A179,'2015 WOS data'!22:1210,4,FALSE)</f>
        <v>#REF!</v>
      </c>
      <c r="K179" s="47" t="str">
        <f>VLOOKUP(A179,'2015 WOS data'!22:1210,5,FALSE)</f>
        <v>#REF!</v>
      </c>
      <c r="L179" s="46" t="str">
        <f>VLOOKUP(A179,'2015 WOS data'!32:1220,9,FALSE)</f>
        <v>#REF!</v>
      </c>
      <c r="M179" s="49">
        <v>42163.0</v>
      </c>
      <c r="N179" s="38" t="s">
        <v>219</v>
      </c>
      <c r="O179" s="42">
        <v>0.0</v>
      </c>
      <c r="P179" s="51" t="s">
        <v>691</v>
      </c>
      <c r="Q179" s="38"/>
      <c r="R179" s="42">
        <v>5.0</v>
      </c>
      <c r="S179" s="38" t="s">
        <v>36</v>
      </c>
      <c r="T179" s="38" t="s">
        <v>34</v>
      </c>
      <c r="U179" s="38"/>
      <c r="V179" s="38" t="s">
        <v>33</v>
      </c>
      <c r="W179" s="38" t="s">
        <v>33</v>
      </c>
      <c r="X179" s="38" t="s">
        <v>33</v>
      </c>
    </row>
    <row r="180">
      <c r="A180" s="38" t="s">
        <v>157</v>
      </c>
      <c r="B180" s="42">
        <v>0.46071368932440027</v>
      </c>
      <c r="C180" s="38" t="s">
        <v>158</v>
      </c>
      <c r="D180" s="42">
        <v>979.0</v>
      </c>
      <c r="E180" s="42">
        <v>4.207</v>
      </c>
      <c r="F180" s="42">
        <v>76.0</v>
      </c>
      <c r="G180" s="43">
        <v>1448.0</v>
      </c>
      <c r="H180" s="45">
        <v>5.09</v>
      </c>
      <c r="I180" s="43">
        <v>92.0</v>
      </c>
      <c r="J180" s="46">
        <v>2080.0</v>
      </c>
      <c r="K180" s="47">
        <v>6.256</v>
      </c>
      <c r="L180" s="46">
        <v>94.0</v>
      </c>
      <c r="M180" s="49">
        <v>42178.0</v>
      </c>
      <c r="N180" s="38" t="s">
        <v>159</v>
      </c>
      <c r="O180" s="42">
        <v>1.0</v>
      </c>
      <c r="P180" s="51" t="s">
        <v>160</v>
      </c>
      <c r="Q180" s="38"/>
      <c r="R180" s="42">
        <v>2.0</v>
      </c>
      <c r="S180" s="38" t="s">
        <v>36</v>
      </c>
      <c r="T180" s="38" t="s">
        <v>34</v>
      </c>
      <c r="U180" s="38"/>
      <c r="V180" s="38" t="s">
        <v>33</v>
      </c>
      <c r="W180" s="38" t="s">
        <v>33</v>
      </c>
      <c r="X180" s="38" t="s">
        <v>33</v>
      </c>
    </row>
    <row r="181">
      <c r="A181" s="61" t="s">
        <v>164</v>
      </c>
      <c r="B181" s="47">
        <v>0.47302014773259715</v>
      </c>
      <c r="C181" s="46" t="s">
        <v>165</v>
      </c>
      <c r="D181" s="42">
        <v>49629.0</v>
      </c>
      <c r="E181" s="42">
        <v>9.416</v>
      </c>
      <c r="F181" s="42">
        <v>431.0</v>
      </c>
      <c r="G181" s="43">
        <v>51710.0</v>
      </c>
      <c r="H181" s="45">
        <v>8.886</v>
      </c>
      <c r="I181" s="43">
        <v>468.0</v>
      </c>
      <c r="J181" s="46" t="str">
        <f>VLOOKUP(A160,'2015 WOS data'!127:1315,4,FALSE)</f>
        <v>#REF!</v>
      </c>
      <c r="K181" s="47" t="str">
        <f>VLOOKUP(A181,'2015 WOS data'!1:1189,5,FALSE)</f>
        <v>#REF!</v>
      </c>
      <c r="L181" s="46" t="str">
        <f t="shared" ref="L181:L182" si="10">VLOOKUP(A181,'2015 WOS data'!1:1189,9,FALSE)</f>
        <v>#REF!</v>
      </c>
      <c r="M181" s="49">
        <v>42143.0</v>
      </c>
      <c r="N181" s="70" t="s">
        <v>83</v>
      </c>
      <c r="O181" s="42">
        <v>0.0</v>
      </c>
      <c r="P181" s="51" t="s">
        <v>166</v>
      </c>
      <c r="Q181" s="38"/>
      <c r="R181" s="42">
        <v>5.0</v>
      </c>
      <c r="S181" s="38" t="s">
        <v>36</v>
      </c>
      <c r="T181" s="38" t="s">
        <v>34</v>
      </c>
      <c r="U181" s="38"/>
      <c r="V181" s="38" t="s">
        <v>33</v>
      </c>
      <c r="W181" s="38" t="s">
        <v>33</v>
      </c>
      <c r="X181" s="38" t="s">
        <v>33</v>
      </c>
    </row>
    <row r="182">
      <c r="A182" s="61" t="s">
        <v>692</v>
      </c>
      <c r="B182" s="47">
        <v>0.476199993958627</v>
      </c>
      <c r="C182" s="46" t="s">
        <v>693</v>
      </c>
      <c r="D182" s="42">
        <v>34787.0</v>
      </c>
      <c r="E182" s="42">
        <v>19.748</v>
      </c>
      <c r="F182" s="42">
        <v>182.0</v>
      </c>
      <c r="G182" s="43">
        <v>37232.0</v>
      </c>
      <c r="H182" s="45">
        <v>21.561</v>
      </c>
      <c r="I182" s="43">
        <v>149.0</v>
      </c>
      <c r="J182" s="46" t="str">
        <f>VLOOKUP(A182,'2015 WOS data'!25:1213,4,FALSE)</f>
        <v>#REF!</v>
      </c>
      <c r="K182" s="47" t="str">
        <f>VLOOKUP(A182,'2015 WOS data'!25:1213,5,FALSE)</f>
        <v>#REF!</v>
      </c>
      <c r="L182" s="46" t="str">
        <f t="shared" si="10"/>
        <v>#REF!</v>
      </c>
      <c r="M182" s="49">
        <v>42447.0</v>
      </c>
      <c r="N182" s="38" t="s">
        <v>97</v>
      </c>
      <c r="O182" s="42">
        <v>0.0</v>
      </c>
      <c r="P182" s="51" t="s">
        <v>694</v>
      </c>
      <c r="Q182" s="38"/>
      <c r="R182" s="42">
        <v>2.0</v>
      </c>
      <c r="S182" s="38" t="s">
        <v>36</v>
      </c>
      <c r="T182" s="38" t="s">
        <v>34</v>
      </c>
      <c r="U182" s="38"/>
      <c r="V182" s="38" t="s">
        <v>33</v>
      </c>
      <c r="W182" s="38" t="s">
        <v>33</v>
      </c>
      <c r="X182" s="38" t="s">
        <v>33</v>
      </c>
    </row>
    <row r="183">
      <c r="A183" s="38" t="s">
        <v>168</v>
      </c>
      <c r="B183" s="42">
        <v>0.4798434640444509</v>
      </c>
      <c r="C183" s="38" t="s">
        <v>169</v>
      </c>
      <c r="D183" s="42">
        <v>2096.0</v>
      </c>
      <c r="E183" s="42">
        <v>4.887</v>
      </c>
      <c r="F183" s="42">
        <v>49.0</v>
      </c>
      <c r="G183" s="43">
        <v>2581.0</v>
      </c>
      <c r="H183" s="45">
        <v>4.886</v>
      </c>
      <c r="I183" s="43">
        <v>52.0</v>
      </c>
      <c r="J183" s="46">
        <v>2798.0</v>
      </c>
      <c r="K183" s="47">
        <v>4.56</v>
      </c>
      <c r="L183" s="46">
        <v>49.0</v>
      </c>
      <c r="M183" s="49">
        <v>42157.0</v>
      </c>
      <c r="N183" s="38" t="s">
        <v>170</v>
      </c>
      <c r="O183" s="42">
        <v>1.0</v>
      </c>
      <c r="P183" s="51" t="s">
        <v>171</v>
      </c>
      <c r="Q183" s="38"/>
      <c r="R183" s="42">
        <v>6.0</v>
      </c>
      <c r="S183" s="38" t="s">
        <v>33</v>
      </c>
      <c r="T183" s="38" t="s">
        <v>90</v>
      </c>
      <c r="U183" s="38"/>
      <c r="V183" s="38" t="s">
        <v>33</v>
      </c>
      <c r="W183" s="38" t="s">
        <v>33</v>
      </c>
      <c r="X183" s="38" t="s">
        <v>33</v>
      </c>
    </row>
    <row r="184">
      <c r="A184" s="38" t="s">
        <v>695</v>
      </c>
      <c r="B184" s="42">
        <v>0.960419119820636</v>
      </c>
      <c r="C184" s="38" t="s">
        <v>696</v>
      </c>
      <c r="D184" s="42">
        <v>2302.0</v>
      </c>
      <c r="E184" s="42">
        <v>2.957</v>
      </c>
      <c r="F184" s="42">
        <v>39.0</v>
      </c>
      <c r="G184" s="43">
        <v>2454.0</v>
      </c>
      <c r="H184" s="45">
        <v>4.472</v>
      </c>
      <c r="I184" s="43">
        <v>32.0</v>
      </c>
      <c r="J184" s="46">
        <v>2703.0</v>
      </c>
      <c r="K184" s="47">
        <v>4.634</v>
      </c>
      <c r="L184" s="46">
        <v>54.0</v>
      </c>
      <c r="M184" s="49">
        <v>42450.0</v>
      </c>
      <c r="N184" s="38" t="s">
        <v>412</v>
      </c>
      <c r="O184" s="42">
        <v>0.0</v>
      </c>
      <c r="P184" s="51" t="s">
        <v>697</v>
      </c>
      <c r="Q184" s="38"/>
      <c r="R184" s="42">
        <v>6.0</v>
      </c>
      <c r="S184" s="38" t="s">
        <v>33</v>
      </c>
      <c r="T184" s="38" t="s">
        <v>90</v>
      </c>
      <c r="U184" s="38" t="s">
        <v>35</v>
      </c>
      <c r="V184" s="38" t="s">
        <v>33</v>
      </c>
      <c r="W184" s="38" t="s">
        <v>33</v>
      </c>
      <c r="X184" s="38" t="s">
        <v>33</v>
      </c>
    </row>
    <row r="185">
      <c r="A185" s="38" t="s">
        <v>698</v>
      </c>
      <c r="B185" s="42">
        <v>0.9928536695399466</v>
      </c>
      <c r="C185" s="38" t="s">
        <v>699</v>
      </c>
      <c r="D185" s="42">
        <v>3536.0</v>
      </c>
      <c r="E185" s="42">
        <v>2.757</v>
      </c>
      <c r="F185" s="42">
        <v>256.0</v>
      </c>
      <c r="G185" s="43">
        <v>3920.0</v>
      </c>
      <c r="H185" s="72">
        <v>2.343</v>
      </c>
      <c r="I185" s="43">
        <v>239.0</v>
      </c>
      <c r="J185" s="46">
        <v>4330.0</v>
      </c>
      <c r="K185" s="47">
        <v>2.352</v>
      </c>
      <c r="L185" s="46">
        <v>285.0</v>
      </c>
      <c r="M185" s="49">
        <v>42450.0</v>
      </c>
      <c r="N185" s="38" t="s">
        <v>193</v>
      </c>
      <c r="O185" s="42">
        <v>0.0</v>
      </c>
      <c r="P185" s="51" t="s">
        <v>700</v>
      </c>
      <c r="Q185" s="38"/>
      <c r="R185" s="42">
        <v>6.0</v>
      </c>
      <c r="S185" s="38" t="s">
        <v>33</v>
      </c>
      <c r="T185" s="38" t="s">
        <v>90</v>
      </c>
      <c r="U185" s="38" t="s">
        <v>35</v>
      </c>
      <c r="V185" s="38" t="s">
        <v>33</v>
      </c>
      <c r="W185" s="38" t="s">
        <v>33</v>
      </c>
      <c r="X185" s="38" t="s">
        <v>33</v>
      </c>
    </row>
    <row r="186">
      <c r="A186" s="61" t="s">
        <v>701</v>
      </c>
      <c r="B186" s="47">
        <v>0.4990255643025825</v>
      </c>
      <c r="C186" s="46" t="s">
        <v>702</v>
      </c>
      <c r="D186" s="42">
        <v>24951.0</v>
      </c>
      <c r="E186" s="42">
        <v>3.988</v>
      </c>
      <c r="F186" s="42">
        <v>393.0</v>
      </c>
      <c r="G186" s="43">
        <v>24703.0</v>
      </c>
      <c r="H186" s="45">
        <v>3.875</v>
      </c>
      <c r="I186" s="43">
        <v>399.0</v>
      </c>
      <c r="J186" s="46" t="str">
        <f>VLOOKUP(A165,'2015 WOS data'!132:1320,4,FALSE)</f>
        <v>#REF!</v>
      </c>
      <c r="K186" s="47" t="str">
        <f>VLOOKUP(A186,'2015 WOS data'!54:1242,5,FALSE)</f>
        <v>#REF!</v>
      </c>
      <c r="L186" s="46" t="str">
        <f>VLOOKUP(A186,'2015 WOS data'!6:1194,9,FALSE)</f>
        <v>#REF!</v>
      </c>
      <c r="M186" s="49">
        <v>42186.0</v>
      </c>
      <c r="N186" s="38" t="s">
        <v>193</v>
      </c>
      <c r="O186" s="42">
        <v>0.0</v>
      </c>
      <c r="P186" s="51" t="s">
        <v>703</v>
      </c>
      <c r="Q186" s="38"/>
      <c r="R186" s="42">
        <v>6.0</v>
      </c>
      <c r="S186" s="38" t="s">
        <v>33</v>
      </c>
      <c r="T186" s="38" t="s">
        <v>90</v>
      </c>
      <c r="U186" s="38"/>
      <c r="V186" s="38" t="s">
        <v>33</v>
      </c>
      <c r="W186" s="38" t="s">
        <v>33</v>
      </c>
      <c r="X186" s="38" t="s">
        <v>33</v>
      </c>
    </row>
    <row r="187">
      <c r="A187" s="38" t="s">
        <v>704</v>
      </c>
      <c r="B187" s="42">
        <v>0.5027166171700936</v>
      </c>
      <c r="C187" s="38" t="s">
        <v>705</v>
      </c>
      <c r="D187" s="42">
        <v>3113.0</v>
      </c>
      <c r="E187" s="42">
        <v>5.108</v>
      </c>
      <c r="F187" s="42">
        <v>141.0</v>
      </c>
      <c r="G187" s="43">
        <v>3802.0</v>
      </c>
      <c r="H187" s="45">
        <v>4.78</v>
      </c>
      <c r="I187" s="43">
        <v>169.0</v>
      </c>
      <c r="J187" s="46">
        <v>4496.0</v>
      </c>
      <c r="K187" s="47">
        <v>4.774</v>
      </c>
      <c r="L187" s="46">
        <v>113.0</v>
      </c>
      <c r="M187" s="49">
        <v>42157.0</v>
      </c>
      <c r="N187" s="38" t="s">
        <v>46</v>
      </c>
      <c r="O187" s="42">
        <v>0.0</v>
      </c>
      <c r="P187" s="51" t="s">
        <v>706</v>
      </c>
      <c r="Q187" s="38"/>
      <c r="R187" s="42">
        <v>5.0</v>
      </c>
      <c r="S187" s="38" t="s">
        <v>36</v>
      </c>
      <c r="T187" s="38" t="s">
        <v>34</v>
      </c>
      <c r="U187" s="38"/>
      <c r="V187" s="38" t="s">
        <v>33</v>
      </c>
      <c r="W187" s="38" t="s">
        <v>33</v>
      </c>
      <c r="X187" s="38" t="s">
        <v>33</v>
      </c>
    </row>
    <row r="188">
      <c r="A188" s="38" t="s">
        <v>707</v>
      </c>
      <c r="B188" s="42">
        <v>0.5039534564455624</v>
      </c>
      <c r="C188" s="38" t="s">
        <v>708</v>
      </c>
      <c r="D188" s="42">
        <v>4557.0</v>
      </c>
      <c r="E188" s="42">
        <v>5.264</v>
      </c>
      <c r="F188" s="42">
        <v>197.0</v>
      </c>
      <c r="G188" s="43">
        <v>4959.0</v>
      </c>
      <c r="H188" s="45">
        <v>4.009</v>
      </c>
      <c r="I188" s="43">
        <v>175.0</v>
      </c>
      <c r="J188" s="46">
        <v>5393.0</v>
      </c>
      <c r="K188" s="47">
        <v>4.333</v>
      </c>
      <c r="L188" s="46">
        <v>186.0</v>
      </c>
      <c r="M188" s="49">
        <v>42157.0</v>
      </c>
      <c r="N188" s="70" t="s">
        <v>83</v>
      </c>
      <c r="O188" s="42">
        <v>1.0</v>
      </c>
      <c r="P188" s="51" t="s">
        <v>709</v>
      </c>
      <c r="Q188" s="38"/>
      <c r="R188" s="42">
        <v>6.0</v>
      </c>
      <c r="S188" s="38" t="s">
        <v>33</v>
      </c>
      <c r="T188" s="38" t="s">
        <v>90</v>
      </c>
      <c r="U188" s="38"/>
      <c r="V188" s="38" t="s">
        <v>33</v>
      </c>
      <c r="W188" s="38" t="s">
        <v>33</v>
      </c>
      <c r="X188" s="38" t="s">
        <v>33</v>
      </c>
    </row>
    <row r="189">
      <c r="A189" s="38" t="s">
        <v>710</v>
      </c>
      <c r="B189" s="42">
        <v>0.880217044690023</v>
      </c>
      <c r="C189" s="38" t="s">
        <v>711</v>
      </c>
      <c r="D189" s="42">
        <v>2030.0</v>
      </c>
      <c r="E189" s="42">
        <v>2.31</v>
      </c>
      <c r="F189" s="42">
        <v>190.0</v>
      </c>
      <c r="G189" s="43">
        <v>2480.0</v>
      </c>
      <c r="H189" s="45">
        <v>2.219</v>
      </c>
      <c r="I189" s="43">
        <v>194.0</v>
      </c>
      <c r="J189" s="46">
        <v>2949.0</v>
      </c>
      <c r="K189" s="47">
        <v>2.137</v>
      </c>
      <c r="L189" s="46">
        <v>162.0</v>
      </c>
      <c r="M189" s="49">
        <v>42451.0</v>
      </c>
      <c r="N189" s="38" t="s">
        <v>180</v>
      </c>
      <c r="O189" s="42">
        <v>1.0</v>
      </c>
      <c r="P189" s="51" t="s">
        <v>712</v>
      </c>
      <c r="Q189" s="38"/>
      <c r="R189" s="42">
        <v>3.0</v>
      </c>
      <c r="S189" s="38" t="s">
        <v>33</v>
      </c>
      <c r="T189" s="38" t="s">
        <v>99</v>
      </c>
      <c r="U189" s="38" t="s">
        <v>35</v>
      </c>
      <c r="V189" s="38" t="s">
        <v>33</v>
      </c>
      <c r="W189" s="38" t="s">
        <v>33</v>
      </c>
      <c r="X189" s="38" t="s">
        <v>36</v>
      </c>
    </row>
    <row r="190">
      <c r="A190" s="38" t="s">
        <v>713</v>
      </c>
      <c r="B190" s="42">
        <v>0.509049506912276</v>
      </c>
      <c r="C190" s="38" t="s">
        <v>714</v>
      </c>
      <c r="D190" s="42">
        <v>2111.0</v>
      </c>
      <c r="E190" s="42">
        <v>4.428</v>
      </c>
      <c r="F190" s="42">
        <v>99.0</v>
      </c>
      <c r="G190" s="43">
        <v>2634.0</v>
      </c>
      <c r="H190" s="45">
        <v>5.199</v>
      </c>
      <c r="I190" s="43">
        <v>101.0</v>
      </c>
      <c r="J190" s="46">
        <v>2862.0</v>
      </c>
      <c r="K190" s="47">
        <v>4.71</v>
      </c>
      <c r="L190" s="46">
        <v>160.0</v>
      </c>
      <c r="M190" s="49">
        <v>42164.0</v>
      </c>
      <c r="N190" s="38" t="s">
        <v>56</v>
      </c>
      <c r="O190" s="42">
        <v>0.0</v>
      </c>
      <c r="P190" s="51" t="s">
        <v>715</v>
      </c>
      <c r="Q190" s="38"/>
      <c r="R190" s="42">
        <v>6.0</v>
      </c>
      <c r="S190" s="38" t="s">
        <v>33</v>
      </c>
      <c r="T190" s="38" t="s">
        <v>90</v>
      </c>
      <c r="U190" s="38"/>
      <c r="V190" s="38" t="s">
        <v>33</v>
      </c>
      <c r="W190" s="38" t="s">
        <v>33</v>
      </c>
      <c r="X190" s="38" t="s">
        <v>33</v>
      </c>
    </row>
    <row r="191">
      <c r="A191" s="38" t="s">
        <v>716</v>
      </c>
      <c r="B191" s="42">
        <v>0.19663736033136148</v>
      </c>
      <c r="C191" s="38" t="s">
        <v>717</v>
      </c>
      <c r="D191" s="42">
        <v>291.0</v>
      </c>
      <c r="E191" s="42">
        <v>0.234</v>
      </c>
      <c r="F191" s="42">
        <v>368.0</v>
      </c>
      <c r="G191" s="43">
        <v>397.0</v>
      </c>
      <c r="H191" s="45">
        <v>0.22</v>
      </c>
      <c r="I191" s="43">
        <v>283.0</v>
      </c>
      <c r="J191" s="46">
        <v>1000.0</v>
      </c>
      <c r="K191" s="47">
        <v>0.968</v>
      </c>
      <c r="L191" s="46">
        <v>305.0</v>
      </c>
      <c r="M191" s="49">
        <v>42451.0</v>
      </c>
      <c r="N191" s="38" t="s">
        <v>718</v>
      </c>
      <c r="O191" s="42">
        <v>1.0</v>
      </c>
      <c r="P191" s="51" t="s">
        <v>719</v>
      </c>
      <c r="Q191" s="38"/>
      <c r="R191" s="42">
        <v>6.0</v>
      </c>
      <c r="S191" s="38" t="s">
        <v>33</v>
      </c>
      <c r="T191" s="38" t="s">
        <v>90</v>
      </c>
      <c r="U191" s="38" t="s">
        <v>35</v>
      </c>
      <c r="V191" s="38" t="s">
        <v>33</v>
      </c>
      <c r="W191" s="38" t="s">
        <v>33</v>
      </c>
      <c r="X191" s="38" t="s">
        <v>33</v>
      </c>
    </row>
    <row r="192">
      <c r="A192" s="61" t="s">
        <v>720</v>
      </c>
      <c r="B192" s="47">
        <v>0.5155330838952272</v>
      </c>
      <c r="C192" s="46" t="s">
        <v>721</v>
      </c>
      <c r="D192" s="42">
        <v>15743.0</v>
      </c>
      <c r="E192" s="42">
        <v>4.819</v>
      </c>
      <c r="F192" s="42">
        <v>427.0</v>
      </c>
      <c r="G192" s="43">
        <v>16524.0</v>
      </c>
      <c r="H192" s="45">
        <v>5.106</v>
      </c>
      <c r="I192" s="43">
        <v>417.0</v>
      </c>
      <c r="J192" s="46" t="str">
        <f>VLOOKUP(A192,'2015 WOS data'!35:1223,4,FALSE)</f>
        <v>#REF!</v>
      </c>
      <c r="K192" s="47" t="str">
        <f>VLOOKUP(A192,'2015 WOS data'!35:1223,5,FALSE)</f>
        <v>#REF!</v>
      </c>
      <c r="L192" s="46" t="str">
        <f>VLOOKUP(A192,'2015 WOS data'!12:1200,9,FALSE)</f>
        <v>#REF!</v>
      </c>
      <c r="M192" s="49">
        <v>42447.0</v>
      </c>
      <c r="N192" s="38" t="s">
        <v>97</v>
      </c>
      <c r="O192" s="42">
        <v>0.0</v>
      </c>
      <c r="P192" s="51" t="s">
        <v>722</v>
      </c>
      <c r="Q192" s="38"/>
      <c r="R192" s="42">
        <v>4.0</v>
      </c>
      <c r="S192" s="38" t="s">
        <v>33</v>
      </c>
      <c r="T192" s="38" t="s">
        <v>90</v>
      </c>
      <c r="U192" s="38"/>
      <c r="V192" s="38" t="s">
        <v>33</v>
      </c>
      <c r="W192" s="38" t="s">
        <v>33</v>
      </c>
      <c r="X192" s="38" t="s">
        <v>33</v>
      </c>
    </row>
    <row r="193">
      <c r="A193" s="38" t="s">
        <v>723</v>
      </c>
      <c r="B193" s="42">
        <v>0.5172203348060245</v>
      </c>
      <c r="C193" s="38" t="s">
        <v>724</v>
      </c>
      <c r="D193" s="42">
        <v>1274.0</v>
      </c>
      <c r="E193" s="42">
        <v>4.035</v>
      </c>
      <c r="F193" s="42">
        <v>30.0</v>
      </c>
      <c r="G193" s="43">
        <v>1445.0</v>
      </c>
      <c r="H193" s="45">
        <v>4.658</v>
      </c>
      <c r="I193" s="43">
        <v>31.0</v>
      </c>
      <c r="J193" s="46">
        <v>1411.0</v>
      </c>
      <c r="K193" s="47">
        <v>3.016</v>
      </c>
      <c r="L193" s="46">
        <v>66.0</v>
      </c>
      <c r="M193" s="49">
        <v>42178.0</v>
      </c>
      <c r="N193" s="38" t="s">
        <v>180</v>
      </c>
      <c r="O193" s="42">
        <v>1.0</v>
      </c>
      <c r="P193" s="51" t="s">
        <v>725</v>
      </c>
      <c r="Q193" s="38"/>
      <c r="R193" s="42">
        <v>5.0</v>
      </c>
      <c r="S193" s="38" t="s">
        <v>36</v>
      </c>
      <c r="T193" s="38" t="s">
        <v>34</v>
      </c>
      <c r="U193" s="38"/>
      <c r="V193" s="38" t="s">
        <v>33</v>
      </c>
      <c r="W193" s="38" t="s">
        <v>33</v>
      </c>
      <c r="X193" s="38" t="s">
        <v>33</v>
      </c>
    </row>
    <row r="194">
      <c r="A194" s="38" t="s">
        <v>726</v>
      </c>
      <c r="B194" s="42">
        <v>0.5177154926176863</v>
      </c>
      <c r="C194" s="38" t="s">
        <v>727</v>
      </c>
      <c r="D194" s="42">
        <v>8409.0</v>
      </c>
      <c r="E194" s="42">
        <v>4.302</v>
      </c>
      <c r="F194" s="42">
        <v>125.0</v>
      </c>
      <c r="G194" s="43">
        <v>8156.0</v>
      </c>
      <c r="H194" s="45">
        <v>4.162</v>
      </c>
      <c r="I194" s="43">
        <v>146.0</v>
      </c>
      <c r="J194" s="46">
        <v>8771.0</v>
      </c>
      <c r="K194" s="47">
        <v>4.074</v>
      </c>
      <c r="L194" s="46">
        <v>129.0</v>
      </c>
      <c r="M194" s="49">
        <v>42178.0</v>
      </c>
      <c r="N194" s="38" t="s">
        <v>56</v>
      </c>
      <c r="O194" s="42">
        <v>0.0</v>
      </c>
      <c r="P194" s="51" t="s">
        <v>728</v>
      </c>
      <c r="Q194" s="38"/>
      <c r="R194" s="42">
        <v>3.0</v>
      </c>
      <c r="S194" s="38" t="s">
        <v>33</v>
      </c>
      <c r="T194" s="38" t="s">
        <v>90</v>
      </c>
      <c r="U194" s="38"/>
      <c r="V194" s="38" t="s">
        <v>33</v>
      </c>
      <c r="W194" s="38" t="s">
        <v>33</v>
      </c>
      <c r="X194" s="38" t="s">
        <v>33</v>
      </c>
    </row>
    <row r="195">
      <c r="A195" s="38" t="s">
        <v>729</v>
      </c>
      <c r="B195" s="42">
        <v>0.5177654463682118</v>
      </c>
      <c r="C195" s="38" t="s">
        <v>730</v>
      </c>
      <c r="D195" s="42">
        <v>2519.0</v>
      </c>
      <c r="E195" s="42">
        <v>7.492</v>
      </c>
      <c r="F195" s="42">
        <v>38.0</v>
      </c>
      <c r="G195" s="43">
        <v>2491.0</v>
      </c>
      <c r="H195" s="45">
        <v>5.861</v>
      </c>
      <c r="I195" s="43">
        <v>41.0</v>
      </c>
      <c r="J195" s="46">
        <v>2690.0</v>
      </c>
      <c r="K195" s="47">
        <v>5.57</v>
      </c>
      <c r="L195" s="46">
        <v>44.0</v>
      </c>
      <c r="M195" s="49">
        <v>42145.0</v>
      </c>
      <c r="N195" s="38" t="s">
        <v>731</v>
      </c>
      <c r="O195" s="42">
        <v>1.0</v>
      </c>
      <c r="P195" s="51" t="s">
        <v>732</v>
      </c>
      <c r="Q195" s="38"/>
      <c r="R195" s="42">
        <v>6.0</v>
      </c>
      <c r="S195" s="38" t="s">
        <v>33</v>
      </c>
      <c r="T195" s="38" t="s">
        <v>90</v>
      </c>
      <c r="U195" s="38" t="s">
        <v>733</v>
      </c>
      <c r="V195" s="38" t="s">
        <v>33</v>
      </c>
      <c r="W195" s="38" t="s">
        <v>33</v>
      </c>
      <c r="X195" s="38" t="s">
        <v>33</v>
      </c>
    </row>
    <row r="196">
      <c r="A196" s="38" t="s">
        <v>734</v>
      </c>
      <c r="B196" s="42">
        <v>0.2106530400340174</v>
      </c>
      <c r="C196" s="38" t="s">
        <v>735</v>
      </c>
      <c r="D196" s="42">
        <v>4370.0</v>
      </c>
      <c r="E196" s="42">
        <v>1.861</v>
      </c>
      <c r="F196" s="42">
        <v>206.0</v>
      </c>
      <c r="G196" s="43">
        <v>4685.0</v>
      </c>
      <c r="H196" s="45">
        <v>1.808</v>
      </c>
      <c r="I196" s="43">
        <v>177.0</v>
      </c>
      <c r="J196" s="46">
        <v>5032.0</v>
      </c>
      <c r="K196" s="47">
        <v>1.822</v>
      </c>
      <c r="L196" s="46">
        <v>208.0</v>
      </c>
      <c r="M196" s="49">
        <v>42451.0</v>
      </c>
      <c r="N196" s="38" t="s">
        <v>46</v>
      </c>
      <c r="O196" s="42">
        <v>0.0</v>
      </c>
      <c r="P196" s="51" t="s">
        <v>736</v>
      </c>
      <c r="Q196" s="38"/>
      <c r="R196" s="42">
        <v>6.0</v>
      </c>
      <c r="S196" s="38" t="s">
        <v>33</v>
      </c>
      <c r="T196" s="38" t="s">
        <v>90</v>
      </c>
      <c r="U196" s="38" t="s">
        <v>35</v>
      </c>
      <c r="V196" s="38" t="s">
        <v>33</v>
      </c>
      <c r="W196" s="38" t="s">
        <v>33</v>
      </c>
      <c r="X196" s="38" t="s">
        <v>33</v>
      </c>
    </row>
    <row r="197">
      <c r="A197" s="61" t="s">
        <v>737</v>
      </c>
      <c r="B197" s="47">
        <v>0.5261125454961945</v>
      </c>
      <c r="C197" s="46" t="s">
        <v>738</v>
      </c>
      <c r="D197" s="42">
        <v>19252.0</v>
      </c>
      <c r="E197" s="42">
        <v>5.856</v>
      </c>
      <c r="F197" s="42">
        <v>300.0</v>
      </c>
      <c r="G197" s="43">
        <v>19985.0</v>
      </c>
      <c r="H197" s="45">
        <v>5.808</v>
      </c>
      <c r="I197" s="43">
        <v>304.0</v>
      </c>
      <c r="J197" s="46" t="str">
        <f>VLOOKUP(A176,'2015 WOS data'!143:1331,4,FALSE)</f>
        <v>#REF!</v>
      </c>
      <c r="K197" s="47" t="str">
        <f>VLOOKUP(A197,'2015 WOS data'!65:1253,5,FALSE)</f>
        <v>#REF!</v>
      </c>
      <c r="L197" s="46" t="str">
        <f t="shared" ref="L197:L198" si="11">VLOOKUP(A197,'2015 WOS data'!17:1205,9,FALSE)</f>
        <v>#REF!</v>
      </c>
      <c r="M197" s="49">
        <v>42153.0</v>
      </c>
      <c r="N197" s="38" t="s">
        <v>193</v>
      </c>
      <c r="O197" s="42">
        <v>0.0</v>
      </c>
      <c r="P197" s="51" t="s">
        <v>739</v>
      </c>
      <c r="Q197" s="38"/>
      <c r="R197" s="42">
        <v>6.0</v>
      </c>
      <c r="S197" s="38" t="s">
        <v>33</v>
      </c>
      <c r="T197" s="38" t="s">
        <v>90</v>
      </c>
      <c r="U197" s="38"/>
      <c r="V197" s="38" t="s">
        <v>33</v>
      </c>
      <c r="W197" s="38" t="s">
        <v>33</v>
      </c>
      <c r="X197" s="38" t="s">
        <v>33</v>
      </c>
    </row>
    <row r="198">
      <c r="A198" s="61" t="s">
        <v>740</v>
      </c>
      <c r="B198" s="47">
        <v>0.5276735847469181</v>
      </c>
      <c r="C198" s="46" t="s">
        <v>741</v>
      </c>
      <c r="D198" s="42">
        <v>40608.0</v>
      </c>
      <c r="E198" s="42">
        <v>5.325</v>
      </c>
      <c r="F198" s="42">
        <v>522.0</v>
      </c>
      <c r="G198" s="43">
        <v>42808.0</v>
      </c>
      <c r="H198" s="45">
        <v>5.432</v>
      </c>
      <c r="I198" s="43">
        <v>442.0</v>
      </c>
      <c r="J198" s="46" t="str">
        <f>VLOOKUP(A198,'2015 WOS data'!41:1229,4,FALSE)</f>
        <v>#REF!</v>
      </c>
      <c r="K198" s="47" t="str">
        <f>VLOOKUP(A198,'2015 WOS data'!41:1229,5,FALSE)</f>
        <v>#REF!</v>
      </c>
      <c r="L198" s="46" t="str">
        <f t="shared" si="11"/>
        <v>#REF!</v>
      </c>
      <c r="M198" s="49">
        <v>42156.0</v>
      </c>
      <c r="N198" s="38" t="s">
        <v>583</v>
      </c>
      <c r="O198" s="42">
        <v>0.0</v>
      </c>
      <c r="P198" s="51" t="s">
        <v>742</v>
      </c>
      <c r="Q198" s="38"/>
      <c r="R198" s="42">
        <v>5.0</v>
      </c>
      <c r="S198" s="38" t="s">
        <v>36</v>
      </c>
      <c r="T198" s="38" t="s">
        <v>34</v>
      </c>
      <c r="U198" s="38"/>
      <c r="V198" s="38" t="s">
        <v>33</v>
      </c>
      <c r="W198" s="38" t="s">
        <v>33</v>
      </c>
      <c r="X198" s="38" t="s">
        <v>33</v>
      </c>
    </row>
    <row r="199">
      <c r="A199" s="38" t="s">
        <v>743</v>
      </c>
      <c r="B199" s="42">
        <v>0.25528853448760214</v>
      </c>
      <c r="C199" s="38" t="s">
        <v>744</v>
      </c>
      <c r="D199" s="42">
        <v>1594.0</v>
      </c>
      <c r="E199" s="42">
        <v>1.921</v>
      </c>
      <c r="F199" s="42">
        <v>186.0</v>
      </c>
      <c r="G199" s="43">
        <v>2077.0</v>
      </c>
      <c r="H199" s="45">
        <v>2.208</v>
      </c>
      <c r="I199" s="43">
        <v>241.0</v>
      </c>
      <c r="J199" s="46">
        <v>2817.0</v>
      </c>
      <c r="K199" s="47">
        <v>2.618</v>
      </c>
      <c r="L199" s="46">
        <v>247.0</v>
      </c>
      <c r="M199" s="49">
        <v>42451.0</v>
      </c>
      <c r="N199" s="38" t="s">
        <v>193</v>
      </c>
      <c r="O199" s="42">
        <v>0.0</v>
      </c>
      <c r="P199" s="51" t="s">
        <v>745</v>
      </c>
      <c r="Q199" s="38"/>
      <c r="R199" s="42">
        <v>6.0</v>
      </c>
      <c r="S199" s="38" t="s">
        <v>33</v>
      </c>
      <c r="T199" s="38" t="s">
        <v>90</v>
      </c>
      <c r="U199" s="38" t="s">
        <v>35</v>
      </c>
      <c r="V199" s="38" t="s">
        <v>33</v>
      </c>
      <c r="W199" s="38" t="s">
        <v>33</v>
      </c>
      <c r="X199" s="38" t="s">
        <v>33</v>
      </c>
    </row>
    <row r="200">
      <c r="A200" s="38" t="s">
        <v>746</v>
      </c>
      <c r="B200" s="42">
        <v>0.29508102939875613</v>
      </c>
      <c r="C200" s="38" t="s">
        <v>747</v>
      </c>
      <c r="D200" s="42">
        <v>575.0</v>
      </c>
      <c r="E200" s="42">
        <v>0.607</v>
      </c>
      <c r="F200" s="42">
        <v>201.0</v>
      </c>
      <c r="G200" s="43">
        <v>800.0</v>
      </c>
      <c r="H200" s="45">
        <v>0.718</v>
      </c>
      <c r="I200" s="43">
        <v>194.0</v>
      </c>
      <c r="J200" s="46">
        <v>681.0</v>
      </c>
      <c r="K200" s="47">
        <v>0.367</v>
      </c>
      <c r="L200" s="46">
        <v>147.0</v>
      </c>
      <c r="M200" s="49">
        <v>42451.0</v>
      </c>
      <c r="N200" s="38" t="s">
        <v>748</v>
      </c>
      <c r="O200" s="42">
        <v>1.0</v>
      </c>
      <c r="P200" s="51" t="s">
        <v>749</v>
      </c>
      <c r="Q200" s="38"/>
      <c r="R200" s="42">
        <v>6.0</v>
      </c>
      <c r="S200" s="38" t="s">
        <v>33</v>
      </c>
      <c r="T200" s="38" t="s">
        <v>90</v>
      </c>
      <c r="U200" s="38" t="s">
        <v>35</v>
      </c>
      <c r="V200" s="38" t="s">
        <v>33</v>
      </c>
      <c r="W200" s="38" t="s">
        <v>33</v>
      </c>
      <c r="X200" s="38" t="s">
        <v>33</v>
      </c>
    </row>
    <row r="201">
      <c r="A201" s="61" t="s">
        <v>750</v>
      </c>
      <c r="B201" s="47">
        <v>0.5336924944972802</v>
      </c>
      <c r="C201" s="46" t="s">
        <v>751</v>
      </c>
      <c r="D201" s="42">
        <v>13181.0</v>
      </c>
      <c r="E201" s="42">
        <v>2.262</v>
      </c>
      <c r="F201" s="42">
        <v>330.0</v>
      </c>
      <c r="G201" s="43">
        <v>13733.0</v>
      </c>
      <c r="H201" s="45">
        <v>2.474</v>
      </c>
      <c r="I201" s="43">
        <v>537.0</v>
      </c>
      <c r="J201" s="46" t="str">
        <f>VLOOKUP(A180,'2015 WOS data'!147:1335,4,FALSE)</f>
        <v>#REF!</v>
      </c>
      <c r="K201" s="47" t="str">
        <f>VLOOKUP(A201,'2015 WOS data'!69:1257,5,FALSE)</f>
        <v>#REF!</v>
      </c>
      <c r="L201" s="46" t="str">
        <f>VLOOKUP(A201,'2015 WOS data'!21:1209,9,FALSE)</f>
        <v>#REF!</v>
      </c>
      <c r="M201" s="49">
        <v>42466.0</v>
      </c>
      <c r="N201" s="38" t="s">
        <v>97</v>
      </c>
      <c r="O201" s="42">
        <v>0.0</v>
      </c>
      <c r="P201" s="51" t="s">
        <v>752</v>
      </c>
      <c r="Q201" s="38"/>
      <c r="R201" s="42">
        <v>4.0</v>
      </c>
      <c r="S201" s="38" t="s">
        <v>33</v>
      </c>
      <c r="T201" s="38" t="s">
        <v>90</v>
      </c>
      <c r="U201" s="38"/>
      <c r="V201" s="38" t="s">
        <v>33</v>
      </c>
      <c r="W201" s="38" t="s">
        <v>33</v>
      </c>
      <c r="X201" s="38" t="s">
        <v>33</v>
      </c>
    </row>
    <row r="202">
      <c r="A202" s="38" t="s">
        <v>753</v>
      </c>
      <c r="B202" s="42">
        <v>0.3175225882587741</v>
      </c>
      <c r="C202" s="38" t="s">
        <v>754</v>
      </c>
      <c r="D202" s="42">
        <v>663.0</v>
      </c>
      <c r="E202" s="42">
        <v>2.131</v>
      </c>
      <c r="F202" s="42">
        <v>337.0</v>
      </c>
      <c r="G202" s="43">
        <v>1468.0</v>
      </c>
      <c r="H202" s="45">
        <v>2.366</v>
      </c>
      <c r="I202" s="43">
        <v>402.0</v>
      </c>
      <c r="J202" s="46">
        <v>2464.0</v>
      </c>
      <c r="K202" s="47">
        <v>2.146</v>
      </c>
      <c r="L202" s="46">
        <v>323.0</v>
      </c>
      <c r="M202" s="49">
        <v>42451.0</v>
      </c>
      <c r="N202" s="38" t="s">
        <v>46</v>
      </c>
      <c r="O202" s="42">
        <v>0.0</v>
      </c>
      <c r="P202" s="51" t="s">
        <v>755</v>
      </c>
      <c r="Q202" s="38"/>
      <c r="R202" s="42">
        <v>3.0</v>
      </c>
      <c r="S202" s="38" t="s">
        <v>33</v>
      </c>
      <c r="T202" s="38" t="s">
        <v>34</v>
      </c>
      <c r="U202" s="38" t="s">
        <v>35</v>
      </c>
      <c r="V202" s="38" t="s">
        <v>33</v>
      </c>
      <c r="W202" s="38" t="s">
        <v>33</v>
      </c>
      <c r="X202" s="38" t="s">
        <v>33</v>
      </c>
    </row>
    <row r="203">
      <c r="A203" s="61" t="s">
        <v>756</v>
      </c>
      <c r="B203" s="47">
        <v>0.5413841720642761</v>
      </c>
      <c r="C203" s="46" t="s">
        <v>757</v>
      </c>
      <c r="D203" s="42">
        <v>14273.0</v>
      </c>
      <c r="E203" s="42">
        <v>7.667</v>
      </c>
      <c r="F203" s="42">
        <v>306.0</v>
      </c>
      <c r="G203" s="43">
        <v>15899.0</v>
      </c>
      <c r="H203" s="45">
        <v>7.407</v>
      </c>
      <c r="I203" s="43">
        <v>347.0</v>
      </c>
      <c r="J203" s="46" t="str">
        <f>VLOOKUP(A203,'2015 WOS data'!46:1234,4,FALSE)</f>
        <v>#REF!</v>
      </c>
      <c r="K203" s="47" t="str">
        <f>VLOOKUP(A203,'2015 WOS data'!46:1234,5,FALSE)</f>
        <v>#REF!</v>
      </c>
      <c r="L203" s="46" t="str">
        <f>VLOOKUP(A203,'2015 WOS data'!23:1211,9,FALSE)</f>
        <v>#REF!</v>
      </c>
      <c r="M203" s="49">
        <v>42145.0</v>
      </c>
      <c r="N203" s="38" t="s">
        <v>758</v>
      </c>
      <c r="O203" s="42">
        <v>0.0</v>
      </c>
      <c r="P203" s="51" t="s">
        <v>759</v>
      </c>
      <c r="Q203" s="38"/>
      <c r="R203" s="42">
        <v>5.0</v>
      </c>
      <c r="S203" s="38" t="s">
        <v>36</v>
      </c>
      <c r="T203" s="38" t="s">
        <v>34</v>
      </c>
      <c r="U203" s="38"/>
      <c r="V203" s="38" t="s">
        <v>33</v>
      </c>
      <c r="W203" s="38" t="s">
        <v>33</v>
      </c>
      <c r="X203" s="38" t="s">
        <v>33</v>
      </c>
    </row>
    <row r="204">
      <c r="A204" s="38" t="s">
        <v>760</v>
      </c>
      <c r="B204" s="42">
        <v>0.5422799382230155</v>
      </c>
      <c r="C204" s="38" t="s">
        <v>761</v>
      </c>
      <c r="D204" s="42">
        <v>7473.0</v>
      </c>
      <c r="E204" s="42">
        <v>3.852</v>
      </c>
      <c r="F204" s="42">
        <v>219.0</v>
      </c>
      <c r="G204" s="43">
        <v>7843.0</v>
      </c>
      <c r="H204" s="45">
        <v>4.055</v>
      </c>
      <c r="I204" s="43">
        <v>214.0</v>
      </c>
      <c r="J204" s="46">
        <v>8414.0</v>
      </c>
      <c r="K204" s="47">
        <v>3.956</v>
      </c>
      <c r="L204" s="46">
        <v>214.0</v>
      </c>
      <c r="M204" s="49">
        <v>42269.0</v>
      </c>
      <c r="N204" s="38" t="s">
        <v>56</v>
      </c>
      <c r="O204" s="42">
        <v>0.0</v>
      </c>
      <c r="P204" s="51" t="s">
        <v>762</v>
      </c>
      <c r="Q204" s="38"/>
      <c r="R204" s="42">
        <v>6.0</v>
      </c>
      <c r="S204" s="38" t="s">
        <v>33</v>
      </c>
      <c r="T204" s="38" t="s">
        <v>90</v>
      </c>
      <c r="U204" s="38"/>
      <c r="V204" s="38" t="s">
        <v>33</v>
      </c>
      <c r="W204" s="38" t="s">
        <v>33</v>
      </c>
      <c r="X204" s="38" t="s">
        <v>33</v>
      </c>
    </row>
    <row r="205">
      <c r="A205" s="61" t="s">
        <v>763</v>
      </c>
      <c r="B205" s="47">
        <v>0.5440868796620939</v>
      </c>
      <c r="C205" s="46" t="s">
        <v>764</v>
      </c>
      <c r="D205" s="42">
        <v>561.0</v>
      </c>
      <c r="E205" s="42">
        <v>6.636</v>
      </c>
      <c r="F205" s="42">
        <v>0.0</v>
      </c>
      <c r="G205" s="78" t="s">
        <v>765</v>
      </c>
      <c r="H205" s="79" t="s">
        <v>765</v>
      </c>
      <c r="I205" s="78" t="s">
        <v>765</v>
      </c>
      <c r="J205" s="46" t="s">
        <v>765</v>
      </c>
      <c r="K205" s="46" t="s">
        <v>765</v>
      </c>
      <c r="L205" s="46" t="s">
        <v>765</v>
      </c>
      <c r="M205" s="49">
        <v>42146.0</v>
      </c>
      <c r="N205" s="38" t="s">
        <v>766</v>
      </c>
      <c r="O205" s="42">
        <v>0.0</v>
      </c>
      <c r="P205" s="51" t="s">
        <v>767</v>
      </c>
      <c r="Q205" s="38"/>
      <c r="R205" s="42">
        <v>6.0</v>
      </c>
      <c r="S205" s="38" t="s">
        <v>33</v>
      </c>
      <c r="T205" s="38" t="s">
        <v>90</v>
      </c>
      <c r="U205" s="38"/>
      <c r="V205" s="38" t="s">
        <v>33</v>
      </c>
      <c r="W205" s="38" t="s">
        <v>33</v>
      </c>
      <c r="X205" s="38" t="s">
        <v>33</v>
      </c>
    </row>
    <row r="206">
      <c r="A206" s="38" t="s">
        <v>173</v>
      </c>
      <c r="B206" s="42">
        <v>0.5452105718720361</v>
      </c>
      <c r="C206" s="38" t="s">
        <v>174</v>
      </c>
      <c r="D206" s="42">
        <v>2747.0</v>
      </c>
      <c r="E206" s="42">
        <v>4.97</v>
      </c>
      <c r="F206" s="42">
        <v>59.0</v>
      </c>
      <c r="G206" s="43">
        <v>2792.0</v>
      </c>
      <c r="H206" s="45">
        <v>3.927</v>
      </c>
      <c r="I206" s="43">
        <v>61.0</v>
      </c>
      <c r="J206" s="46">
        <v>3133.0</v>
      </c>
      <c r="K206" s="47">
        <v>4.483</v>
      </c>
      <c r="L206" s="46">
        <v>63.0</v>
      </c>
      <c r="M206" s="49">
        <v>42157.0</v>
      </c>
      <c r="N206" s="38" t="s">
        <v>56</v>
      </c>
      <c r="O206" s="42">
        <v>0.0</v>
      </c>
      <c r="P206" s="51" t="s">
        <v>176</v>
      </c>
      <c r="Q206" s="38"/>
      <c r="R206" s="42">
        <v>6.0</v>
      </c>
      <c r="S206" s="38" t="s">
        <v>33</v>
      </c>
      <c r="T206" s="38" t="s">
        <v>90</v>
      </c>
      <c r="U206" s="38"/>
      <c r="V206" s="38" t="s">
        <v>33</v>
      </c>
      <c r="W206" s="38" t="s">
        <v>33</v>
      </c>
      <c r="X206" s="38" t="s">
        <v>33</v>
      </c>
    </row>
    <row r="207">
      <c r="A207" s="38" t="s">
        <v>768</v>
      </c>
      <c r="B207" s="42">
        <v>0.5470211005314144</v>
      </c>
      <c r="C207" s="38" t="s">
        <v>769</v>
      </c>
      <c r="D207" s="42">
        <v>7030.0</v>
      </c>
      <c r="E207" s="42">
        <v>2.65</v>
      </c>
      <c r="F207" s="42">
        <v>210.0</v>
      </c>
      <c r="G207" s="43">
        <v>7321.0</v>
      </c>
      <c r="H207" s="45">
        <v>3.092</v>
      </c>
      <c r="I207" s="43">
        <v>161.0</v>
      </c>
      <c r="J207" s="46">
        <v>7290.0</v>
      </c>
      <c r="K207" s="47">
        <v>3.385</v>
      </c>
      <c r="L207" s="46">
        <v>137.0</v>
      </c>
      <c r="M207" s="49">
        <v>42466.0</v>
      </c>
      <c r="N207" s="38" t="s">
        <v>97</v>
      </c>
      <c r="O207" s="42">
        <v>0.0</v>
      </c>
      <c r="P207" s="51" t="s">
        <v>770</v>
      </c>
      <c r="Q207" s="38"/>
      <c r="R207" s="42">
        <v>4.0</v>
      </c>
      <c r="S207" s="38" t="s">
        <v>33</v>
      </c>
      <c r="T207" s="38" t="s">
        <v>90</v>
      </c>
      <c r="U207" s="38"/>
      <c r="V207" s="38" t="s">
        <v>33</v>
      </c>
      <c r="W207" s="38" t="s">
        <v>33</v>
      </c>
      <c r="X207" s="38" t="s">
        <v>33</v>
      </c>
    </row>
    <row r="208">
      <c r="A208" s="38" t="s">
        <v>771</v>
      </c>
      <c r="B208" s="42">
        <v>0.5472250070307353</v>
      </c>
      <c r="C208" s="38" t="s">
        <v>772</v>
      </c>
      <c r="D208" s="42">
        <v>1133.0</v>
      </c>
      <c r="E208" s="42">
        <v>6.283</v>
      </c>
      <c r="F208" s="42">
        <v>167.0</v>
      </c>
      <c r="G208" s="43">
        <v>2080.0</v>
      </c>
      <c r="H208" s="45">
        <v>6.266</v>
      </c>
      <c r="I208" s="43">
        <v>80.0</v>
      </c>
      <c r="J208" s="46">
        <v>2835.0</v>
      </c>
      <c r="K208" s="47">
        <v>7.644</v>
      </c>
      <c r="L208" s="46">
        <v>176.0</v>
      </c>
      <c r="M208" s="49">
        <v>42152.0</v>
      </c>
      <c r="N208" s="38" t="s">
        <v>46</v>
      </c>
      <c r="O208" s="42">
        <v>0.0</v>
      </c>
      <c r="P208" s="51" t="s">
        <v>773</v>
      </c>
      <c r="Q208" s="38"/>
      <c r="R208" s="42">
        <v>5.0</v>
      </c>
      <c r="S208" s="38" t="s">
        <v>36</v>
      </c>
      <c r="T208" s="38" t="s">
        <v>34</v>
      </c>
      <c r="U208" s="38"/>
      <c r="V208" s="38" t="s">
        <v>33</v>
      </c>
      <c r="W208" s="38" t="s">
        <v>33</v>
      </c>
      <c r="X208" s="38" t="s">
        <v>33</v>
      </c>
    </row>
    <row r="209">
      <c r="A209" s="38" t="s">
        <v>774</v>
      </c>
      <c r="B209" s="42">
        <v>0.337491277091433</v>
      </c>
      <c r="C209" s="38" t="s">
        <v>775</v>
      </c>
      <c r="D209" s="42">
        <v>6263.0</v>
      </c>
      <c r="E209" s="42">
        <v>1.958</v>
      </c>
      <c r="F209" s="42">
        <v>777.0</v>
      </c>
      <c r="G209" s="43">
        <v>7654.0</v>
      </c>
      <c r="H209" s="45">
        <v>2.024</v>
      </c>
      <c r="I209" s="43">
        <v>873.0</v>
      </c>
      <c r="J209" s="46">
        <v>8389.0</v>
      </c>
      <c r="K209" s="47">
        <v>1.698</v>
      </c>
      <c r="L209" s="46">
        <v>153.0</v>
      </c>
      <c r="M209" s="49">
        <v>42451.0</v>
      </c>
      <c r="N209" s="38" t="s">
        <v>193</v>
      </c>
      <c r="O209" s="42">
        <v>0.0</v>
      </c>
      <c r="P209" s="51" t="s">
        <v>776</v>
      </c>
      <c r="Q209" s="38"/>
      <c r="R209" s="42">
        <v>6.0</v>
      </c>
      <c r="S209" s="38" t="s">
        <v>33</v>
      </c>
      <c r="T209" s="38" t="s">
        <v>90</v>
      </c>
      <c r="U209" s="38" t="s">
        <v>35</v>
      </c>
      <c r="V209" s="38" t="s">
        <v>33</v>
      </c>
      <c r="W209" s="38" t="s">
        <v>33</v>
      </c>
      <c r="X209" s="38" t="s">
        <v>33</v>
      </c>
    </row>
    <row r="210">
      <c r="A210" s="61" t="s">
        <v>777</v>
      </c>
      <c r="B210" s="47">
        <v>0.5665274071808901</v>
      </c>
      <c r="C210" s="46" t="s">
        <v>778</v>
      </c>
      <c r="D210" s="42">
        <v>15667.0</v>
      </c>
      <c r="E210" s="42">
        <v>5.062</v>
      </c>
      <c r="F210" s="42">
        <v>200.0</v>
      </c>
      <c r="G210" s="43">
        <v>16335.0</v>
      </c>
      <c r="H210" s="45">
        <v>4.591</v>
      </c>
      <c r="I210" s="43">
        <v>196.0</v>
      </c>
      <c r="J210" s="46" t="str">
        <f>VLOOKUP(A189,'2015 WOS data'!156:1344,4,FALSE)</f>
        <v>#REF!</v>
      </c>
      <c r="K210" s="47" t="str">
        <f>VLOOKUP(A210,'2015 WOS data'!78:1266,5,FALSE)</f>
        <v>#REF!</v>
      </c>
      <c r="L210" s="46" t="str">
        <f>VLOOKUP(A210,'2015 WOS data'!6:1194,9,FALSE)</f>
        <v>#REF!</v>
      </c>
      <c r="M210" s="49">
        <v>42157.0</v>
      </c>
      <c r="N210" s="38" t="s">
        <v>779</v>
      </c>
      <c r="O210" s="42">
        <v>0.0</v>
      </c>
      <c r="P210" s="51" t="s">
        <v>780</v>
      </c>
      <c r="Q210" s="38"/>
      <c r="R210" s="42">
        <v>6.0</v>
      </c>
      <c r="S210" s="38" t="s">
        <v>33</v>
      </c>
      <c r="T210" s="38" t="s">
        <v>90</v>
      </c>
      <c r="U210" s="38" t="s">
        <v>733</v>
      </c>
      <c r="V210" s="38" t="s">
        <v>33</v>
      </c>
      <c r="W210" s="38" t="s">
        <v>33</v>
      </c>
      <c r="X210" s="38" t="s">
        <v>33</v>
      </c>
    </row>
    <row r="211">
      <c r="A211" s="38" t="s">
        <v>178</v>
      </c>
      <c r="B211" s="42">
        <v>0.5666218054288944</v>
      </c>
      <c r="C211" s="38" t="s">
        <v>179</v>
      </c>
      <c r="D211" s="42">
        <v>6553.0</v>
      </c>
      <c r="E211" s="42">
        <v>2.745</v>
      </c>
      <c r="F211" s="42">
        <v>205.0</v>
      </c>
      <c r="G211" s="43">
        <v>6558.0</v>
      </c>
      <c r="H211" s="45">
        <v>2.436</v>
      </c>
      <c r="I211" s="43">
        <v>137.0</v>
      </c>
      <c r="J211" s="46">
        <v>6804.0</v>
      </c>
      <c r="K211" s="47">
        <v>2.874</v>
      </c>
      <c r="L211" s="46">
        <v>206.0</v>
      </c>
      <c r="M211" s="49">
        <v>42466.0</v>
      </c>
      <c r="N211" s="38" t="s">
        <v>97</v>
      </c>
      <c r="O211" s="42">
        <v>0.0</v>
      </c>
      <c r="P211" s="51" t="s">
        <v>181</v>
      </c>
      <c r="Q211" s="38"/>
      <c r="R211" s="42">
        <v>3.0</v>
      </c>
      <c r="S211" s="38" t="s">
        <v>33</v>
      </c>
      <c r="T211" s="38" t="s">
        <v>105</v>
      </c>
      <c r="U211" s="38" t="s">
        <v>33</v>
      </c>
      <c r="V211" s="38" t="s">
        <v>33</v>
      </c>
      <c r="W211" s="38" t="s">
        <v>33</v>
      </c>
      <c r="X211" s="38" t="s">
        <v>33</v>
      </c>
    </row>
    <row r="212">
      <c r="A212" s="38" t="s">
        <v>781</v>
      </c>
      <c r="B212" s="42">
        <v>0.3462198073706382</v>
      </c>
      <c r="C212" s="38" t="s">
        <v>782</v>
      </c>
      <c r="D212" s="42">
        <v>3984.0</v>
      </c>
      <c r="E212" s="42">
        <v>1.867</v>
      </c>
      <c r="F212" s="42">
        <v>539.0</v>
      </c>
      <c r="G212" s="43">
        <v>4463.0</v>
      </c>
      <c r="H212" s="45">
        <v>1.736</v>
      </c>
      <c r="I212" s="43">
        <v>461.0</v>
      </c>
      <c r="J212" s="46">
        <v>4832.0</v>
      </c>
      <c r="K212" s="47">
        <v>1.438</v>
      </c>
      <c r="L212" s="46">
        <v>308.0</v>
      </c>
      <c r="M212" s="49">
        <v>42451.0</v>
      </c>
      <c r="N212" s="38" t="s">
        <v>193</v>
      </c>
      <c r="O212" s="42">
        <v>0.0</v>
      </c>
      <c r="P212" s="51" t="s">
        <v>783</v>
      </c>
      <c r="Q212" s="38"/>
      <c r="R212" s="42">
        <v>6.0</v>
      </c>
      <c r="S212" s="38" t="s">
        <v>33</v>
      </c>
      <c r="T212" s="38" t="s">
        <v>90</v>
      </c>
      <c r="U212" s="38" t="s">
        <v>35</v>
      </c>
      <c r="V212" s="38" t="s">
        <v>33</v>
      </c>
      <c r="W212" s="38" t="s">
        <v>33</v>
      </c>
      <c r="X212" s="38" t="s">
        <v>33</v>
      </c>
    </row>
    <row r="213">
      <c r="A213" s="38" t="s">
        <v>784</v>
      </c>
      <c r="B213" s="42">
        <v>0.5731867730264772</v>
      </c>
      <c r="C213" s="38" t="s">
        <v>785</v>
      </c>
      <c r="D213" s="42">
        <v>2217.0</v>
      </c>
      <c r="E213" s="42">
        <v>6.627</v>
      </c>
      <c r="F213" s="42">
        <v>198.0</v>
      </c>
      <c r="G213" s="43">
        <v>3908.0</v>
      </c>
      <c r="H213" s="45">
        <v>6.359</v>
      </c>
      <c r="I213" s="43">
        <v>979.0</v>
      </c>
      <c r="J213" s="46">
        <v>10452.0</v>
      </c>
      <c r="K213" s="47">
        <v>5.008</v>
      </c>
      <c r="L213" s="46">
        <v>3204.0</v>
      </c>
      <c r="M213" s="49">
        <v>42146.0</v>
      </c>
      <c r="N213" s="38" t="s">
        <v>786</v>
      </c>
      <c r="O213" s="42">
        <v>1.0</v>
      </c>
      <c r="P213" s="51" t="s">
        <v>787</v>
      </c>
      <c r="Q213" s="38"/>
      <c r="R213" s="42">
        <v>2.0</v>
      </c>
      <c r="S213" s="38" t="s">
        <v>36</v>
      </c>
      <c r="T213" s="38" t="s">
        <v>34</v>
      </c>
      <c r="U213" s="38"/>
      <c r="V213" s="38" t="s">
        <v>33</v>
      </c>
      <c r="W213" s="38" t="s">
        <v>33</v>
      </c>
      <c r="X213" s="38" t="s">
        <v>33</v>
      </c>
    </row>
    <row r="214">
      <c r="A214" s="38" t="s">
        <v>788</v>
      </c>
      <c r="B214" s="42">
        <v>0.5743426808437698</v>
      </c>
      <c r="C214" s="38" t="s">
        <v>789</v>
      </c>
      <c r="D214" s="42">
        <v>3719.0</v>
      </c>
      <c r="E214" s="42">
        <v>3.87</v>
      </c>
      <c r="F214" s="42">
        <v>52.0</v>
      </c>
      <c r="G214" s="43">
        <v>3754.0</v>
      </c>
      <c r="H214" s="45">
        <v>4.172</v>
      </c>
      <c r="I214" s="43">
        <v>65.0</v>
      </c>
      <c r="J214" s="46">
        <v>3837.0</v>
      </c>
      <c r="K214" s="47">
        <v>3.556</v>
      </c>
      <c r="L214" s="46">
        <v>126.0</v>
      </c>
      <c r="M214" s="49">
        <v>42447.0</v>
      </c>
      <c r="N214" s="38" t="s">
        <v>97</v>
      </c>
      <c r="O214" s="42">
        <v>0.0</v>
      </c>
      <c r="P214" s="51" t="s">
        <v>790</v>
      </c>
      <c r="Q214" s="38"/>
      <c r="R214" s="42">
        <v>4.0</v>
      </c>
      <c r="S214" s="38" t="s">
        <v>33</v>
      </c>
      <c r="T214" s="38" t="s">
        <v>90</v>
      </c>
      <c r="U214" s="38"/>
      <c r="V214" s="38" t="s">
        <v>33</v>
      </c>
      <c r="W214" s="38" t="s">
        <v>33</v>
      </c>
      <c r="X214" s="38" t="s">
        <v>33</v>
      </c>
    </row>
    <row r="215">
      <c r="A215" s="38" t="s">
        <v>183</v>
      </c>
      <c r="B215" s="42">
        <v>0.5768138151026753</v>
      </c>
      <c r="C215" s="38" t="s">
        <v>184</v>
      </c>
      <c r="D215" s="42">
        <v>2747.0</v>
      </c>
      <c r="E215" s="42">
        <v>6.875</v>
      </c>
      <c r="F215" s="42">
        <v>256.0</v>
      </c>
      <c r="G215" s="43">
        <v>4529.0</v>
      </c>
      <c r="H215" s="45">
        <v>6.786</v>
      </c>
      <c r="I215" s="43">
        <v>354.0</v>
      </c>
      <c r="J215" s="46">
        <v>7076.0</v>
      </c>
      <c r="K215" s="47">
        <v>6.975</v>
      </c>
      <c r="L215" s="46">
        <v>395.0</v>
      </c>
      <c r="M215" s="49">
        <v>42146.0</v>
      </c>
      <c r="N215" s="38" t="s">
        <v>185</v>
      </c>
      <c r="O215" s="42">
        <v>1.0</v>
      </c>
      <c r="P215" s="51" t="s">
        <v>186</v>
      </c>
      <c r="Q215" s="38"/>
      <c r="R215" s="42">
        <v>5.0</v>
      </c>
      <c r="S215" s="38" t="s">
        <v>36</v>
      </c>
      <c r="T215" s="38" t="s">
        <v>34</v>
      </c>
      <c r="U215" s="38"/>
      <c r="V215" s="38" t="s">
        <v>33</v>
      </c>
      <c r="W215" s="38" t="s">
        <v>33</v>
      </c>
      <c r="X215" s="38" t="s">
        <v>33</v>
      </c>
    </row>
    <row r="216">
      <c r="A216" s="61" t="s">
        <v>791</v>
      </c>
      <c r="B216" s="47">
        <v>0.5805786767313789</v>
      </c>
      <c r="C216" s="46" t="s">
        <v>792</v>
      </c>
      <c r="D216" s="42">
        <v>65994.0</v>
      </c>
      <c r="E216" s="42">
        <v>5.036</v>
      </c>
      <c r="F216" s="42">
        <v>391.0</v>
      </c>
      <c r="G216" s="43">
        <v>64143.0</v>
      </c>
      <c r="H216" s="45">
        <v>4.777</v>
      </c>
      <c r="I216" s="43">
        <v>346.0</v>
      </c>
      <c r="J216" s="46" t="str">
        <f>VLOOKUP(A195,'2015 WOS data'!162:1350,4,FALSE)</f>
        <v>#REF!</v>
      </c>
      <c r="K216" s="47" t="str">
        <f>VLOOKUP(A216,'2015 WOS data'!12:1200,5,FALSE)</f>
        <v>#REF!</v>
      </c>
      <c r="L216" s="46" t="str">
        <f>VLOOKUP(A216,'2015 WOS data'!12:1200,9,FALSE)</f>
        <v>#REF!</v>
      </c>
      <c r="M216" s="49">
        <v>42157.0</v>
      </c>
      <c r="N216" s="38" t="s">
        <v>793</v>
      </c>
      <c r="O216" s="42">
        <v>0.0</v>
      </c>
      <c r="P216" s="51" t="s">
        <v>794</v>
      </c>
      <c r="Q216" s="38"/>
      <c r="R216" s="42">
        <v>5.0</v>
      </c>
      <c r="S216" s="38" t="s">
        <v>49</v>
      </c>
      <c r="T216" s="38" t="s">
        <v>34</v>
      </c>
      <c r="U216" s="38"/>
      <c r="V216" s="38" t="s">
        <v>33</v>
      </c>
      <c r="W216" s="38" t="s">
        <v>33</v>
      </c>
      <c r="X216" s="38" t="s">
        <v>33</v>
      </c>
    </row>
    <row r="217">
      <c r="A217" s="38" t="s">
        <v>795</v>
      </c>
      <c r="B217" s="42">
        <v>0.5881928476428708</v>
      </c>
      <c r="C217" s="38" t="s">
        <v>796</v>
      </c>
      <c r="D217" s="42">
        <v>5250.0</v>
      </c>
      <c r="E217" s="42">
        <v>2.745</v>
      </c>
      <c r="F217" s="42">
        <v>267.0</v>
      </c>
      <c r="G217" s="43">
        <v>5533.0</v>
      </c>
      <c r="H217" s="45">
        <v>2.128</v>
      </c>
      <c r="I217" s="43">
        <v>252.0</v>
      </c>
      <c r="J217" s="46">
        <v>5678.0</v>
      </c>
      <c r="K217" s="47">
        <v>2.189</v>
      </c>
      <c r="L217" s="46">
        <v>216.0</v>
      </c>
      <c r="M217" s="49">
        <v>42466.0</v>
      </c>
      <c r="N217" s="38" t="s">
        <v>97</v>
      </c>
      <c r="O217" s="42">
        <v>0.0</v>
      </c>
      <c r="P217" s="51" t="s">
        <v>797</v>
      </c>
      <c r="Q217" s="38"/>
      <c r="R217" s="42">
        <v>4.0</v>
      </c>
      <c r="S217" s="38" t="s">
        <v>33</v>
      </c>
      <c r="T217" s="38" t="s">
        <v>90</v>
      </c>
      <c r="U217" s="38"/>
      <c r="V217" s="38" t="s">
        <v>33</v>
      </c>
      <c r="W217" s="38" t="s">
        <v>33</v>
      </c>
      <c r="X217" s="38" t="s">
        <v>33</v>
      </c>
    </row>
    <row r="218">
      <c r="A218" s="38" t="s">
        <v>798</v>
      </c>
      <c r="B218" s="42">
        <v>0.5887386720269351</v>
      </c>
      <c r="C218" s="38" t="s">
        <v>799</v>
      </c>
      <c r="D218" s="42">
        <v>7897.0</v>
      </c>
      <c r="E218" s="42">
        <v>4.816</v>
      </c>
      <c r="F218" s="42">
        <v>150.0</v>
      </c>
      <c r="G218" s="43">
        <v>8170.0</v>
      </c>
      <c r="H218" s="45">
        <v>4.915</v>
      </c>
      <c r="I218" s="43">
        <v>135.0</v>
      </c>
      <c r="J218" s="46">
        <v>8065.0</v>
      </c>
      <c r="K218" s="47">
        <v>4.46</v>
      </c>
      <c r="L218" s="46">
        <v>132.0</v>
      </c>
      <c r="M218" s="49">
        <v>42157.0</v>
      </c>
      <c r="N218" s="38" t="s">
        <v>56</v>
      </c>
      <c r="O218" s="42">
        <v>0.0</v>
      </c>
      <c r="P218" s="51" t="s">
        <v>800</v>
      </c>
      <c r="Q218" s="38"/>
      <c r="R218" s="42">
        <v>5.0</v>
      </c>
      <c r="S218" s="38" t="s">
        <v>36</v>
      </c>
      <c r="T218" s="38" t="s">
        <v>34</v>
      </c>
      <c r="U218" s="38"/>
      <c r="V218" s="38" t="s">
        <v>33</v>
      </c>
      <c r="W218" s="38" t="s">
        <v>33</v>
      </c>
      <c r="X218" s="38" t="s">
        <v>33</v>
      </c>
    </row>
    <row r="219">
      <c r="A219" s="38" t="s">
        <v>801</v>
      </c>
      <c r="B219" s="42">
        <v>0.4131649056793355</v>
      </c>
      <c r="C219" s="38" t="s">
        <v>802</v>
      </c>
      <c r="D219" s="42">
        <v>4582.0</v>
      </c>
      <c r="E219" s="42">
        <v>2.37</v>
      </c>
      <c r="F219" s="42">
        <v>251.0</v>
      </c>
      <c r="G219" s="43">
        <v>5186.0</v>
      </c>
      <c r="H219" s="45">
        <v>2.47</v>
      </c>
      <c r="I219" s="43">
        <v>218.0</v>
      </c>
      <c r="J219" s="46">
        <v>5435.0</v>
      </c>
      <c r="K219" s="47">
        <v>2.277</v>
      </c>
      <c r="L219" s="46">
        <v>154.0</v>
      </c>
      <c r="M219" s="49">
        <v>42451.0</v>
      </c>
      <c r="N219" s="38" t="s">
        <v>185</v>
      </c>
      <c r="O219" s="42">
        <v>0.0</v>
      </c>
      <c r="P219" s="51" t="s">
        <v>803</v>
      </c>
      <c r="Q219" s="38"/>
      <c r="R219" s="42">
        <v>5.0</v>
      </c>
      <c r="S219" s="38" t="s">
        <v>36</v>
      </c>
      <c r="T219" s="38" t="s">
        <v>34</v>
      </c>
      <c r="U219" s="38" t="s">
        <v>35</v>
      </c>
      <c r="V219" s="38" t="s">
        <v>33</v>
      </c>
      <c r="W219" s="38" t="s">
        <v>33</v>
      </c>
      <c r="X219" s="38" t="s">
        <v>33</v>
      </c>
    </row>
    <row r="220">
      <c r="A220" s="61" t="s">
        <v>804</v>
      </c>
      <c r="B220" s="47">
        <v>0.6078282298967087</v>
      </c>
      <c r="C220" s="46" t="s">
        <v>805</v>
      </c>
      <c r="D220" s="42">
        <v>30877.0</v>
      </c>
      <c r="E220" s="42">
        <v>5.836</v>
      </c>
      <c r="F220" s="42">
        <v>323.0</v>
      </c>
      <c r="G220" s="43">
        <v>31705.0</v>
      </c>
      <c r="H220" s="45">
        <v>5.213</v>
      </c>
      <c r="I220" s="43">
        <v>284.0</v>
      </c>
      <c r="J220" s="46" t="str">
        <f t="shared" ref="J220:J221" si="12">VLOOKUP(A199,'2015 WOS data'!166:1354,4,FALSE)</f>
        <v>#REF!</v>
      </c>
      <c r="K220" s="47" t="str">
        <f t="shared" ref="K220:K221" si="13">VLOOKUP(A220,'2015 WOS data'!16:1204,5,FALSE)</f>
        <v>#REF!</v>
      </c>
      <c r="L220" s="46" t="str">
        <f t="shared" ref="L220:L221" si="14">VLOOKUP(A220,'2015 WOS data'!16:1204,9,FALSE)</f>
        <v>#REF!</v>
      </c>
      <c r="M220" s="49">
        <v>42156.0</v>
      </c>
      <c r="N220" s="38" t="s">
        <v>313</v>
      </c>
      <c r="O220" s="42">
        <v>0.0</v>
      </c>
      <c r="P220" s="51" t="s">
        <v>806</v>
      </c>
      <c r="Q220" s="38"/>
      <c r="R220" s="42">
        <v>6.0</v>
      </c>
      <c r="S220" s="38" t="s">
        <v>33</v>
      </c>
      <c r="T220" s="38" t="s">
        <v>90</v>
      </c>
      <c r="U220" s="38"/>
      <c r="V220" s="38" t="s">
        <v>33</v>
      </c>
      <c r="W220" s="38" t="s">
        <v>33</v>
      </c>
      <c r="X220" s="38" t="s">
        <v>33</v>
      </c>
    </row>
    <row r="221">
      <c r="A221" s="61" t="s">
        <v>807</v>
      </c>
      <c r="B221" s="47">
        <v>0.6096000444697458</v>
      </c>
      <c r="C221" s="46" t="s">
        <v>808</v>
      </c>
      <c r="D221" s="42">
        <v>76176.0</v>
      </c>
      <c r="E221" s="42">
        <v>10.748</v>
      </c>
      <c r="F221" s="42">
        <v>225.0</v>
      </c>
      <c r="G221" s="43">
        <v>72583.0</v>
      </c>
      <c r="H221" s="45">
        <v>10.434</v>
      </c>
      <c r="I221" s="43">
        <v>181.0</v>
      </c>
      <c r="J221" s="46" t="str">
        <f t="shared" si="12"/>
        <v>#REF!</v>
      </c>
      <c r="K221" s="47" t="str">
        <f t="shared" si="13"/>
        <v>#REF!</v>
      </c>
      <c r="L221" s="46" t="str">
        <f t="shared" si="14"/>
        <v>#REF!</v>
      </c>
      <c r="M221" s="49">
        <v>42143.0</v>
      </c>
      <c r="N221" s="38" t="s">
        <v>641</v>
      </c>
      <c r="O221" s="42">
        <v>0.0</v>
      </c>
      <c r="P221" s="51" t="s">
        <v>809</v>
      </c>
      <c r="Q221" s="38"/>
      <c r="R221" s="42">
        <v>1.0</v>
      </c>
      <c r="S221" s="38" t="s">
        <v>36</v>
      </c>
      <c r="T221" s="38" t="s">
        <v>34</v>
      </c>
      <c r="U221" s="38"/>
      <c r="V221" s="38" t="s">
        <v>33</v>
      </c>
      <c r="W221" s="38" t="s">
        <v>33</v>
      </c>
      <c r="X221" s="38" t="s">
        <v>33</v>
      </c>
    </row>
    <row r="222">
      <c r="A222" s="61" t="s">
        <v>810</v>
      </c>
      <c r="B222" s="47">
        <v>0.620028803950562</v>
      </c>
      <c r="C222" s="46" t="s">
        <v>811</v>
      </c>
      <c r="D222" s="42">
        <v>71989.0</v>
      </c>
      <c r="E222" s="42">
        <v>15.982</v>
      </c>
      <c r="F222" s="42">
        <v>369.0</v>
      </c>
      <c r="G222" s="43">
        <v>77446.0</v>
      </c>
      <c r="H222" s="45">
        <v>15.054</v>
      </c>
      <c r="I222" s="43">
        <v>399.0</v>
      </c>
      <c r="J222" s="46" t="str">
        <f>VLOOKUP(A222,'2015 WOS data'!1:1189,4,FALSE)</f>
        <v>#REF!</v>
      </c>
      <c r="K222" s="47" t="str">
        <f>VLOOKUP(A222,'2015 WOS data'!1:1189,5,FALSE)</f>
        <v>#REF!</v>
      </c>
      <c r="L222" s="46" t="str">
        <f>VLOOKUP(A222,'2015 WOS data'!1:1189,9,FALSE)</f>
        <v>#REF!</v>
      </c>
      <c r="M222" s="49">
        <v>42447.0</v>
      </c>
      <c r="N222" s="38" t="s">
        <v>97</v>
      </c>
      <c r="O222" s="42">
        <v>0.0</v>
      </c>
      <c r="P222" s="51" t="s">
        <v>812</v>
      </c>
      <c r="Q222" s="38"/>
      <c r="R222" s="42">
        <v>2.0</v>
      </c>
      <c r="S222" s="38" t="s">
        <v>36</v>
      </c>
      <c r="T222" s="38" t="s">
        <v>34</v>
      </c>
      <c r="U222" s="38"/>
      <c r="V222" s="38" t="s">
        <v>33</v>
      </c>
      <c r="W222" s="38" t="s">
        <v>33</v>
      </c>
      <c r="X222" s="38" t="s">
        <v>33</v>
      </c>
    </row>
    <row r="223">
      <c r="A223" s="38" t="s">
        <v>813</v>
      </c>
      <c r="B223" s="42">
        <v>0.6235839979016667</v>
      </c>
      <c r="C223" s="42">
        <v>1068610.0</v>
      </c>
      <c r="D223" s="42">
        <v>2004.0</v>
      </c>
      <c r="E223" s="42">
        <v>1.475</v>
      </c>
      <c r="F223" s="42">
        <v>242.0</v>
      </c>
      <c r="G223" s="43">
        <v>2263.0</v>
      </c>
      <c r="H223" s="45">
        <v>1.24</v>
      </c>
      <c r="I223" s="43">
        <v>207.0</v>
      </c>
      <c r="J223" s="46">
        <v>2755.0</v>
      </c>
      <c r="K223" s="47">
        <v>1.521</v>
      </c>
      <c r="L223" s="46">
        <v>299.0</v>
      </c>
      <c r="M223" s="49">
        <v>42466.0</v>
      </c>
      <c r="N223" s="38" t="s">
        <v>97</v>
      </c>
      <c r="O223" s="42">
        <v>0.0</v>
      </c>
      <c r="P223" s="51" t="s">
        <v>814</v>
      </c>
      <c r="Q223" s="38"/>
      <c r="R223" s="42">
        <v>4.0</v>
      </c>
      <c r="S223" s="38" t="s">
        <v>33</v>
      </c>
      <c r="T223" s="38" t="s">
        <v>90</v>
      </c>
      <c r="U223" s="38"/>
      <c r="V223" s="38" t="s">
        <v>33</v>
      </c>
      <c r="W223" s="38" t="s">
        <v>33</v>
      </c>
      <c r="X223" s="38" t="s">
        <v>33</v>
      </c>
    </row>
    <row r="224">
      <c r="A224" s="38" t="s">
        <v>815</v>
      </c>
      <c r="B224" s="42">
        <v>0.5061257821715535</v>
      </c>
      <c r="C224" s="38" t="s">
        <v>816</v>
      </c>
      <c r="D224" s="42">
        <v>9651.0</v>
      </c>
      <c r="E224" s="42">
        <v>2.311</v>
      </c>
      <c r="F224" s="42">
        <v>257.0</v>
      </c>
      <c r="G224" s="43">
        <v>9796.0</v>
      </c>
      <c r="H224" s="45">
        <v>2.283</v>
      </c>
      <c r="I224" s="43">
        <v>255.0</v>
      </c>
      <c r="J224" s="46">
        <v>10408.0</v>
      </c>
      <c r="K224" s="47">
        <v>2.713</v>
      </c>
      <c r="L224" s="46">
        <v>289.0</v>
      </c>
      <c r="M224" s="49">
        <v>42451.0</v>
      </c>
      <c r="N224" s="38" t="s">
        <v>56</v>
      </c>
      <c r="O224" s="42">
        <v>0.0</v>
      </c>
      <c r="P224" s="51" t="s">
        <v>817</v>
      </c>
      <c r="Q224" s="38"/>
      <c r="R224" s="42">
        <v>2.0</v>
      </c>
      <c r="S224" s="38" t="s">
        <v>33</v>
      </c>
      <c r="T224" s="38" t="s">
        <v>108</v>
      </c>
      <c r="U224" s="38" t="s">
        <v>35</v>
      </c>
      <c r="V224" s="38" t="s">
        <v>33</v>
      </c>
      <c r="W224" s="38" t="s">
        <v>33</v>
      </c>
      <c r="X224" s="38" t="s">
        <v>33</v>
      </c>
    </row>
    <row r="225">
      <c r="A225" s="61" t="s">
        <v>818</v>
      </c>
      <c r="B225" s="47">
        <v>0.6353860147380658</v>
      </c>
      <c r="C225" s="46" t="s">
        <v>819</v>
      </c>
      <c r="D225" s="42">
        <v>191226.0</v>
      </c>
      <c r="E225" s="42">
        <v>33.116</v>
      </c>
      <c r="F225" s="42">
        <v>432.0</v>
      </c>
      <c r="G225" s="43">
        <v>201108.0</v>
      </c>
      <c r="H225" s="45">
        <v>32.242</v>
      </c>
      <c r="I225" s="43">
        <v>436.0</v>
      </c>
      <c r="J225" s="46" t="str">
        <f>VLOOKUP(A204,'2015 WOS data'!171:1359,4,FALSE)</f>
        <v>#REF!</v>
      </c>
      <c r="K225" s="47" t="str">
        <f>VLOOKUP(A225,'2015 WOS data'!1:1189,5,FALSE)</f>
        <v>#REF!</v>
      </c>
      <c r="L225" s="46" t="str">
        <f>VLOOKUP(A225,'2015 WOS data'!4:1192,9,FALSE)</f>
        <v>#REF!</v>
      </c>
      <c r="M225" s="49">
        <v>42447.0</v>
      </c>
      <c r="N225" s="38" t="s">
        <v>97</v>
      </c>
      <c r="O225" s="42">
        <v>0.0</v>
      </c>
      <c r="P225" s="51" t="s">
        <v>820</v>
      </c>
      <c r="Q225" s="38"/>
      <c r="R225" s="42">
        <v>2.0</v>
      </c>
      <c r="S225" s="38" t="s">
        <v>36</v>
      </c>
      <c r="T225" s="38" t="s">
        <v>34</v>
      </c>
      <c r="U225" s="38"/>
      <c r="V225" s="38" t="s">
        <v>33</v>
      </c>
      <c r="W225" s="38" t="s">
        <v>33</v>
      </c>
      <c r="X225" s="38" t="s">
        <v>33</v>
      </c>
    </row>
    <row r="226">
      <c r="A226" s="38" t="s">
        <v>821</v>
      </c>
      <c r="B226" s="42">
        <v>0.6602467719045274</v>
      </c>
      <c r="C226" s="38" t="s">
        <v>822</v>
      </c>
      <c r="D226" s="42">
        <v>4695.0</v>
      </c>
      <c r="E226" s="42">
        <v>4.888</v>
      </c>
      <c r="F226" s="42">
        <v>82.0</v>
      </c>
      <c r="G226" s="43">
        <v>4886.0</v>
      </c>
      <c r="H226" s="45">
        <v>4.965</v>
      </c>
      <c r="I226" s="43">
        <v>88.0</v>
      </c>
      <c r="J226" s="46">
        <v>5191.0</v>
      </c>
      <c r="K226" s="47">
        <v>4.882</v>
      </c>
      <c r="L226" s="46">
        <v>89.0</v>
      </c>
      <c r="M226" s="49">
        <v>42157.0</v>
      </c>
      <c r="N226" s="38" t="s">
        <v>56</v>
      </c>
      <c r="O226" s="42">
        <v>0.0</v>
      </c>
      <c r="P226" s="51" t="s">
        <v>823</v>
      </c>
      <c r="Q226" s="38"/>
      <c r="R226" s="42">
        <v>6.0</v>
      </c>
      <c r="S226" s="38" t="s">
        <v>33</v>
      </c>
      <c r="T226" s="38" t="s">
        <v>90</v>
      </c>
      <c r="U226" s="38"/>
      <c r="V226" s="38" t="s">
        <v>33</v>
      </c>
      <c r="W226" s="38" t="s">
        <v>33</v>
      </c>
      <c r="X226" s="38" t="s">
        <v>33</v>
      </c>
    </row>
    <row r="227">
      <c r="A227" s="38" t="s">
        <v>824</v>
      </c>
      <c r="B227" s="42">
        <v>0.5258774164296459</v>
      </c>
      <c r="C227" s="38" t="s">
        <v>825</v>
      </c>
      <c r="D227" s="42">
        <v>3011.0</v>
      </c>
      <c r="E227" s="42">
        <v>1.662</v>
      </c>
      <c r="F227" s="42">
        <v>241.0</v>
      </c>
      <c r="G227" s="43">
        <v>3368.0</v>
      </c>
      <c r="H227" s="45">
        <v>1.723</v>
      </c>
      <c r="I227" s="43">
        <v>235.0</v>
      </c>
      <c r="J227" s="46">
        <v>3475.0</v>
      </c>
      <c r="K227" s="47">
        <v>1.729</v>
      </c>
      <c r="L227" s="46">
        <v>251.0</v>
      </c>
      <c r="M227" s="49">
        <v>42451.0</v>
      </c>
      <c r="N227" s="38" t="s">
        <v>56</v>
      </c>
      <c r="O227" s="42">
        <v>0.0</v>
      </c>
      <c r="P227" s="51" t="s">
        <v>826</v>
      </c>
      <c r="Q227" s="38"/>
      <c r="R227" s="42">
        <v>6.0</v>
      </c>
      <c r="S227" s="38" t="s">
        <v>33</v>
      </c>
      <c r="T227" s="38" t="s">
        <v>90</v>
      </c>
      <c r="U227" s="38" t="s">
        <v>35</v>
      </c>
      <c r="V227" s="38" t="s">
        <v>33</v>
      </c>
      <c r="W227" s="38" t="s">
        <v>33</v>
      </c>
      <c r="X227" s="38" t="s">
        <v>33</v>
      </c>
    </row>
    <row r="228">
      <c r="A228" s="61" t="s">
        <v>827</v>
      </c>
      <c r="B228" s="47">
        <v>0.528704755319798</v>
      </c>
      <c r="C228" s="46" t="s">
        <v>828</v>
      </c>
      <c r="D228" s="42">
        <v>115.0</v>
      </c>
      <c r="E228" s="42">
        <v>0.073</v>
      </c>
      <c r="F228" s="42">
        <v>497.0</v>
      </c>
      <c r="G228" s="78" t="s">
        <v>765</v>
      </c>
      <c r="H228" s="79" t="s">
        <v>765</v>
      </c>
      <c r="I228" s="78" t="s">
        <v>765</v>
      </c>
      <c r="J228" s="46" t="s">
        <v>765</v>
      </c>
      <c r="K228" s="46" t="s">
        <v>765</v>
      </c>
      <c r="L228" s="46" t="s">
        <v>765</v>
      </c>
      <c r="M228" s="49">
        <v>42451.0</v>
      </c>
      <c r="N228" s="38" t="s">
        <v>827</v>
      </c>
      <c r="O228" s="42">
        <v>0.0</v>
      </c>
      <c r="P228" s="51" t="s">
        <v>829</v>
      </c>
      <c r="Q228" s="38"/>
      <c r="R228" s="42">
        <v>6.0</v>
      </c>
      <c r="S228" s="38" t="s">
        <v>33</v>
      </c>
      <c r="T228" s="38" t="s">
        <v>90</v>
      </c>
      <c r="U228" s="38" t="s">
        <v>35</v>
      </c>
      <c r="V228" s="38" t="s">
        <v>33</v>
      </c>
      <c r="W228" s="38" t="s">
        <v>33</v>
      </c>
      <c r="X228" s="38" t="s">
        <v>33</v>
      </c>
    </row>
    <row r="229">
      <c r="A229" s="61" t="s">
        <v>830</v>
      </c>
      <c r="B229" s="47">
        <v>0.6768173812894558</v>
      </c>
      <c r="C229" s="46" t="s">
        <v>831</v>
      </c>
      <c r="D229" s="42">
        <v>10669.0</v>
      </c>
      <c r="E229" s="42">
        <v>5.591</v>
      </c>
      <c r="F229" s="42">
        <v>318.0</v>
      </c>
      <c r="G229" s="43">
        <v>11843.0</v>
      </c>
      <c r="H229" s="45">
        <v>4.944</v>
      </c>
      <c r="I229" s="43">
        <v>259.0</v>
      </c>
      <c r="J229" s="46" t="str">
        <f t="shared" ref="J229:J230" si="15">VLOOKUP(A208,'2015 WOS data'!175:1363,4,FALSE)</f>
        <v>#REF!</v>
      </c>
      <c r="K229" s="47" t="str">
        <f>VLOOKUP(A229,'2015 WOS data'!97:1285,5,FALSE)</f>
        <v>#REF!</v>
      </c>
      <c r="L229" s="46" t="str">
        <f t="shared" ref="L229:L230" si="16">VLOOKUP(A229,'2015 WOS data'!8:1196,9,FALSE)</f>
        <v>#REF!</v>
      </c>
      <c r="M229" s="49">
        <v>42447.0</v>
      </c>
      <c r="N229" s="38" t="s">
        <v>97</v>
      </c>
      <c r="O229" s="42">
        <v>0.0</v>
      </c>
      <c r="P229" s="51" t="s">
        <v>832</v>
      </c>
      <c r="Q229" s="38"/>
      <c r="R229" s="42">
        <v>4.0</v>
      </c>
      <c r="S229" s="38" t="s">
        <v>33</v>
      </c>
      <c r="T229" s="38" t="s">
        <v>90</v>
      </c>
      <c r="U229" s="38"/>
      <c r="V229" s="38" t="s">
        <v>33</v>
      </c>
      <c r="W229" s="38" t="s">
        <v>33</v>
      </c>
      <c r="X229" s="38" t="s">
        <v>33</v>
      </c>
    </row>
    <row r="230">
      <c r="A230" s="61" t="s">
        <v>833</v>
      </c>
      <c r="B230" s="47">
        <v>0.6838572702744639</v>
      </c>
      <c r="C230" s="46" t="s">
        <v>834</v>
      </c>
      <c r="D230" s="42">
        <v>44428.0</v>
      </c>
      <c r="E230" s="42">
        <v>5.778</v>
      </c>
      <c r="F230" s="42">
        <v>480.0</v>
      </c>
      <c r="G230" s="43">
        <v>44607.0</v>
      </c>
      <c r="H230" s="45">
        <v>5.997</v>
      </c>
      <c r="I230" s="43">
        <v>538.0</v>
      </c>
      <c r="J230" s="46" t="str">
        <f t="shared" si="15"/>
        <v>#REF!</v>
      </c>
      <c r="K230" s="47" t="str">
        <f>VLOOKUP(A230,'2015 WOS data'!3:1191,5,FALSE)</f>
        <v>#REF!</v>
      </c>
      <c r="L230" s="46" t="str">
        <f t="shared" si="16"/>
        <v>#REF!</v>
      </c>
      <c r="M230" s="49">
        <v>42156.0</v>
      </c>
      <c r="N230" s="70" t="s">
        <v>83</v>
      </c>
      <c r="O230" s="42">
        <v>0.0</v>
      </c>
      <c r="P230" s="51" t="s">
        <v>835</v>
      </c>
      <c r="Q230" s="38"/>
      <c r="R230" s="42">
        <v>5.0</v>
      </c>
      <c r="S230" s="38" t="s">
        <v>36</v>
      </c>
      <c r="T230" s="38" t="s">
        <v>34</v>
      </c>
      <c r="U230" s="38"/>
      <c r="V230" s="38" t="s">
        <v>33</v>
      </c>
      <c r="W230" s="38" t="s">
        <v>33</v>
      </c>
      <c r="X230" s="38" t="s">
        <v>33</v>
      </c>
    </row>
    <row r="231">
      <c r="A231" s="38" t="s">
        <v>836</v>
      </c>
      <c r="B231" s="42">
        <v>0.534509767897774</v>
      </c>
      <c r="C231" s="38" t="s">
        <v>837</v>
      </c>
      <c r="D231" s="42">
        <v>253.0</v>
      </c>
      <c r="E231" s="42">
        <v>0.207</v>
      </c>
      <c r="F231" s="42">
        <v>232.0</v>
      </c>
      <c r="G231" s="43">
        <v>384.0</v>
      </c>
      <c r="H231" s="45">
        <v>0.25</v>
      </c>
      <c r="I231" s="43">
        <v>262.0</v>
      </c>
      <c r="J231" s="46">
        <v>410.0</v>
      </c>
      <c r="K231" s="47">
        <v>0.218</v>
      </c>
      <c r="L231" s="46">
        <v>207.0</v>
      </c>
      <c r="M231" s="49">
        <v>42451.0</v>
      </c>
      <c r="N231" s="38" t="s">
        <v>83</v>
      </c>
      <c r="O231" s="42">
        <v>0.0</v>
      </c>
      <c r="P231" s="51" t="s">
        <v>838</v>
      </c>
      <c r="Q231" s="38"/>
      <c r="R231" s="42">
        <v>6.0</v>
      </c>
      <c r="S231" s="38" t="s">
        <v>33</v>
      </c>
      <c r="T231" s="38" t="s">
        <v>90</v>
      </c>
      <c r="U231" s="38" t="s">
        <v>35</v>
      </c>
      <c r="V231" s="38" t="s">
        <v>33</v>
      </c>
      <c r="W231" s="38" t="s">
        <v>33</v>
      </c>
      <c r="X231" s="38" t="s">
        <v>33</v>
      </c>
    </row>
    <row r="232">
      <c r="A232" s="61" t="s">
        <v>839</v>
      </c>
      <c r="B232" s="47">
        <v>0.6902262642309258</v>
      </c>
      <c r="C232" s="46" t="s">
        <v>840</v>
      </c>
      <c r="D232" s="42">
        <v>46037.0</v>
      </c>
      <c r="E232" s="42">
        <v>9.916</v>
      </c>
      <c r="F232" s="42">
        <v>391.0</v>
      </c>
      <c r="G232" s="43">
        <v>48575.0</v>
      </c>
      <c r="H232" s="45">
        <v>9.571</v>
      </c>
      <c r="I232" s="43">
        <v>440.0</v>
      </c>
      <c r="J232" s="46" t="str">
        <f t="shared" ref="J232:J233" si="17">VLOOKUP(A211,'2015 WOS data'!178:1366,4,FALSE)</f>
        <v>#REF!</v>
      </c>
      <c r="K232" s="47" t="str">
        <f>VLOOKUP(A232,'2015 WOS data'!5:1193,5,FALSE)</f>
        <v>#REF!</v>
      </c>
      <c r="L232" s="46" t="str">
        <f t="shared" ref="L232:L233" si="18">VLOOKUP(A232,'2015 WOS data'!11:1199,9,FALSE)</f>
        <v>#REF!</v>
      </c>
      <c r="M232" s="49">
        <v>75337.0</v>
      </c>
      <c r="N232" s="38" t="s">
        <v>97</v>
      </c>
      <c r="O232" s="42">
        <v>0.0</v>
      </c>
      <c r="P232" s="51" t="s">
        <v>841</v>
      </c>
      <c r="Q232" s="38"/>
      <c r="R232" s="42">
        <v>4.0</v>
      </c>
      <c r="S232" s="38" t="s">
        <v>36</v>
      </c>
      <c r="T232" s="38" t="s">
        <v>34</v>
      </c>
      <c r="U232" s="38"/>
      <c r="V232" s="38" t="s">
        <v>33</v>
      </c>
      <c r="W232" s="38" t="s">
        <v>33</v>
      </c>
      <c r="X232" s="38" t="s">
        <v>33</v>
      </c>
    </row>
    <row r="233">
      <c r="A233" s="61" t="s">
        <v>842</v>
      </c>
      <c r="B233" s="47">
        <v>0.6624830420132605</v>
      </c>
      <c r="C233" s="46" t="s">
        <v>843</v>
      </c>
      <c r="D233" s="42">
        <v>13570.0</v>
      </c>
      <c r="E233" s="42">
        <v>2.233</v>
      </c>
      <c r="F233" s="42">
        <v>399.0</v>
      </c>
      <c r="G233" s="43">
        <v>14435.0</v>
      </c>
      <c r="H233" s="45">
        <v>2.347</v>
      </c>
      <c r="I233" s="43">
        <v>293.0</v>
      </c>
      <c r="J233" s="46" t="str">
        <f t="shared" si="17"/>
        <v>#REF!</v>
      </c>
      <c r="K233" s="47" t="str">
        <f>VLOOKUP(A233,'2015 WOS data'!101:1289,5,FALSE)</f>
        <v>#REF!</v>
      </c>
      <c r="L233" s="46" t="str">
        <f t="shared" si="18"/>
        <v>#REF!</v>
      </c>
      <c r="M233" s="49">
        <v>42451.0</v>
      </c>
      <c r="N233" s="38" t="s">
        <v>535</v>
      </c>
      <c r="O233" s="42">
        <v>0.0</v>
      </c>
      <c r="P233" s="51" t="s">
        <v>844</v>
      </c>
      <c r="Q233" s="38"/>
      <c r="R233" s="42">
        <v>6.0</v>
      </c>
      <c r="S233" s="38" t="s">
        <v>33</v>
      </c>
      <c r="T233" s="38" t="s">
        <v>90</v>
      </c>
      <c r="U233" s="38" t="s">
        <v>35</v>
      </c>
      <c r="V233" s="38" t="s">
        <v>33</v>
      </c>
      <c r="W233" s="38" t="s">
        <v>33</v>
      </c>
      <c r="X233" s="38" t="s">
        <v>33</v>
      </c>
    </row>
    <row r="234">
      <c r="A234" s="38" t="s">
        <v>845</v>
      </c>
      <c r="B234" s="42">
        <v>0.6909906963751018</v>
      </c>
      <c r="C234" s="38" t="s">
        <v>846</v>
      </c>
      <c r="D234" s="42">
        <v>6776.0</v>
      </c>
      <c r="E234" s="42">
        <v>4.592</v>
      </c>
      <c r="F234" s="42">
        <v>248.0</v>
      </c>
      <c r="G234" s="43">
        <v>6900.0</v>
      </c>
      <c r="H234" s="45">
        <v>3.794</v>
      </c>
      <c r="I234" s="43">
        <v>150.0</v>
      </c>
      <c r="J234" s="46">
        <v>7814.0</v>
      </c>
      <c r="K234" s="47">
        <v>4.668</v>
      </c>
      <c r="L234" s="46">
        <v>182.0</v>
      </c>
      <c r="M234" s="49">
        <v>42447.0</v>
      </c>
      <c r="N234" s="38" t="s">
        <v>97</v>
      </c>
      <c r="O234" s="42">
        <v>0.0</v>
      </c>
      <c r="P234" s="51" t="s">
        <v>847</v>
      </c>
      <c r="Q234" s="38"/>
      <c r="R234" s="42">
        <v>4.0</v>
      </c>
      <c r="S234" s="38" t="s">
        <v>33</v>
      </c>
      <c r="T234" s="38" t="s">
        <v>90</v>
      </c>
      <c r="U234" s="38"/>
      <c r="V234" s="38" t="s">
        <v>33</v>
      </c>
      <c r="W234" s="38" t="s">
        <v>33</v>
      </c>
      <c r="X234" s="38" t="s">
        <v>33</v>
      </c>
    </row>
    <row r="235">
      <c r="A235" s="38" t="s">
        <v>848</v>
      </c>
      <c r="B235" s="42">
        <v>0.6932198624044026</v>
      </c>
      <c r="C235" s="38" t="s">
        <v>849</v>
      </c>
      <c r="D235" s="42">
        <v>335.0</v>
      </c>
      <c r="E235" s="42">
        <v>5.486</v>
      </c>
      <c r="F235" s="42">
        <v>45.0</v>
      </c>
      <c r="G235" s="43">
        <v>577.0</v>
      </c>
      <c r="H235" s="45">
        <v>5.413</v>
      </c>
      <c r="I235" s="43">
        <v>52.0</v>
      </c>
      <c r="J235" s="46">
        <v>847.0</v>
      </c>
      <c r="K235" s="47">
        <v>4.961</v>
      </c>
      <c r="L235" s="46">
        <v>63.0</v>
      </c>
      <c r="M235" s="49">
        <v>42467.0</v>
      </c>
      <c r="N235" s="38" t="s">
        <v>180</v>
      </c>
      <c r="O235" s="42">
        <v>1.0</v>
      </c>
      <c r="P235" s="51" t="s">
        <v>850</v>
      </c>
      <c r="Q235" s="38"/>
      <c r="R235" s="42">
        <v>3.0</v>
      </c>
      <c r="S235" s="38" t="s">
        <v>33</v>
      </c>
      <c r="T235" s="38" t="s">
        <v>99</v>
      </c>
      <c r="U235" s="38"/>
      <c r="V235" s="38" t="s">
        <v>33</v>
      </c>
      <c r="W235" s="38" t="s">
        <v>33</v>
      </c>
      <c r="X235" s="38" t="s">
        <v>33</v>
      </c>
    </row>
    <row r="236">
      <c r="A236" s="38" t="s">
        <v>188</v>
      </c>
      <c r="B236" s="42">
        <v>0.7122839571147519</v>
      </c>
      <c r="C236" s="38" t="s">
        <v>189</v>
      </c>
      <c r="D236" s="42">
        <v>2353.0</v>
      </c>
      <c r="E236" s="42">
        <v>2.161</v>
      </c>
      <c r="F236" s="42">
        <v>232.0</v>
      </c>
      <c r="G236" s="43">
        <v>2698.0</v>
      </c>
      <c r="H236" s="45">
        <v>1.872</v>
      </c>
      <c r="I236" s="43">
        <v>206.0</v>
      </c>
      <c r="J236" s="46">
        <v>3023.0</v>
      </c>
      <c r="K236" s="47">
        <v>1.73</v>
      </c>
      <c r="L236" s="46">
        <v>165.0</v>
      </c>
      <c r="M236" s="49">
        <v>42451.0</v>
      </c>
      <c r="N236" s="38" t="s">
        <v>191</v>
      </c>
      <c r="O236" s="42">
        <v>0.0</v>
      </c>
      <c r="P236" s="51" t="s">
        <v>192</v>
      </c>
      <c r="Q236" s="38"/>
      <c r="R236" s="42">
        <v>6.0</v>
      </c>
      <c r="S236" s="38" t="s">
        <v>33</v>
      </c>
      <c r="T236" s="38" t="s">
        <v>90</v>
      </c>
      <c r="U236" s="38" t="s">
        <v>35</v>
      </c>
      <c r="V236" s="38" t="s">
        <v>33</v>
      </c>
      <c r="W236" s="38" t="s">
        <v>33</v>
      </c>
      <c r="X236" s="38" t="s">
        <v>33</v>
      </c>
    </row>
    <row r="237">
      <c r="A237" s="38" t="s">
        <v>851</v>
      </c>
      <c r="B237" s="42">
        <v>0.8286319764239836</v>
      </c>
      <c r="C237" s="38" t="s">
        <v>852</v>
      </c>
      <c r="D237" s="42">
        <v>4752.0</v>
      </c>
      <c r="E237" s="42">
        <v>1.608</v>
      </c>
      <c r="F237" s="42">
        <v>328.0</v>
      </c>
      <c r="G237" s="43">
        <v>5263.0</v>
      </c>
      <c r="H237" s="45">
        <v>1.748</v>
      </c>
      <c r="I237" s="43">
        <v>281.0</v>
      </c>
      <c r="J237" s="46">
        <v>5623.0</v>
      </c>
      <c r="K237" s="47">
        <v>1.798</v>
      </c>
      <c r="L237" s="46">
        <v>218.0</v>
      </c>
      <c r="M237" s="49">
        <v>42451.0</v>
      </c>
      <c r="N237" s="38" t="s">
        <v>193</v>
      </c>
      <c r="O237" s="42">
        <v>0.0</v>
      </c>
      <c r="P237" s="51" t="s">
        <v>853</v>
      </c>
      <c r="Q237" s="38"/>
      <c r="R237" s="42">
        <v>6.0</v>
      </c>
      <c r="S237" s="38" t="s">
        <v>33</v>
      </c>
      <c r="T237" s="38" t="s">
        <v>90</v>
      </c>
      <c r="U237" s="38" t="s">
        <v>35</v>
      </c>
      <c r="V237" s="38" t="s">
        <v>33</v>
      </c>
      <c r="W237" s="38" t="s">
        <v>33</v>
      </c>
      <c r="X237" s="38" t="s">
        <v>33</v>
      </c>
    </row>
    <row r="238">
      <c r="A238" s="38" t="s">
        <v>854</v>
      </c>
      <c r="B238" s="42">
        <v>0.7128073713629782</v>
      </c>
      <c r="C238" s="38" t="s">
        <v>855</v>
      </c>
      <c r="D238" s="42">
        <v>1182.0</v>
      </c>
      <c r="E238" s="42">
        <v>4.557</v>
      </c>
      <c r="F238" s="42">
        <v>55.0</v>
      </c>
      <c r="G238" s="43">
        <v>1360.0</v>
      </c>
      <c r="H238" s="45">
        <v>4.352</v>
      </c>
      <c r="I238" s="43">
        <v>73.0</v>
      </c>
      <c r="J238" s="46">
        <v>1603.0</v>
      </c>
      <c r="K238" s="47">
        <v>4.273</v>
      </c>
      <c r="L238" s="46">
        <v>55.0</v>
      </c>
      <c r="M238" s="49">
        <v>42163.0</v>
      </c>
      <c r="N238" s="38" t="s">
        <v>325</v>
      </c>
      <c r="O238" s="42">
        <v>0.0</v>
      </c>
      <c r="P238" s="51" t="s">
        <v>856</v>
      </c>
      <c r="Q238" s="38"/>
      <c r="R238" s="42">
        <v>6.0</v>
      </c>
      <c r="S238" s="38" t="s">
        <v>33</v>
      </c>
      <c r="T238" s="38" t="s">
        <v>90</v>
      </c>
      <c r="U238" s="38"/>
      <c r="V238" s="38" t="s">
        <v>33</v>
      </c>
      <c r="W238" s="38" t="s">
        <v>33</v>
      </c>
      <c r="X238" s="38" t="s">
        <v>33</v>
      </c>
    </row>
    <row r="239">
      <c r="A239" s="38" t="s">
        <v>857</v>
      </c>
      <c r="B239" s="42">
        <v>0.8290965318256407</v>
      </c>
      <c r="C239" s="38" t="s">
        <v>858</v>
      </c>
      <c r="D239" s="42">
        <v>2979.0</v>
      </c>
      <c r="E239" s="42">
        <v>1.32</v>
      </c>
      <c r="F239" s="42">
        <v>229.0</v>
      </c>
      <c r="G239" s="43">
        <v>3287.0</v>
      </c>
      <c r="H239" s="45">
        <v>1.525</v>
      </c>
      <c r="I239" s="43">
        <v>212.0</v>
      </c>
      <c r="J239" s="46">
        <v>3816.0</v>
      </c>
      <c r="K239" s="47">
        <v>1.685</v>
      </c>
      <c r="L239" s="46">
        <v>272.0</v>
      </c>
      <c r="M239" s="49">
        <v>42451.0</v>
      </c>
      <c r="N239" s="38" t="s">
        <v>859</v>
      </c>
      <c r="O239" s="42">
        <v>0.0</v>
      </c>
      <c r="P239" s="51" t="s">
        <v>860</v>
      </c>
      <c r="Q239" s="38"/>
      <c r="R239" s="42">
        <v>5.0</v>
      </c>
      <c r="S239" s="38" t="s">
        <v>36</v>
      </c>
      <c r="T239" s="38" t="s">
        <v>34</v>
      </c>
      <c r="U239" s="38" t="s">
        <v>35</v>
      </c>
      <c r="V239" s="38" t="s">
        <v>33</v>
      </c>
      <c r="W239" s="38" t="s">
        <v>33</v>
      </c>
      <c r="X239" s="38" t="s">
        <v>33</v>
      </c>
    </row>
    <row r="240">
      <c r="A240" s="38" t="s">
        <v>861</v>
      </c>
      <c r="B240" s="42">
        <v>0.7182787705778912</v>
      </c>
      <c r="C240" s="38" t="s">
        <v>862</v>
      </c>
      <c r="D240" s="42">
        <v>2315.0</v>
      </c>
      <c r="E240" s="42">
        <v>3.503</v>
      </c>
      <c r="F240" s="42">
        <v>93.0</v>
      </c>
      <c r="G240" s="43">
        <v>2416.0</v>
      </c>
      <c r="H240" s="45">
        <v>2.711</v>
      </c>
      <c r="I240" s="43">
        <v>93.0</v>
      </c>
      <c r="J240" s="46">
        <v>2749.0</v>
      </c>
      <c r="K240" s="47">
        <v>2.952</v>
      </c>
      <c r="L240" s="46">
        <v>144.0</v>
      </c>
      <c r="M240" s="49">
        <v>42466.0</v>
      </c>
      <c r="N240" s="38" t="s">
        <v>97</v>
      </c>
      <c r="O240" s="42">
        <v>0.0</v>
      </c>
      <c r="P240" s="51" t="s">
        <v>863</v>
      </c>
      <c r="Q240" s="38"/>
      <c r="R240" s="42">
        <v>4.0</v>
      </c>
      <c r="S240" s="38" t="s">
        <v>33</v>
      </c>
      <c r="T240" s="38" t="s">
        <v>90</v>
      </c>
      <c r="U240" s="38"/>
      <c r="V240" s="38" t="s">
        <v>33</v>
      </c>
      <c r="W240" s="38" t="s">
        <v>33</v>
      </c>
      <c r="X240" s="38" t="s">
        <v>33</v>
      </c>
    </row>
    <row r="241">
      <c r="A241" s="38" t="s">
        <v>864</v>
      </c>
      <c r="B241" s="42">
        <v>0.9120696917102369</v>
      </c>
      <c r="C241" s="38" t="s">
        <v>865</v>
      </c>
      <c r="D241" s="42">
        <v>1937.0</v>
      </c>
      <c r="E241" s="42">
        <v>0.85</v>
      </c>
      <c r="F241" s="42">
        <v>715.0</v>
      </c>
      <c r="G241" s="43">
        <v>2613.0</v>
      </c>
      <c r="H241" s="45">
        <v>0.775</v>
      </c>
      <c r="I241" s="43">
        <v>1002.0</v>
      </c>
      <c r="J241" s="46">
        <v>3562.0</v>
      </c>
      <c r="K241" s="47">
        <v>0.764</v>
      </c>
      <c r="L241" s="46">
        <v>1655.0</v>
      </c>
      <c r="M241" s="49">
        <v>42451.0</v>
      </c>
      <c r="N241" s="38" t="s">
        <v>866</v>
      </c>
      <c r="O241" s="71">
        <v>1.0</v>
      </c>
      <c r="P241" s="51" t="s">
        <v>867</v>
      </c>
      <c r="Q241" s="62"/>
      <c r="R241" s="42">
        <v>6.0</v>
      </c>
      <c r="S241" s="38" t="s">
        <v>33</v>
      </c>
      <c r="T241" s="38" t="s">
        <v>90</v>
      </c>
      <c r="U241" s="38" t="s">
        <v>35</v>
      </c>
      <c r="V241" s="38" t="s">
        <v>33</v>
      </c>
      <c r="W241" s="38" t="s">
        <v>33</v>
      </c>
      <c r="X241" s="38" t="s">
        <v>33</v>
      </c>
    </row>
    <row r="242">
      <c r="A242" s="38" t="s">
        <v>196</v>
      </c>
      <c r="B242" s="42">
        <v>0.2623356893756761</v>
      </c>
      <c r="C242" s="38" t="s">
        <v>197</v>
      </c>
      <c r="D242" s="42">
        <v>6921.0</v>
      </c>
      <c r="E242" s="42">
        <v>5.089</v>
      </c>
      <c r="F242" s="42">
        <v>237.0</v>
      </c>
      <c r="G242" s="43">
        <v>7728.0</v>
      </c>
      <c r="H242" s="45">
        <v>4.882</v>
      </c>
      <c r="I242" s="43">
        <v>264.0</v>
      </c>
      <c r="J242" s="46">
        <v>9295.0</v>
      </c>
      <c r="K242" s="47">
        <v>5.158</v>
      </c>
      <c r="L242" s="46">
        <v>261.0</v>
      </c>
      <c r="M242" s="49">
        <v>42465.0</v>
      </c>
      <c r="N242" s="38" t="s">
        <v>97</v>
      </c>
      <c r="O242" s="42">
        <v>0.0</v>
      </c>
      <c r="P242" s="51" t="s">
        <v>198</v>
      </c>
      <c r="Q242" s="38"/>
      <c r="R242" s="42">
        <v>3.0</v>
      </c>
      <c r="S242" s="38" t="s">
        <v>33</v>
      </c>
      <c r="T242" s="38" t="s">
        <v>105</v>
      </c>
      <c r="U242" s="38" t="s">
        <v>35</v>
      </c>
      <c r="V242" s="38" t="s">
        <v>33</v>
      </c>
      <c r="W242" s="38" t="s">
        <v>33</v>
      </c>
      <c r="X242" s="38" t="s">
        <v>33</v>
      </c>
    </row>
    <row r="243">
      <c r="A243" s="61" t="s">
        <v>868</v>
      </c>
      <c r="B243" s="47">
        <v>0.733433053391256</v>
      </c>
      <c r="C243" s="46">
        <v>483369.0</v>
      </c>
      <c r="D243" s="42">
        <v>40687.0</v>
      </c>
      <c r="E243" s="42">
        <v>9.472</v>
      </c>
      <c r="F243" s="42">
        <v>239.0</v>
      </c>
      <c r="G243" s="43">
        <v>40812.0</v>
      </c>
      <c r="H243" s="45">
        <v>10.255</v>
      </c>
      <c r="I243" s="43">
        <v>210.0</v>
      </c>
      <c r="J243" s="46" t="str">
        <f>VLOOKUP(A243,'2015 WOS data'!22:1210,4,FALSE)</f>
        <v>#REF!</v>
      </c>
      <c r="K243" s="47" t="str">
        <f>VLOOKUP(A243,'2015 WOS data'!22:1210,5,FALSE)</f>
        <v>#REF!</v>
      </c>
      <c r="L243" s="46" t="str">
        <f t="shared" ref="L243:L244" si="19">VLOOKUP(A243,'2015 WOS data'!22:1210,9,FALSE)</f>
        <v>#REF!</v>
      </c>
      <c r="M243" s="49">
        <v>42447.0</v>
      </c>
      <c r="N243" s="38" t="s">
        <v>97</v>
      </c>
      <c r="O243" s="42">
        <v>0.0</v>
      </c>
      <c r="P243" s="51" t="s">
        <v>869</v>
      </c>
      <c r="Q243" s="38"/>
      <c r="R243" s="42">
        <v>5.0</v>
      </c>
      <c r="S243" s="38" t="s">
        <v>36</v>
      </c>
      <c r="T243" s="38" t="s">
        <v>34</v>
      </c>
      <c r="U243" s="38"/>
      <c r="V243" s="38" t="s">
        <v>33</v>
      </c>
      <c r="W243" s="38" t="s">
        <v>33</v>
      </c>
      <c r="X243" s="38" t="s">
        <v>33</v>
      </c>
    </row>
    <row r="244">
      <c r="A244" s="61" t="s">
        <v>870</v>
      </c>
      <c r="B244" s="47">
        <v>0.736032166186597</v>
      </c>
      <c r="C244" s="46" t="s">
        <v>871</v>
      </c>
      <c r="D244" s="42">
        <v>36389.0</v>
      </c>
      <c r="E244" s="42">
        <v>11.248</v>
      </c>
      <c r="F244" s="42">
        <v>301.0</v>
      </c>
      <c r="G244" s="43">
        <v>38706.0</v>
      </c>
      <c r="H244" s="45">
        <v>11.476</v>
      </c>
      <c r="I244" s="43">
        <v>316.0</v>
      </c>
      <c r="J244" s="46" t="str">
        <f>VLOOKUP(A223,'2015 WOS data'!190:1378,4,FALSE)</f>
        <v>#REF!</v>
      </c>
      <c r="K244" s="47" t="str">
        <f>VLOOKUP(A244,'2015 WOS data'!17:1205,5,FALSE)</f>
        <v>#REF!</v>
      </c>
      <c r="L244" s="46" t="str">
        <f t="shared" si="19"/>
        <v>#REF!</v>
      </c>
      <c r="M244" s="49">
        <v>42447.0</v>
      </c>
      <c r="N244" s="38" t="s">
        <v>97</v>
      </c>
      <c r="O244" s="42">
        <v>0.0</v>
      </c>
      <c r="P244" s="51" t="s">
        <v>872</v>
      </c>
      <c r="Q244" s="38"/>
      <c r="R244" s="42">
        <v>5.0</v>
      </c>
      <c r="S244" s="38" t="s">
        <v>36</v>
      </c>
      <c r="T244" s="38" t="s">
        <v>34</v>
      </c>
      <c r="U244" s="38"/>
      <c r="V244" s="38" t="s">
        <v>33</v>
      </c>
      <c r="W244" s="38" t="s">
        <v>33</v>
      </c>
      <c r="X244" s="38" t="s">
        <v>33</v>
      </c>
    </row>
    <row r="245">
      <c r="A245" s="61" t="s">
        <v>873</v>
      </c>
      <c r="B245" s="47">
        <v>0.7417289318505871</v>
      </c>
      <c r="C245" s="46" t="s">
        <v>874</v>
      </c>
      <c r="D245" s="42">
        <v>12153.0</v>
      </c>
      <c r="E245" s="42">
        <v>4.622</v>
      </c>
      <c r="F245" s="42">
        <v>160.0</v>
      </c>
      <c r="G245" s="43">
        <v>12544.0</v>
      </c>
      <c r="H245" s="45">
        <v>4.936</v>
      </c>
      <c r="I245" s="43">
        <v>177.0</v>
      </c>
      <c r="J245" s="46" t="s">
        <v>765</v>
      </c>
      <c r="K245" s="46" t="s">
        <v>765</v>
      </c>
      <c r="L245" s="46" t="s">
        <v>765</v>
      </c>
      <c r="M245" s="49">
        <v>42163.0</v>
      </c>
      <c r="N245" s="38" t="s">
        <v>875</v>
      </c>
      <c r="O245" s="42">
        <v>0.0</v>
      </c>
      <c r="P245" s="51" t="s">
        <v>876</v>
      </c>
      <c r="Q245" s="38"/>
      <c r="R245" s="42">
        <v>6.0</v>
      </c>
      <c r="S245" s="38" t="s">
        <v>33</v>
      </c>
      <c r="T245" s="38" t="s">
        <v>90</v>
      </c>
      <c r="U245" s="38"/>
      <c r="V245" s="38" t="s">
        <v>33</v>
      </c>
      <c r="W245" s="38" t="s">
        <v>33</v>
      </c>
      <c r="X245" s="38" t="s">
        <v>33</v>
      </c>
    </row>
    <row r="246">
      <c r="A246" s="61" t="s">
        <v>200</v>
      </c>
      <c r="B246" s="47">
        <v>0.707554766528791</v>
      </c>
      <c r="C246" s="46">
        <v>302543.0</v>
      </c>
      <c r="D246" s="42">
        <v>9598.0</v>
      </c>
      <c r="E246" s="42">
        <v>4.829</v>
      </c>
      <c r="F246" s="42">
        <v>129.0</v>
      </c>
      <c r="G246" s="43">
        <v>10387.0</v>
      </c>
      <c r="H246" s="45">
        <v>5.353</v>
      </c>
      <c r="I246" s="43">
        <v>202.0</v>
      </c>
      <c r="J246" s="46" t="str">
        <f>VLOOKUP(A246,'2015 WOS data'!25:1213,4,FALSE)</f>
        <v>#REF!</v>
      </c>
      <c r="K246" s="47" t="str">
        <f>VLOOKUP(A246,'2015 WOS data'!25:1213,5,FALSE)</f>
        <v>#REF!</v>
      </c>
      <c r="L246" s="46" t="str">
        <f t="shared" ref="L246:L248" si="20">VLOOKUP(A246,'2015 WOS data'!2:1190,9,FALSE)</f>
        <v>#REF!</v>
      </c>
      <c r="M246" s="49">
        <v>42465.0</v>
      </c>
      <c r="N246" s="38" t="s">
        <v>97</v>
      </c>
      <c r="O246" s="42">
        <v>0.0</v>
      </c>
      <c r="P246" s="51" t="s">
        <v>201</v>
      </c>
      <c r="Q246" s="38"/>
      <c r="R246" s="42">
        <v>3.0</v>
      </c>
      <c r="S246" s="38" t="s">
        <v>36</v>
      </c>
      <c r="T246" s="38" t="s">
        <v>105</v>
      </c>
      <c r="U246" s="38" t="s">
        <v>35</v>
      </c>
      <c r="V246" s="38" t="s">
        <v>33</v>
      </c>
      <c r="W246" s="38" t="s">
        <v>33</v>
      </c>
      <c r="X246" s="38" t="s">
        <v>33</v>
      </c>
    </row>
    <row r="247">
      <c r="A247" s="61" t="s">
        <v>877</v>
      </c>
      <c r="B247" s="47">
        <v>0.7467365118665551</v>
      </c>
      <c r="C247" s="46" t="s">
        <v>878</v>
      </c>
      <c r="D247" s="42">
        <v>68226.0</v>
      </c>
      <c r="E247" s="42">
        <v>3.959</v>
      </c>
      <c r="F247" s="42">
        <v>368.0</v>
      </c>
      <c r="G247" s="43">
        <v>66318.0</v>
      </c>
      <c r="H247" s="45">
        <v>4.333</v>
      </c>
      <c r="I247" s="43">
        <v>296.0</v>
      </c>
      <c r="J247" s="46" t="str">
        <f t="shared" ref="J247:J248" si="21">VLOOKUP(A226,'2015 WOS data'!193:1381,4,FALSE)</f>
        <v>#REF!</v>
      </c>
      <c r="K247" s="47" t="str">
        <f>VLOOKUP(A247,'2015 WOS data'!3:1191,5,FALSE)</f>
        <v>#REF!</v>
      </c>
      <c r="L247" s="46" t="str">
        <f t="shared" si="20"/>
        <v>#REF!</v>
      </c>
      <c r="M247" s="49">
        <v>42447.0</v>
      </c>
      <c r="N247" s="38" t="s">
        <v>97</v>
      </c>
      <c r="O247" s="42">
        <v>0.0</v>
      </c>
      <c r="P247" s="51" t="s">
        <v>879</v>
      </c>
      <c r="Q247" s="38"/>
      <c r="R247" s="42">
        <v>2.0</v>
      </c>
      <c r="S247" s="38" t="s">
        <v>36</v>
      </c>
      <c r="T247" s="38" t="s">
        <v>34</v>
      </c>
      <c r="U247" s="38"/>
      <c r="V247" s="38" t="s">
        <v>33</v>
      </c>
      <c r="W247" s="38" t="s">
        <v>33</v>
      </c>
      <c r="X247" s="38" t="s">
        <v>33</v>
      </c>
    </row>
    <row r="248">
      <c r="A248" s="61" t="s">
        <v>880</v>
      </c>
      <c r="B248" s="47">
        <v>0.5977474820215753</v>
      </c>
      <c r="C248" s="46" t="s">
        <v>881</v>
      </c>
      <c r="D248" s="42">
        <v>12826.0</v>
      </c>
      <c r="E248" s="42">
        <v>2.524</v>
      </c>
      <c r="F248" s="42">
        <v>266.0</v>
      </c>
      <c r="G248" s="43">
        <v>13453.0</v>
      </c>
      <c r="H248" s="45">
        <v>2.516</v>
      </c>
      <c r="I248" s="43">
        <v>301.0</v>
      </c>
      <c r="J248" s="46" t="str">
        <f t="shared" si="21"/>
        <v>#REF!</v>
      </c>
      <c r="K248" s="47" t="str">
        <f>VLOOKUP(A248,'2015 WOS data'!116:1304,5,FALSE)</f>
        <v>#REF!</v>
      </c>
      <c r="L248" s="46" t="str">
        <f t="shared" si="20"/>
        <v>#REF!</v>
      </c>
      <c r="M248" s="49">
        <v>42466.0</v>
      </c>
      <c r="N248" s="38" t="s">
        <v>97</v>
      </c>
      <c r="O248" s="42">
        <v>0.0</v>
      </c>
      <c r="P248" s="51" t="s">
        <v>882</v>
      </c>
      <c r="Q248" s="38"/>
      <c r="R248" s="42">
        <v>3.0</v>
      </c>
      <c r="S248" s="38" t="s">
        <v>33</v>
      </c>
      <c r="T248" s="38" t="s">
        <v>105</v>
      </c>
      <c r="U248" s="38" t="s">
        <v>35</v>
      </c>
      <c r="V248" s="38" t="s">
        <v>33</v>
      </c>
      <c r="W248" s="38" t="s">
        <v>33</v>
      </c>
      <c r="X248" s="38" t="s">
        <v>36</v>
      </c>
    </row>
    <row r="249">
      <c r="A249" s="38" t="s">
        <v>883</v>
      </c>
      <c r="B249" s="42">
        <v>0.7514165391354378</v>
      </c>
      <c r="C249" s="38" t="s">
        <v>884</v>
      </c>
      <c r="D249" s="42">
        <v>5676.0</v>
      </c>
      <c r="E249" s="42">
        <v>4.216</v>
      </c>
      <c r="F249" s="42">
        <v>172.0</v>
      </c>
      <c r="G249" s="43">
        <v>6283.0</v>
      </c>
      <c r="H249" s="45">
        <v>4.01</v>
      </c>
      <c r="I249" s="43">
        <v>115.0</v>
      </c>
      <c r="J249" s="46">
        <v>7140.0</v>
      </c>
      <c r="K249" s="47">
        <v>4.463</v>
      </c>
      <c r="L249" s="46">
        <v>134.0</v>
      </c>
      <c r="M249" s="49">
        <v>42447.0</v>
      </c>
      <c r="N249" s="38" t="s">
        <v>97</v>
      </c>
      <c r="O249" s="42">
        <v>0.0</v>
      </c>
      <c r="P249" s="51" t="s">
        <v>885</v>
      </c>
      <c r="Q249" s="38"/>
      <c r="R249" s="42">
        <v>4.0</v>
      </c>
      <c r="S249" s="38" t="s">
        <v>33</v>
      </c>
      <c r="T249" s="38" t="s">
        <v>90</v>
      </c>
      <c r="U249" s="38"/>
      <c r="V249" s="38" t="s">
        <v>33</v>
      </c>
      <c r="W249" s="38" t="s">
        <v>33</v>
      </c>
      <c r="X249" s="38" t="s">
        <v>33</v>
      </c>
    </row>
    <row r="250">
      <c r="A250" s="38" t="s">
        <v>886</v>
      </c>
      <c r="B250" s="42">
        <v>0.7560635252695733</v>
      </c>
      <c r="C250" s="38" t="s">
        <v>887</v>
      </c>
      <c r="D250" s="42">
        <v>5937.0</v>
      </c>
      <c r="E250" s="42">
        <v>3.932</v>
      </c>
      <c r="F250" s="42">
        <v>211.0</v>
      </c>
      <c r="G250" s="43">
        <v>5832.0</v>
      </c>
      <c r="H250" s="45">
        <v>3.504</v>
      </c>
      <c r="I250" s="43">
        <v>214.0</v>
      </c>
      <c r="J250" s="46">
        <v>6622.0</v>
      </c>
      <c r="K250" s="47">
        <v>3.428</v>
      </c>
      <c r="L250" s="46">
        <v>144.0</v>
      </c>
      <c r="M250" s="49">
        <v>42186.0</v>
      </c>
      <c r="N250" s="70" t="s">
        <v>83</v>
      </c>
      <c r="O250" s="42">
        <v>0.0</v>
      </c>
      <c r="P250" s="51" t="s">
        <v>888</v>
      </c>
      <c r="Q250" s="38"/>
      <c r="R250" s="42">
        <v>6.0</v>
      </c>
      <c r="S250" s="38" t="s">
        <v>33</v>
      </c>
      <c r="T250" s="38" t="s">
        <v>90</v>
      </c>
      <c r="U250" s="38"/>
      <c r="V250" s="38" t="s">
        <v>33</v>
      </c>
      <c r="W250" s="38" t="s">
        <v>33</v>
      </c>
      <c r="X250" s="38" t="s">
        <v>33</v>
      </c>
    </row>
    <row r="251">
      <c r="A251" s="61" t="s">
        <v>889</v>
      </c>
      <c r="B251" s="47">
        <v>0.7581788307305257</v>
      </c>
      <c r="C251" s="46" t="s">
        <v>890</v>
      </c>
      <c r="D251" s="42">
        <v>41104.0</v>
      </c>
      <c r="E251" s="42">
        <v>5.48</v>
      </c>
      <c r="F251" s="42">
        <v>466.0</v>
      </c>
      <c r="G251" s="43">
        <v>41076.0</v>
      </c>
      <c r="H251" s="45">
        <v>5.043</v>
      </c>
      <c r="I251" s="43">
        <v>453.0</v>
      </c>
      <c r="J251" s="46" t="str">
        <f>VLOOKUP(A251,'2015 WOS data'!30:1218,4,FALSE)</f>
        <v>#REF!</v>
      </c>
      <c r="K251" s="47" t="str">
        <f>VLOOKUP(A251,'2015 WOS data'!30:1218,5,FALSE)</f>
        <v>#REF!</v>
      </c>
      <c r="L251" s="46" t="str">
        <f t="shared" ref="L251:L252" si="22">VLOOKUP(A251,'2015 WOS data'!7:1195,9,FALSE)</f>
        <v>#REF!</v>
      </c>
      <c r="M251" s="49">
        <v>42156.0</v>
      </c>
      <c r="N251" s="38" t="s">
        <v>891</v>
      </c>
      <c r="O251" s="42">
        <v>0.0</v>
      </c>
      <c r="P251" s="51" t="s">
        <v>892</v>
      </c>
      <c r="Q251" s="38"/>
      <c r="R251" s="42">
        <v>2.0</v>
      </c>
      <c r="S251" s="38" t="s">
        <v>33</v>
      </c>
      <c r="T251" s="38" t="s">
        <v>34</v>
      </c>
      <c r="U251" s="38"/>
      <c r="V251" s="38" t="s">
        <v>33</v>
      </c>
      <c r="W251" s="38" t="s">
        <v>33</v>
      </c>
      <c r="X251" s="38" t="s">
        <v>33</v>
      </c>
    </row>
    <row r="252">
      <c r="A252" s="61" t="s">
        <v>893</v>
      </c>
      <c r="B252" s="47">
        <v>0.7635000483123868</v>
      </c>
      <c r="C252" s="46">
        <v>2590819.0</v>
      </c>
      <c r="D252" s="42">
        <v>59584.0</v>
      </c>
      <c r="E252" s="42">
        <v>2.828</v>
      </c>
      <c r="F252" s="42">
        <v>637.0</v>
      </c>
      <c r="G252" s="43">
        <v>57922.0</v>
      </c>
      <c r="H252" s="45">
        <v>2.843</v>
      </c>
      <c r="I252" s="43">
        <v>561.0</v>
      </c>
      <c r="J252" s="46" t="str">
        <f>VLOOKUP(A231,'2015 WOS data'!198:1386,4,FALSE)</f>
        <v>#REF!</v>
      </c>
      <c r="K252" s="47" t="str">
        <f>VLOOKUP(A252,'2015 WOS data'!8:1196,5,FALSE)</f>
        <v>#REF!</v>
      </c>
      <c r="L252" s="46" t="str">
        <f t="shared" si="22"/>
        <v>#REF!</v>
      </c>
      <c r="M252" s="49">
        <v>42466.0</v>
      </c>
      <c r="N252" s="38" t="s">
        <v>97</v>
      </c>
      <c r="O252" s="42">
        <v>0.0</v>
      </c>
      <c r="P252" s="51" t="s">
        <v>894</v>
      </c>
      <c r="Q252" s="38"/>
      <c r="R252" s="42">
        <v>3.0</v>
      </c>
      <c r="S252" s="38" t="s">
        <v>33</v>
      </c>
      <c r="T252" s="38" t="s">
        <v>105</v>
      </c>
      <c r="U252" s="38" t="s">
        <v>35</v>
      </c>
      <c r="V252" s="38" t="s">
        <v>33</v>
      </c>
      <c r="W252" s="38" t="s">
        <v>33</v>
      </c>
      <c r="X252" s="38" t="s">
        <v>36</v>
      </c>
    </row>
    <row r="253">
      <c r="A253" s="38" t="s">
        <v>202</v>
      </c>
      <c r="B253" s="42">
        <v>0.18558859695577012</v>
      </c>
      <c r="C253" s="38" t="s">
        <v>203</v>
      </c>
      <c r="D253" s="42">
        <v>6671.0</v>
      </c>
      <c r="E253" s="42">
        <v>2.874</v>
      </c>
      <c r="F253" s="42">
        <v>330.0</v>
      </c>
      <c r="G253" s="43">
        <v>7066.0</v>
      </c>
      <c r="H253" s="45">
        <v>2.664</v>
      </c>
      <c r="I253" s="43">
        <v>150.0</v>
      </c>
      <c r="J253" s="46">
        <v>7587.0</v>
      </c>
      <c r="K253" s="47">
        <v>2.94</v>
      </c>
      <c r="L253" s="46">
        <v>309.0</v>
      </c>
      <c r="M253" s="49">
        <v>42466.0</v>
      </c>
      <c r="N253" s="38" t="s">
        <v>97</v>
      </c>
      <c r="O253" s="42">
        <v>0.0</v>
      </c>
      <c r="P253" s="51" t="s">
        <v>204</v>
      </c>
      <c r="Q253" s="38"/>
      <c r="R253" s="42">
        <v>3.0</v>
      </c>
      <c r="S253" s="38" t="s">
        <v>33</v>
      </c>
      <c r="T253" s="38" t="s">
        <v>105</v>
      </c>
      <c r="U253" s="38" t="s">
        <v>35</v>
      </c>
      <c r="V253" s="38" t="s">
        <v>33</v>
      </c>
      <c r="W253" s="38" t="s">
        <v>33</v>
      </c>
      <c r="X253" s="38" t="s">
        <v>33</v>
      </c>
    </row>
    <row r="254">
      <c r="A254" s="61" t="s">
        <v>895</v>
      </c>
      <c r="B254" s="47">
        <v>0.7759210980780626</v>
      </c>
      <c r="C254" s="46" t="s">
        <v>896</v>
      </c>
      <c r="D254" s="42">
        <v>13343.0</v>
      </c>
      <c r="E254" s="42">
        <v>6.794</v>
      </c>
      <c r="F254" s="42">
        <v>204.0</v>
      </c>
      <c r="G254" s="43">
        <v>13533.0</v>
      </c>
      <c r="H254" s="45">
        <v>5.618</v>
      </c>
      <c r="I254" s="43">
        <v>167.0</v>
      </c>
      <c r="J254" s="46" t="str">
        <f>VLOOKUP(A254,'2015 WOS data'!33:1221,4,FALSE)</f>
        <v>#REF!</v>
      </c>
      <c r="K254" s="47" t="str">
        <f>VLOOKUP(A254,'2015 WOS data'!33:1221,5,FALSE)</f>
        <v>#REF!</v>
      </c>
      <c r="L254" s="46" t="str">
        <f t="shared" ref="L254:L256" si="23">VLOOKUP(A254,'2015 WOS data'!10:1198,9,FALSE)</f>
        <v>#REF!</v>
      </c>
      <c r="M254" s="49">
        <v>42146.0</v>
      </c>
      <c r="N254" s="38" t="s">
        <v>97</v>
      </c>
      <c r="O254" s="42">
        <v>0.0</v>
      </c>
      <c r="P254" s="51" t="s">
        <v>897</v>
      </c>
      <c r="Q254" s="38"/>
      <c r="R254" s="42">
        <v>2.0</v>
      </c>
      <c r="S254" s="38" t="s">
        <v>36</v>
      </c>
      <c r="T254" s="38" t="s">
        <v>34</v>
      </c>
      <c r="U254" s="38"/>
      <c r="V254" s="38" t="s">
        <v>33</v>
      </c>
      <c r="W254" s="38" t="s">
        <v>33</v>
      </c>
      <c r="X254" s="38" t="s">
        <v>33</v>
      </c>
    </row>
    <row r="255">
      <c r="A255" s="61" t="s">
        <v>898</v>
      </c>
      <c r="B255" s="47">
        <v>0.19248783760717425</v>
      </c>
      <c r="C255" s="46" t="s">
        <v>899</v>
      </c>
      <c r="D255" s="42">
        <v>12939.0</v>
      </c>
      <c r="E255" s="42">
        <v>2.82</v>
      </c>
      <c r="F255" s="42">
        <v>245.0</v>
      </c>
      <c r="G255" s="43">
        <v>13290.0</v>
      </c>
      <c r="H255" s="45">
        <v>2.781</v>
      </c>
      <c r="I255" s="43">
        <v>254.0</v>
      </c>
      <c r="J255" s="46" t="str">
        <f t="shared" ref="J255:J256" si="24">VLOOKUP(A234,'2015 WOS data'!201:1389,4,FALSE)</f>
        <v>#REF!</v>
      </c>
      <c r="K255" s="47" t="str">
        <f>VLOOKUP(A255,'2015 WOS data'!123:1311,5,FALSE)</f>
        <v>#REF!</v>
      </c>
      <c r="L255" s="46" t="str">
        <f t="shared" si="23"/>
        <v>#REF!</v>
      </c>
      <c r="M255" s="49">
        <v>42466.0</v>
      </c>
      <c r="N255" s="38" t="s">
        <v>97</v>
      </c>
      <c r="O255" s="42">
        <v>0.0</v>
      </c>
      <c r="P255" s="51" t="s">
        <v>900</v>
      </c>
      <c r="Q255" s="38"/>
      <c r="R255" s="42">
        <v>3.0</v>
      </c>
      <c r="S255" s="38" t="s">
        <v>33</v>
      </c>
      <c r="T255" s="38" t="s">
        <v>105</v>
      </c>
      <c r="U255" s="38" t="s">
        <v>35</v>
      </c>
      <c r="V255" s="38" t="s">
        <v>33</v>
      </c>
      <c r="W255" s="38" t="s">
        <v>33</v>
      </c>
      <c r="X255" s="38" t="s">
        <v>33</v>
      </c>
    </row>
    <row r="256">
      <c r="A256" s="61" t="s">
        <v>901</v>
      </c>
      <c r="B256" s="47">
        <v>0.7848962385083558</v>
      </c>
      <c r="C256" s="46" t="s">
        <v>902</v>
      </c>
      <c r="D256" s="42">
        <v>16731.0</v>
      </c>
      <c r="E256" s="42">
        <v>4.254</v>
      </c>
      <c r="F256" s="42">
        <v>391.0</v>
      </c>
      <c r="G256" s="43">
        <v>19620.0</v>
      </c>
      <c r="H256" s="45">
        <v>4.448</v>
      </c>
      <c r="I256" s="43">
        <v>457.0</v>
      </c>
      <c r="J256" s="46" t="str">
        <f t="shared" si="24"/>
        <v>#REF!</v>
      </c>
      <c r="K256" s="47" t="str">
        <f>VLOOKUP(A256,'2015 WOS data'!12:1200,5,FALSE)</f>
        <v>#REF!</v>
      </c>
      <c r="L256" s="46" t="str">
        <f t="shared" si="23"/>
        <v>#REF!</v>
      </c>
      <c r="M256" s="49">
        <v>42178.0</v>
      </c>
      <c r="N256" s="38" t="s">
        <v>344</v>
      </c>
      <c r="O256" s="42">
        <v>0.0</v>
      </c>
      <c r="P256" s="51" t="s">
        <v>903</v>
      </c>
      <c r="Q256" s="38"/>
      <c r="R256" s="42">
        <v>6.0</v>
      </c>
      <c r="S256" s="38" t="s">
        <v>33</v>
      </c>
      <c r="T256" s="38" t="s">
        <v>90</v>
      </c>
      <c r="U256" s="38"/>
      <c r="V256" s="38" t="s">
        <v>33</v>
      </c>
      <c r="W256" s="38" t="s">
        <v>33</v>
      </c>
      <c r="X256" s="38" t="s">
        <v>33</v>
      </c>
    </row>
    <row r="257">
      <c r="A257" s="38" t="s">
        <v>904</v>
      </c>
      <c r="B257" s="42">
        <v>0.2387672282884299</v>
      </c>
      <c r="C257" s="38" t="s">
        <v>905</v>
      </c>
      <c r="D257" s="42">
        <v>4264.0</v>
      </c>
      <c r="E257" s="42">
        <v>7.018</v>
      </c>
      <c r="F257" s="42">
        <v>102.0</v>
      </c>
      <c r="G257" s="43">
        <v>4722.0</v>
      </c>
      <c r="H257" s="45">
        <v>8.41</v>
      </c>
      <c r="I257" s="43">
        <v>106.0</v>
      </c>
      <c r="J257" s="46">
        <v>4998.0</v>
      </c>
      <c r="K257" s="47">
        <v>7.76</v>
      </c>
      <c r="L257" s="46">
        <v>103.0</v>
      </c>
      <c r="M257" s="49">
        <v>42466.0</v>
      </c>
      <c r="N257" s="38" t="s">
        <v>97</v>
      </c>
      <c r="O257" s="42">
        <v>0.0</v>
      </c>
      <c r="P257" s="51" t="s">
        <v>906</v>
      </c>
      <c r="Q257" s="38"/>
      <c r="R257" s="42">
        <v>3.0</v>
      </c>
      <c r="S257" s="38" t="s">
        <v>33</v>
      </c>
      <c r="T257" s="38" t="s">
        <v>105</v>
      </c>
      <c r="U257" s="38" t="s">
        <v>35</v>
      </c>
      <c r="V257" s="38" t="s">
        <v>33</v>
      </c>
      <c r="W257" s="38" t="s">
        <v>33</v>
      </c>
      <c r="X257" s="38" t="s">
        <v>33</v>
      </c>
    </row>
    <row r="258">
      <c r="A258" s="61" t="s">
        <v>907</v>
      </c>
      <c r="B258" s="47">
        <v>0.2604992590156695</v>
      </c>
      <c r="C258" s="46" t="s">
        <v>908</v>
      </c>
      <c r="D258" s="42">
        <v>5844.0</v>
      </c>
      <c r="E258" s="42">
        <v>2.827</v>
      </c>
      <c r="F258" s="42">
        <v>191.0</v>
      </c>
      <c r="G258" s="43">
        <v>5729.0</v>
      </c>
      <c r="H258" s="45">
        <v>2.625</v>
      </c>
      <c r="I258" s="43">
        <v>143.0</v>
      </c>
      <c r="J258" s="46" t="s">
        <v>765</v>
      </c>
      <c r="K258" s="46" t="s">
        <v>765</v>
      </c>
      <c r="L258" s="46" t="s">
        <v>765</v>
      </c>
      <c r="M258" s="49">
        <v>42466.0</v>
      </c>
      <c r="N258" s="38" t="s">
        <v>97</v>
      </c>
      <c r="O258" s="42">
        <v>0.0</v>
      </c>
      <c r="P258" s="51" t="s">
        <v>909</v>
      </c>
      <c r="Q258" s="38"/>
      <c r="R258" s="42">
        <v>3.0</v>
      </c>
      <c r="S258" s="38" t="s">
        <v>36</v>
      </c>
      <c r="T258" s="38" t="s">
        <v>105</v>
      </c>
      <c r="U258" s="38" t="s">
        <v>35</v>
      </c>
      <c r="V258" s="38" t="s">
        <v>33</v>
      </c>
      <c r="W258" s="38" t="s">
        <v>33</v>
      </c>
      <c r="X258" s="38" t="s">
        <v>33</v>
      </c>
    </row>
    <row r="259">
      <c r="A259" s="61" t="s">
        <v>910</v>
      </c>
      <c r="B259" s="47">
        <v>0.2613741938481018</v>
      </c>
      <c r="C259" s="46">
        <v>2907757.0</v>
      </c>
      <c r="D259" s="42">
        <v>21374.0</v>
      </c>
      <c r="E259" s="42">
        <v>3.043</v>
      </c>
      <c r="F259" s="42">
        <v>226.0</v>
      </c>
      <c r="G259" s="43">
        <v>20956.0</v>
      </c>
      <c r="H259" s="45">
        <v>3.017</v>
      </c>
      <c r="I259" s="43">
        <v>267.0</v>
      </c>
      <c r="J259" s="46" t="str">
        <f>VLOOKUP(A238,'2015 WOS data'!205:1393,4,FALSE)</f>
        <v>#REF!</v>
      </c>
      <c r="K259" s="47" t="str">
        <f>VLOOKUP(A259,'2015 WOS data'!2:1190,5,FALSE)</f>
        <v>#REF!</v>
      </c>
      <c r="L259" s="46" t="str">
        <f>VLOOKUP(A259,'2015 WOS data'!2:1190,9,FALSE)</f>
        <v>#REF!</v>
      </c>
      <c r="M259" s="49">
        <v>42466.0</v>
      </c>
      <c r="N259" s="38" t="s">
        <v>97</v>
      </c>
      <c r="O259" s="42">
        <v>0.0</v>
      </c>
      <c r="P259" s="51" t="s">
        <v>911</v>
      </c>
      <c r="Q259" s="38"/>
      <c r="R259" s="42">
        <v>3.0</v>
      </c>
      <c r="S259" s="38" t="s">
        <v>36</v>
      </c>
      <c r="T259" s="38" t="s">
        <v>105</v>
      </c>
      <c r="U259" s="38" t="s">
        <v>35</v>
      </c>
      <c r="V259" s="38" t="s">
        <v>33</v>
      </c>
      <c r="W259" s="38" t="s">
        <v>33</v>
      </c>
      <c r="X259" s="38" t="s">
        <v>33</v>
      </c>
    </row>
    <row r="260">
      <c r="A260" s="38" t="s">
        <v>912</v>
      </c>
      <c r="B260" s="42">
        <v>0.7925205721315725</v>
      </c>
      <c r="C260" s="38" t="s">
        <v>913</v>
      </c>
      <c r="D260" s="42">
        <v>1821.0</v>
      </c>
      <c r="E260" s="42">
        <v>4.567</v>
      </c>
      <c r="F260" s="42">
        <v>102.0</v>
      </c>
      <c r="G260" s="43">
        <v>2478.0</v>
      </c>
      <c r="H260" s="45">
        <v>5.618</v>
      </c>
      <c r="I260" s="43">
        <v>147.0</v>
      </c>
      <c r="J260" s="46">
        <v>3534.0</v>
      </c>
      <c r="K260" s="47">
        <v>5.811</v>
      </c>
      <c r="L260" s="46">
        <v>244.0</v>
      </c>
      <c r="M260" s="49">
        <v>42163.0</v>
      </c>
      <c r="N260" s="38" t="s">
        <v>193</v>
      </c>
      <c r="O260" s="42">
        <v>0.0</v>
      </c>
      <c r="P260" s="51" t="s">
        <v>914</v>
      </c>
      <c r="Q260" s="38"/>
      <c r="R260" s="42">
        <v>6.0</v>
      </c>
      <c r="S260" s="38" t="s">
        <v>33</v>
      </c>
      <c r="T260" s="38" t="s">
        <v>90</v>
      </c>
      <c r="U260" s="38"/>
      <c r="V260" s="38" t="s">
        <v>33</v>
      </c>
      <c r="W260" s="38" t="s">
        <v>33</v>
      </c>
      <c r="X260" s="38" t="s">
        <v>33</v>
      </c>
    </row>
    <row r="261">
      <c r="A261" s="38" t="s">
        <v>915</v>
      </c>
      <c r="B261" s="42">
        <v>0.7939599606108324</v>
      </c>
      <c r="C261" s="38" t="s">
        <v>916</v>
      </c>
      <c r="D261" s="42">
        <v>2607.0</v>
      </c>
      <c r="E261" s="42">
        <v>5.377</v>
      </c>
      <c r="F261" s="42">
        <v>167.0</v>
      </c>
      <c r="G261" s="43">
        <v>3281.0</v>
      </c>
      <c r="H261" s="45">
        <v>4.974</v>
      </c>
      <c r="I261" s="43">
        <v>126.0</v>
      </c>
      <c r="J261" s="46">
        <v>3582.0</v>
      </c>
      <c r="K261" s="47">
        <v>4.076</v>
      </c>
      <c r="L261" s="46">
        <v>111.0</v>
      </c>
      <c r="M261" s="49">
        <v>42156.0</v>
      </c>
      <c r="N261" s="38" t="s">
        <v>46</v>
      </c>
      <c r="O261" s="42">
        <v>0.0</v>
      </c>
      <c r="P261" s="51" t="s">
        <v>917</v>
      </c>
      <c r="Q261" s="38"/>
      <c r="R261" s="42">
        <v>5.0</v>
      </c>
      <c r="S261" s="38" t="s">
        <v>36</v>
      </c>
      <c r="T261" s="38" t="s">
        <v>34</v>
      </c>
      <c r="U261" s="38"/>
      <c r="V261" s="38" t="s">
        <v>33</v>
      </c>
      <c r="W261" s="38" t="s">
        <v>33</v>
      </c>
      <c r="X261" s="38" t="s">
        <v>33</v>
      </c>
    </row>
    <row r="262">
      <c r="A262" s="61" t="s">
        <v>918</v>
      </c>
      <c r="B262" s="47">
        <v>0.7961314554822649</v>
      </c>
      <c r="C262" s="46" t="s">
        <v>919</v>
      </c>
      <c r="D262" s="42">
        <v>14858.0</v>
      </c>
      <c r="E262" s="42">
        <v>6.924</v>
      </c>
      <c r="F262" s="42">
        <v>257.0</v>
      </c>
      <c r="G262" s="43">
        <v>16505.0</v>
      </c>
      <c r="H262" s="45">
        <v>5.969</v>
      </c>
      <c r="I262" s="43">
        <v>454.0</v>
      </c>
      <c r="J262" s="46" t="str">
        <f t="shared" ref="J262:J263" si="25">VLOOKUP(A241,'2015 WOS data'!208:1396,4,FALSE)</f>
        <v>#REF!</v>
      </c>
      <c r="K262" s="47" t="str">
        <f t="shared" ref="K262:K263" si="26">VLOOKUP(A262,'2015 WOS data'!5:1193,5,FALSE)</f>
        <v>#REF!</v>
      </c>
      <c r="L262" s="46" t="str">
        <f t="shared" ref="L262:L263" si="27">VLOOKUP(A262,'2015 WOS data'!5:1193,9,FALSE)</f>
        <v>#REF!</v>
      </c>
      <c r="M262" s="49">
        <v>42145.0</v>
      </c>
      <c r="N262" s="38" t="s">
        <v>56</v>
      </c>
      <c r="O262" s="42">
        <v>0.0</v>
      </c>
      <c r="P262" s="51" t="s">
        <v>920</v>
      </c>
      <c r="Q262" s="38"/>
      <c r="R262" s="42">
        <v>3.0</v>
      </c>
      <c r="S262" s="38" t="s">
        <v>33</v>
      </c>
      <c r="T262" s="38" t="s">
        <v>34</v>
      </c>
      <c r="U262" s="38"/>
      <c r="V262" s="38" t="s">
        <v>33</v>
      </c>
      <c r="W262" s="38" t="s">
        <v>33</v>
      </c>
      <c r="X262" s="38" t="s">
        <v>33</v>
      </c>
    </row>
    <row r="263">
      <c r="A263" s="61" t="s">
        <v>921</v>
      </c>
      <c r="B263" s="47">
        <v>0.797652790143186</v>
      </c>
      <c r="C263" s="46" t="s">
        <v>922</v>
      </c>
      <c r="D263" s="42">
        <v>17398.0</v>
      </c>
      <c r="E263" s="42">
        <v>3.874</v>
      </c>
      <c r="F263" s="42">
        <v>269.0</v>
      </c>
      <c r="G263" s="43">
        <v>17272.0</v>
      </c>
      <c r="H263" s="45">
        <v>3.839</v>
      </c>
      <c r="I263" s="43">
        <v>228.0</v>
      </c>
      <c r="J263" s="46" t="str">
        <f t="shared" si="25"/>
        <v>#REF!</v>
      </c>
      <c r="K263" s="47" t="str">
        <f t="shared" si="26"/>
        <v>#REF!</v>
      </c>
      <c r="L263" s="46" t="str">
        <f t="shared" si="27"/>
        <v>#REF!</v>
      </c>
      <c r="M263" s="49">
        <v>42186.0</v>
      </c>
      <c r="N263" s="38" t="s">
        <v>56</v>
      </c>
      <c r="O263" s="42">
        <v>0.0</v>
      </c>
      <c r="P263" s="51" t="s">
        <v>923</v>
      </c>
      <c r="Q263" s="38"/>
      <c r="R263" s="42">
        <v>6.0</v>
      </c>
      <c r="S263" s="38" t="s">
        <v>33</v>
      </c>
      <c r="T263" s="38" t="s">
        <v>90</v>
      </c>
      <c r="U263" s="38"/>
      <c r="V263" s="38" t="s">
        <v>33</v>
      </c>
      <c r="W263" s="38" t="s">
        <v>33</v>
      </c>
      <c r="X263" s="38" t="s">
        <v>33</v>
      </c>
    </row>
    <row r="264">
      <c r="A264" s="38" t="s">
        <v>924</v>
      </c>
      <c r="B264" s="42">
        <v>0.8059031039438103</v>
      </c>
      <c r="C264" s="38" t="s">
        <v>925</v>
      </c>
      <c r="D264" s="42">
        <v>2890.0</v>
      </c>
      <c r="E264" s="42">
        <v>3.941</v>
      </c>
      <c r="F264" s="42">
        <v>385.0</v>
      </c>
      <c r="G264" s="43">
        <v>4870.0</v>
      </c>
      <c r="H264" s="45">
        <v>3.989</v>
      </c>
      <c r="I264" s="43">
        <v>650.0</v>
      </c>
      <c r="J264" s="46">
        <v>8295.0</v>
      </c>
      <c r="K264" s="47">
        <v>4.165</v>
      </c>
      <c r="L264" s="46">
        <v>1435.0</v>
      </c>
      <c r="M264" s="49">
        <v>42186.0</v>
      </c>
      <c r="N264" s="38" t="s">
        <v>245</v>
      </c>
      <c r="O264" s="42">
        <v>1.0</v>
      </c>
      <c r="P264" s="51" t="s">
        <v>926</v>
      </c>
      <c r="Q264" s="38"/>
      <c r="R264" s="42">
        <v>3.0</v>
      </c>
      <c r="S264" s="38" t="s">
        <v>36</v>
      </c>
      <c r="T264" s="38" t="s">
        <v>34</v>
      </c>
      <c r="U264" s="38"/>
      <c r="V264" s="38" t="s">
        <v>33</v>
      </c>
      <c r="W264" s="38" t="s">
        <v>33</v>
      </c>
      <c r="X264" s="38" t="s">
        <v>33</v>
      </c>
    </row>
    <row r="265">
      <c r="A265" s="61" t="s">
        <v>927</v>
      </c>
      <c r="B265" s="47">
        <v>0.8110539885498677</v>
      </c>
      <c r="C265" s="46" t="s">
        <v>928</v>
      </c>
      <c r="D265" s="42">
        <v>10344.0</v>
      </c>
      <c r="E265" s="42">
        <v>6.586</v>
      </c>
      <c r="F265" s="42">
        <v>143.0</v>
      </c>
      <c r="G265" s="43">
        <v>11228.0</v>
      </c>
      <c r="H265" s="45">
        <v>6.645</v>
      </c>
      <c r="I265" s="43">
        <v>153.0</v>
      </c>
      <c r="J265" s="46" t="str">
        <f>VLOOKUP(A265,'2015 WOS data'!44:1232,4,FALSE)</f>
        <v>#REF!</v>
      </c>
      <c r="K265" s="47" t="str">
        <f>VLOOKUP(A265,'2015 WOS data'!44:1232,5,FALSE)</f>
        <v>#REF!</v>
      </c>
      <c r="L265" s="46" t="str">
        <f>VLOOKUP(A265,'2015 WOS data'!8:1196,9,FALSE)</f>
        <v>#REF!</v>
      </c>
      <c r="M265" s="49">
        <v>42447.0</v>
      </c>
      <c r="N265" s="38" t="s">
        <v>97</v>
      </c>
      <c r="O265" s="42">
        <v>0.0</v>
      </c>
      <c r="P265" s="51" t="s">
        <v>929</v>
      </c>
      <c r="Q265" s="38"/>
      <c r="R265" s="42">
        <v>2.0</v>
      </c>
      <c r="S265" s="38" t="s">
        <v>36</v>
      </c>
      <c r="T265" s="38" t="s">
        <v>34</v>
      </c>
      <c r="U265" s="38"/>
      <c r="V265" s="38" t="s">
        <v>33</v>
      </c>
      <c r="W265" s="38" t="s">
        <v>33</v>
      </c>
      <c r="X265" s="38" t="s">
        <v>33</v>
      </c>
    </row>
    <row r="266">
      <c r="A266" s="38" t="s">
        <v>930</v>
      </c>
      <c r="B266" s="42">
        <v>0.8121152948088167</v>
      </c>
      <c r="C266" s="38" t="s">
        <v>931</v>
      </c>
      <c r="D266" s="42">
        <v>3886.0</v>
      </c>
      <c r="E266" s="42">
        <v>3.55</v>
      </c>
      <c r="F266" s="42">
        <v>270.0</v>
      </c>
      <c r="G266" s="43">
        <v>4086.0</v>
      </c>
      <c r="H266" s="45">
        <v>2.875</v>
      </c>
      <c r="I266" s="43">
        <v>351.0</v>
      </c>
      <c r="J266" s="46">
        <v>6152.0</v>
      </c>
      <c r="K266" s="47">
        <v>4.652</v>
      </c>
      <c r="L266" s="46">
        <v>622.0</v>
      </c>
      <c r="M266" s="49">
        <v>42408.0</v>
      </c>
      <c r="N266" s="38" t="s">
        <v>325</v>
      </c>
      <c r="O266" s="42">
        <v>1.0</v>
      </c>
      <c r="P266" s="51" t="s">
        <v>932</v>
      </c>
      <c r="Q266" s="38"/>
      <c r="R266" s="42">
        <v>6.0</v>
      </c>
      <c r="S266" s="38" t="s">
        <v>33</v>
      </c>
      <c r="T266" s="38" t="s">
        <v>90</v>
      </c>
      <c r="U266" s="38"/>
      <c r="V266" s="38" t="s">
        <v>33</v>
      </c>
      <c r="W266" s="38" t="s">
        <v>33</v>
      </c>
      <c r="X266" s="38" t="s">
        <v>33</v>
      </c>
    </row>
    <row r="267">
      <c r="A267" s="61" t="s">
        <v>933</v>
      </c>
      <c r="B267" s="47">
        <v>0.8150563358028007</v>
      </c>
      <c r="C267" s="46" t="s">
        <v>934</v>
      </c>
      <c r="D267" s="42">
        <v>167915.0</v>
      </c>
      <c r="E267" s="42">
        <v>6.747</v>
      </c>
      <c r="F267" s="42">
        <v>1765.0</v>
      </c>
      <c r="G267" s="43">
        <v>173265.0</v>
      </c>
      <c r="H267" s="45">
        <v>6.344</v>
      </c>
      <c r="I267" s="43">
        <v>1486.0</v>
      </c>
      <c r="J267" s="46" t="str">
        <f>VLOOKUP(A246,'2015 WOS data'!213:1401,4,FALSE)</f>
        <v>#REF!</v>
      </c>
      <c r="K267" s="47" t="str">
        <f>VLOOKUP(A267,'2015 WOS data'!1:1189,5,FALSE)</f>
        <v>#REF!</v>
      </c>
      <c r="L267" s="46" t="str">
        <f>VLOOKUP(A267,'2015 WOS data'!1:1189,9,FALSE)</f>
        <v>#REF!</v>
      </c>
      <c r="M267" s="49">
        <v>42146.0</v>
      </c>
      <c r="N267" s="38" t="s">
        <v>935</v>
      </c>
      <c r="O267" s="42">
        <v>0.0</v>
      </c>
      <c r="P267" s="51" t="s">
        <v>936</v>
      </c>
      <c r="Q267" s="38"/>
      <c r="R267" s="42">
        <v>3.0</v>
      </c>
      <c r="S267" s="38" t="s">
        <v>36</v>
      </c>
      <c r="T267" s="38" t="s">
        <v>90</v>
      </c>
      <c r="U267" s="38"/>
      <c r="V267" s="38" t="s">
        <v>33</v>
      </c>
      <c r="W267" s="38" t="s">
        <v>33</v>
      </c>
      <c r="X267" s="38" t="s">
        <v>33</v>
      </c>
    </row>
    <row r="268">
      <c r="A268" s="38" t="s">
        <v>205</v>
      </c>
      <c r="B268" s="42">
        <v>0.3156992851686128</v>
      </c>
      <c r="C268" s="38" t="s">
        <v>206</v>
      </c>
      <c r="D268" s="42">
        <v>6227.0</v>
      </c>
      <c r="E268" s="42">
        <v>3.191</v>
      </c>
      <c r="F268" s="42">
        <v>302.0</v>
      </c>
      <c r="G268" s="43">
        <v>6558.0</v>
      </c>
      <c r="H268" s="45">
        <v>2.747</v>
      </c>
      <c r="I268" s="43">
        <v>252.0</v>
      </c>
      <c r="J268" s="46">
        <v>7301.0</v>
      </c>
      <c r="K268" s="47">
        <v>3.016</v>
      </c>
      <c r="L268" s="46">
        <v>198.0</v>
      </c>
      <c r="M268" s="49">
        <v>42466.0</v>
      </c>
      <c r="N268" s="38" t="s">
        <v>97</v>
      </c>
      <c r="O268" s="42">
        <v>0.0</v>
      </c>
      <c r="P268" s="51" t="s">
        <v>208</v>
      </c>
      <c r="Q268" s="38"/>
      <c r="R268" s="42">
        <v>3.0</v>
      </c>
      <c r="S268" s="38" t="s">
        <v>36</v>
      </c>
      <c r="T268" s="38" t="s">
        <v>105</v>
      </c>
      <c r="U268" s="38" t="s">
        <v>35</v>
      </c>
      <c r="V268" s="38" t="s">
        <v>33</v>
      </c>
      <c r="W268" s="38" t="s">
        <v>33</v>
      </c>
      <c r="X268" s="38" t="s">
        <v>33</v>
      </c>
    </row>
    <row r="269">
      <c r="A269" s="61" t="s">
        <v>937</v>
      </c>
      <c r="B269" s="47">
        <v>0.8244532355643325</v>
      </c>
      <c r="C269" s="46" t="s">
        <v>938</v>
      </c>
      <c r="D269" s="42">
        <v>50046.0</v>
      </c>
      <c r="E269" s="42">
        <v>4.156</v>
      </c>
      <c r="F269" s="42">
        <v>458.0</v>
      </c>
      <c r="G269" s="43">
        <v>48987.0</v>
      </c>
      <c r="H269" s="45">
        <v>3.731</v>
      </c>
      <c r="I269" s="43">
        <v>506.0</v>
      </c>
      <c r="J269" s="46" t="str">
        <f>VLOOKUP(A269,'2015 WOS data'!1:1189,4,FALSE)</f>
        <v>#REF!</v>
      </c>
      <c r="K269" s="47" t="str">
        <f>VLOOKUP(A269,'2015 WOS data'!1:1189,5,FALSE)</f>
        <v>#REF!</v>
      </c>
      <c r="L269" s="46" t="str">
        <f t="shared" ref="L269:L271" si="28">VLOOKUP(A269,'2015 WOS data'!3:1191,9,FALSE)</f>
        <v>#REF!</v>
      </c>
      <c r="M269" s="49">
        <v>42178.0</v>
      </c>
      <c r="N269" s="38" t="s">
        <v>185</v>
      </c>
      <c r="O269" s="42">
        <v>0.0</v>
      </c>
      <c r="P269" s="51" t="s">
        <v>939</v>
      </c>
      <c r="Q269" s="38"/>
      <c r="R269" s="42">
        <v>5.0</v>
      </c>
      <c r="S269" s="38" t="s">
        <v>36</v>
      </c>
      <c r="T269" s="38" t="s">
        <v>34</v>
      </c>
      <c r="U269" s="38"/>
      <c r="V269" s="38" t="s">
        <v>33</v>
      </c>
      <c r="W269" s="38" t="s">
        <v>33</v>
      </c>
      <c r="X269" s="38" t="s">
        <v>33</v>
      </c>
    </row>
    <row r="270">
      <c r="A270" s="61" t="s">
        <v>210</v>
      </c>
      <c r="B270" s="47">
        <v>0.3341753729334773</v>
      </c>
      <c r="C270" s="46" t="s">
        <v>211</v>
      </c>
      <c r="D270" s="42">
        <v>17508.0</v>
      </c>
      <c r="E270" s="42">
        <v>2.303</v>
      </c>
      <c r="F270" s="42">
        <v>354.0</v>
      </c>
      <c r="G270" s="43">
        <v>17826.0</v>
      </c>
      <c r="H270" s="45">
        <v>2.116</v>
      </c>
      <c r="I270" s="43">
        <v>423.0</v>
      </c>
      <c r="J270" s="46" t="str">
        <f t="shared" ref="J270:J271" si="29">VLOOKUP(A249,'2015 WOS data'!216:1404,4,FALSE)</f>
        <v>#REF!</v>
      </c>
      <c r="K270" s="47" t="str">
        <f>VLOOKUP(A270,'2015 WOS data'!4:1192,5,FALSE)</f>
        <v>#REF!</v>
      </c>
      <c r="L270" s="46" t="str">
        <f t="shared" si="28"/>
        <v>#REF!</v>
      </c>
      <c r="M270" s="49">
        <v>42466.0</v>
      </c>
      <c r="N270" s="38" t="s">
        <v>97</v>
      </c>
      <c r="O270" s="42">
        <v>0.0</v>
      </c>
      <c r="P270" s="51" t="s">
        <v>212</v>
      </c>
      <c r="Q270" s="38"/>
      <c r="R270" s="42">
        <v>3.0</v>
      </c>
      <c r="S270" s="38" t="s">
        <v>33</v>
      </c>
      <c r="T270" s="38" t="s">
        <v>105</v>
      </c>
      <c r="U270" s="38" t="s">
        <v>35</v>
      </c>
      <c r="V270" s="38" t="s">
        <v>33</v>
      </c>
      <c r="W270" s="38" t="s">
        <v>33</v>
      </c>
      <c r="X270" s="38" t="s">
        <v>33</v>
      </c>
    </row>
    <row r="271">
      <c r="A271" s="61" t="s">
        <v>940</v>
      </c>
      <c r="B271" s="47">
        <v>0.38179487714662763</v>
      </c>
      <c r="C271" s="46" t="s">
        <v>941</v>
      </c>
      <c r="D271" s="42">
        <v>6442.0</v>
      </c>
      <c r="E271" s="42">
        <v>3.348</v>
      </c>
      <c r="F271" s="42">
        <v>264.0</v>
      </c>
      <c r="G271" s="43">
        <v>7164.0</v>
      </c>
      <c r="H271" s="45">
        <v>3.404</v>
      </c>
      <c r="I271" s="43">
        <v>275.0</v>
      </c>
      <c r="J271" s="46" t="str">
        <f t="shared" si="29"/>
        <v>#REF!</v>
      </c>
      <c r="K271" s="47" t="str">
        <f>VLOOKUP(A271,'2015 WOS data'!139:1327,5,FALSE)</f>
        <v>#REF!</v>
      </c>
      <c r="L271" s="46" t="str">
        <f t="shared" si="28"/>
        <v>#REF!</v>
      </c>
      <c r="M271" s="49">
        <v>42466.0</v>
      </c>
      <c r="N271" s="38" t="s">
        <v>97</v>
      </c>
      <c r="O271" s="42">
        <v>0.0</v>
      </c>
      <c r="P271" s="51" t="s">
        <v>942</v>
      </c>
      <c r="Q271" s="38"/>
      <c r="R271" s="42">
        <v>6.0</v>
      </c>
      <c r="S271" s="38" t="s">
        <v>33</v>
      </c>
      <c r="T271" s="38" t="s">
        <v>90</v>
      </c>
      <c r="U271" s="38" t="s">
        <v>35</v>
      </c>
      <c r="V271" s="38" t="s">
        <v>33</v>
      </c>
      <c r="W271" s="38" t="s">
        <v>33</v>
      </c>
      <c r="X271" s="38" t="s">
        <v>33</v>
      </c>
    </row>
    <row r="272">
      <c r="A272" s="38" t="s">
        <v>943</v>
      </c>
      <c r="B272" s="42">
        <v>0.48804818833340546</v>
      </c>
      <c r="C272" s="38" t="s">
        <v>944</v>
      </c>
      <c r="D272" s="42">
        <v>2313.0</v>
      </c>
      <c r="E272" s="42">
        <v>3.048</v>
      </c>
      <c r="F272" s="42">
        <v>245.0</v>
      </c>
      <c r="G272" s="43">
        <v>3426.0</v>
      </c>
      <c r="H272" s="45">
        <v>3.417</v>
      </c>
      <c r="I272" s="43">
        <v>351.0</v>
      </c>
      <c r="J272" s="46">
        <v>4277.0</v>
      </c>
      <c r="K272" s="47">
        <v>2.876</v>
      </c>
      <c r="L272" s="46">
        <v>285.0</v>
      </c>
      <c r="M272" s="49">
        <v>42466.0</v>
      </c>
      <c r="N272" s="38" t="s">
        <v>97</v>
      </c>
      <c r="O272" s="42">
        <v>0.0</v>
      </c>
      <c r="P272" s="51" t="s">
        <v>945</v>
      </c>
      <c r="Q272" s="38"/>
      <c r="R272" s="42">
        <v>3.0</v>
      </c>
      <c r="S272" s="38" t="s">
        <v>33</v>
      </c>
      <c r="T272" s="38" t="s">
        <v>105</v>
      </c>
      <c r="U272" s="38" t="s">
        <v>35</v>
      </c>
      <c r="V272" s="38" t="s">
        <v>33</v>
      </c>
      <c r="W272" s="38" t="s">
        <v>33</v>
      </c>
      <c r="X272" s="38" t="s">
        <v>33</v>
      </c>
    </row>
    <row r="273">
      <c r="A273" s="38" t="s">
        <v>946</v>
      </c>
      <c r="B273" s="42">
        <v>0.5571494405314286</v>
      </c>
      <c r="C273" s="42">
        <v>327868.0</v>
      </c>
      <c r="D273" s="42">
        <v>7642.0</v>
      </c>
      <c r="E273" s="42">
        <v>2.982</v>
      </c>
      <c r="F273" s="42">
        <v>248.0</v>
      </c>
      <c r="G273" s="43">
        <v>7771.0</v>
      </c>
      <c r="H273" s="45">
        <v>2.577</v>
      </c>
      <c r="I273" s="43">
        <v>236.0</v>
      </c>
      <c r="J273" s="46">
        <v>8382.0</v>
      </c>
      <c r="K273" s="47">
        <v>2.618</v>
      </c>
      <c r="L273" s="46">
        <v>325.0</v>
      </c>
      <c r="M273" s="49">
        <v>42466.0</v>
      </c>
      <c r="N273" s="38" t="s">
        <v>97</v>
      </c>
      <c r="O273" s="42">
        <v>0.0</v>
      </c>
      <c r="P273" s="51" t="s">
        <v>947</v>
      </c>
      <c r="Q273" s="38"/>
      <c r="R273" s="42">
        <v>3.0</v>
      </c>
      <c r="S273" s="38" t="s">
        <v>33</v>
      </c>
      <c r="T273" s="38" t="s">
        <v>105</v>
      </c>
      <c r="U273" s="38" t="s">
        <v>35</v>
      </c>
      <c r="V273" s="38" t="s">
        <v>33</v>
      </c>
      <c r="W273" s="38" t="s">
        <v>33</v>
      </c>
      <c r="X273" s="38" t="s">
        <v>33</v>
      </c>
    </row>
    <row r="274">
      <c r="A274" s="38" t="s">
        <v>948</v>
      </c>
      <c r="B274" s="42">
        <v>0.8338419315818741</v>
      </c>
      <c r="C274" s="38" t="s">
        <v>949</v>
      </c>
      <c r="D274" s="42">
        <v>1290.0</v>
      </c>
      <c r="E274" s="42">
        <v>3.5</v>
      </c>
      <c r="F274" s="42">
        <v>55.0</v>
      </c>
      <c r="G274" s="43">
        <v>1327.0</v>
      </c>
      <c r="H274" s="45">
        <v>2.786</v>
      </c>
      <c r="I274" s="43">
        <v>53.0</v>
      </c>
      <c r="J274" s="46">
        <v>1496.0</v>
      </c>
      <c r="K274" s="47">
        <v>2.602</v>
      </c>
      <c r="L274" s="46">
        <v>61.0</v>
      </c>
      <c r="M274" s="49">
        <v>42467.0</v>
      </c>
      <c r="N274" s="80" t="s">
        <v>271</v>
      </c>
      <c r="O274" s="42">
        <v>0.0</v>
      </c>
      <c r="P274" s="51" t="s">
        <v>950</v>
      </c>
      <c r="Q274" s="38"/>
      <c r="R274" s="42">
        <v>6.0</v>
      </c>
      <c r="S274" s="38" t="s">
        <v>33</v>
      </c>
      <c r="T274" s="38" t="s">
        <v>90</v>
      </c>
      <c r="U274" s="38"/>
      <c r="V274" s="38" t="s">
        <v>33</v>
      </c>
      <c r="W274" s="38" t="s">
        <v>33</v>
      </c>
      <c r="X274" s="38" t="s">
        <v>33</v>
      </c>
    </row>
    <row r="275">
      <c r="A275" s="61" t="s">
        <v>951</v>
      </c>
      <c r="B275" s="47">
        <v>0.8358571582737473</v>
      </c>
      <c r="C275" s="46" t="s">
        <v>952</v>
      </c>
      <c r="D275" s="42">
        <v>10150.0</v>
      </c>
      <c r="E275" s="42">
        <v>5.197</v>
      </c>
      <c r="F275" s="42">
        <v>250.0</v>
      </c>
      <c r="G275" s="43">
        <v>11650.0</v>
      </c>
      <c r="H275" s="45">
        <v>5.768</v>
      </c>
      <c r="I275" s="43">
        <v>393.0</v>
      </c>
      <c r="J275" s="46" t="str">
        <f t="shared" ref="J275:J277" si="30">VLOOKUP(A275,'2015 WOS data'!54:1242,4,FALSE)</f>
        <v>#REF!</v>
      </c>
      <c r="K275" s="47" t="str">
        <f t="shared" ref="K275:K277" si="31">VLOOKUP(A275,'2015 WOS data'!7:1195,5,FALSE)</f>
        <v>#REF!</v>
      </c>
      <c r="L275" s="46" t="str">
        <f t="shared" ref="L275:L278" si="32">VLOOKUP(A275,'2015 WOS data'!9:1197,9,FALSE)</f>
        <v>#REF!</v>
      </c>
      <c r="M275" s="49">
        <v>42157.0</v>
      </c>
      <c r="N275" s="38" t="s">
        <v>56</v>
      </c>
      <c r="O275" s="42">
        <v>0.0</v>
      </c>
      <c r="P275" s="51" t="s">
        <v>953</v>
      </c>
      <c r="Q275" s="38"/>
      <c r="R275" s="42">
        <v>6.0</v>
      </c>
      <c r="S275" s="38" t="s">
        <v>33</v>
      </c>
      <c r="T275" s="38" t="s">
        <v>90</v>
      </c>
      <c r="U275" s="38"/>
      <c r="V275" s="38" t="s">
        <v>33</v>
      </c>
      <c r="W275" s="38" t="s">
        <v>33</v>
      </c>
      <c r="X275" s="38" t="s">
        <v>33</v>
      </c>
    </row>
    <row r="276">
      <c r="A276" s="61" t="s">
        <v>954</v>
      </c>
      <c r="B276" s="47">
        <v>0.8454305994425758</v>
      </c>
      <c r="C276" s="46" t="s">
        <v>955</v>
      </c>
      <c r="D276" s="42">
        <v>27578.0</v>
      </c>
      <c r="E276" s="42">
        <v>5.788</v>
      </c>
      <c r="F276" s="42">
        <v>501.0</v>
      </c>
      <c r="G276" s="43">
        <v>31769.0</v>
      </c>
      <c r="H276" s="45">
        <v>5.75</v>
      </c>
      <c r="I276" s="43">
        <v>489.0</v>
      </c>
      <c r="J276" s="46" t="str">
        <f t="shared" si="30"/>
        <v>#REF!</v>
      </c>
      <c r="K276" s="47" t="str">
        <f t="shared" si="31"/>
        <v>#REF!</v>
      </c>
      <c r="L276" s="46" t="str">
        <f t="shared" si="32"/>
        <v>#REF!</v>
      </c>
      <c r="M276" s="49">
        <v>42156.0</v>
      </c>
      <c r="N276" s="38" t="s">
        <v>354</v>
      </c>
      <c r="O276" s="42">
        <v>0.0</v>
      </c>
      <c r="P276" s="51" t="s">
        <v>956</v>
      </c>
      <c r="Q276" s="38"/>
      <c r="R276" s="42">
        <v>6.0</v>
      </c>
      <c r="S276" s="38" t="s">
        <v>33</v>
      </c>
      <c r="T276" s="38" t="s">
        <v>90</v>
      </c>
      <c r="U276" s="38"/>
      <c r="V276" s="38" t="s">
        <v>33</v>
      </c>
      <c r="W276" s="38" t="s">
        <v>33</v>
      </c>
      <c r="X276" s="38" t="s">
        <v>33</v>
      </c>
    </row>
    <row r="277">
      <c r="A277" s="61" t="s">
        <v>213</v>
      </c>
      <c r="B277" s="47">
        <v>0.7478626409762468</v>
      </c>
      <c r="C277" s="46" t="s">
        <v>215</v>
      </c>
      <c r="D277" s="42">
        <v>6960.0</v>
      </c>
      <c r="E277" s="42">
        <v>3.096</v>
      </c>
      <c r="F277" s="42">
        <v>583.0</v>
      </c>
      <c r="G277" s="43">
        <v>8490.0</v>
      </c>
      <c r="H277" s="45">
        <v>2.858</v>
      </c>
      <c r="I277" s="43">
        <v>524.0</v>
      </c>
      <c r="J277" s="46" t="str">
        <f t="shared" si="30"/>
        <v>#REF!</v>
      </c>
      <c r="K277" s="47" t="str">
        <f t="shared" si="31"/>
        <v>#REF!</v>
      </c>
      <c r="L277" s="46" t="str">
        <f t="shared" si="32"/>
        <v>#REF!</v>
      </c>
      <c r="M277" s="49">
        <v>42466.0</v>
      </c>
      <c r="N277" s="38" t="s">
        <v>97</v>
      </c>
      <c r="O277" s="42">
        <v>0.0</v>
      </c>
      <c r="P277" s="51" t="s">
        <v>216</v>
      </c>
      <c r="Q277" s="38"/>
      <c r="R277" s="42">
        <v>3.0</v>
      </c>
      <c r="S277" s="38" t="s">
        <v>33</v>
      </c>
      <c r="T277" s="38" t="s">
        <v>105</v>
      </c>
      <c r="U277" s="38" t="s">
        <v>35</v>
      </c>
      <c r="V277" s="38" t="s">
        <v>33</v>
      </c>
      <c r="W277" s="38" t="s">
        <v>33</v>
      </c>
      <c r="X277" s="38" t="s">
        <v>33</v>
      </c>
    </row>
    <row r="278">
      <c r="A278" s="61" t="s">
        <v>957</v>
      </c>
      <c r="B278" s="47">
        <v>0.7653444587368123</v>
      </c>
      <c r="C278" s="46">
        <v>305465.0</v>
      </c>
      <c r="D278" s="42">
        <v>13071.0</v>
      </c>
      <c r="E278" s="42">
        <v>3.431</v>
      </c>
      <c r="F278" s="42">
        <v>311.0</v>
      </c>
      <c r="G278" s="43">
        <v>14340.0</v>
      </c>
      <c r="H278" s="45">
        <v>3.836</v>
      </c>
      <c r="I278" s="43">
        <v>325.0</v>
      </c>
      <c r="J278" s="46" t="str">
        <f>VLOOKUP(A257,'2015 WOS data'!224:1412,4,FALSE)</f>
        <v>#REF!</v>
      </c>
      <c r="K278" s="47" t="str">
        <f>VLOOKUP(A278,'2015 WOS data'!146:1334,5,FALSE)</f>
        <v>#REF!</v>
      </c>
      <c r="L278" s="46" t="str">
        <f t="shared" si="32"/>
        <v>#REF!</v>
      </c>
      <c r="M278" s="49">
        <v>42466.0</v>
      </c>
      <c r="N278" s="38" t="s">
        <v>97</v>
      </c>
      <c r="O278" s="42">
        <v>0.0</v>
      </c>
      <c r="P278" s="51" t="s">
        <v>958</v>
      </c>
      <c r="Q278" s="38"/>
      <c r="R278" s="42">
        <v>3.0</v>
      </c>
      <c r="S278" s="38" t="s">
        <v>36</v>
      </c>
      <c r="T278" s="38" t="s">
        <v>105</v>
      </c>
      <c r="U278" s="38" t="s">
        <v>35</v>
      </c>
      <c r="V278" s="38" t="s">
        <v>33</v>
      </c>
      <c r="W278" s="38" t="s">
        <v>33</v>
      </c>
      <c r="X278" s="38" t="s">
        <v>33</v>
      </c>
    </row>
    <row r="279">
      <c r="A279" s="38" t="s">
        <v>959</v>
      </c>
      <c r="B279" s="42">
        <v>0.8615480415010558</v>
      </c>
      <c r="C279" s="38" t="s">
        <v>960</v>
      </c>
      <c r="D279" s="42">
        <v>2206.0</v>
      </c>
      <c r="E279" s="42">
        <v>4.189</v>
      </c>
      <c r="F279" s="42">
        <v>67.0</v>
      </c>
      <c r="G279" s="43">
        <v>2333.0</v>
      </c>
      <c r="H279" s="45">
        <v>3.37</v>
      </c>
      <c r="I279" s="43">
        <v>86.0</v>
      </c>
      <c r="J279" s="46">
        <v>2300.0</v>
      </c>
      <c r="K279" s="47">
        <v>2.529</v>
      </c>
      <c r="L279" s="46">
        <v>94.0</v>
      </c>
      <c r="M279" s="49">
        <v>42178.0</v>
      </c>
      <c r="N279" s="38" t="s">
        <v>56</v>
      </c>
      <c r="O279" s="42">
        <v>0.0</v>
      </c>
      <c r="P279" s="51" t="s">
        <v>961</v>
      </c>
      <c r="Q279" s="38"/>
      <c r="R279" s="42">
        <v>6.0</v>
      </c>
      <c r="S279" s="38" t="s">
        <v>33</v>
      </c>
      <c r="T279" s="38" t="s">
        <v>90</v>
      </c>
      <c r="U279" s="38"/>
      <c r="V279" s="38" t="s">
        <v>33</v>
      </c>
      <c r="W279" s="38" t="s">
        <v>33</v>
      </c>
      <c r="X279" s="38" t="s">
        <v>33</v>
      </c>
    </row>
    <row r="280">
      <c r="A280" s="38" t="s">
        <v>962</v>
      </c>
      <c r="B280" s="42">
        <v>0.8857680896390212</v>
      </c>
      <c r="C280" s="38" t="s">
        <v>963</v>
      </c>
      <c r="D280" s="42">
        <v>4711.0</v>
      </c>
      <c r="E280" s="42">
        <v>5.356</v>
      </c>
      <c r="F280" s="42">
        <v>314.0</v>
      </c>
      <c r="G280" s="43">
        <v>6223.0</v>
      </c>
      <c r="H280" s="45">
        <v>5.331</v>
      </c>
      <c r="I280" s="43">
        <v>322.0</v>
      </c>
      <c r="J280" s="46">
        <v>7546.0</v>
      </c>
      <c r="K280" s="47">
        <v>5.09</v>
      </c>
      <c r="L280" s="46">
        <v>309.0</v>
      </c>
      <c r="M280" s="49">
        <v>42156.0</v>
      </c>
      <c r="N280" s="38" t="s">
        <v>354</v>
      </c>
      <c r="O280" s="42">
        <v>0.0</v>
      </c>
      <c r="P280" s="51" t="s">
        <v>964</v>
      </c>
      <c r="Q280" s="38"/>
      <c r="R280" s="42">
        <v>1.0</v>
      </c>
      <c r="S280" s="38" t="s">
        <v>36</v>
      </c>
      <c r="T280" s="38" t="s">
        <v>34</v>
      </c>
      <c r="U280" s="38"/>
      <c r="V280" s="38" t="s">
        <v>33</v>
      </c>
      <c r="W280" s="38" t="s">
        <v>33</v>
      </c>
      <c r="X280" s="38" t="s">
        <v>33</v>
      </c>
    </row>
    <row r="281">
      <c r="A281" s="61" t="s">
        <v>965</v>
      </c>
      <c r="B281" s="47">
        <v>0.7849254782143489</v>
      </c>
      <c r="C281" s="46" t="s">
        <v>966</v>
      </c>
      <c r="D281" s="42">
        <v>8824.0</v>
      </c>
      <c r="E281" s="42">
        <v>3.003</v>
      </c>
      <c r="F281" s="42">
        <v>258.0</v>
      </c>
      <c r="G281" s="43">
        <v>8795.0</v>
      </c>
      <c r="H281" s="45">
        <v>2.973</v>
      </c>
      <c r="I281" s="43">
        <v>171.0</v>
      </c>
      <c r="J281" s="46" t="str">
        <f t="shared" ref="J281:J282" si="33">VLOOKUP(A260,'2015 WOS data'!227:1415,4,FALSE)</f>
        <v>#REF!</v>
      </c>
      <c r="K281" s="47" t="str">
        <f>VLOOKUP(A281,'2015 WOS data'!149:1337,5,FALSE)</f>
        <v>#REF!</v>
      </c>
      <c r="L281" s="46" t="str">
        <f t="shared" ref="L281:L284" si="34">VLOOKUP(A281,'2015 WOS data'!15:1203,9,FALSE)</f>
        <v>#REF!</v>
      </c>
      <c r="M281" s="49">
        <v>42466.0</v>
      </c>
      <c r="N281" s="38" t="s">
        <v>97</v>
      </c>
      <c r="O281" s="42">
        <v>0.0</v>
      </c>
      <c r="P281" s="51" t="s">
        <v>967</v>
      </c>
      <c r="Q281" s="38"/>
      <c r="R281" s="42">
        <v>3.0</v>
      </c>
      <c r="S281" s="38" t="s">
        <v>36</v>
      </c>
      <c r="T281" s="38" t="s">
        <v>105</v>
      </c>
      <c r="U281" s="38" t="s">
        <v>35</v>
      </c>
      <c r="V281" s="38" t="s">
        <v>33</v>
      </c>
      <c r="W281" s="38" t="s">
        <v>33</v>
      </c>
      <c r="X281" s="38" t="s">
        <v>33</v>
      </c>
    </row>
    <row r="282">
      <c r="A282" s="61" t="s">
        <v>968</v>
      </c>
      <c r="B282" s="47">
        <v>0.8883027078640182</v>
      </c>
      <c r="C282" s="46" t="s">
        <v>969</v>
      </c>
      <c r="D282" s="42">
        <v>16472.0</v>
      </c>
      <c r="E282" s="42">
        <v>4.687</v>
      </c>
      <c r="F282" s="42">
        <v>166.0</v>
      </c>
      <c r="G282" s="43">
        <v>16870.0</v>
      </c>
      <c r="H282" s="45">
        <v>4.085</v>
      </c>
      <c r="I282" s="43">
        <v>217.0</v>
      </c>
      <c r="J282" s="46" t="str">
        <f t="shared" si="33"/>
        <v>#REF!</v>
      </c>
      <c r="K282" s="47" t="str">
        <f>VLOOKUP(A282,'2015 WOS data'!16:1204,5,FALSE)</f>
        <v>#REF!</v>
      </c>
      <c r="L282" s="46" t="str">
        <f t="shared" si="34"/>
        <v>#REF!</v>
      </c>
      <c r="M282" s="49">
        <v>42163.0</v>
      </c>
      <c r="N282" s="38" t="s">
        <v>970</v>
      </c>
      <c r="O282" s="42">
        <v>0.0</v>
      </c>
      <c r="P282" s="51" t="s">
        <v>971</v>
      </c>
      <c r="Q282" s="38"/>
      <c r="R282" s="42">
        <v>6.0</v>
      </c>
      <c r="S282" s="38" t="s">
        <v>33</v>
      </c>
      <c r="T282" s="38" t="s">
        <v>90</v>
      </c>
      <c r="U282" s="38"/>
      <c r="V282" s="38" t="s">
        <v>33</v>
      </c>
      <c r="W282" s="38" t="s">
        <v>33</v>
      </c>
      <c r="X282" s="38" t="s">
        <v>33</v>
      </c>
    </row>
    <row r="283">
      <c r="A283" s="61" t="s">
        <v>972</v>
      </c>
      <c r="B283" s="47">
        <v>0.8906152771509909</v>
      </c>
      <c r="C283" s="46" t="s">
        <v>973</v>
      </c>
      <c r="D283" s="42">
        <v>15975.0</v>
      </c>
      <c r="E283" s="42">
        <v>4.853</v>
      </c>
      <c r="F283" s="42">
        <v>355.0</v>
      </c>
      <c r="G283" s="43">
        <v>17534.0</v>
      </c>
      <c r="H283" s="45">
        <v>5.013</v>
      </c>
      <c r="I283" s="43">
        <v>400.0</v>
      </c>
      <c r="J283" s="46" t="str">
        <f t="shared" ref="J283:J284" si="35">VLOOKUP(A283,'2015 WOS data'!62:1250,4,FALSE)</f>
        <v>#REF!</v>
      </c>
      <c r="K283" s="47" t="str">
        <f t="shared" ref="K283:K284" si="36">VLOOKUP(A283,'2015 WOS data'!15:1203,5,FALSE)</f>
        <v>#REF!</v>
      </c>
      <c r="L283" s="46" t="str">
        <f t="shared" si="34"/>
        <v>#REF!</v>
      </c>
      <c r="M283" s="49">
        <v>42447.0</v>
      </c>
      <c r="N283" s="38" t="s">
        <v>97</v>
      </c>
      <c r="O283" s="42">
        <v>0.0</v>
      </c>
      <c r="P283" s="51" t="s">
        <v>974</v>
      </c>
      <c r="Q283" s="38"/>
      <c r="R283" s="42">
        <v>4.0</v>
      </c>
      <c r="S283" s="38" t="s">
        <v>33</v>
      </c>
      <c r="T283" s="38" t="s">
        <v>90</v>
      </c>
      <c r="U283" s="38"/>
      <c r="V283" s="38" t="s">
        <v>33</v>
      </c>
      <c r="W283" s="38" t="s">
        <v>33</v>
      </c>
      <c r="X283" s="38" t="s">
        <v>33</v>
      </c>
    </row>
    <row r="284">
      <c r="A284" s="61" t="s">
        <v>975</v>
      </c>
      <c r="B284" s="47">
        <v>0.8550777495293544</v>
      </c>
      <c r="C284" s="46" t="s">
        <v>976</v>
      </c>
      <c r="D284" s="42">
        <v>20944.0</v>
      </c>
      <c r="E284" s="42">
        <v>3.391</v>
      </c>
      <c r="F284" s="42">
        <v>708.0</v>
      </c>
      <c r="G284" s="43">
        <v>21129.0</v>
      </c>
      <c r="H284" s="45">
        <v>3.028</v>
      </c>
      <c r="I284" s="43">
        <v>562.0</v>
      </c>
      <c r="J284" s="46" t="str">
        <f t="shared" si="35"/>
        <v>#REF!</v>
      </c>
      <c r="K284" s="47" t="str">
        <f t="shared" si="36"/>
        <v>#REF!</v>
      </c>
      <c r="L284" s="46" t="str">
        <f t="shared" si="34"/>
        <v>#REF!</v>
      </c>
      <c r="M284" s="49">
        <v>42466.0</v>
      </c>
      <c r="N284" s="38" t="s">
        <v>97</v>
      </c>
      <c r="O284" s="42">
        <v>0.0</v>
      </c>
      <c r="P284" s="51" t="s">
        <v>977</v>
      </c>
      <c r="Q284" s="38"/>
      <c r="R284" s="42">
        <v>3.0</v>
      </c>
      <c r="S284" s="38" t="s">
        <v>33</v>
      </c>
      <c r="T284" s="38" t="s">
        <v>105</v>
      </c>
      <c r="U284" s="38" t="s">
        <v>35</v>
      </c>
      <c r="V284" s="38" t="s">
        <v>33</v>
      </c>
      <c r="W284" s="38" t="s">
        <v>33</v>
      </c>
      <c r="X284" s="38" t="s">
        <v>33</v>
      </c>
    </row>
    <row r="285">
      <c r="A285" s="38" t="s">
        <v>978</v>
      </c>
      <c r="B285" s="42">
        <v>0.8999586205647767</v>
      </c>
      <c r="C285" s="38" t="s">
        <v>979</v>
      </c>
      <c r="D285" s="42">
        <v>4114.0</v>
      </c>
      <c r="E285" s="42">
        <v>4.354</v>
      </c>
      <c r="F285" s="42">
        <v>75.0</v>
      </c>
      <c r="G285" s="43">
        <v>3976.0</v>
      </c>
      <c r="H285" s="45">
        <v>4.643</v>
      </c>
      <c r="I285" s="43">
        <v>70.0</v>
      </c>
      <c r="J285" s="46">
        <v>4403.0</v>
      </c>
      <c r="K285" s="47">
        <v>5.256</v>
      </c>
      <c r="L285" s="46">
        <v>77.0</v>
      </c>
      <c r="M285" s="49">
        <v>42164.0</v>
      </c>
      <c r="N285" s="38" t="s">
        <v>56</v>
      </c>
      <c r="O285" s="42">
        <v>0.0</v>
      </c>
      <c r="P285" s="51" t="s">
        <v>980</v>
      </c>
      <c r="Q285" s="38"/>
      <c r="R285" s="42">
        <v>6.0</v>
      </c>
      <c r="S285" s="38" t="s">
        <v>33</v>
      </c>
      <c r="T285" s="38" t="s">
        <v>90</v>
      </c>
      <c r="U285" s="38"/>
      <c r="V285" s="38" t="s">
        <v>33</v>
      </c>
      <c r="W285" s="38" t="s">
        <v>33</v>
      </c>
      <c r="X285" s="38" t="s">
        <v>33</v>
      </c>
    </row>
    <row r="286">
      <c r="A286" s="61" t="s">
        <v>981</v>
      </c>
      <c r="B286" s="47">
        <v>0.858368020021601</v>
      </c>
      <c r="C286" s="46" t="s">
        <v>982</v>
      </c>
      <c r="D286" s="42">
        <v>19505.0</v>
      </c>
      <c r="E286" s="42">
        <v>3.372</v>
      </c>
      <c r="F286" s="42">
        <v>311.0</v>
      </c>
      <c r="G286" s="43">
        <v>19452.0</v>
      </c>
      <c r="H286" s="45">
        <v>3.246</v>
      </c>
      <c r="I286" s="43">
        <v>310.0</v>
      </c>
      <c r="J286" s="46" t="str">
        <f>VLOOKUP(A286,'2015 WOS data'!65:1253,4,FALSE)</f>
        <v>#REF!</v>
      </c>
      <c r="K286" s="47" t="str">
        <f>VLOOKUP(A286,'2015 WOS data'!18:1206,5,FALSE)</f>
        <v>#REF!</v>
      </c>
      <c r="L286" s="46" t="str">
        <f t="shared" ref="L286:L288" si="37">VLOOKUP(A286,'2015 WOS data'!20:1208,9,FALSE)</f>
        <v>#REF!</v>
      </c>
      <c r="M286" s="49">
        <v>42466.0</v>
      </c>
      <c r="N286" s="38" t="s">
        <v>97</v>
      </c>
      <c r="O286" s="42">
        <v>0.0</v>
      </c>
      <c r="P286" s="51" t="s">
        <v>983</v>
      </c>
      <c r="Q286" s="38"/>
      <c r="R286" s="42">
        <v>3.0</v>
      </c>
      <c r="S286" s="38" t="s">
        <v>33</v>
      </c>
      <c r="T286" s="38" t="s">
        <v>105</v>
      </c>
      <c r="U286" s="38" t="s">
        <v>35</v>
      </c>
      <c r="V286" s="38" t="s">
        <v>33</v>
      </c>
      <c r="W286" s="38" t="s">
        <v>33</v>
      </c>
      <c r="X286" s="38" t="s">
        <v>33</v>
      </c>
    </row>
    <row r="287">
      <c r="A287" s="61" t="s">
        <v>984</v>
      </c>
      <c r="B287" s="47">
        <v>0.959418275541991</v>
      </c>
      <c r="C287" s="46" t="s">
        <v>985</v>
      </c>
      <c r="D287" s="42">
        <v>22876.0</v>
      </c>
      <c r="E287" s="42">
        <v>3.451</v>
      </c>
      <c r="F287" s="42">
        <v>309.0</v>
      </c>
      <c r="G287" s="43">
        <v>23315.0</v>
      </c>
      <c r="H287" s="45">
        <v>3.302</v>
      </c>
      <c r="I287" s="43">
        <v>352.0</v>
      </c>
      <c r="J287" s="46" t="str">
        <f>VLOOKUP(A266,'2015 WOS data'!233:1421,4,FALSE)</f>
        <v>#REF!</v>
      </c>
      <c r="K287" s="47" t="str">
        <f>VLOOKUP(A287,'2015 WOS data'!21:1209,5,FALSE)</f>
        <v>#REF!</v>
      </c>
      <c r="L287" s="46" t="str">
        <f t="shared" si="37"/>
        <v>#REF!</v>
      </c>
      <c r="M287" s="49">
        <v>42466.0</v>
      </c>
      <c r="N287" s="38" t="s">
        <v>97</v>
      </c>
      <c r="O287" s="42">
        <v>0.0</v>
      </c>
      <c r="P287" s="51" t="s">
        <v>986</v>
      </c>
      <c r="Q287" s="38"/>
      <c r="R287" s="42">
        <v>3.0</v>
      </c>
      <c r="S287" s="38" t="s">
        <v>33</v>
      </c>
      <c r="T287" s="38" t="s">
        <v>105</v>
      </c>
      <c r="U287" s="38" t="s">
        <v>35</v>
      </c>
      <c r="V287" s="38" t="s">
        <v>36</v>
      </c>
      <c r="W287" s="38" t="s">
        <v>33</v>
      </c>
      <c r="X287" s="38" t="s">
        <v>33</v>
      </c>
    </row>
    <row r="288">
      <c r="A288" s="61" t="s">
        <v>987</v>
      </c>
      <c r="B288" s="47">
        <v>0.959450281595948</v>
      </c>
      <c r="C288" s="46" t="s">
        <v>988</v>
      </c>
      <c r="D288" s="42">
        <v>30576.0</v>
      </c>
      <c r="E288" s="42">
        <v>3.637</v>
      </c>
      <c r="F288" s="42">
        <v>356.0</v>
      </c>
      <c r="G288" s="43">
        <v>31099.0</v>
      </c>
      <c r="H288" s="45">
        <v>3.547</v>
      </c>
      <c r="I288" s="43">
        <v>328.0</v>
      </c>
      <c r="J288" s="46" t="str">
        <f>VLOOKUP(A288,'2015 WOS data'!67:1255,4,FALSE)</f>
        <v>#REF!</v>
      </c>
      <c r="K288" s="47" t="str">
        <f>VLOOKUP(A288,'2015 WOS data'!20:1208,5,FALSE)</f>
        <v>#REF!</v>
      </c>
      <c r="L288" s="46" t="str">
        <f t="shared" si="37"/>
        <v>#REF!</v>
      </c>
      <c r="M288" s="49">
        <v>42466.0</v>
      </c>
      <c r="N288" s="38" t="s">
        <v>97</v>
      </c>
      <c r="O288" s="42">
        <v>0.0</v>
      </c>
      <c r="P288" s="51" t="s">
        <v>989</v>
      </c>
      <c r="Q288" s="38"/>
      <c r="R288" s="42">
        <v>3.0</v>
      </c>
      <c r="S288" s="38" t="s">
        <v>36</v>
      </c>
      <c r="T288" s="38" t="s">
        <v>105</v>
      </c>
      <c r="U288" s="38" t="s">
        <v>35</v>
      </c>
      <c r="V288" s="38" t="s">
        <v>33</v>
      </c>
      <c r="W288" s="38" t="s">
        <v>33</v>
      </c>
      <c r="X288" s="38" t="s">
        <v>33</v>
      </c>
    </row>
    <row r="289">
      <c r="A289" s="61" t="s">
        <v>217</v>
      </c>
      <c r="B289" s="47">
        <v>0.9146785302840654</v>
      </c>
      <c r="C289" s="46" t="s">
        <v>218</v>
      </c>
      <c r="D289" s="42">
        <v>406586.0</v>
      </c>
      <c r="E289" s="42">
        <v>4.6</v>
      </c>
      <c r="F289" s="42">
        <v>3268.0</v>
      </c>
      <c r="G289" s="43">
        <v>396051.0</v>
      </c>
      <c r="H289" s="45">
        <v>4.573</v>
      </c>
      <c r="I289" s="43">
        <v>3007.0</v>
      </c>
      <c r="J289" s="46" t="str">
        <f>VLOOKUP(A268,'2015 WOS data'!235:1423,4,FALSE)</f>
        <v>#REF!</v>
      </c>
      <c r="K289" s="47" t="str">
        <f>VLOOKUP(A289,'2015 WOS data'!1:1189,5,FALSE)</f>
        <v>#REF!</v>
      </c>
      <c r="L289" s="46" t="str">
        <f t="shared" ref="L289:L293" si="38">VLOOKUP(A289,'2015 WOS data'!1:1189,9,FALSE)</f>
        <v>#REF!</v>
      </c>
      <c r="M289" s="49">
        <v>42163.0</v>
      </c>
      <c r="N289" s="38" t="s">
        <v>219</v>
      </c>
      <c r="O289" s="42">
        <v>0.0</v>
      </c>
      <c r="P289" s="51" t="s">
        <v>220</v>
      </c>
      <c r="Q289" s="38"/>
      <c r="R289" s="42">
        <v>5.0</v>
      </c>
      <c r="S289" s="38" t="s">
        <v>36</v>
      </c>
      <c r="T289" s="38" t="s">
        <v>34</v>
      </c>
      <c r="U289" s="38"/>
      <c r="V289" s="38" t="s">
        <v>33</v>
      </c>
      <c r="W289" s="38" t="s">
        <v>33</v>
      </c>
      <c r="X289" s="38" t="s">
        <v>33</v>
      </c>
    </row>
    <row r="290">
      <c r="A290" s="61" t="s">
        <v>221</v>
      </c>
      <c r="B290" s="47">
        <v>0.9153316751742666</v>
      </c>
      <c r="C290" s="46" t="s">
        <v>222</v>
      </c>
      <c r="D290" s="42">
        <v>15492.0</v>
      </c>
      <c r="E290" s="42">
        <v>22.151</v>
      </c>
      <c r="F290" s="42">
        <v>113.0</v>
      </c>
      <c r="G290" s="43">
        <v>17720.0</v>
      </c>
      <c r="H290" s="45">
        <v>22.268</v>
      </c>
      <c r="I290" s="43">
        <v>112.0</v>
      </c>
      <c r="J290" s="46" t="str">
        <f t="shared" ref="J290:J291" si="39">VLOOKUP(A290,'2015 WOS data'!69:1257,4,FALSE)</f>
        <v>#REF!</v>
      </c>
      <c r="K290" s="47" t="str">
        <f t="shared" ref="K290:K291" si="40">VLOOKUP(A290,'2015 WOS data'!22:1210,5,FALSE)</f>
        <v>#REF!</v>
      </c>
      <c r="L290" s="46" t="str">
        <f t="shared" si="38"/>
        <v>#REF!</v>
      </c>
      <c r="M290" s="49">
        <v>42447.0</v>
      </c>
      <c r="N290" s="38" t="s">
        <v>97</v>
      </c>
      <c r="O290" s="42">
        <v>0.0</v>
      </c>
      <c r="P290" s="51" t="s">
        <v>223</v>
      </c>
      <c r="Q290" s="38"/>
      <c r="R290" s="42">
        <v>2.0</v>
      </c>
      <c r="S290" s="38" t="s">
        <v>36</v>
      </c>
      <c r="T290" s="38" t="s">
        <v>34</v>
      </c>
      <c r="U290" s="38"/>
      <c r="V290" s="38" t="s">
        <v>33</v>
      </c>
      <c r="W290" s="38" t="s">
        <v>33</v>
      </c>
      <c r="X290" s="38" t="s">
        <v>33</v>
      </c>
    </row>
    <row r="291">
      <c r="A291" s="61" t="s">
        <v>990</v>
      </c>
      <c r="B291" s="47">
        <v>0.9166363363056281</v>
      </c>
      <c r="C291" s="46" t="s">
        <v>991</v>
      </c>
      <c r="D291" s="42">
        <v>28796.0</v>
      </c>
      <c r="E291" s="42">
        <v>3.669</v>
      </c>
      <c r="F291" s="42">
        <v>358.0</v>
      </c>
      <c r="G291" s="43">
        <v>27855.0</v>
      </c>
      <c r="H291" s="45">
        <v>3.181</v>
      </c>
      <c r="I291" s="43">
        <v>348.0</v>
      </c>
      <c r="J291" s="46" t="str">
        <f t="shared" si="39"/>
        <v>#REF!</v>
      </c>
      <c r="K291" s="47" t="str">
        <f t="shared" si="40"/>
        <v>#REF!</v>
      </c>
      <c r="L291" s="46" t="str">
        <f t="shared" si="38"/>
        <v>#REF!</v>
      </c>
      <c r="M291" s="49">
        <v>42408.0</v>
      </c>
      <c r="N291" s="38" t="s">
        <v>56</v>
      </c>
      <c r="O291" s="42">
        <v>0.0</v>
      </c>
      <c r="P291" s="51" t="s">
        <v>992</v>
      </c>
      <c r="Q291" s="38"/>
      <c r="R291" s="42">
        <v>1.0</v>
      </c>
      <c r="S291" s="38" t="s">
        <v>33</v>
      </c>
      <c r="T291" s="38" t="s">
        <v>99</v>
      </c>
      <c r="U291" s="38" t="s">
        <v>33</v>
      </c>
      <c r="V291" s="38" t="s">
        <v>33</v>
      </c>
      <c r="W291" s="38" t="s">
        <v>33</v>
      </c>
      <c r="X291" s="38" t="s">
        <v>33</v>
      </c>
    </row>
    <row r="292">
      <c r="A292" s="61" t="s">
        <v>993</v>
      </c>
      <c r="B292" s="47">
        <v>0.9899047000955925</v>
      </c>
      <c r="C292" s="46" t="s">
        <v>994</v>
      </c>
      <c r="D292" s="42">
        <v>9967.0</v>
      </c>
      <c r="E292" s="42">
        <v>2.786</v>
      </c>
      <c r="F292" s="42">
        <v>214.0</v>
      </c>
      <c r="G292" s="43">
        <v>9447.0</v>
      </c>
      <c r="H292" s="45">
        <v>2.467</v>
      </c>
      <c r="I292" s="43">
        <v>204.0</v>
      </c>
      <c r="J292" s="46" t="str">
        <f t="shared" ref="J292:J293" si="41">VLOOKUP(A271,'2015 WOS data'!238:1426,4,FALSE)</f>
        <v>#REF!</v>
      </c>
      <c r="K292" s="47" t="str">
        <f>VLOOKUP(A292,'2015 WOS data'!160:1348,5,FALSE)</f>
        <v>#REF!</v>
      </c>
      <c r="L292" s="46" t="str">
        <f t="shared" si="38"/>
        <v>#REF!</v>
      </c>
      <c r="M292" s="49">
        <v>42466.0</v>
      </c>
      <c r="N292" s="38" t="s">
        <v>97</v>
      </c>
      <c r="O292" s="42">
        <v>0.0</v>
      </c>
      <c r="P292" s="51" t="s">
        <v>995</v>
      </c>
      <c r="Q292" s="38"/>
      <c r="R292" s="42">
        <v>3.0</v>
      </c>
      <c r="S292" s="38" t="s">
        <v>33</v>
      </c>
      <c r="T292" s="38" t="s">
        <v>105</v>
      </c>
      <c r="U292" s="38" t="s">
        <v>35</v>
      </c>
      <c r="V292" s="38" t="s">
        <v>33</v>
      </c>
      <c r="W292" s="38" t="s">
        <v>33</v>
      </c>
      <c r="X292" s="38" t="s">
        <v>33</v>
      </c>
    </row>
    <row r="293">
      <c r="A293" s="61" t="s">
        <v>996</v>
      </c>
      <c r="B293" s="47">
        <v>0.19339442728556488</v>
      </c>
      <c r="C293" s="46" t="s">
        <v>997</v>
      </c>
      <c r="D293" s="42">
        <v>9222.0</v>
      </c>
      <c r="E293" s="42">
        <v>14.414</v>
      </c>
      <c r="F293" s="42">
        <v>216.0</v>
      </c>
      <c r="G293" s="43">
        <v>13031.0</v>
      </c>
      <c r="H293" s="45">
        <v>15.843</v>
      </c>
      <c r="I293" s="43">
        <v>219.0</v>
      </c>
      <c r="J293" s="46" t="str">
        <f t="shared" si="41"/>
        <v>#REF!</v>
      </c>
      <c r="K293" s="47" t="str">
        <f>VLOOKUP(A293,'2015 WOS data'!27:1215,5,FALSE)</f>
        <v>#REF!</v>
      </c>
      <c r="L293" s="46" t="str">
        <f t="shared" si="38"/>
        <v>#REF!</v>
      </c>
      <c r="M293" s="49">
        <v>42467.0</v>
      </c>
      <c r="N293" s="38" t="s">
        <v>231</v>
      </c>
      <c r="O293" s="42">
        <v>0.0</v>
      </c>
      <c r="P293" s="51" t="s">
        <v>998</v>
      </c>
      <c r="Q293" s="38"/>
      <c r="R293" s="42">
        <v>1.0</v>
      </c>
      <c r="S293" s="38" t="s">
        <v>36</v>
      </c>
      <c r="T293" s="38" t="s">
        <v>99</v>
      </c>
      <c r="U293" s="38" t="s">
        <v>35</v>
      </c>
      <c r="V293" s="38" t="s">
        <v>33</v>
      </c>
      <c r="W293" s="38" t="s">
        <v>33</v>
      </c>
      <c r="X293" s="38" t="s">
        <v>36</v>
      </c>
    </row>
    <row r="294">
      <c r="A294" s="38" t="s">
        <v>999</v>
      </c>
      <c r="B294" s="42">
        <v>0.9209070165954766</v>
      </c>
      <c r="C294" s="38" t="s">
        <v>1000</v>
      </c>
      <c r="D294" s="42">
        <v>4189.0</v>
      </c>
      <c r="E294" s="42">
        <v>4.824</v>
      </c>
      <c r="F294" s="42">
        <v>42.0</v>
      </c>
      <c r="G294" s="43">
        <v>4481.0</v>
      </c>
      <c r="H294" s="45">
        <v>4.508</v>
      </c>
      <c r="I294" s="43">
        <v>52.0</v>
      </c>
      <c r="J294" s="46">
        <v>4540.0</v>
      </c>
      <c r="K294" s="47">
        <v>3.53</v>
      </c>
      <c r="L294" s="46">
        <v>70.0</v>
      </c>
      <c r="M294" s="49">
        <v>42157.0</v>
      </c>
      <c r="N294" s="38" t="s">
        <v>1001</v>
      </c>
      <c r="O294" s="42">
        <v>1.0</v>
      </c>
      <c r="P294" s="51" t="s">
        <v>1002</v>
      </c>
      <c r="Q294" s="38"/>
      <c r="R294" s="42">
        <v>5.0</v>
      </c>
      <c r="S294" s="38" t="s">
        <v>36</v>
      </c>
      <c r="T294" s="38" t="s">
        <v>34</v>
      </c>
      <c r="U294" s="38"/>
      <c r="V294" s="38" t="s">
        <v>33</v>
      </c>
      <c r="W294" s="38" t="s">
        <v>33</v>
      </c>
      <c r="X294" s="38" t="s">
        <v>33</v>
      </c>
    </row>
    <row r="295">
      <c r="A295" s="61" t="s">
        <v>1003</v>
      </c>
      <c r="B295" s="47">
        <v>0.9284957773108424</v>
      </c>
      <c r="C295" s="46" t="s">
        <v>1004</v>
      </c>
      <c r="D295" s="42">
        <v>12451.0</v>
      </c>
      <c r="E295" s="42">
        <v>5.218</v>
      </c>
      <c r="F295" s="42">
        <v>220.0</v>
      </c>
      <c r="G295" s="43">
        <v>12475.0</v>
      </c>
      <c r="H295" s="45">
        <v>4.655</v>
      </c>
      <c r="I295" s="43">
        <v>223.0</v>
      </c>
      <c r="J295" s="46" t="str">
        <f>VLOOKUP(A274,'2015 WOS data'!241:1429,4,FALSE)</f>
        <v>#REF!</v>
      </c>
      <c r="K295" s="47" t="str">
        <f>VLOOKUP(A295,'2015 WOS data'!163:1351,5,FALSE)</f>
        <v>#REF!</v>
      </c>
      <c r="L295" s="46" t="str">
        <f t="shared" ref="L295:L296" si="42">VLOOKUP(A295,'2015 WOS data'!7:1195,9,FALSE)</f>
        <v>#REF!</v>
      </c>
      <c r="M295" s="49">
        <v>42465.0</v>
      </c>
      <c r="N295" s="38" t="s">
        <v>97</v>
      </c>
      <c r="O295" s="42">
        <v>0.0</v>
      </c>
      <c r="P295" s="51" t="s">
        <v>1005</v>
      </c>
      <c r="Q295" s="38"/>
      <c r="R295" s="42">
        <v>3.0</v>
      </c>
      <c r="S295" s="38" t="s">
        <v>33</v>
      </c>
      <c r="T295" s="38" t="s">
        <v>90</v>
      </c>
      <c r="U295" s="38"/>
      <c r="V295" s="38" t="s">
        <v>33</v>
      </c>
      <c r="W295" s="38" t="s">
        <v>33</v>
      </c>
      <c r="X295" s="38" t="s">
        <v>33</v>
      </c>
    </row>
    <row r="296">
      <c r="A296" s="61" t="s">
        <v>1006</v>
      </c>
      <c r="B296" s="47">
        <v>0.28248690916580776</v>
      </c>
      <c r="C296" s="46" t="s">
        <v>1007</v>
      </c>
      <c r="D296" s="42">
        <v>30995.0</v>
      </c>
      <c r="E296" s="42">
        <v>13.852</v>
      </c>
      <c r="F296" s="42">
        <v>192.0</v>
      </c>
      <c r="G296" s="43">
        <v>33977.0</v>
      </c>
      <c r="H296" s="45">
        <v>14.63</v>
      </c>
      <c r="I296" s="43">
        <v>187.0</v>
      </c>
      <c r="J296" s="46" t="str">
        <f>VLOOKUP(A296,'2015 WOS data'!1:1189,4,FALSE)</f>
        <v>#REF!</v>
      </c>
      <c r="K296" s="47" t="str">
        <f>VLOOKUP(A296,'2015 WOS data'!28:1216,5,FALSE)</f>
        <v>#REF!</v>
      </c>
      <c r="L296" s="46" t="str">
        <f t="shared" si="42"/>
        <v>#REF!</v>
      </c>
      <c r="M296" s="49">
        <v>42467.0</v>
      </c>
      <c r="N296" s="38" t="s">
        <v>497</v>
      </c>
      <c r="O296" s="42">
        <v>0.0</v>
      </c>
      <c r="P296" s="51" t="s">
        <v>1008</v>
      </c>
      <c r="Q296" s="38"/>
      <c r="R296" s="42">
        <v>1.0</v>
      </c>
      <c r="S296" s="38" t="s">
        <v>36</v>
      </c>
      <c r="T296" s="38" t="s">
        <v>34</v>
      </c>
      <c r="U296" s="38" t="s">
        <v>35</v>
      </c>
      <c r="V296" s="38" t="s">
        <v>36</v>
      </c>
      <c r="W296" s="38" t="s">
        <v>33</v>
      </c>
      <c r="X296" s="38" t="s">
        <v>36</v>
      </c>
    </row>
    <row r="297">
      <c r="A297" s="38" t="s">
        <v>1009</v>
      </c>
      <c r="B297" s="42">
        <v>0.935643855759739</v>
      </c>
      <c r="C297" s="38" t="s">
        <v>1010</v>
      </c>
      <c r="D297" s="42">
        <v>2193.0</v>
      </c>
      <c r="E297" s="42">
        <v>4.372</v>
      </c>
      <c r="F297" s="42">
        <v>109.0</v>
      </c>
      <c r="G297" s="43">
        <v>2611.0</v>
      </c>
      <c r="H297" s="45">
        <v>4.509</v>
      </c>
      <c r="I297" s="43">
        <v>112.0</v>
      </c>
      <c r="J297" s="46">
        <v>3178.0</v>
      </c>
      <c r="K297" s="47">
        <v>3.982</v>
      </c>
      <c r="L297" s="46">
        <v>131.0</v>
      </c>
      <c r="M297" s="49">
        <v>42164.0</v>
      </c>
      <c r="N297" s="38" t="s">
        <v>1011</v>
      </c>
      <c r="O297" s="42">
        <v>1.0</v>
      </c>
      <c r="P297" s="51" t="s">
        <v>1012</v>
      </c>
      <c r="Q297" s="38"/>
      <c r="R297" s="42">
        <v>6.0</v>
      </c>
      <c r="S297" s="38" t="s">
        <v>33</v>
      </c>
      <c r="T297" s="38" t="s">
        <v>90</v>
      </c>
      <c r="U297" s="38"/>
      <c r="V297" s="38" t="s">
        <v>33</v>
      </c>
      <c r="W297" s="38" t="s">
        <v>33</v>
      </c>
      <c r="X297" s="38" t="s">
        <v>33</v>
      </c>
    </row>
    <row r="298">
      <c r="A298" s="61" t="s">
        <v>1013</v>
      </c>
      <c r="B298" s="47">
        <v>0.9403855138101405</v>
      </c>
      <c r="C298" s="46" t="s">
        <v>1014</v>
      </c>
      <c r="D298" s="42">
        <v>54191.0</v>
      </c>
      <c r="E298" s="42">
        <v>4.232</v>
      </c>
      <c r="F298" s="42">
        <v>757.0</v>
      </c>
      <c r="G298" s="43">
        <v>54211.0</v>
      </c>
      <c r="H298" s="45">
        <v>3.993</v>
      </c>
      <c r="I298" s="43">
        <v>748.0</v>
      </c>
      <c r="J298" s="46" t="str">
        <f t="shared" ref="J298:J299" si="43">VLOOKUP(A298,'2015 WOS data'!3:1191,4,FALSE)</f>
        <v>#REF!</v>
      </c>
      <c r="K298" s="47" t="str">
        <f t="shared" ref="K298:K299" si="44">VLOOKUP(A298,'2015 WOS data'!30:1218,5,FALSE)</f>
        <v>#REF!</v>
      </c>
      <c r="L298" s="46" t="str">
        <f t="shared" ref="L298:L302" si="45">VLOOKUP(A298,'2015 WOS data'!10:1198,9,FALSE)</f>
        <v>#REF!</v>
      </c>
      <c r="M298" s="49">
        <v>42178.0</v>
      </c>
      <c r="N298" s="38" t="s">
        <v>185</v>
      </c>
      <c r="O298" s="42">
        <v>0.0</v>
      </c>
      <c r="P298" s="51" t="s">
        <v>1015</v>
      </c>
      <c r="Q298" s="38"/>
      <c r="R298" s="42">
        <v>5.0</v>
      </c>
      <c r="S298" s="38" t="s">
        <v>36</v>
      </c>
      <c r="T298" s="38" t="s">
        <v>34</v>
      </c>
      <c r="U298" s="38"/>
      <c r="V298" s="38" t="s">
        <v>33</v>
      </c>
      <c r="W298" s="38" t="s">
        <v>33</v>
      </c>
      <c r="X298" s="38" t="s">
        <v>33</v>
      </c>
    </row>
    <row r="299">
      <c r="A299" s="61" t="s">
        <v>1016</v>
      </c>
      <c r="B299" s="47">
        <v>0.943200887498532</v>
      </c>
      <c r="C299" s="46" t="s">
        <v>1017</v>
      </c>
      <c r="D299" s="42">
        <v>51998.0</v>
      </c>
      <c r="E299" s="42">
        <v>6.273</v>
      </c>
      <c r="F299" s="42">
        <v>473.0</v>
      </c>
      <c r="G299" s="43">
        <v>54140.0</v>
      </c>
      <c r="H299" s="45">
        <v>6.462</v>
      </c>
      <c r="I299" s="43">
        <v>463.0</v>
      </c>
      <c r="J299" s="46" t="str">
        <f t="shared" si="43"/>
        <v>#REF!</v>
      </c>
      <c r="K299" s="47" t="str">
        <f t="shared" si="44"/>
        <v>#REF!</v>
      </c>
      <c r="L299" s="46" t="str">
        <f t="shared" si="45"/>
        <v>#REF!</v>
      </c>
      <c r="M299" s="49">
        <v>42152.0</v>
      </c>
      <c r="N299" s="38" t="s">
        <v>583</v>
      </c>
      <c r="O299" s="42">
        <v>0.0</v>
      </c>
      <c r="P299" s="51" t="s">
        <v>1018</v>
      </c>
      <c r="Q299" s="38"/>
      <c r="R299" s="42">
        <v>3.0</v>
      </c>
      <c r="S299" s="38" t="s">
        <v>36</v>
      </c>
      <c r="T299" s="38" t="s">
        <v>34</v>
      </c>
      <c r="U299" s="38"/>
      <c r="V299" s="38" t="s">
        <v>33</v>
      </c>
      <c r="W299" s="38" t="s">
        <v>33</v>
      </c>
      <c r="X299" s="38" t="s">
        <v>33</v>
      </c>
    </row>
    <row r="300">
      <c r="A300" s="61" t="s">
        <v>1019</v>
      </c>
      <c r="B300" s="47">
        <v>0.9526701133051052</v>
      </c>
      <c r="C300" s="46" t="s">
        <v>1020</v>
      </c>
      <c r="D300" s="42">
        <v>7519.0</v>
      </c>
      <c r="E300" s="42">
        <v>2.299</v>
      </c>
      <c r="F300" s="42">
        <v>315.0</v>
      </c>
      <c r="G300" s="43">
        <v>9407.0</v>
      </c>
      <c r="H300" s="45">
        <v>2.752</v>
      </c>
      <c r="I300" s="43">
        <v>334.0</v>
      </c>
      <c r="J300" s="46" t="str">
        <f t="shared" ref="J300:J302" si="46">VLOOKUP(A279,'2015 WOS data'!246:1434,4,FALSE)</f>
        <v>#REF!</v>
      </c>
      <c r="K300" s="47" t="str">
        <f>VLOOKUP(A300,'2015 WOS data'!168:1356,5,FALSE)</f>
        <v>#REF!</v>
      </c>
      <c r="L300" s="46" t="str">
        <f t="shared" si="45"/>
        <v>#REF!</v>
      </c>
      <c r="M300" s="49">
        <v>42466.0</v>
      </c>
      <c r="N300" s="38" t="s">
        <v>97</v>
      </c>
      <c r="O300" s="42">
        <v>0.0</v>
      </c>
      <c r="P300" s="51" t="s">
        <v>1021</v>
      </c>
      <c r="Q300" s="38"/>
      <c r="R300" s="42">
        <v>4.0</v>
      </c>
      <c r="S300" s="38" t="s">
        <v>33</v>
      </c>
      <c r="T300" s="38" t="s">
        <v>90</v>
      </c>
      <c r="U300" s="38"/>
      <c r="V300" s="38" t="s">
        <v>33</v>
      </c>
      <c r="W300" s="38" t="s">
        <v>33</v>
      </c>
      <c r="X300" s="38" t="s">
        <v>33</v>
      </c>
    </row>
    <row r="301">
      <c r="A301" s="61" t="s">
        <v>1022</v>
      </c>
      <c r="B301" s="47">
        <v>0.954406014757445</v>
      </c>
      <c r="C301" s="46" t="s">
        <v>1023</v>
      </c>
      <c r="D301" s="42">
        <v>16488.0</v>
      </c>
      <c r="E301" s="42">
        <v>3.973</v>
      </c>
      <c r="F301" s="42">
        <v>311.0</v>
      </c>
      <c r="G301" s="43">
        <v>15886.0</v>
      </c>
      <c r="H301" s="45">
        <v>3.807</v>
      </c>
      <c r="I301" s="43">
        <v>261.0</v>
      </c>
      <c r="J301" s="46" t="str">
        <f t="shared" si="46"/>
        <v>#REF!</v>
      </c>
      <c r="K301" s="47" t="str">
        <f t="shared" ref="K301:K302" si="47">VLOOKUP(A301,'2015 WOS data'!35:1223,5,FALSE)</f>
        <v>#REF!</v>
      </c>
      <c r="L301" s="46" t="str">
        <f t="shared" si="45"/>
        <v>#REF!</v>
      </c>
      <c r="M301" s="49">
        <v>42186.0</v>
      </c>
      <c r="N301" s="38" t="s">
        <v>56</v>
      </c>
      <c r="O301" s="42">
        <v>0.0</v>
      </c>
      <c r="P301" s="51" t="s">
        <v>1024</v>
      </c>
      <c r="Q301" s="38"/>
      <c r="R301" s="42">
        <v>3.0</v>
      </c>
      <c r="S301" s="38" t="s">
        <v>36</v>
      </c>
      <c r="T301" s="38" t="s">
        <v>34</v>
      </c>
      <c r="U301" s="38"/>
      <c r="V301" s="38" t="s">
        <v>33</v>
      </c>
      <c r="W301" s="38" t="s">
        <v>33</v>
      </c>
      <c r="X301" s="38" t="s">
        <v>33</v>
      </c>
    </row>
    <row r="302">
      <c r="A302" s="61" t="s">
        <v>1025</v>
      </c>
      <c r="B302" s="47">
        <v>0.9565844612063812</v>
      </c>
      <c r="C302" s="46" t="s">
        <v>1026</v>
      </c>
      <c r="D302" s="42">
        <v>15636.0</v>
      </c>
      <c r="E302" s="42">
        <v>16.747</v>
      </c>
      <c r="F302" s="42">
        <v>153.0</v>
      </c>
      <c r="G302" s="43">
        <v>18502.0</v>
      </c>
      <c r="H302" s="45">
        <v>17.565</v>
      </c>
      <c r="I302" s="43">
        <v>167.0</v>
      </c>
      <c r="J302" s="46" t="str">
        <f t="shared" si="46"/>
        <v>#REF!</v>
      </c>
      <c r="K302" s="47" t="str">
        <f t="shared" si="47"/>
        <v>#REF!</v>
      </c>
      <c r="L302" s="46" t="str">
        <f t="shared" si="45"/>
        <v>#REF!</v>
      </c>
      <c r="M302" s="49">
        <v>42447.0</v>
      </c>
      <c r="N302" s="38" t="s">
        <v>97</v>
      </c>
      <c r="O302" s="42">
        <v>0.0</v>
      </c>
      <c r="P302" s="51" t="s">
        <v>1027</v>
      </c>
      <c r="Q302" s="38"/>
      <c r="R302" s="42">
        <v>3.0</v>
      </c>
      <c r="S302" s="38" t="s">
        <v>36</v>
      </c>
      <c r="T302" s="38" t="s">
        <v>34</v>
      </c>
      <c r="U302" s="38"/>
      <c r="V302" s="38" t="s">
        <v>33</v>
      </c>
      <c r="W302" s="38" t="s">
        <v>33</v>
      </c>
      <c r="X302" s="38" t="s">
        <v>33</v>
      </c>
    </row>
    <row r="303">
      <c r="A303" s="38" t="s">
        <v>1028</v>
      </c>
      <c r="B303" s="42">
        <v>0.4281517632475058</v>
      </c>
      <c r="C303" s="38" t="s">
        <v>1029</v>
      </c>
      <c r="D303" s="42">
        <v>1247.0</v>
      </c>
      <c r="E303" s="42">
        <v>2.626</v>
      </c>
      <c r="F303" s="42">
        <v>206.0</v>
      </c>
      <c r="G303" s="43">
        <v>1725.0</v>
      </c>
      <c r="H303" s="45">
        <v>2.495</v>
      </c>
      <c r="I303" s="43">
        <v>227.0</v>
      </c>
      <c r="J303" s="46">
        <v>2224.0</v>
      </c>
      <c r="K303" s="47">
        <v>2.319</v>
      </c>
      <c r="L303" s="46">
        <v>242.0</v>
      </c>
      <c r="M303" s="49">
        <v>42467.0</v>
      </c>
      <c r="N303" s="38" t="s">
        <v>405</v>
      </c>
      <c r="O303" s="42">
        <v>0.0</v>
      </c>
      <c r="P303" s="51" t="s">
        <v>1030</v>
      </c>
      <c r="Q303" s="38"/>
      <c r="R303" s="42">
        <v>2.0</v>
      </c>
      <c r="S303" s="38" t="s">
        <v>36</v>
      </c>
      <c r="T303" s="38" t="s">
        <v>99</v>
      </c>
      <c r="U303" s="38" t="s">
        <v>35</v>
      </c>
      <c r="V303" s="38" t="s">
        <v>33</v>
      </c>
      <c r="W303" s="38" t="s">
        <v>33</v>
      </c>
      <c r="X303" s="38" t="s">
        <v>36</v>
      </c>
    </row>
    <row r="304">
      <c r="A304" s="61" t="s">
        <v>1031</v>
      </c>
      <c r="B304" s="47">
        <v>0.5092665546802283</v>
      </c>
      <c r="C304" s="46" t="s">
        <v>1032</v>
      </c>
      <c r="D304" s="42">
        <v>565934.0</v>
      </c>
      <c r="E304" s="42">
        <v>9.809</v>
      </c>
      <c r="F304" s="42">
        <v>3901.0</v>
      </c>
      <c r="G304" s="43">
        <v>586144.0</v>
      </c>
      <c r="H304" s="45">
        <v>9.674</v>
      </c>
      <c r="I304" s="43">
        <v>3579.0</v>
      </c>
      <c r="J304" s="46" t="str">
        <f>VLOOKUP(A304,'2015 WOS data'!1:1189,4,FALSE)</f>
        <v>#REF!</v>
      </c>
      <c r="K304" s="47" t="str">
        <f>VLOOKUP(A304,'2015 WOS data'!1:1189,5,FALSE)</f>
        <v>#REF!</v>
      </c>
      <c r="L304" s="46" t="str">
        <f>VLOOKUP(A304,'2015 WOS data'!1:1189,9,FALSE)</f>
        <v>#REF!</v>
      </c>
      <c r="M304" s="49">
        <v>42467.0</v>
      </c>
      <c r="N304" s="38" t="s">
        <v>1033</v>
      </c>
      <c r="O304" s="42">
        <v>0.0</v>
      </c>
      <c r="P304" s="51" t="s">
        <v>1034</v>
      </c>
      <c r="Q304" s="38"/>
      <c r="R304" s="42">
        <v>2.0</v>
      </c>
      <c r="S304" s="38" t="s">
        <v>36</v>
      </c>
      <c r="T304" s="38" t="s">
        <v>99</v>
      </c>
      <c r="U304" s="38" t="s">
        <v>35</v>
      </c>
      <c r="V304" s="38" t="s">
        <v>33</v>
      </c>
      <c r="W304" s="38" t="s">
        <v>33</v>
      </c>
      <c r="X304" s="38" t="s">
        <v>36</v>
      </c>
    </row>
    <row r="305">
      <c r="A305" s="38" t="s">
        <v>1035</v>
      </c>
      <c r="B305" s="42">
        <v>0.9355406356093819</v>
      </c>
      <c r="C305" s="38" t="s">
        <v>1036</v>
      </c>
      <c r="D305" s="42">
        <v>5028.0</v>
      </c>
      <c r="E305" s="42">
        <v>3.183</v>
      </c>
      <c r="F305" s="42">
        <v>298.0</v>
      </c>
      <c r="G305" s="43">
        <v>5615.0</v>
      </c>
      <c r="H305" s="45">
        <v>3.21</v>
      </c>
      <c r="I305" s="43">
        <v>310.0</v>
      </c>
      <c r="J305" s="46">
        <v>5875.0</v>
      </c>
      <c r="K305" s="47">
        <v>2.829</v>
      </c>
      <c r="L305" s="46">
        <v>317.0</v>
      </c>
      <c r="M305" s="49">
        <v>42467.0</v>
      </c>
      <c r="N305" s="81" t="s">
        <v>405</v>
      </c>
      <c r="O305" s="42">
        <v>0.0</v>
      </c>
      <c r="P305" s="51" t="s">
        <v>406</v>
      </c>
      <c r="Q305" s="38"/>
      <c r="R305" s="42">
        <v>2.0</v>
      </c>
      <c r="S305" s="38" t="s">
        <v>36</v>
      </c>
      <c r="T305" s="38" t="s">
        <v>108</v>
      </c>
      <c r="U305" s="38" t="s">
        <v>35</v>
      </c>
      <c r="V305" s="38" t="s">
        <v>33</v>
      </c>
      <c r="W305" s="38" t="s">
        <v>33</v>
      </c>
      <c r="X305" s="38" t="s">
        <v>36</v>
      </c>
    </row>
    <row r="306">
      <c r="A306" s="38" t="s">
        <v>1037</v>
      </c>
      <c r="B306" s="42">
        <v>0.963475120383207</v>
      </c>
      <c r="C306" s="38" t="s">
        <v>1038</v>
      </c>
      <c r="D306" s="42">
        <v>2510.0</v>
      </c>
      <c r="E306" s="42">
        <v>1.093</v>
      </c>
      <c r="F306" s="42">
        <v>218.0</v>
      </c>
      <c r="G306" s="43">
        <v>3507.0</v>
      </c>
      <c r="H306" s="45">
        <v>1.897</v>
      </c>
      <c r="I306" s="43">
        <v>211.0</v>
      </c>
      <c r="J306" s="46">
        <v>3898.0</v>
      </c>
      <c r="K306" s="47">
        <v>1.862</v>
      </c>
      <c r="L306" s="46">
        <v>119.0</v>
      </c>
      <c r="M306" s="49">
        <v>42466.0</v>
      </c>
      <c r="N306" s="38" t="s">
        <v>97</v>
      </c>
      <c r="O306" s="42">
        <v>0.0</v>
      </c>
      <c r="P306" s="51" t="s">
        <v>1039</v>
      </c>
      <c r="Q306" s="38"/>
      <c r="R306" s="42">
        <v>4.0</v>
      </c>
      <c r="S306" s="38" t="s">
        <v>33</v>
      </c>
      <c r="T306" s="38" t="s">
        <v>90</v>
      </c>
      <c r="U306" s="38"/>
      <c r="V306" s="38" t="s">
        <v>33</v>
      </c>
      <c r="W306" s="38" t="s">
        <v>33</v>
      </c>
      <c r="X306" s="38" t="s">
        <v>33</v>
      </c>
    </row>
    <row r="307">
      <c r="A307" s="61" t="s">
        <v>1040</v>
      </c>
      <c r="B307" s="47">
        <v>0.9699415877518092</v>
      </c>
      <c r="C307" s="46" t="s">
        <v>1041</v>
      </c>
      <c r="D307" s="42">
        <v>9794.0</v>
      </c>
      <c r="E307" s="42">
        <v>4.324</v>
      </c>
      <c r="F307" s="42">
        <v>120.0</v>
      </c>
      <c r="G307" s="43">
        <v>10303.0</v>
      </c>
      <c r="H307" s="45">
        <v>4.769</v>
      </c>
      <c r="I307" s="43">
        <v>136.0</v>
      </c>
      <c r="J307" s="46" t="str">
        <f t="shared" ref="J307:J314" si="48">VLOOKUP(A307,'2015 WOS data'!4:1192,4,FALSE)</f>
        <v>#REF!</v>
      </c>
      <c r="K307" s="47" t="str">
        <f t="shared" ref="K307:K314" si="49">VLOOKUP(A307,'2015 WOS data'!4:1192,5,FALSE)</f>
        <v>#REF!</v>
      </c>
      <c r="L307" s="46" t="str">
        <f t="shared" ref="L307:L315" si="50">VLOOKUP(A307,'2015 WOS data'!4:1192,9,FALSE)</f>
        <v>#REF!</v>
      </c>
      <c r="M307" s="49">
        <v>42164.0</v>
      </c>
      <c r="N307" s="38" t="s">
        <v>56</v>
      </c>
      <c r="O307" s="42">
        <v>0.0</v>
      </c>
      <c r="P307" s="51" t="s">
        <v>1042</v>
      </c>
      <c r="Q307" s="38"/>
      <c r="R307" s="42">
        <v>3.0</v>
      </c>
      <c r="S307" s="38" t="s">
        <v>33</v>
      </c>
      <c r="T307" s="38" t="s">
        <v>34</v>
      </c>
      <c r="U307" s="38"/>
      <c r="V307" s="38" t="s">
        <v>33</v>
      </c>
      <c r="W307" s="38" t="s">
        <v>33</v>
      </c>
      <c r="X307" s="38" t="s">
        <v>33</v>
      </c>
    </row>
    <row r="308">
      <c r="A308" s="61" t="s">
        <v>1043</v>
      </c>
      <c r="B308" s="47">
        <v>0.972613741994049</v>
      </c>
      <c r="C308" s="46" t="s">
        <v>1044</v>
      </c>
      <c r="D308" s="42">
        <v>8450.0</v>
      </c>
      <c r="E308" s="42">
        <v>4.372</v>
      </c>
      <c r="F308" s="42">
        <v>94.0</v>
      </c>
      <c r="G308" s="43">
        <v>7949.0</v>
      </c>
      <c r="H308" s="45">
        <v>3.797</v>
      </c>
      <c r="I308" s="43">
        <v>91.0</v>
      </c>
      <c r="J308" s="46" t="str">
        <f t="shared" si="48"/>
        <v>#REF!</v>
      </c>
      <c r="K308" s="47" t="str">
        <f t="shared" si="49"/>
        <v>#REF!</v>
      </c>
      <c r="L308" s="46" t="str">
        <f t="shared" si="50"/>
        <v>#REF!</v>
      </c>
      <c r="M308" s="49">
        <v>42164.0</v>
      </c>
      <c r="N308" s="38" t="s">
        <v>313</v>
      </c>
      <c r="O308" s="42">
        <v>0.0</v>
      </c>
      <c r="P308" s="51" t="s">
        <v>1045</v>
      </c>
      <c r="Q308" s="38"/>
      <c r="R308" s="42">
        <v>6.0</v>
      </c>
      <c r="S308" s="38" t="s">
        <v>33</v>
      </c>
      <c r="T308" s="38" t="s">
        <v>90</v>
      </c>
      <c r="U308" s="38"/>
      <c r="V308" s="38" t="s">
        <v>33</v>
      </c>
      <c r="W308" s="38" t="s">
        <v>33</v>
      </c>
      <c r="X308" s="38" t="s">
        <v>33</v>
      </c>
    </row>
    <row r="309">
      <c r="A309" s="61" t="s">
        <v>1046</v>
      </c>
      <c r="B309" s="47">
        <v>0.9369511640104455</v>
      </c>
      <c r="C309" s="46" t="s">
        <v>1047</v>
      </c>
      <c r="D309" s="42">
        <v>17469.0</v>
      </c>
      <c r="E309" s="42">
        <v>2.037</v>
      </c>
      <c r="F309" s="42">
        <v>390.0</v>
      </c>
      <c r="G309" s="43">
        <v>19033.0</v>
      </c>
      <c r="H309" s="45">
        <v>1.825</v>
      </c>
      <c r="I309" s="43">
        <v>353.0</v>
      </c>
      <c r="J309" s="46" t="str">
        <f t="shared" si="48"/>
        <v>#REF!</v>
      </c>
      <c r="K309" s="47" t="str">
        <f t="shared" si="49"/>
        <v>#REF!</v>
      </c>
      <c r="L309" s="46" t="str">
        <f t="shared" si="50"/>
        <v>#REF!</v>
      </c>
      <c r="M309" s="49">
        <v>42467.0</v>
      </c>
      <c r="N309" s="38" t="s">
        <v>56</v>
      </c>
      <c r="O309" s="42">
        <v>0.0</v>
      </c>
      <c r="P309" s="51" t="s">
        <v>1048</v>
      </c>
      <c r="Q309" s="38"/>
      <c r="R309" s="42">
        <v>2.0</v>
      </c>
      <c r="S309" s="38" t="s">
        <v>33</v>
      </c>
      <c r="T309" s="38" t="s">
        <v>34</v>
      </c>
      <c r="U309" s="38" t="s">
        <v>35</v>
      </c>
      <c r="V309" s="38" t="s">
        <v>36</v>
      </c>
      <c r="W309" s="38" t="s">
        <v>33</v>
      </c>
      <c r="X309" s="38" t="s">
        <v>36</v>
      </c>
    </row>
    <row r="310">
      <c r="A310" s="61" t="s">
        <v>1049</v>
      </c>
      <c r="B310" s="47">
        <v>0.9748390794785226</v>
      </c>
      <c r="C310" s="46" t="s">
        <v>1050</v>
      </c>
      <c r="D310" s="42">
        <v>31175.0</v>
      </c>
      <c r="E310" s="42">
        <v>4.548</v>
      </c>
      <c r="F310" s="42">
        <v>337.0</v>
      </c>
      <c r="G310" s="43">
        <v>31240.0</v>
      </c>
      <c r="H310" s="45">
        <v>4.466</v>
      </c>
      <c r="I310" s="43">
        <v>370.0</v>
      </c>
      <c r="J310" s="46" t="str">
        <f t="shared" si="48"/>
        <v>#REF!</v>
      </c>
      <c r="K310" s="47" t="str">
        <f t="shared" si="49"/>
        <v>#REF!</v>
      </c>
      <c r="L310" s="46" t="str">
        <f t="shared" si="50"/>
        <v>#REF!</v>
      </c>
      <c r="M310" s="49">
        <v>42163.0</v>
      </c>
      <c r="N310" s="38" t="s">
        <v>1051</v>
      </c>
      <c r="O310" s="42">
        <v>0.0</v>
      </c>
      <c r="P310" s="51" t="s">
        <v>1052</v>
      </c>
      <c r="Q310" s="38"/>
      <c r="R310" s="42">
        <v>5.0</v>
      </c>
      <c r="S310" s="38" t="s">
        <v>36</v>
      </c>
      <c r="T310" s="38" t="s">
        <v>34</v>
      </c>
      <c r="U310" s="38"/>
      <c r="V310" s="38" t="s">
        <v>33</v>
      </c>
      <c r="W310" s="38" t="s">
        <v>33</v>
      </c>
      <c r="X310" s="38" t="s">
        <v>33</v>
      </c>
    </row>
    <row r="311">
      <c r="A311" s="61" t="s">
        <v>1053</v>
      </c>
      <c r="B311" s="47">
        <v>0.8248990321969223</v>
      </c>
      <c r="C311" s="46" t="s">
        <v>1054</v>
      </c>
      <c r="D311" s="42">
        <v>59234.0</v>
      </c>
      <c r="E311" s="42">
        <v>12.639</v>
      </c>
      <c r="F311" s="42">
        <v>226.0</v>
      </c>
      <c r="G311" s="43">
        <v>59511.0</v>
      </c>
      <c r="H311" s="45">
        <v>10.798</v>
      </c>
      <c r="I311" s="43">
        <v>226.0</v>
      </c>
      <c r="J311" s="46" t="str">
        <f t="shared" si="48"/>
        <v>#REF!</v>
      </c>
      <c r="K311" s="47" t="str">
        <f t="shared" si="49"/>
        <v>#REF!</v>
      </c>
      <c r="L311" s="46" t="str">
        <f t="shared" si="50"/>
        <v>#REF!</v>
      </c>
      <c r="M311" s="49">
        <v>42467.0</v>
      </c>
      <c r="N311" s="38" t="s">
        <v>497</v>
      </c>
      <c r="O311" s="42">
        <v>0.0</v>
      </c>
      <c r="P311" s="51" t="s">
        <v>1055</v>
      </c>
      <c r="Q311" s="38"/>
      <c r="R311" s="42">
        <v>1.0</v>
      </c>
      <c r="S311" s="38" t="s">
        <v>36</v>
      </c>
      <c r="T311" s="38" t="s">
        <v>34</v>
      </c>
      <c r="U311" s="38" t="s">
        <v>35</v>
      </c>
      <c r="V311" s="38" t="s">
        <v>36</v>
      </c>
      <c r="W311" s="38" t="s">
        <v>33</v>
      </c>
      <c r="X311" s="38" t="s">
        <v>33</v>
      </c>
    </row>
    <row r="312">
      <c r="A312" s="61" t="s">
        <v>1056</v>
      </c>
      <c r="B312" s="47">
        <v>0.9831093949133225</v>
      </c>
      <c r="C312" s="46" t="s">
        <v>1057</v>
      </c>
      <c r="D312" s="42">
        <v>126356.0</v>
      </c>
      <c r="E312" s="42">
        <v>8.808</v>
      </c>
      <c r="F312" s="42">
        <v>1318.0</v>
      </c>
      <c r="G312" s="43">
        <v>136883.0</v>
      </c>
      <c r="H312" s="45">
        <v>9.112</v>
      </c>
      <c r="I312" s="43">
        <v>1532.0</v>
      </c>
      <c r="J312" s="46" t="str">
        <f t="shared" si="48"/>
        <v>#REF!</v>
      </c>
      <c r="K312" s="47" t="str">
        <f t="shared" si="49"/>
        <v>#REF!</v>
      </c>
      <c r="L312" s="46" t="str">
        <f t="shared" si="50"/>
        <v>#REF!</v>
      </c>
      <c r="M312" s="49">
        <v>42143.0</v>
      </c>
      <c r="N312" s="70" t="s">
        <v>83</v>
      </c>
      <c r="O312" s="42">
        <v>1.0</v>
      </c>
      <c r="P312" s="51" t="s">
        <v>1058</v>
      </c>
      <c r="Q312" s="38"/>
      <c r="R312" s="42">
        <v>5.0</v>
      </c>
      <c r="S312" s="38" t="s">
        <v>36</v>
      </c>
      <c r="T312" s="38" t="s">
        <v>34</v>
      </c>
      <c r="U312" s="38"/>
      <c r="V312" s="38" t="s">
        <v>33</v>
      </c>
      <c r="W312" s="38" t="s">
        <v>33</v>
      </c>
      <c r="X312" s="38" t="s">
        <v>33</v>
      </c>
    </row>
    <row r="313">
      <c r="A313" s="61" t="s">
        <v>1059</v>
      </c>
      <c r="B313" s="47">
        <v>0.987594768201701</v>
      </c>
      <c r="C313" s="46" t="s">
        <v>1060</v>
      </c>
      <c r="D313" s="42">
        <v>12455.0</v>
      </c>
      <c r="E313" s="42">
        <v>5.995</v>
      </c>
      <c r="F313" s="42">
        <v>204.0</v>
      </c>
      <c r="G313" s="43">
        <v>13418.0</v>
      </c>
      <c r="H313" s="45">
        <v>6.028</v>
      </c>
      <c r="I313" s="43">
        <v>190.0</v>
      </c>
      <c r="J313" s="46" t="str">
        <f t="shared" si="48"/>
        <v>#REF!</v>
      </c>
      <c r="K313" s="47" t="str">
        <f t="shared" si="49"/>
        <v>#REF!</v>
      </c>
      <c r="L313" s="46" t="str">
        <f t="shared" si="50"/>
        <v>#REF!</v>
      </c>
      <c r="M313" s="49">
        <v>42153.0</v>
      </c>
      <c r="N313" s="38" t="s">
        <v>56</v>
      </c>
      <c r="O313" s="42">
        <v>0.0</v>
      </c>
      <c r="P313" s="51" t="s">
        <v>1061</v>
      </c>
      <c r="Q313" s="38"/>
      <c r="R313" s="42">
        <v>5.0</v>
      </c>
      <c r="S313" s="38" t="s">
        <v>36</v>
      </c>
      <c r="T313" s="38" t="s">
        <v>34</v>
      </c>
      <c r="U313" s="38"/>
      <c r="V313" s="38" t="s">
        <v>33</v>
      </c>
      <c r="W313" s="38" t="s">
        <v>33</v>
      </c>
      <c r="X313" s="38" t="s">
        <v>33</v>
      </c>
    </row>
    <row r="314">
      <c r="A314" s="61" t="s">
        <v>1062</v>
      </c>
      <c r="B314" s="47">
        <v>0.9897241135251101</v>
      </c>
      <c r="C314" s="46" t="s">
        <v>1063</v>
      </c>
      <c r="D314" s="42">
        <v>21439.0</v>
      </c>
      <c r="E314" s="42">
        <v>10.366</v>
      </c>
      <c r="F314" s="42">
        <v>203.0</v>
      </c>
      <c r="G314" s="43">
        <v>23646.0</v>
      </c>
      <c r="H314" s="45">
        <v>9.708</v>
      </c>
      <c r="I314" s="43">
        <v>220.0</v>
      </c>
      <c r="J314" s="46" t="str">
        <f t="shared" si="48"/>
        <v>#REF!</v>
      </c>
      <c r="K314" s="47" t="str">
        <f t="shared" si="49"/>
        <v>#REF!</v>
      </c>
      <c r="L314" s="46" t="str">
        <f t="shared" si="50"/>
        <v>#REF!</v>
      </c>
      <c r="M314" s="49">
        <v>42447.0</v>
      </c>
      <c r="N314" s="38" t="s">
        <v>97</v>
      </c>
      <c r="O314" s="42">
        <v>0.0</v>
      </c>
      <c r="P314" s="51" t="s">
        <v>1064</v>
      </c>
      <c r="Q314" s="38"/>
      <c r="R314" s="42">
        <v>2.0</v>
      </c>
      <c r="S314" s="38" t="s">
        <v>36</v>
      </c>
      <c r="T314" s="38" t="s">
        <v>34</v>
      </c>
      <c r="U314" s="38"/>
      <c r="V314" s="38" t="s">
        <v>33</v>
      </c>
      <c r="W314" s="38" t="s">
        <v>33</v>
      </c>
      <c r="X314" s="38" t="s">
        <v>33</v>
      </c>
    </row>
    <row r="315">
      <c r="A315" s="61" t="s">
        <v>224</v>
      </c>
      <c r="B315" s="47">
        <v>0.3441004051040226</v>
      </c>
      <c r="C315" s="46" t="s">
        <v>225</v>
      </c>
      <c r="D315" s="42">
        <v>15696.0</v>
      </c>
      <c r="E315" s="42">
        <v>3.368</v>
      </c>
      <c r="F315" s="42">
        <v>281.0</v>
      </c>
      <c r="G315" s="43">
        <v>15632.0</v>
      </c>
      <c r="H315" s="45">
        <v>3.263</v>
      </c>
      <c r="I315" s="43">
        <v>227.0</v>
      </c>
      <c r="J315" s="46" t="str">
        <f>VLOOKUP(A294,'2015 WOS data'!261:1449,4,FALSE)</f>
        <v>#REF!</v>
      </c>
      <c r="K315" s="47" t="str">
        <f>VLOOKUP(A315,'2015 WOS data'!49:1237,5,FALSE)</f>
        <v>#REF!</v>
      </c>
      <c r="L315" s="46" t="str">
        <f t="shared" si="50"/>
        <v>#REF!</v>
      </c>
      <c r="M315" s="38"/>
      <c r="N315" s="38" t="s">
        <v>56</v>
      </c>
      <c r="O315" s="42">
        <v>0.0</v>
      </c>
      <c r="P315" s="51" t="s">
        <v>226</v>
      </c>
      <c r="Q315" s="38"/>
      <c r="R315" s="42">
        <v>6.0</v>
      </c>
      <c r="S315" s="38" t="s">
        <v>33</v>
      </c>
      <c r="T315" s="38" t="s">
        <v>90</v>
      </c>
      <c r="U315" s="38" t="s">
        <v>35</v>
      </c>
      <c r="V315" s="38" t="s">
        <v>33</v>
      </c>
      <c r="W315" s="38" t="s">
        <v>33</v>
      </c>
      <c r="X315" s="38" t="s">
        <v>33</v>
      </c>
    </row>
    <row r="316">
      <c r="A316" s="38" t="s">
        <v>1065</v>
      </c>
      <c r="B316" s="42">
        <v>0.9900300957974308</v>
      </c>
      <c r="C316" s="38" t="s">
        <v>1066</v>
      </c>
      <c r="D316" s="42">
        <v>701.0</v>
      </c>
      <c r="E316" s="42">
        <v>4.175</v>
      </c>
      <c r="F316" s="42">
        <v>260.0</v>
      </c>
      <c r="G316" s="43">
        <v>1941.0</v>
      </c>
      <c r="H316" s="45">
        <v>4.289</v>
      </c>
      <c r="I316" s="43">
        <v>395.0</v>
      </c>
      <c r="J316" s="46">
        <v>3841.0</v>
      </c>
      <c r="K316" s="47">
        <v>4.609</v>
      </c>
      <c r="L316" s="46">
        <v>478.0</v>
      </c>
      <c r="M316" s="49">
        <v>42178.0</v>
      </c>
      <c r="N316" s="38" t="s">
        <v>245</v>
      </c>
      <c r="O316" s="42">
        <v>1.0</v>
      </c>
      <c r="P316" s="51" t="s">
        <v>1067</v>
      </c>
      <c r="Q316" s="38"/>
      <c r="R316" s="42">
        <v>3.0</v>
      </c>
      <c r="S316" s="38" t="s">
        <v>36</v>
      </c>
      <c r="T316" s="38" t="s">
        <v>34</v>
      </c>
      <c r="U316" s="38"/>
      <c r="V316" s="38" t="s">
        <v>33</v>
      </c>
      <c r="W316" s="38" t="s">
        <v>33</v>
      </c>
      <c r="X316" s="38" t="s">
        <v>33</v>
      </c>
    </row>
    <row r="317">
      <c r="A317" s="61" t="s">
        <v>1068</v>
      </c>
      <c r="B317" s="47">
        <v>0.9902396741113375</v>
      </c>
      <c r="C317" s="46" t="s">
        <v>1069</v>
      </c>
      <c r="D317" s="42">
        <v>7829.0</v>
      </c>
      <c r="E317" s="42">
        <v>11.423</v>
      </c>
      <c r="F317" s="42">
        <v>134.0</v>
      </c>
      <c r="G317" s="43">
        <v>9457.0</v>
      </c>
      <c r="H317" s="45">
        <v>11.753</v>
      </c>
      <c r="I317" s="43">
        <v>159.0</v>
      </c>
      <c r="J317" s="46" t="str">
        <f>VLOOKUP(A317,'2015 WOS data'!14:1202,4,FALSE)</f>
        <v>#REF!</v>
      </c>
      <c r="K317" s="47" t="str">
        <f>VLOOKUP(A317,'2015 WOS data'!185:1373,5,FALSE)</f>
        <v>#REF!</v>
      </c>
      <c r="L317" s="46" t="str">
        <f>VLOOKUP(A317,'2015 WOS data'!14:1202,9,FALSE)</f>
        <v>#REF!</v>
      </c>
      <c r="M317" s="49">
        <v>42143.0</v>
      </c>
      <c r="N317" s="38" t="s">
        <v>46</v>
      </c>
      <c r="O317" s="42">
        <v>0.0</v>
      </c>
      <c r="P317" s="51" t="s">
        <v>1070</v>
      </c>
      <c r="Q317" s="38"/>
      <c r="R317" s="42">
        <v>5.0</v>
      </c>
      <c r="S317" s="38" t="s">
        <v>36</v>
      </c>
      <c r="T317" s="38" t="s">
        <v>34</v>
      </c>
      <c r="U317" s="38"/>
      <c r="V317" s="38" t="s">
        <v>677</v>
      </c>
      <c r="W317" s="38" t="s">
        <v>33</v>
      </c>
      <c r="X317" s="38" t="s">
        <v>33</v>
      </c>
    </row>
    <row r="318">
      <c r="A318" s="38" t="s">
        <v>1071</v>
      </c>
      <c r="B318" s="42">
        <v>0.5318636414133416</v>
      </c>
      <c r="C318" s="38" t="s">
        <v>1072</v>
      </c>
      <c r="D318" s="42">
        <v>1205.0</v>
      </c>
      <c r="E318" s="42">
        <v>3.363</v>
      </c>
      <c r="F318" s="42">
        <v>244.0</v>
      </c>
      <c r="G318" s="43">
        <v>2117.0</v>
      </c>
      <c r="H318" s="45">
        <v>3.516</v>
      </c>
      <c r="I318" s="43">
        <v>199.0</v>
      </c>
      <c r="J318" s="46">
        <v>3644.0</v>
      </c>
      <c r="K318" s="47">
        <v>4.492</v>
      </c>
      <c r="L318" s="46">
        <v>290.0</v>
      </c>
      <c r="M318" s="38"/>
      <c r="N318" s="38" t="s">
        <v>88</v>
      </c>
      <c r="O318" s="42">
        <v>1.0</v>
      </c>
      <c r="P318" s="51" t="s">
        <v>1073</v>
      </c>
      <c r="Q318" s="38"/>
      <c r="R318" s="42">
        <v>6.0</v>
      </c>
      <c r="S318" s="38" t="s">
        <v>33</v>
      </c>
      <c r="T318" s="38" t="s">
        <v>90</v>
      </c>
      <c r="U318" s="38" t="s">
        <v>35</v>
      </c>
      <c r="V318" s="38" t="s">
        <v>33</v>
      </c>
      <c r="W318" s="38" t="s">
        <v>33</v>
      </c>
      <c r="X318" s="38" t="s">
        <v>33</v>
      </c>
    </row>
    <row r="319">
      <c r="A319" s="61" t="s">
        <v>227</v>
      </c>
      <c r="B319" s="47">
        <v>0.9964901782754897</v>
      </c>
      <c r="C319" s="46" t="s">
        <v>228</v>
      </c>
      <c r="D319" s="42">
        <v>13187.0</v>
      </c>
      <c r="E319" s="42">
        <v>3.986</v>
      </c>
      <c r="F319" s="42">
        <v>489.0</v>
      </c>
      <c r="G319" s="43">
        <v>14865.0</v>
      </c>
      <c r="H319" s="72">
        <v>4.001</v>
      </c>
      <c r="I319" s="43">
        <v>380.0</v>
      </c>
      <c r="J319" s="46" t="str">
        <f>VLOOKUP(A319,'2015 WOS data'!16:1204,4,FALSE)</f>
        <v>#REF!</v>
      </c>
      <c r="K319" s="47" t="str">
        <f>VLOOKUP(A319,'2015 WOS data'!1:1189,5,FALSE)</f>
        <v>#REF!</v>
      </c>
      <c r="L319" s="46" t="str">
        <f>VLOOKUP(A319,'2015 WOS data'!16:1204,9,FALSE)</f>
        <v>#REF!</v>
      </c>
      <c r="M319" s="49">
        <v>42186.0</v>
      </c>
      <c r="N319" s="38" t="s">
        <v>56</v>
      </c>
      <c r="O319" s="42">
        <v>0.0</v>
      </c>
      <c r="P319" s="51" t="s">
        <v>229</v>
      </c>
      <c r="Q319" s="38"/>
      <c r="R319" s="42">
        <v>3.0</v>
      </c>
      <c r="S319" s="38" t="s">
        <v>36</v>
      </c>
      <c r="T319" s="38" t="s">
        <v>34</v>
      </c>
      <c r="U319" s="38"/>
      <c r="V319" s="38" t="s">
        <v>33</v>
      </c>
      <c r="W319" s="38" t="s">
        <v>33</v>
      </c>
      <c r="X319" s="38" t="s">
        <v>33</v>
      </c>
    </row>
    <row r="320">
      <c r="A320" s="38" t="s">
        <v>1074</v>
      </c>
      <c r="B320" s="42">
        <v>0.7697114902874376</v>
      </c>
      <c r="C320" s="38" t="s">
        <v>1075</v>
      </c>
      <c r="D320" s="42">
        <v>2716.0</v>
      </c>
      <c r="E320" s="42">
        <v>3.415</v>
      </c>
      <c r="F320" s="42">
        <v>137.0</v>
      </c>
      <c r="G320" s="43">
        <v>3270.0</v>
      </c>
      <c r="H320" s="45">
        <v>3.295</v>
      </c>
      <c r="I320" s="43">
        <v>137.0</v>
      </c>
      <c r="J320" s="46">
        <v>3789.0</v>
      </c>
      <c r="K320" s="47">
        <v>3.493</v>
      </c>
      <c r="L320" s="46">
        <v>104.0</v>
      </c>
      <c r="M320" s="82"/>
      <c r="N320" s="38" t="s">
        <v>648</v>
      </c>
      <c r="O320" s="42">
        <v>0.0</v>
      </c>
      <c r="P320" s="51" t="s">
        <v>649</v>
      </c>
      <c r="Q320" s="38"/>
      <c r="R320" s="42">
        <v>6.0</v>
      </c>
      <c r="S320" s="38" t="s">
        <v>33</v>
      </c>
      <c r="T320" s="38" t="s">
        <v>90</v>
      </c>
      <c r="U320" s="38" t="s">
        <v>35</v>
      </c>
      <c r="V320" s="38" t="s">
        <v>33</v>
      </c>
      <c r="W320" s="38" t="s">
        <v>33</v>
      </c>
      <c r="X320" s="38" t="s">
        <v>33</v>
      </c>
    </row>
    <row r="321">
      <c r="A321" s="38"/>
      <c r="B321" s="38"/>
      <c r="C321" s="38"/>
      <c r="D321" s="38"/>
      <c r="E321" s="38"/>
      <c r="F321" s="42">
        <f>SUM(F3:F320)</f>
        <v>130330</v>
      </c>
      <c r="G321" s="38"/>
      <c r="H321" s="38"/>
      <c r="I321" s="38"/>
      <c r="J321" s="38"/>
      <c r="K321" s="38"/>
      <c r="L321" s="38"/>
      <c r="M321" s="38"/>
      <c r="N321" s="38"/>
      <c r="O321" s="38"/>
      <c r="P321" s="38"/>
      <c r="Q321" s="38"/>
      <c r="R321" s="42">
        <f>countif(R3:R320,"1")+countif(R3:R320,"2")</f>
        <v>67</v>
      </c>
      <c r="S321" s="38"/>
      <c r="T321" s="38"/>
      <c r="U321" s="38"/>
      <c r="V321" s="38"/>
      <c r="W321" s="38"/>
      <c r="X321" s="42">
        <f>countif(X3:X320,"a")</f>
        <v>53</v>
      </c>
    </row>
    <row r="322">
      <c r="A322" s="38"/>
      <c r="B322" s="38"/>
      <c r="C322" s="38"/>
      <c r="D322" s="38"/>
      <c r="E322" s="38"/>
      <c r="F322" s="38"/>
      <c r="G322" s="38"/>
      <c r="H322" s="38"/>
      <c r="I322" s="38"/>
      <c r="J322" s="38"/>
      <c r="K322" s="38"/>
      <c r="L322" s="38"/>
      <c r="M322" s="38"/>
      <c r="N322" s="38"/>
      <c r="O322" s="38"/>
      <c r="P322" s="38"/>
      <c r="Q322" s="38"/>
      <c r="R322" s="42">
        <f>countif(R3:R320,"6")</f>
        <v>101</v>
      </c>
      <c r="S322" s="38"/>
      <c r="T322" s="38"/>
      <c r="U322" s="38"/>
      <c r="V322" s="38"/>
      <c r="W322" s="38"/>
      <c r="X322" s="42">
        <f>counta(X3:X320)</f>
        <v>318</v>
      </c>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83">
        <f>X321/X322</f>
        <v>0.1666666667</v>
      </c>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c r="A841" s="78"/>
      <c r="B841" s="79"/>
      <c r="C841" s="78"/>
      <c r="D841" s="38"/>
      <c r="E841" s="38"/>
      <c r="F841" s="38"/>
      <c r="G841" s="38"/>
      <c r="H841" s="38"/>
      <c r="I841" s="38"/>
      <c r="J841" s="38"/>
      <c r="K841" s="38"/>
      <c r="L841" s="38"/>
      <c r="M841" s="38"/>
      <c r="N841" s="38"/>
      <c r="O841" s="38"/>
      <c r="P841" s="38"/>
      <c r="Q841" s="38"/>
      <c r="R841" s="38"/>
      <c r="S841" s="38"/>
      <c r="T841" s="38"/>
      <c r="U841" s="38"/>
      <c r="V841" s="38"/>
      <c r="W841" s="38"/>
      <c r="X841" s="38"/>
    </row>
    <row r="842">
      <c r="A842" s="78"/>
      <c r="B842" s="79"/>
      <c r="C842" s="78"/>
      <c r="D842" s="38"/>
      <c r="E842" s="38"/>
      <c r="F842" s="38"/>
      <c r="G842" s="38"/>
      <c r="H842" s="38"/>
      <c r="I842" s="38"/>
      <c r="J842" s="38"/>
      <c r="K842" s="38"/>
      <c r="L842" s="38"/>
      <c r="M842" s="38"/>
      <c r="N842" s="38"/>
      <c r="O842" s="38"/>
      <c r="P842" s="38"/>
      <c r="Q842" s="38"/>
      <c r="R842" s="38"/>
      <c r="S842" s="38"/>
      <c r="T842" s="38"/>
      <c r="U842" s="38"/>
      <c r="V842" s="38"/>
      <c r="W842" s="38"/>
      <c r="X842" s="38"/>
    </row>
    <row r="843">
      <c r="A843" s="78"/>
      <c r="B843" s="79"/>
      <c r="C843" s="78"/>
      <c r="D843" s="38"/>
      <c r="E843" s="38"/>
      <c r="F843" s="38"/>
      <c r="G843" s="38"/>
      <c r="H843" s="38"/>
      <c r="I843" s="38"/>
      <c r="J843" s="38"/>
      <c r="K843" s="38"/>
      <c r="L843" s="38"/>
      <c r="M843" s="38"/>
      <c r="N843" s="38"/>
      <c r="O843" s="38"/>
      <c r="P843" s="38"/>
      <c r="Q843" s="38"/>
      <c r="R843" s="38"/>
      <c r="S843" s="38"/>
      <c r="T843" s="38"/>
      <c r="U843" s="38"/>
      <c r="V843" s="38"/>
      <c r="W843" s="38"/>
      <c r="X843" s="38"/>
    </row>
    <row r="844">
      <c r="A844" s="78"/>
      <c r="B844" s="79"/>
      <c r="C844" s="78"/>
      <c r="D844" s="38"/>
      <c r="E844" s="38"/>
      <c r="F844" s="38"/>
      <c r="G844" s="38"/>
      <c r="H844" s="38"/>
      <c r="I844" s="38"/>
      <c r="J844" s="38"/>
      <c r="K844" s="38"/>
      <c r="L844" s="38"/>
      <c r="M844" s="38"/>
      <c r="N844" s="38"/>
      <c r="O844" s="38"/>
      <c r="P844" s="38"/>
      <c r="Q844" s="38"/>
      <c r="R844" s="38"/>
      <c r="S844" s="38"/>
      <c r="T844" s="38"/>
      <c r="U844" s="38"/>
      <c r="V844" s="38"/>
      <c r="W844" s="38"/>
      <c r="X844" s="38"/>
    </row>
    <row r="845">
      <c r="A845" s="78"/>
      <c r="B845" s="79"/>
      <c r="C845" s="78"/>
      <c r="D845" s="38"/>
      <c r="E845" s="38"/>
      <c r="F845" s="38"/>
      <c r="G845" s="38"/>
      <c r="H845" s="38"/>
      <c r="I845" s="38"/>
      <c r="J845" s="38"/>
      <c r="K845" s="38"/>
      <c r="L845" s="38"/>
      <c r="M845" s="38"/>
      <c r="N845" s="38"/>
      <c r="O845" s="38"/>
      <c r="P845" s="38"/>
      <c r="Q845" s="38"/>
      <c r="R845" s="38"/>
      <c r="S845" s="38"/>
      <c r="T845" s="38"/>
      <c r="U845" s="38"/>
      <c r="V845" s="38"/>
      <c r="W845" s="38"/>
      <c r="X845" s="38"/>
    </row>
    <row r="846">
      <c r="A846" s="78"/>
      <c r="B846" s="79"/>
      <c r="C846" s="78"/>
      <c r="D846" s="38"/>
      <c r="E846" s="38"/>
      <c r="F846" s="38"/>
      <c r="G846" s="38"/>
      <c r="H846" s="38"/>
      <c r="I846" s="38"/>
      <c r="J846" s="38"/>
      <c r="K846" s="38"/>
      <c r="L846" s="38"/>
      <c r="M846" s="38"/>
      <c r="N846" s="38"/>
      <c r="O846" s="38"/>
      <c r="P846" s="38"/>
      <c r="Q846" s="38"/>
      <c r="R846" s="38"/>
      <c r="S846" s="38"/>
      <c r="T846" s="38"/>
      <c r="U846" s="38"/>
      <c r="V846" s="38"/>
      <c r="W846" s="38"/>
      <c r="X846" s="38"/>
    </row>
    <row r="847">
      <c r="A847" s="78"/>
      <c r="B847" s="79"/>
      <c r="C847" s="78"/>
      <c r="D847" s="38"/>
      <c r="E847" s="38"/>
      <c r="F847" s="38"/>
      <c r="G847" s="38"/>
      <c r="H847" s="38"/>
      <c r="I847" s="38"/>
      <c r="J847" s="38"/>
      <c r="K847" s="38"/>
      <c r="L847" s="38"/>
      <c r="M847" s="38"/>
      <c r="N847" s="38"/>
      <c r="O847" s="38"/>
      <c r="P847" s="38"/>
      <c r="Q847" s="38"/>
      <c r="R847" s="38"/>
      <c r="S847" s="38"/>
      <c r="T847" s="38"/>
      <c r="U847" s="38"/>
      <c r="V847" s="38"/>
      <c r="W847" s="38"/>
      <c r="X847" s="38"/>
    </row>
    <row r="848">
      <c r="A848" s="78"/>
      <c r="B848" s="79"/>
      <c r="C848" s="78"/>
      <c r="D848" s="38"/>
      <c r="E848" s="38"/>
      <c r="F848" s="38"/>
      <c r="G848" s="38"/>
      <c r="H848" s="38"/>
      <c r="I848" s="38"/>
      <c r="J848" s="38"/>
      <c r="K848" s="38"/>
      <c r="L848" s="38"/>
      <c r="M848" s="38"/>
      <c r="N848" s="38"/>
      <c r="O848" s="38"/>
      <c r="P848" s="38"/>
      <c r="Q848" s="38"/>
      <c r="R848" s="38"/>
      <c r="S848" s="38"/>
      <c r="T848" s="38"/>
      <c r="U848" s="38"/>
      <c r="V848" s="38"/>
      <c r="W848" s="38"/>
      <c r="X848" s="38"/>
    </row>
    <row r="849">
      <c r="A849" s="78"/>
      <c r="B849" s="79"/>
      <c r="C849" s="78"/>
      <c r="D849" s="38"/>
      <c r="E849" s="38"/>
      <c r="F849" s="38"/>
      <c r="G849" s="38"/>
      <c r="H849" s="38"/>
      <c r="I849" s="38"/>
      <c r="J849" s="38"/>
      <c r="K849" s="38"/>
      <c r="L849" s="38"/>
      <c r="M849" s="38"/>
      <c r="N849" s="38"/>
      <c r="O849" s="38"/>
      <c r="P849" s="38"/>
      <c r="Q849" s="38"/>
      <c r="R849" s="38"/>
      <c r="S849" s="38"/>
      <c r="T849" s="38"/>
      <c r="U849" s="38"/>
      <c r="V849" s="38"/>
      <c r="W849" s="38"/>
      <c r="X849" s="38"/>
    </row>
    <row r="850">
      <c r="A850" s="78"/>
      <c r="B850" s="79"/>
      <c r="C850" s="78"/>
      <c r="D850" s="38"/>
      <c r="E850" s="38"/>
      <c r="F850" s="38"/>
      <c r="G850" s="38"/>
      <c r="H850" s="38"/>
      <c r="I850" s="38"/>
      <c r="J850" s="38"/>
      <c r="K850" s="38"/>
      <c r="L850" s="38"/>
      <c r="M850" s="38"/>
      <c r="N850" s="38"/>
      <c r="O850" s="38"/>
      <c r="P850" s="38"/>
      <c r="Q850" s="38"/>
      <c r="R850" s="38"/>
      <c r="S850" s="38"/>
      <c r="T850" s="38"/>
      <c r="U850" s="38"/>
      <c r="V850" s="38"/>
      <c r="W850" s="38"/>
      <c r="X850" s="38"/>
    </row>
    <row r="851">
      <c r="A851" s="78"/>
      <c r="B851" s="79"/>
      <c r="C851" s="78"/>
      <c r="D851" s="38"/>
      <c r="E851" s="38"/>
      <c r="F851" s="38"/>
      <c r="G851" s="38"/>
      <c r="H851" s="38"/>
      <c r="I851" s="38"/>
      <c r="J851" s="38"/>
      <c r="K851" s="38"/>
      <c r="L851" s="38"/>
      <c r="M851" s="38"/>
      <c r="N851" s="38"/>
      <c r="O851" s="38"/>
      <c r="P851" s="38"/>
      <c r="Q851" s="38"/>
      <c r="R851" s="38"/>
      <c r="S851" s="38"/>
      <c r="T851" s="38"/>
      <c r="U851" s="38"/>
      <c r="V851" s="38"/>
      <c r="W851" s="38"/>
      <c r="X851" s="38"/>
    </row>
    <row r="852">
      <c r="A852" s="78"/>
      <c r="B852" s="79"/>
      <c r="C852" s="78"/>
      <c r="D852" s="38"/>
      <c r="E852" s="38"/>
      <c r="F852" s="38"/>
      <c r="G852" s="38"/>
      <c r="H852" s="38"/>
      <c r="I852" s="38"/>
      <c r="J852" s="38"/>
      <c r="K852" s="38"/>
      <c r="L852" s="38"/>
      <c r="M852" s="38"/>
      <c r="N852" s="38"/>
      <c r="O852" s="38"/>
      <c r="P852" s="38"/>
      <c r="Q852" s="38"/>
      <c r="R852" s="38"/>
      <c r="S852" s="38"/>
      <c r="T852" s="38"/>
      <c r="U852" s="38"/>
      <c r="V852" s="38"/>
      <c r="W852" s="38"/>
      <c r="X852" s="38"/>
    </row>
    <row r="853">
      <c r="A853" s="78"/>
      <c r="B853" s="79"/>
      <c r="C853" s="78"/>
      <c r="D853" s="38"/>
      <c r="E853" s="38"/>
      <c r="F853" s="38"/>
      <c r="G853" s="38"/>
      <c r="H853" s="38"/>
      <c r="I853" s="38"/>
      <c r="J853" s="38"/>
      <c r="K853" s="38"/>
      <c r="L853" s="38"/>
      <c r="M853" s="38"/>
      <c r="N853" s="38"/>
      <c r="O853" s="38"/>
      <c r="P853" s="38"/>
      <c r="Q853" s="38"/>
      <c r="R853" s="38"/>
      <c r="S853" s="38"/>
      <c r="T853" s="38"/>
      <c r="U853" s="38"/>
      <c r="V853" s="38"/>
      <c r="W853" s="38"/>
      <c r="X853" s="38"/>
    </row>
    <row r="854">
      <c r="A854" s="78"/>
      <c r="B854" s="79"/>
      <c r="C854" s="78"/>
      <c r="D854" s="38"/>
      <c r="E854" s="38"/>
      <c r="F854" s="38"/>
      <c r="G854" s="38"/>
      <c r="H854" s="38"/>
      <c r="I854" s="38"/>
      <c r="J854" s="38"/>
      <c r="K854" s="38"/>
      <c r="L854" s="38"/>
      <c r="M854" s="38"/>
      <c r="N854" s="38"/>
      <c r="O854" s="38"/>
      <c r="P854" s="38"/>
      <c r="Q854" s="38"/>
      <c r="R854" s="38"/>
      <c r="S854" s="38"/>
      <c r="T854" s="38"/>
      <c r="U854" s="38"/>
      <c r="V854" s="38"/>
      <c r="W854" s="38"/>
      <c r="X854" s="38"/>
    </row>
    <row r="855">
      <c r="A855" s="78"/>
      <c r="B855" s="79"/>
      <c r="C855" s="78"/>
      <c r="D855" s="38"/>
      <c r="E855" s="38"/>
      <c r="F855" s="38"/>
      <c r="G855" s="38"/>
      <c r="H855" s="38"/>
      <c r="I855" s="38"/>
      <c r="J855" s="38"/>
      <c r="K855" s="38"/>
      <c r="L855" s="38"/>
      <c r="M855" s="38"/>
      <c r="N855" s="38"/>
      <c r="O855" s="38"/>
      <c r="P855" s="38"/>
      <c r="Q855" s="38"/>
      <c r="R855" s="38"/>
      <c r="S855" s="38"/>
      <c r="T855" s="38"/>
      <c r="U855" s="38"/>
      <c r="V855" s="38"/>
      <c r="W855" s="38"/>
      <c r="X855" s="38"/>
    </row>
    <row r="856">
      <c r="A856" s="78"/>
      <c r="B856" s="79"/>
      <c r="C856" s="78"/>
      <c r="D856" s="38"/>
      <c r="E856" s="38"/>
      <c r="F856" s="38"/>
      <c r="G856" s="38"/>
      <c r="H856" s="38"/>
      <c r="I856" s="38"/>
      <c r="J856" s="38"/>
      <c r="K856" s="38"/>
      <c r="L856" s="38"/>
      <c r="M856" s="38"/>
      <c r="N856" s="38"/>
      <c r="O856" s="38"/>
      <c r="P856" s="38"/>
      <c r="Q856" s="38"/>
      <c r="R856" s="38"/>
      <c r="S856" s="38"/>
      <c r="T856" s="38"/>
      <c r="U856" s="38"/>
      <c r="V856" s="38"/>
      <c r="W856" s="38"/>
      <c r="X856" s="38"/>
    </row>
    <row r="857">
      <c r="A857" s="78"/>
      <c r="B857" s="79"/>
      <c r="C857" s="78"/>
      <c r="D857" s="38"/>
      <c r="E857" s="38"/>
      <c r="F857" s="38"/>
      <c r="G857" s="38"/>
      <c r="H857" s="38"/>
      <c r="I857" s="38"/>
      <c r="J857" s="38"/>
      <c r="K857" s="38"/>
      <c r="L857" s="38"/>
      <c r="M857" s="38"/>
      <c r="N857" s="38"/>
      <c r="O857" s="38"/>
      <c r="P857" s="38"/>
      <c r="Q857" s="38"/>
      <c r="R857" s="38"/>
      <c r="S857" s="38"/>
      <c r="T857" s="38"/>
      <c r="U857" s="38"/>
      <c r="V857" s="38"/>
      <c r="W857" s="38"/>
      <c r="X857" s="38"/>
    </row>
    <row r="858">
      <c r="A858" s="78"/>
      <c r="B858" s="79"/>
      <c r="C858" s="78"/>
      <c r="D858" s="38"/>
      <c r="E858" s="38"/>
      <c r="F858" s="38"/>
      <c r="G858" s="38"/>
      <c r="H858" s="38"/>
      <c r="I858" s="38"/>
      <c r="J858" s="38"/>
      <c r="K858" s="38"/>
      <c r="L858" s="38"/>
      <c r="M858" s="38"/>
      <c r="N858" s="38"/>
      <c r="O858" s="38"/>
      <c r="P858" s="38"/>
      <c r="Q858" s="38"/>
      <c r="R858" s="38"/>
      <c r="S858" s="38"/>
      <c r="T858" s="38"/>
      <c r="U858" s="38"/>
      <c r="V858" s="38"/>
      <c r="W858" s="38"/>
      <c r="X858" s="38"/>
    </row>
    <row r="859">
      <c r="A859" s="78"/>
      <c r="B859" s="79"/>
      <c r="C859" s="78"/>
      <c r="D859" s="38"/>
      <c r="E859" s="38"/>
      <c r="F859" s="38"/>
      <c r="G859" s="38"/>
      <c r="H859" s="38"/>
      <c r="I859" s="38"/>
      <c r="J859" s="38"/>
      <c r="K859" s="38"/>
      <c r="L859" s="38"/>
      <c r="M859" s="38"/>
      <c r="N859" s="38"/>
      <c r="O859" s="38"/>
      <c r="P859" s="38"/>
      <c r="Q859" s="38"/>
      <c r="R859" s="38"/>
      <c r="S859" s="38"/>
      <c r="T859" s="38"/>
      <c r="U859" s="38"/>
      <c r="V859" s="38"/>
      <c r="W859" s="38"/>
      <c r="X859" s="38"/>
    </row>
    <row r="860">
      <c r="A860" s="78"/>
      <c r="B860" s="79"/>
      <c r="C860" s="78"/>
      <c r="D860" s="38"/>
      <c r="E860" s="38"/>
      <c r="F860" s="38"/>
      <c r="G860" s="38"/>
      <c r="H860" s="38"/>
      <c r="I860" s="38"/>
      <c r="J860" s="38"/>
      <c r="K860" s="38"/>
      <c r="L860" s="38"/>
      <c r="M860" s="38"/>
      <c r="N860" s="38"/>
      <c r="O860" s="38"/>
      <c r="P860" s="38"/>
      <c r="Q860" s="38"/>
      <c r="R860" s="38"/>
      <c r="S860" s="38"/>
      <c r="T860" s="38"/>
      <c r="U860" s="38"/>
      <c r="V860" s="38"/>
      <c r="W860" s="38"/>
      <c r="X860" s="38"/>
    </row>
    <row r="861">
      <c r="A861" s="78"/>
      <c r="B861" s="79"/>
      <c r="C861" s="78"/>
      <c r="D861" s="38"/>
      <c r="E861" s="38"/>
      <c r="F861" s="38"/>
      <c r="G861" s="38"/>
      <c r="H861" s="38"/>
      <c r="I861" s="38"/>
      <c r="J861" s="38"/>
      <c r="K861" s="38"/>
      <c r="L861" s="38"/>
      <c r="M861" s="38"/>
      <c r="N861" s="38"/>
      <c r="O861" s="38"/>
      <c r="P861" s="38"/>
      <c r="Q861" s="38"/>
      <c r="R861" s="38"/>
      <c r="S861" s="38"/>
      <c r="T861" s="38"/>
      <c r="U861" s="38"/>
      <c r="V861" s="38"/>
      <c r="W861" s="38"/>
      <c r="X861" s="38"/>
    </row>
    <row r="862">
      <c r="A862" s="78"/>
      <c r="B862" s="79"/>
      <c r="C862" s="78"/>
      <c r="D862" s="38"/>
      <c r="E862" s="38"/>
      <c r="F862" s="38"/>
      <c r="G862" s="38"/>
      <c r="H862" s="38"/>
      <c r="I862" s="38"/>
      <c r="J862" s="38"/>
      <c r="K862" s="38"/>
      <c r="L862" s="38"/>
      <c r="M862" s="38"/>
      <c r="N862" s="38"/>
      <c r="O862" s="38"/>
      <c r="P862" s="38"/>
      <c r="Q862" s="38"/>
      <c r="R862" s="38"/>
      <c r="S862" s="38"/>
      <c r="T862" s="38"/>
      <c r="U862" s="38"/>
      <c r="V862" s="38"/>
      <c r="W862" s="38"/>
      <c r="X862" s="38"/>
    </row>
    <row r="863">
      <c r="A863" s="78"/>
      <c r="B863" s="79"/>
      <c r="C863" s="78"/>
      <c r="D863" s="38"/>
      <c r="E863" s="38"/>
      <c r="F863" s="38"/>
      <c r="G863" s="38"/>
      <c r="H863" s="38"/>
      <c r="I863" s="38"/>
      <c r="J863" s="38"/>
      <c r="K863" s="38"/>
      <c r="L863" s="38"/>
      <c r="M863" s="38"/>
      <c r="N863" s="38"/>
      <c r="O863" s="38"/>
      <c r="P863" s="38"/>
      <c r="Q863" s="38"/>
      <c r="R863" s="38"/>
      <c r="S863" s="38"/>
      <c r="T863" s="38"/>
      <c r="U863" s="38"/>
      <c r="V863" s="38"/>
      <c r="W863" s="38"/>
      <c r="X863" s="38"/>
    </row>
    <row r="864">
      <c r="A864" s="78"/>
      <c r="B864" s="79"/>
      <c r="C864" s="78"/>
      <c r="D864" s="38"/>
      <c r="E864" s="38"/>
      <c r="F864" s="38"/>
      <c r="G864" s="38"/>
      <c r="H864" s="38"/>
      <c r="I864" s="38"/>
      <c r="J864" s="38"/>
      <c r="K864" s="38"/>
      <c r="L864" s="38"/>
      <c r="M864" s="38"/>
      <c r="N864" s="38"/>
      <c r="O864" s="38"/>
      <c r="P864" s="38"/>
      <c r="Q864" s="38"/>
      <c r="R864" s="38"/>
      <c r="S864" s="38"/>
      <c r="T864" s="38"/>
      <c r="U864" s="38"/>
      <c r="V864" s="38"/>
      <c r="W864" s="38"/>
      <c r="X864" s="38"/>
    </row>
    <row r="865">
      <c r="A865" s="78"/>
      <c r="B865" s="79"/>
      <c r="C865" s="78"/>
      <c r="D865" s="38"/>
      <c r="E865" s="38"/>
      <c r="F865" s="38"/>
      <c r="G865" s="38"/>
      <c r="H865" s="38"/>
      <c r="I865" s="38"/>
      <c r="J865" s="38"/>
      <c r="K865" s="38"/>
      <c r="L865" s="38"/>
      <c r="M865" s="38"/>
      <c r="N865" s="38"/>
      <c r="O865" s="38"/>
      <c r="P865" s="38"/>
      <c r="Q865" s="38"/>
      <c r="R865" s="38"/>
      <c r="S865" s="38"/>
      <c r="T865" s="38"/>
      <c r="U865" s="38"/>
      <c r="V865" s="38"/>
      <c r="W865" s="38"/>
      <c r="X865" s="38"/>
    </row>
    <row r="866">
      <c r="A866" s="78"/>
      <c r="B866" s="79"/>
      <c r="C866" s="78"/>
      <c r="D866" s="38"/>
      <c r="E866" s="38"/>
      <c r="F866" s="38"/>
      <c r="G866" s="38"/>
      <c r="H866" s="38"/>
      <c r="I866" s="38"/>
      <c r="J866" s="38"/>
      <c r="K866" s="38"/>
      <c r="L866" s="38"/>
      <c r="M866" s="38"/>
      <c r="N866" s="38"/>
      <c r="O866" s="38"/>
      <c r="P866" s="38"/>
      <c r="Q866" s="38"/>
      <c r="R866" s="38"/>
      <c r="S866" s="38"/>
      <c r="T866" s="38"/>
      <c r="U866" s="38"/>
      <c r="V866" s="38"/>
      <c r="W866" s="38"/>
      <c r="X866" s="38"/>
    </row>
    <row r="867">
      <c r="A867" s="78"/>
      <c r="B867" s="79"/>
      <c r="C867" s="78"/>
      <c r="D867" s="38"/>
      <c r="E867" s="38"/>
      <c r="F867" s="38"/>
      <c r="G867" s="38"/>
      <c r="H867" s="38"/>
      <c r="I867" s="38"/>
      <c r="J867" s="38"/>
      <c r="K867" s="38"/>
      <c r="L867" s="38"/>
      <c r="M867" s="38"/>
      <c r="N867" s="38"/>
      <c r="O867" s="38"/>
      <c r="P867" s="38"/>
      <c r="Q867" s="38"/>
      <c r="R867" s="38"/>
      <c r="S867" s="38"/>
      <c r="T867" s="38"/>
      <c r="U867" s="38"/>
      <c r="V867" s="38"/>
      <c r="W867" s="38"/>
      <c r="X867" s="38"/>
    </row>
    <row r="868">
      <c r="A868" s="78"/>
      <c r="B868" s="79"/>
      <c r="C868" s="78"/>
      <c r="D868" s="38"/>
      <c r="E868" s="38"/>
      <c r="F868" s="38"/>
      <c r="G868" s="38"/>
      <c r="H868" s="38"/>
      <c r="I868" s="38"/>
      <c r="J868" s="38"/>
      <c r="K868" s="38"/>
      <c r="L868" s="38"/>
      <c r="M868" s="38"/>
      <c r="N868" s="38"/>
      <c r="O868" s="38"/>
      <c r="P868" s="38"/>
      <c r="Q868" s="38"/>
      <c r="R868" s="38"/>
      <c r="S868" s="38"/>
      <c r="T868" s="38"/>
      <c r="U868" s="38"/>
      <c r="V868" s="38"/>
      <c r="W868" s="38"/>
      <c r="X868" s="38"/>
    </row>
    <row r="869">
      <c r="A869" s="78"/>
      <c r="B869" s="79"/>
      <c r="C869" s="78"/>
      <c r="D869" s="38"/>
      <c r="E869" s="38"/>
      <c r="F869" s="38"/>
      <c r="G869" s="38"/>
      <c r="H869" s="38"/>
      <c r="I869" s="38"/>
      <c r="J869" s="38"/>
      <c r="K869" s="38"/>
      <c r="L869" s="38"/>
      <c r="M869" s="38"/>
      <c r="N869" s="38"/>
      <c r="O869" s="38"/>
      <c r="P869" s="38"/>
      <c r="Q869" s="38"/>
      <c r="R869" s="38"/>
      <c r="S869" s="38"/>
      <c r="T869" s="38"/>
      <c r="U869" s="38"/>
      <c r="V869" s="38"/>
      <c r="W869" s="38"/>
      <c r="X869" s="38"/>
    </row>
    <row r="870">
      <c r="A870" s="78"/>
      <c r="B870" s="79"/>
      <c r="C870" s="78"/>
      <c r="D870" s="38"/>
      <c r="E870" s="38"/>
      <c r="F870" s="38"/>
      <c r="G870" s="38"/>
      <c r="H870" s="38"/>
      <c r="I870" s="38"/>
      <c r="J870" s="38"/>
      <c r="K870" s="38"/>
      <c r="L870" s="38"/>
      <c r="M870" s="38"/>
      <c r="N870" s="38"/>
      <c r="O870" s="38"/>
      <c r="P870" s="38"/>
      <c r="Q870" s="38"/>
      <c r="R870" s="38"/>
      <c r="S870" s="38"/>
      <c r="T870" s="38"/>
      <c r="U870" s="38"/>
      <c r="V870" s="38"/>
      <c r="W870" s="38"/>
      <c r="X870" s="38"/>
    </row>
    <row r="871">
      <c r="A871" s="78"/>
      <c r="B871" s="79"/>
      <c r="C871" s="78"/>
      <c r="D871" s="38"/>
      <c r="E871" s="38"/>
      <c r="F871" s="38"/>
      <c r="G871" s="38"/>
      <c r="H871" s="38"/>
      <c r="I871" s="38"/>
      <c r="J871" s="38"/>
      <c r="K871" s="38"/>
      <c r="L871" s="38"/>
      <c r="M871" s="38"/>
      <c r="N871" s="38"/>
      <c r="O871" s="38"/>
      <c r="P871" s="38"/>
      <c r="Q871" s="38"/>
      <c r="R871" s="38"/>
      <c r="S871" s="38"/>
      <c r="T871" s="38"/>
      <c r="U871" s="38"/>
      <c r="V871" s="38"/>
      <c r="W871" s="38"/>
      <c r="X871" s="38"/>
    </row>
    <row r="872">
      <c r="A872" s="78"/>
      <c r="B872" s="79"/>
      <c r="C872" s="78"/>
      <c r="D872" s="38"/>
      <c r="E872" s="38"/>
      <c r="F872" s="38"/>
      <c r="G872" s="38"/>
      <c r="H872" s="38"/>
      <c r="I872" s="38"/>
      <c r="J872" s="38"/>
      <c r="K872" s="38"/>
      <c r="L872" s="38"/>
      <c r="M872" s="38"/>
      <c r="N872" s="38"/>
      <c r="O872" s="38"/>
      <c r="P872" s="38"/>
      <c r="Q872" s="38"/>
      <c r="R872" s="38"/>
      <c r="S872" s="38"/>
      <c r="T872" s="38"/>
      <c r="U872" s="38"/>
      <c r="V872" s="38"/>
      <c r="W872" s="38"/>
      <c r="X872" s="38"/>
    </row>
    <row r="873">
      <c r="A873" s="78"/>
      <c r="B873" s="79"/>
      <c r="C873" s="78"/>
      <c r="D873" s="38"/>
      <c r="E873" s="38"/>
      <c r="F873" s="38"/>
      <c r="G873" s="38"/>
      <c r="H873" s="38"/>
      <c r="I873" s="38"/>
      <c r="J873" s="38"/>
      <c r="K873" s="38"/>
      <c r="L873" s="38"/>
      <c r="M873" s="38"/>
      <c r="N873" s="38"/>
      <c r="O873" s="38"/>
      <c r="P873" s="38"/>
      <c r="Q873" s="38"/>
      <c r="R873" s="38"/>
      <c r="S873" s="38"/>
      <c r="T873" s="38"/>
      <c r="U873" s="38"/>
      <c r="V873" s="38"/>
      <c r="W873" s="38"/>
      <c r="X873" s="38"/>
    </row>
    <row r="874">
      <c r="A874" s="78"/>
      <c r="B874" s="79"/>
      <c r="C874" s="78"/>
      <c r="D874" s="38"/>
      <c r="E874" s="38"/>
      <c r="F874" s="38"/>
      <c r="G874" s="38"/>
      <c r="H874" s="38"/>
      <c r="I874" s="38"/>
      <c r="J874" s="38"/>
      <c r="K874" s="38"/>
      <c r="L874" s="38"/>
      <c r="M874" s="38"/>
      <c r="N874" s="38"/>
      <c r="O874" s="38"/>
      <c r="P874" s="38"/>
      <c r="Q874" s="38"/>
      <c r="R874" s="38"/>
      <c r="S874" s="38"/>
      <c r="T874" s="38"/>
      <c r="U874" s="38"/>
      <c r="V874" s="38"/>
      <c r="W874" s="38"/>
      <c r="X874" s="38"/>
    </row>
    <row r="875">
      <c r="A875" s="78"/>
      <c r="B875" s="79"/>
      <c r="C875" s="78"/>
      <c r="D875" s="38"/>
      <c r="E875" s="38"/>
      <c r="F875" s="38"/>
      <c r="G875" s="38"/>
      <c r="H875" s="38"/>
      <c r="I875" s="38"/>
      <c r="J875" s="38"/>
      <c r="K875" s="38"/>
      <c r="L875" s="38"/>
      <c r="M875" s="38"/>
      <c r="N875" s="38"/>
      <c r="O875" s="38"/>
      <c r="P875" s="38"/>
      <c r="Q875" s="38"/>
      <c r="R875" s="38"/>
      <c r="S875" s="38"/>
      <c r="T875" s="38"/>
      <c r="U875" s="38"/>
      <c r="V875" s="38"/>
      <c r="W875" s="38"/>
      <c r="X875" s="38"/>
    </row>
    <row r="876">
      <c r="A876" s="78"/>
      <c r="B876" s="79"/>
      <c r="C876" s="78"/>
      <c r="D876" s="38"/>
      <c r="E876" s="38"/>
      <c r="F876" s="38"/>
      <c r="G876" s="38"/>
      <c r="H876" s="38"/>
      <c r="I876" s="38"/>
      <c r="J876" s="38"/>
      <c r="K876" s="38"/>
      <c r="L876" s="38"/>
      <c r="M876" s="38"/>
      <c r="N876" s="38"/>
      <c r="O876" s="38"/>
      <c r="P876" s="38"/>
      <c r="Q876" s="38"/>
      <c r="R876" s="38"/>
      <c r="S876" s="38"/>
      <c r="T876" s="38"/>
      <c r="U876" s="38"/>
      <c r="V876" s="38"/>
      <c r="W876" s="38"/>
      <c r="X876" s="38"/>
    </row>
    <row r="877">
      <c r="A877" s="78"/>
      <c r="B877" s="79"/>
      <c r="C877" s="78"/>
      <c r="D877" s="38"/>
      <c r="E877" s="38"/>
      <c r="F877" s="38"/>
      <c r="G877" s="38"/>
      <c r="H877" s="38"/>
      <c r="I877" s="38"/>
      <c r="J877" s="38"/>
      <c r="K877" s="38"/>
      <c r="L877" s="38"/>
      <c r="M877" s="38"/>
      <c r="N877" s="38"/>
      <c r="O877" s="38"/>
      <c r="P877" s="38"/>
      <c r="Q877" s="38"/>
      <c r="R877" s="38"/>
      <c r="S877" s="38"/>
      <c r="T877" s="38"/>
      <c r="U877" s="38"/>
      <c r="V877" s="38"/>
      <c r="W877" s="38"/>
      <c r="X877" s="38"/>
    </row>
    <row r="878">
      <c r="A878" s="78"/>
      <c r="B878" s="79"/>
      <c r="C878" s="78"/>
      <c r="D878" s="38"/>
      <c r="E878" s="38"/>
      <c r="F878" s="38"/>
      <c r="G878" s="38"/>
      <c r="H878" s="38"/>
      <c r="I878" s="38"/>
      <c r="J878" s="38"/>
      <c r="K878" s="38"/>
      <c r="L878" s="38"/>
      <c r="M878" s="38"/>
      <c r="N878" s="38"/>
      <c r="O878" s="38"/>
      <c r="P878" s="38"/>
      <c r="Q878" s="38"/>
      <c r="R878" s="38"/>
      <c r="S878" s="38"/>
      <c r="T878" s="38"/>
      <c r="U878" s="38"/>
      <c r="V878" s="38"/>
      <c r="W878" s="38"/>
      <c r="X878" s="38"/>
    </row>
    <row r="879">
      <c r="A879" s="78"/>
      <c r="B879" s="79"/>
      <c r="C879" s="78"/>
      <c r="D879" s="38"/>
      <c r="E879" s="38"/>
      <c r="F879" s="38"/>
      <c r="G879" s="38"/>
      <c r="H879" s="38"/>
      <c r="I879" s="38"/>
      <c r="J879" s="38"/>
      <c r="K879" s="38"/>
      <c r="L879" s="38"/>
      <c r="M879" s="38"/>
      <c r="N879" s="38"/>
      <c r="O879" s="38"/>
      <c r="P879" s="38"/>
      <c r="Q879" s="38"/>
      <c r="R879" s="38"/>
      <c r="S879" s="38"/>
      <c r="T879" s="38"/>
      <c r="U879" s="38"/>
      <c r="V879" s="38"/>
      <c r="W879" s="38"/>
      <c r="X879" s="38"/>
    </row>
    <row r="880">
      <c r="A880" s="78"/>
      <c r="B880" s="79"/>
      <c r="C880" s="78"/>
      <c r="D880" s="38"/>
      <c r="E880" s="38"/>
      <c r="F880" s="38"/>
      <c r="G880" s="38"/>
      <c r="H880" s="38"/>
      <c r="I880" s="38"/>
      <c r="J880" s="38"/>
      <c r="K880" s="38"/>
      <c r="L880" s="38"/>
      <c r="M880" s="38"/>
      <c r="N880" s="38"/>
      <c r="O880" s="38"/>
      <c r="P880" s="38"/>
      <c r="Q880" s="38"/>
      <c r="R880" s="38"/>
      <c r="S880" s="38"/>
      <c r="T880" s="38"/>
      <c r="U880" s="38"/>
      <c r="V880" s="38"/>
      <c r="W880" s="38"/>
      <c r="X880" s="38"/>
    </row>
    <row r="881">
      <c r="A881" s="78"/>
      <c r="B881" s="79"/>
      <c r="C881" s="78"/>
      <c r="D881" s="38"/>
      <c r="E881" s="38"/>
      <c r="F881" s="38"/>
      <c r="G881" s="38"/>
      <c r="H881" s="38"/>
      <c r="I881" s="38"/>
      <c r="J881" s="38"/>
      <c r="K881" s="38"/>
      <c r="L881" s="38"/>
      <c r="M881" s="38"/>
      <c r="N881" s="38"/>
      <c r="O881" s="38"/>
      <c r="P881" s="38"/>
      <c r="Q881" s="38"/>
      <c r="R881" s="38"/>
      <c r="S881" s="38"/>
      <c r="T881" s="38"/>
      <c r="U881" s="38"/>
      <c r="V881" s="38"/>
      <c r="W881" s="38"/>
      <c r="X881" s="38"/>
    </row>
    <row r="882">
      <c r="A882" s="78"/>
      <c r="B882" s="79"/>
      <c r="C882" s="78"/>
      <c r="D882" s="38"/>
      <c r="E882" s="38"/>
      <c r="F882" s="38"/>
      <c r="G882" s="38"/>
      <c r="H882" s="38"/>
      <c r="I882" s="38"/>
      <c r="J882" s="38"/>
      <c r="K882" s="38"/>
      <c r="L882" s="38"/>
      <c r="M882" s="38"/>
      <c r="N882" s="38"/>
      <c r="O882" s="38"/>
      <c r="P882" s="38"/>
      <c r="Q882" s="38"/>
      <c r="R882" s="38"/>
      <c r="S882" s="38"/>
      <c r="T882" s="38"/>
      <c r="U882" s="38"/>
      <c r="V882" s="38"/>
      <c r="W882" s="38"/>
      <c r="X882" s="38"/>
    </row>
    <row r="883">
      <c r="A883" s="78"/>
      <c r="B883" s="79"/>
      <c r="C883" s="78"/>
      <c r="D883" s="38"/>
      <c r="E883" s="38"/>
      <c r="F883" s="38"/>
      <c r="G883" s="38"/>
      <c r="H883" s="38"/>
      <c r="I883" s="38"/>
      <c r="J883" s="38"/>
      <c r="K883" s="38"/>
      <c r="L883" s="38"/>
      <c r="M883" s="38"/>
      <c r="N883" s="38"/>
      <c r="O883" s="38"/>
      <c r="P883" s="38"/>
      <c r="Q883" s="38"/>
      <c r="R883" s="38"/>
      <c r="S883" s="38"/>
      <c r="T883" s="38"/>
      <c r="U883" s="38"/>
      <c r="V883" s="38"/>
      <c r="W883" s="38"/>
      <c r="X883" s="38"/>
    </row>
    <row r="884">
      <c r="A884" s="78"/>
      <c r="B884" s="79"/>
      <c r="C884" s="78"/>
      <c r="D884" s="38"/>
      <c r="E884" s="38"/>
      <c r="F884" s="38"/>
      <c r="G884" s="38"/>
      <c r="H884" s="38"/>
      <c r="I884" s="38"/>
      <c r="J884" s="38"/>
      <c r="K884" s="38"/>
      <c r="L884" s="38"/>
      <c r="M884" s="38"/>
      <c r="N884" s="38"/>
      <c r="O884" s="38"/>
      <c r="P884" s="38"/>
      <c r="Q884" s="38"/>
      <c r="R884" s="38"/>
      <c r="S884" s="38"/>
      <c r="T884" s="38"/>
      <c r="U884" s="38"/>
      <c r="V884" s="38"/>
      <c r="W884" s="38"/>
      <c r="X884" s="38"/>
    </row>
    <row r="885">
      <c r="A885" s="78"/>
      <c r="B885" s="79"/>
      <c r="C885" s="78"/>
      <c r="D885" s="38"/>
      <c r="E885" s="38"/>
      <c r="F885" s="38"/>
      <c r="G885" s="38"/>
      <c r="H885" s="38"/>
      <c r="I885" s="38"/>
      <c r="J885" s="38"/>
      <c r="K885" s="38"/>
      <c r="L885" s="38"/>
      <c r="M885" s="38"/>
      <c r="N885" s="38"/>
      <c r="O885" s="38"/>
      <c r="P885" s="38"/>
      <c r="Q885" s="38"/>
      <c r="R885" s="38"/>
      <c r="S885" s="38"/>
      <c r="T885" s="38"/>
      <c r="U885" s="38"/>
      <c r="V885" s="38"/>
      <c r="W885" s="38"/>
      <c r="X885" s="38"/>
    </row>
    <row r="886">
      <c r="A886" s="78"/>
      <c r="B886" s="79"/>
      <c r="C886" s="78"/>
      <c r="D886" s="38"/>
      <c r="E886" s="38"/>
      <c r="F886" s="38"/>
      <c r="G886" s="38"/>
      <c r="H886" s="38"/>
      <c r="I886" s="38"/>
      <c r="J886" s="38"/>
      <c r="K886" s="38"/>
      <c r="L886" s="38"/>
      <c r="M886" s="38"/>
      <c r="N886" s="38"/>
      <c r="O886" s="38"/>
      <c r="P886" s="38"/>
      <c r="Q886" s="38"/>
      <c r="R886" s="38"/>
      <c r="S886" s="38"/>
      <c r="T886" s="38"/>
      <c r="U886" s="38"/>
      <c r="V886" s="38"/>
      <c r="W886" s="38"/>
      <c r="X886" s="38"/>
    </row>
    <row r="887">
      <c r="A887" s="78"/>
      <c r="B887" s="79"/>
      <c r="C887" s="78"/>
      <c r="D887" s="38"/>
      <c r="E887" s="38"/>
      <c r="F887" s="38"/>
      <c r="G887" s="38"/>
      <c r="H887" s="38"/>
      <c r="I887" s="38"/>
      <c r="J887" s="38"/>
      <c r="K887" s="38"/>
      <c r="L887" s="38"/>
      <c r="M887" s="38"/>
      <c r="N887" s="38"/>
      <c r="O887" s="38"/>
      <c r="P887" s="38"/>
      <c r="Q887" s="38"/>
      <c r="R887" s="38"/>
      <c r="S887" s="38"/>
      <c r="T887" s="38"/>
      <c r="U887" s="38"/>
      <c r="V887" s="38"/>
      <c r="W887" s="38"/>
      <c r="X887" s="38"/>
    </row>
    <row r="888">
      <c r="A888" s="78"/>
      <c r="B888" s="79"/>
      <c r="C888" s="78"/>
      <c r="D888" s="38"/>
      <c r="E888" s="38"/>
      <c r="F888" s="38"/>
      <c r="G888" s="38"/>
      <c r="H888" s="38"/>
      <c r="I888" s="38"/>
      <c r="J888" s="38"/>
      <c r="K888" s="38"/>
      <c r="L888" s="38"/>
      <c r="M888" s="38"/>
      <c r="N888" s="38"/>
      <c r="O888" s="38"/>
      <c r="P888" s="38"/>
      <c r="Q888" s="38"/>
      <c r="R888" s="38"/>
      <c r="S888" s="38"/>
      <c r="T888" s="38"/>
      <c r="U888" s="38"/>
      <c r="V888" s="38"/>
      <c r="W888" s="38"/>
      <c r="X888" s="38"/>
    </row>
    <row r="889">
      <c r="A889" s="78"/>
      <c r="B889" s="79"/>
      <c r="C889" s="78"/>
      <c r="D889" s="38"/>
      <c r="E889" s="38"/>
      <c r="F889" s="38"/>
      <c r="G889" s="38"/>
      <c r="H889" s="38"/>
      <c r="I889" s="38"/>
      <c r="J889" s="38"/>
      <c r="K889" s="38"/>
      <c r="L889" s="38"/>
      <c r="M889" s="38"/>
      <c r="N889" s="38"/>
      <c r="O889" s="38"/>
      <c r="P889" s="38"/>
      <c r="Q889" s="38"/>
      <c r="R889" s="38"/>
      <c r="S889" s="38"/>
      <c r="T889" s="38"/>
      <c r="U889" s="38"/>
      <c r="V889" s="38"/>
      <c r="W889" s="38"/>
      <c r="X889" s="38"/>
    </row>
    <row r="890">
      <c r="A890" s="78"/>
      <c r="B890" s="79"/>
      <c r="C890" s="78"/>
      <c r="D890" s="38"/>
      <c r="E890" s="38"/>
      <c r="F890" s="38"/>
      <c r="G890" s="38"/>
      <c r="H890" s="38"/>
      <c r="I890" s="38"/>
      <c r="J890" s="38"/>
      <c r="K890" s="38"/>
      <c r="L890" s="38"/>
      <c r="M890" s="38"/>
      <c r="N890" s="38"/>
      <c r="O890" s="38"/>
      <c r="P890" s="38"/>
      <c r="Q890" s="38"/>
      <c r="R890" s="38"/>
      <c r="S890" s="38"/>
      <c r="T890" s="38"/>
      <c r="U890" s="38"/>
      <c r="V890" s="38"/>
      <c r="W890" s="38"/>
      <c r="X890" s="38"/>
    </row>
    <row r="891">
      <c r="A891" s="78"/>
      <c r="B891" s="79"/>
      <c r="C891" s="78"/>
      <c r="D891" s="38"/>
      <c r="E891" s="38"/>
      <c r="F891" s="38"/>
      <c r="G891" s="38"/>
      <c r="H891" s="38"/>
      <c r="I891" s="38"/>
      <c r="J891" s="38"/>
      <c r="K891" s="38"/>
      <c r="L891" s="38"/>
      <c r="M891" s="38"/>
      <c r="N891" s="38"/>
      <c r="O891" s="38"/>
      <c r="P891" s="38"/>
      <c r="Q891" s="38"/>
      <c r="R891" s="38"/>
      <c r="S891" s="38"/>
      <c r="T891" s="38"/>
      <c r="U891" s="38"/>
      <c r="V891" s="38"/>
      <c r="W891" s="38"/>
      <c r="X891" s="38"/>
    </row>
    <row r="892">
      <c r="A892" s="78"/>
      <c r="B892" s="79"/>
      <c r="C892" s="78"/>
      <c r="D892" s="38"/>
      <c r="E892" s="38"/>
      <c r="F892" s="38"/>
      <c r="G892" s="38"/>
      <c r="H892" s="38"/>
      <c r="I892" s="38"/>
      <c r="J892" s="38"/>
      <c r="K892" s="38"/>
      <c r="L892" s="38"/>
      <c r="M892" s="38"/>
      <c r="N892" s="38"/>
      <c r="O892" s="38"/>
      <c r="P892" s="38"/>
      <c r="Q892" s="38"/>
      <c r="R892" s="38"/>
      <c r="S892" s="38"/>
      <c r="T892" s="38"/>
      <c r="U892" s="38"/>
      <c r="V892" s="38"/>
      <c r="W892" s="38"/>
      <c r="X892" s="38"/>
    </row>
    <row r="893">
      <c r="A893" s="78"/>
      <c r="B893" s="79"/>
      <c r="C893" s="78"/>
      <c r="D893" s="38"/>
      <c r="E893" s="38"/>
      <c r="F893" s="38"/>
      <c r="G893" s="38"/>
      <c r="H893" s="38"/>
      <c r="I893" s="38"/>
      <c r="J893" s="38"/>
      <c r="K893" s="38"/>
      <c r="L893" s="38"/>
      <c r="M893" s="38"/>
      <c r="N893" s="38"/>
      <c r="O893" s="38"/>
      <c r="P893" s="38"/>
      <c r="Q893" s="38"/>
      <c r="R893" s="38"/>
      <c r="S893" s="38"/>
      <c r="T893" s="38"/>
      <c r="U893" s="38"/>
      <c r="V893" s="38"/>
      <c r="W893" s="38"/>
      <c r="X893" s="38"/>
    </row>
    <row r="894">
      <c r="A894" s="78"/>
      <c r="B894" s="79"/>
      <c r="C894" s="78"/>
      <c r="D894" s="38"/>
      <c r="E894" s="38"/>
      <c r="F894" s="38"/>
      <c r="G894" s="38"/>
      <c r="H894" s="38"/>
      <c r="I894" s="38"/>
      <c r="J894" s="38"/>
      <c r="K894" s="38"/>
      <c r="L894" s="38"/>
      <c r="M894" s="38"/>
      <c r="N894" s="38"/>
      <c r="O894" s="38"/>
      <c r="P894" s="38"/>
      <c r="Q894" s="38"/>
      <c r="R894" s="38"/>
      <c r="S894" s="38"/>
      <c r="T894" s="38"/>
      <c r="U894" s="38"/>
      <c r="V894" s="38"/>
      <c r="W894" s="38"/>
      <c r="X894" s="38"/>
    </row>
    <row r="895">
      <c r="A895" s="78"/>
      <c r="B895" s="79"/>
      <c r="C895" s="78"/>
      <c r="D895" s="38"/>
      <c r="E895" s="38"/>
      <c r="F895" s="38"/>
      <c r="G895" s="38"/>
      <c r="H895" s="38"/>
      <c r="I895" s="38"/>
      <c r="J895" s="38"/>
      <c r="K895" s="38"/>
      <c r="L895" s="38"/>
      <c r="M895" s="38"/>
      <c r="N895" s="38"/>
      <c r="O895" s="38"/>
      <c r="P895" s="38"/>
      <c r="Q895" s="38"/>
      <c r="R895" s="38"/>
      <c r="S895" s="38"/>
      <c r="T895" s="38"/>
      <c r="U895" s="38"/>
      <c r="V895" s="38"/>
      <c r="W895" s="38"/>
      <c r="X895" s="38"/>
    </row>
    <row r="896">
      <c r="A896" s="78"/>
      <c r="B896" s="79"/>
      <c r="C896" s="78"/>
      <c r="D896" s="38"/>
      <c r="E896" s="38"/>
      <c r="F896" s="38"/>
      <c r="G896" s="38"/>
      <c r="H896" s="38"/>
      <c r="I896" s="38"/>
      <c r="J896" s="38"/>
      <c r="K896" s="38"/>
      <c r="L896" s="38"/>
      <c r="M896" s="38"/>
      <c r="N896" s="38"/>
      <c r="O896" s="38"/>
      <c r="P896" s="38"/>
      <c r="Q896" s="38"/>
      <c r="R896" s="38"/>
      <c r="S896" s="38"/>
      <c r="T896" s="38"/>
      <c r="U896" s="38"/>
      <c r="V896" s="38"/>
      <c r="W896" s="38"/>
      <c r="X896" s="38"/>
    </row>
    <row r="897">
      <c r="A897" s="78"/>
      <c r="B897" s="79"/>
      <c r="C897" s="78"/>
      <c r="D897" s="38"/>
      <c r="E897" s="38"/>
      <c r="F897" s="38"/>
      <c r="G897" s="38"/>
      <c r="H897" s="38"/>
      <c r="I897" s="38"/>
      <c r="J897" s="38"/>
      <c r="K897" s="38"/>
      <c r="L897" s="38"/>
      <c r="M897" s="38"/>
      <c r="N897" s="38"/>
      <c r="O897" s="38"/>
      <c r="P897" s="38"/>
      <c r="Q897" s="38"/>
      <c r="R897" s="38"/>
      <c r="S897" s="38"/>
      <c r="T897" s="38"/>
      <c r="U897" s="38"/>
      <c r="V897" s="38"/>
      <c r="W897" s="38"/>
      <c r="X897" s="38"/>
    </row>
    <row r="898">
      <c r="A898" s="78"/>
      <c r="B898" s="79"/>
      <c r="C898" s="78"/>
      <c r="D898" s="38"/>
      <c r="E898" s="38"/>
      <c r="F898" s="38"/>
      <c r="G898" s="38"/>
      <c r="H898" s="38"/>
      <c r="I898" s="38"/>
      <c r="J898" s="38"/>
      <c r="K898" s="38"/>
      <c r="L898" s="38"/>
      <c r="M898" s="38"/>
      <c r="N898" s="38"/>
      <c r="O898" s="38"/>
      <c r="P898" s="38"/>
      <c r="Q898" s="38"/>
      <c r="R898" s="38"/>
      <c r="S898" s="38"/>
      <c r="T898" s="38"/>
      <c r="U898" s="38"/>
      <c r="V898" s="38"/>
      <c r="W898" s="38"/>
      <c r="X898" s="38"/>
    </row>
    <row r="899">
      <c r="A899" s="78"/>
      <c r="B899" s="79"/>
      <c r="C899" s="78"/>
      <c r="D899" s="38"/>
      <c r="E899" s="38"/>
      <c r="F899" s="38"/>
      <c r="G899" s="38"/>
      <c r="H899" s="38"/>
      <c r="I899" s="38"/>
      <c r="J899" s="38"/>
      <c r="K899" s="38"/>
      <c r="L899" s="38"/>
      <c r="M899" s="38"/>
      <c r="N899" s="38"/>
      <c r="O899" s="38"/>
      <c r="P899" s="38"/>
      <c r="Q899" s="38"/>
      <c r="R899" s="38"/>
      <c r="S899" s="38"/>
      <c r="T899" s="38"/>
      <c r="U899" s="38"/>
      <c r="V899" s="38"/>
      <c r="W899" s="38"/>
      <c r="X899" s="38"/>
    </row>
    <row r="900">
      <c r="A900" s="78"/>
      <c r="B900" s="79"/>
      <c r="C900" s="78"/>
      <c r="D900" s="38"/>
      <c r="E900" s="38"/>
      <c r="F900" s="38"/>
      <c r="G900" s="38"/>
      <c r="H900" s="38"/>
      <c r="I900" s="38"/>
      <c r="J900" s="38"/>
      <c r="K900" s="38"/>
      <c r="L900" s="38"/>
      <c r="M900" s="38"/>
      <c r="N900" s="38"/>
      <c r="O900" s="38"/>
      <c r="P900" s="38"/>
      <c r="Q900" s="38"/>
      <c r="R900" s="38"/>
      <c r="S900" s="38"/>
      <c r="T900" s="38"/>
      <c r="U900" s="38"/>
      <c r="V900" s="38"/>
      <c r="W900" s="38"/>
      <c r="X900" s="38"/>
    </row>
    <row r="901">
      <c r="A901" s="78"/>
      <c r="B901" s="79"/>
      <c r="C901" s="78"/>
      <c r="D901" s="38"/>
      <c r="E901" s="38"/>
      <c r="F901" s="38"/>
      <c r="G901" s="38"/>
      <c r="H901" s="38"/>
      <c r="I901" s="38"/>
      <c r="J901" s="38"/>
      <c r="K901" s="38"/>
      <c r="L901" s="38"/>
      <c r="M901" s="38"/>
      <c r="N901" s="38"/>
      <c r="O901" s="38"/>
      <c r="P901" s="38"/>
      <c r="Q901" s="38"/>
      <c r="R901" s="38"/>
      <c r="S901" s="38"/>
      <c r="T901" s="38"/>
      <c r="U901" s="38"/>
      <c r="V901" s="38"/>
      <c r="W901" s="38"/>
      <c r="X901" s="38"/>
    </row>
    <row r="902">
      <c r="A902" s="78"/>
      <c r="B902" s="79"/>
      <c r="C902" s="78"/>
      <c r="D902" s="38"/>
      <c r="E902" s="38"/>
      <c r="F902" s="38"/>
      <c r="G902" s="38"/>
      <c r="H902" s="38"/>
      <c r="I902" s="38"/>
      <c r="J902" s="38"/>
      <c r="K902" s="38"/>
      <c r="L902" s="38"/>
      <c r="M902" s="38"/>
      <c r="N902" s="38"/>
      <c r="O902" s="38"/>
      <c r="P902" s="38"/>
      <c r="Q902" s="38"/>
      <c r="R902" s="38"/>
      <c r="S902" s="38"/>
      <c r="T902" s="38"/>
      <c r="U902" s="38"/>
      <c r="V902" s="38"/>
      <c r="W902" s="38"/>
      <c r="X902" s="38"/>
    </row>
    <row r="903">
      <c r="A903" s="78"/>
      <c r="B903" s="79"/>
      <c r="C903" s="78"/>
      <c r="D903" s="38"/>
      <c r="E903" s="38"/>
      <c r="F903" s="38"/>
      <c r="G903" s="38"/>
      <c r="H903" s="38"/>
      <c r="I903" s="38"/>
      <c r="J903" s="38"/>
      <c r="K903" s="38"/>
      <c r="L903" s="38"/>
      <c r="M903" s="38"/>
      <c r="N903" s="38"/>
      <c r="O903" s="38"/>
      <c r="P903" s="38"/>
      <c r="Q903" s="38"/>
      <c r="R903" s="38"/>
      <c r="S903" s="38"/>
      <c r="T903" s="38"/>
      <c r="U903" s="38"/>
      <c r="V903" s="38"/>
      <c r="W903" s="38"/>
      <c r="X903" s="38"/>
    </row>
    <row r="904">
      <c r="A904" s="78"/>
      <c r="B904" s="79"/>
      <c r="C904" s="78"/>
      <c r="D904" s="38"/>
      <c r="E904" s="38"/>
      <c r="F904" s="38"/>
      <c r="G904" s="38"/>
      <c r="H904" s="38"/>
      <c r="I904" s="38"/>
      <c r="J904" s="38"/>
      <c r="K904" s="38"/>
      <c r="L904" s="38"/>
      <c r="M904" s="38"/>
      <c r="N904" s="38"/>
      <c r="O904" s="38"/>
      <c r="P904" s="38"/>
      <c r="Q904" s="38"/>
      <c r="R904" s="38"/>
      <c r="S904" s="38"/>
      <c r="T904" s="38"/>
      <c r="U904" s="38"/>
      <c r="V904" s="38"/>
      <c r="W904" s="38"/>
      <c r="X904" s="38"/>
    </row>
    <row r="905">
      <c r="A905" s="78"/>
      <c r="B905" s="79"/>
      <c r="C905" s="78"/>
      <c r="D905" s="38"/>
      <c r="E905" s="38"/>
      <c r="F905" s="38"/>
      <c r="G905" s="38"/>
      <c r="H905" s="38"/>
      <c r="I905" s="38"/>
      <c r="J905" s="38"/>
      <c r="K905" s="38"/>
      <c r="L905" s="38"/>
      <c r="M905" s="38"/>
      <c r="N905" s="38"/>
      <c r="O905" s="38"/>
      <c r="P905" s="38"/>
      <c r="Q905" s="38"/>
      <c r="R905" s="38"/>
      <c r="S905" s="38"/>
      <c r="T905" s="38"/>
      <c r="U905" s="38"/>
      <c r="V905" s="38"/>
      <c r="W905" s="38"/>
      <c r="X905" s="38"/>
    </row>
    <row r="906">
      <c r="A906" s="78"/>
      <c r="B906" s="79"/>
      <c r="C906" s="78"/>
      <c r="D906" s="38"/>
      <c r="E906" s="38"/>
      <c r="F906" s="38"/>
      <c r="G906" s="38"/>
      <c r="H906" s="38"/>
      <c r="I906" s="38"/>
      <c r="J906" s="38"/>
      <c r="K906" s="38"/>
      <c r="L906" s="38"/>
      <c r="M906" s="38"/>
      <c r="N906" s="38"/>
      <c r="O906" s="38"/>
      <c r="P906" s="38"/>
      <c r="Q906" s="38"/>
      <c r="R906" s="38"/>
      <c r="S906" s="38"/>
      <c r="T906" s="38"/>
      <c r="U906" s="38"/>
      <c r="V906" s="38"/>
      <c r="W906" s="38"/>
      <c r="X906" s="38"/>
    </row>
    <row r="907">
      <c r="A907" s="78"/>
      <c r="B907" s="79"/>
      <c r="C907" s="78"/>
      <c r="D907" s="38"/>
      <c r="E907" s="38"/>
      <c r="F907" s="38"/>
      <c r="G907" s="38"/>
      <c r="H907" s="38"/>
      <c r="I907" s="38"/>
      <c r="J907" s="38"/>
      <c r="K907" s="38"/>
      <c r="L907" s="38"/>
      <c r="M907" s="38"/>
      <c r="N907" s="38"/>
      <c r="O907" s="38"/>
      <c r="P907" s="38"/>
      <c r="Q907" s="38"/>
      <c r="R907" s="38"/>
      <c r="S907" s="38"/>
      <c r="T907" s="38"/>
      <c r="U907" s="38"/>
      <c r="V907" s="38"/>
      <c r="W907" s="38"/>
      <c r="X907" s="38"/>
    </row>
    <row r="908">
      <c r="A908" s="78"/>
      <c r="B908" s="79"/>
      <c r="C908" s="78"/>
      <c r="D908" s="38"/>
      <c r="E908" s="38"/>
      <c r="F908" s="38"/>
      <c r="G908" s="38"/>
      <c r="H908" s="38"/>
      <c r="I908" s="38"/>
      <c r="J908" s="38"/>
      <c r="K908" s="38"/>
      <c r="L908" s="38"/>
      <c r="M908" s="38"/>
      <c r="N908" s="38"/>
      <c r="O908" s="38"/>
      <c r="P908" s="38"/>
      <c r="Q908" s="38"/>
      <c r="R908" s="38"/>
      <c r="S908" s="38"/>
      <c r="T908" s="38"/>
      <c r="U908" s="38"/>
      <c r="V908" s="38"/>
      <c r="W908" s="38"/>
      <c r="X908" s="38"/>
    </row>
    <row r="909">
      <c r="A909" s="78"/>
      <c r="B909" s="79"/>
      <c r="C909" s="78"/>
      <c r="D909" s="38"/>
      <c r="E909" s="38"/>
      <c r="F909" s="38"/>
      <c r="G909" s="38"/>
      <c r="H909" s="38"/>
      <c r="I909" s="38"/>
      <c r="J909" s="38"/>
      <c r="K909" s="38"/>
      <c r="L909" s="38"/>
      <c r="M909" s="38"/>
      <c r="N909" s="38"/>
      <c r="O909" s="38"/>
      <c r="P909" s="38"/>
      <c r="Q909" s="38"/>
      <c r="R909" s="38"/>
      <c r="S909" s="38"/>
      <c r="T909" s="38"/>
      <c r="U909" s="38"/>
      <c r="V909" s="38"/>
      <c r="W909" s="38"/>
      <c r="X909" s="38"/>
    </row>
    <row r="910">
      <c r="A910" s="78"/>
      <c r="B910" s="79"/>
      <c r="C910" s="78"/>
      <c r="D910" s="38"/>
      <c r="E910" s="38"/>
      <c r="F910" s="38"/>
      <c r="G910" s="38"/>
      <c r="H910" s="38"/>
      <c r="I910" s="38"/>
      <c r="J910" s="38"/>
      <c r="K910" s="38"/>
      <c r="L910" s="38"/>
      <c r="M910" s="38"/>
      <c r="N910" s="38"/>
      <c r="O910" s="38"/>
      <c r="P910" s="38"/>
      <c r="Q910" s="38"/>
      <c r="R910" s="38"/>
      <c r="S910" s="38"/>
      <c r="T910" s="38"/>
      <c r="U910" s="38"/>
      <c r="V910" s="38"/>
      <c r="W910" s="38"/>
      <c r="X910" s="38"/>
    </row>
    <row r="911">
      <c r="A911" s="78"/>
      <c r="B911" s="79"/>
      <c r="C911" s="78"/>
      <c r="D911" s="38"/>
      <c r="E911" s="38"/>
      <c r="F911" s="38"/>
      <c r="G911" s="38"/>
      <c r="H911" s="38"/>
      <c r="I911" s="38"/>
      <c r="J911" s="38"/>
      <c r="K911" s="38"/>
      <c r="L911" s="38"/>
      <c r="M911" s="38"/>
      <c r="N911" s="38"/>
      <c r="O911" s="38"/>
      <c r="P911" s="38"/>
      <c r="Q911" s="38"/>
      <c r="R911" s="38"/>
      <c r="S911" s="38"/>
      <c r="T911" s="38"/>
      <c r="U911" s="38"/>
      <c r="V911" s="38"/>
      <c r="W911" s="38"/>
      <c r="X911" s="38"/>
    </row>
    <row r="912">
      <c r="A912" s="78"/>
      <c r="B912" s="79"/>
      <c r="C912" s="78"/>
      <c r="D912" s="38"/>
      <c r="E912" s="38"/>
      <c r="F912" s="38"/>
      <c r="G912" s="38"/>
      <c r="H912" s="38"/>
      <c r="I912" s="38"/>
      <c r="J912" s="38"/>
      <c r="K912" s="38"/>
      <c r="L912" s="38"/>
      <c r="M912" s="38"/>
      <c r="N912" s="38"/>
      <c r="O912" s="38"/>
      <c r="P912" s="38"/>
      <c r="Q912" s="38"/>
      <c r="R912" s="38"/>
      <c r="S912" s="38"/>
      <c r="T912" s="38"/>
      <c r="U912" s="38"/>
      <c r="V912" s="38"/>
      <c r="W912" s="38"/>
      <c r="X912" s="38"/>
    </row>
    <row r="913">
      <c r="A913" s="78"/>
      <c r="B913" s="79"/>
      <c r="C913" s="78"/>
      <c r="D913" s="38"/>
      <c r="E913" s="38"/>
      <c r="F913" s="38"/>
      <c r="G913" s="38"/>
      <c r="H913" s="38"/>
      <c r="I913" s="38"/>
      <c r="J913" s="38"/>
      <c r="K913" s="38"/>
      <c r="L913" s="38"/>
      <c r="M913" s="38"/>
      <c r="N913" s="38"/>
      <c r="O913" s="38"/>
      <c r="P913" s="38"/>
      <c r="Q913" s="38"/>
      <c r="R913" s="38"/>
      <c r="S913" s="38"/>
      <c r="T913" s="38"/>
      <c r="U913" s="38"/>
      <c r="V913" s="38"/>
      <c r="W913" s="38"/>
      <c r="X913" s="38"/>
    </row>
    <row r="914">
      <c r="A914" s="78"/>
      <c r="B914" s="79"/>
      <c r="C914" s="78"/>
      <c r="D914" s="38"/>
      <c r="E914" s="38"/>
      <c r="F914" s="38"/>
      <c r="G914" s="38"/>
      <c r="H914" s="38"/>
      <c r="I914" s="38"/>
      <c r="J914" s="38"/>
      <c r="K914" s="38"/>
      <c r="L914" s="38"/>
      <c r="M914" s="38"/>
      <c r="N914" s="38"/>
      <c r="O914" s="38"/>
      <c r="P914" s="38"/>
      <c r="Q914" s="38"/>
      <c r="R914" s="38"/>
      <c r="S914" s="38"/>
      <c r="T914" s="38"/>
      <c r="U914" s="38"/>
      <c r="V914" s="38"/>
      <c r="W914" s="38"/>
      <c r="X914" s="38"/>
    </row>
    <row r="915">
      <c r="A915" s="78"/>
      <c r="B915" s="79"/>
      <c r="C915" s="78"/>
      <c r="D915" s="38"/>
      <c r="E915" s="38"/>
      <c r="F915" s="38"/>
      <c r="G915" s="38"/>
      <c r="H915" s="38"/>
      <c r="I915" s="38"/>
      <c r="J915" s="38"/>
      <c r="K915" s="38"/>
      <c r="L915" s="38"/>
      <c r="M915" s="38"/>
      <c r="N915" s="38"/>
      <c r="O915" s="38"/>
      <c r="P915" s="38"/>
      <c r="Q915" s="38"/>
      <c r="R915" s="38"/>
      <c r="S915" s="38"/>
      <c r="T915" s="38"/>
      <c r="U915" s="38"/>
      <c r="V915" s="38"/>
      <c r="W915" s="38"/>
      <c r="X915" s="38"/>
    </row>
    <row r="916">
      <c r="A916" s="78"/>
      <c r="B916" s="79"/>
      <c r="C916" s="78"/>
      <c r="D916" s="38"/>
      <c r="E916" s="38"/>
      <c r="F916" s="38"/>
      <c r="G916" s="38"/>
      <c r="H916" s="38"/>
      <c r="I916" s="38"/>
      <c r="J916" s="38"/>
      <c r="K916" s="38"/>
      <c r="L916" s="38"/>
      <c r="M916" s="38"/>
      <c r="N916" s="38"/>
      <c r="O916" s="38"/>
      <c r="P916" s="38"/>
      <c r="Q916" s="38"/>
      <c r="R916" s="38"/>
      <c r="S916" s="38"/>
      <c r="T916" s="38"/>
      <c r="U916" s="38"/>
      <c r="V916" s="38"/>
      <c r="W916" s="38"/>
      <c r="X916" s="38"/>
    </row>
    <row r="917">
      <c r="A917" s="78"/>
      <c r="B917" s="79"/>
      <c r="C917" s="78"/>
      <c r="D917" s="38"/>
      <c r="E917" s="38"/>
      <c r="F917" s="38"/>
      <c r="G917" s="38"/>
      <c r="H917" s="38"/>
      <c r="I917" s="38"/>
      <c r="J917" s="38"/>
      <c r="K917" s="38"/>
      <c r="L917" s="38"/>
      <c r="M917" s="38"/>
      <c r="N917" s="38"/>
      <c r="O917" s="38"/>
      <c r="P917" s="38"/>
      <c r="Q917" s="38"/>
      <c r="R917" s="38"/>
      <c r="S917" s="38"/>
      <c r="T917" s="38"/>
      <c r="U917" s="38"/>
      <c r="V917" s="38"/>
      <c r="W917" s="38"/>
      <c r="X917" s="38"/>
    </row>
    <row r="918">
      <c r="A918" s="78"/>
      <c r="B918" s="79"/>
      <c r="C918" s="78"/>
      <c r="D918" s="38"/>
      <c r="E918" s="38"/>
      <c r="F918" s="38"/>
      <c r="G918" s="38"/>
      <c r="H918" s="38"/>
      <c r="I918" s="38"/>
      <c r="J918" s="38"/>
      <c r="K918" s="38"/>
      <c r="L918" s="38"/>
      <c r="M918" s="38"/>
      <c r="N918" s="38"/>
      <c r="O918" s="38"/>
      <c r="P918" s="38"/>
      <c r="Q918" s="38"/>
      <c r="R918" s="38"/>
      <c r="S918" s="38"/>
      <c r="T918" s="38"/>
      <c r="U918" s="38"/>
      <c r="V918" s="38"/>
      <c r="W918" s="38"/>
      <c r="X918" s="38"/>
    </row>
    <row r="919">
      <c r="A919" s="78"/>
      <c r="B919" s="79"/>
      <c r="C919" s="78"/>
      <c r="D919" s="38"/>
      <c r="E919" s="38"/>
      <c r="F919" s="38"/>
      <c r="G919" s="38"/>
      <c r="H919" s="38"/>
      <c r="I919" s="38"/>
      <c r="J919" s="38"/>
      <c r="K919" s="38"/>
      <c r="L919" s="38"/>
      <c r="M919" s="38"/>
      <c r="N919" s="38"/>
      <c r="O919" s="38"/>
      <c r="P919" s="38"/>
      <c r="Q919" s="38"/>
      <c r="R919" s="38"/>
      <c r="S919" s="38"/>
      <c r="T919" s="38"/>
      <c r="U919" s="38"/>
      <c r="V919" s="38"/>
      <c r="W919" s="38"/>
      <c r="X919" s="38"/>
    </row>
    <row r="920">
      <c r="A920" s="78"/>
      <c r="B920" s="79"/>
      <c r="C920" s="78"/>
      <c r="D920" s="38"/>
      <c r="E920" s="38"/>
      <c r="F920" s="38"/>
      <c r="G920" s="38"/>
      <c r="H920" s="38"/>
      <c r="I920" s="38"/>
      <c r="J920" s="38"/>
      <c r="K920" s="38"/>
      <c r="L920" s="38"/>
      <c r="M920" s="38"/>
      <c r="N920" s="38"/>
      <c r="O920" s="38"/>
      <c r="P920" s="38"/>
      <c r="Q920" s="38"/>
      <c r="R920" s="38"/>
      <c r="S920" s="38"/>
      <c r="T920" s="38"/>
      <c r="U920" s="38"/>
      <c r="V920" s="38"/>
      <c r="W920" s="38"/>
      <c r="X920" s="38"/>
    </row>
    <row r="921">
      <c r="A921" s="78"/>
      <c r="B921" s="79"/>
      <c r="C921" s="78"/>
      <c r="D921" s="38"/>
      <c r="E921" s="38"/>
      <c r="F921" s="38"/>
      <c r="G921" s="38"/>
      <c r="H921" s="38"/>
      <c r="I921" s="38"/>
      <c r="J921" s="38"/>
      <c r="K921" s="38"/>
      <c r="L921" s="38"/>
      <c r="M921" s="38"/>
      <c r="N921" s="38"/>
      <c r="O921" s="38"/>
      <c r="P921" s="38"/>
      <c r="Q921" s="38"/>
      <c r="R921" s="38"/>
      <c r="S921" s="38"/>
      <c r="T921" s="38"/>
      <c r="U921" s="38"/>
      <c r="V921" s="38"/>
      <c r="W921" s="38"/>
      <c r="X921" s="38"/>
    </row>
    <row r="922">
      <c r="A922" s="78"/>
      <c r="B922" s="79"/>
      <c r="C922" s="78"/>
      <c r="D922" s="38"/>
      <c r="E922" s="38"/>
      <c r="F922" s="38"/>
      <c r="G922" s="38"/>
      <c r="H922" s="38"/>
      <c r="I922" s="38"/>
      <c r="J922" s="38"/>
      <c r="K922" s="38"/>
      <c r="L922" s="38"/>
      <c r="M922" s="38"/>
      <c r="N922" s="38"/>
      <c r="O922" s="38"/>
      <c r="P922" s="38"/>
      <c r="Q922" s="38"/>
      <c r="R922" s="38"/>
      <c r="S922" s="38"/>
      <c r="T922" s="38"/>
      <c r="U922" s="38"/>
      <c r="V922" s="38"/>
      <c r="W922" s="38"/>
      <c r="X922" s="38"/>
    </row>
    <row r="923">
      <c r="A923" s="78"/>
      <c r="B923" s="79"/>
      <c r="C923" s="78"/>
      <c r="D923" s="38"/>
      <c r="E923" s="38"/>
      <c r="F923" s="38"/>
      <c r="G923" s="38"/>
      <c r="H923" s="38"/>
      <c r="I923" s="38"/>
      <c r="J923" s="38"/>
      <c r="K923" s="38"/>
      <c r="L923" s="38"/>
      <c r="M923" s="38"/>
      <c r="N923" s="38"/>
      <c r="O923" s="38"/>
      <c r="P923" s="38"/>
      <c r="Q923" s="38"/>
      <c r="R923" s="38"/>
      <c r="S923" s="38"/>
      <c r="T923" s="38"/>
      <c r="U923" s="38"/>
      <c r="V923" s="38"/>
      <c r="W923" s="38"/>
      <c r="X923" s="38"/>
    </row>
    <row r="924">
      <c r="A924" s="78"/>
      <c r="B924" s="79"/>
      <c r="C924" s="78"/>
      <c r="D924" s="38"/>
      <c r="E924" s="38"/>
      <c r="F924" s="38"/>
      <c r="G924" s="38"/>
      <c r="H924" s="38"/>
      <c r="I924" s="38"/>
      <c r="J924" s="38"/>
      <c r="K924" s="38"/>
      <c r="L924" s="38"/>
      <c r="M924" s="38"/>
      <c r="N924" s="38"/>
      <c r="O924" s="38"/>
      <c r="P924" s="38"/>
      <c r="Q924" s="38"/>
      <c r="R924" s="38"/>
      <c r="S924" s="38"/>
      <c r="T924" s="38"/>
      <c r="U924" s="38"/>
      <c r="V924" s="38"/>
      <c r="W924" s="38"/>
      <c r="X924" s="38"/>
    </row>
    <row r="925">
      <c r="A925" s="78"/>
      <c r="B925" s="79"/>
      <c r="C925" s="78"/>
      <c r="D925" s="38"/>
      <c r="E925" s="38"/>
      <c r="F925" s="38"/>
      <c r="G925" s="38"/>
      <c r="H925" s="38"/>
      <c r="I925" s="38"/>
      <c r="J925" s="38"/>
      <c r="K925" s="38"/>
      <c r="L925" s="38"/>
      <c r="M925" s="38"/>
      <c r="N925" s="38"/>
      <c r="O925" s="38"/>
      <c r="P925" s="38"/>
      <c r="Q925" s="38"/>
      <c r="R925" s="38"/>
      <c r="S925" s="38"/>
      <c r="T925" s="38"/>
      <c r="U925" s="38"/>
      <c r="V925" s="38"/>
      <c r="W925" s="38"/>
      <c r="X925" s="38"/>
    </row>
    <row r="926">
      <c r="A926" s="78"/>
      <c r="B926" s="79"/>
      <c r="C926" s="78"/>
      <c r="D926" s="38"/>
      <c r="E926" s="38"/>
      <c r="F926" s="38"/>
      <c r="G926" s="38"/>
      <c r="H926" s="38"/>
      <c r="I926" s="38"/>
      <c r="J926" s="38"/>
      <c r="K926" s="38"/>
      <c r="L926" s="38"/>
      <c r="M926" s="38"/>
      <c r="N926" s="38"/>
      <c r="O926" s="38"/>
      <c r="P926" s="38"/>
      <c r="Q926" s="38"/>
      <c r="R926" s="38"/>
      <c r="S926" s="38"/>
      <c r="T926" s="38"/>
      <c r="U926" s="38"/>
      <c r="V926" s="38"/>
      <c r="W926" s="38"/>
      <c r="X926" s="38"/>
    </row>
    <row r="927">
      <c r="A927" s="78"/>
      <c r="B927" s="79"/>
      <c r="C927" s="78"/>
      <c r="D927" s="38"/>
      <c r="E927" s="38"/>
      <c r="F927" s="38"/>
      <c r="G927" s="38"/>
      <c r="H927" s="38"/>
      <c r="I927" s="38"/>
      <c r="J927" s="38"/>
      <c r="K927" s="38"/>
      <c r="L927" s="38"/>
      <c r="M927" s="38"/>
      <c r="N927" s="38"/>
      <c r="O927" s="38"/>
      <c r="P927" s="38"/>
      <c r="Q927" s="38"/>
      <c r="R927" s="38"/>
      <c r="S927" s="38"/>
      <c r="T927" s="38"/>
      <c r="U927" s="38"/>
      <c r="V927" s="38"/>
      <c r="W927" s="38"/>
      <c r="X927" s="38"/>
    </row>
    <row r="928">
      <c r="A928" s="78"/>
      <c r="B928" s="79"/>
      <c r="C928" s="78"/>
      <c r="D928" s="38"/>
      <c r="E928" s="38"/>
      <c r="F928" s="38"/>
      <c r="G928" s="38"/>
      <c r="H928" s="38"/>
      <c r="I928" s="38"/>
      <c r="J928" s="38"/>
      <c r="K928" s="38"/>
      <c r="L928" s="38"/>
      <c r="M928" s="38"/>
      <c r="N928" s="38"/>
      <c r="O928" s="38"/>
      <c r="P928" s="38"/>
      <c r="Q928" s="38"/>
      <c r="R928" s="38"/>
      <c r="S928" s="38"/>
      <c r="T928" s="38"/>
      <c r="U928" s="38"/>
      <c r="V928" s="38"/>
      <c r="W928" s="38"/>
      <c r="X928" s="38"/>
    </row>
    <row r="929">
      <c r="A929" s="78"/>
      <c r="B929" s="79"/>
      <c r="C929" s="78"/>
      <c r="D929" s="38"/>
      <c r="E929" s="38"/>
      <c r="F929" s="38"/>
      <c r="G929" s="38"/>
      <c r="H929" s="38"/>
      <c r="I929" s="38"/>
      <c r="J929" s="38"/>
      <c r="K929" s="38"/>
      <c r="L929" s="38"/>
      <c r="M929" s="38"/>
      <c r="N929" s="38"/>
      <c r="O929" s="38"/>
      <c r="P929" s="38"/>
      <c r="Q929" s="38"/>
      <c r="R929" s="38"/>
      <c r="S929" s="38"/>
      <c r="T929" s="38"/>
      <c r="U929" s="38"/>
      <c r="V929" s="38"/>
      <c r="W929" s="38"/>
      <c r="X929" s="38"/>
    </row>
    <row r="930">
      <c r="A930" s="78"/>
      <c r="B930" s="79"/>
      <c r="C930" s="78"/>
      <c r="D930" s="38"/>
      <c r="E930" s="38"/>
      <c r="F930" s="38"/>
      <c r="G930" s="38"/>
      <c r="H930" s="38"/>
      <c r="I930" s="38"/>
      <c r="J930" s="38"/>
      <c r="K930" s="38"/>
      <c r="L930" s="38"/>
      <c r="M930" s="38"/>
      <c r="N930" s="38"/>
      <c r="O930" s="38"/>
      <c r="P930" s="38"/>
      <c r="Q930" s="38"/>
      <c r="R930" s="38"/>
      <c r="S930" s="38"/>
      <c r="T930" s="38"/>
      <c r="U930" s="38"/>
      <c r="V930" s="38"/>
      <c r="W930" s="38"/>
      <c r="X930" s="38"/>
    </row>
    <row r="931">
      <c r="A931" s="78"/>
      <c r="B931" s="79"/>
      <c r="C931" s="78"/>
      <c r="D931" s="38"/>
      <c r="E931" s="38"/>
      <c r="F931" s="38"/>
      <c r="G931" s="38"/>
      <c r="H931" s="38"/>
      <c r="I931" s="38"/>
      <c r="J931" s="38"/>
      <c r="K931" s="38"/>
      <c r="L931" s="38"/>
      <c r="M931" s="38"/>
      <c r="N931" s="38"/>
      <c r="O931" s="38"/>
      <c r="P931" s="38"/>
      <c r="Q931" s="38"/>
      <c r="R931" s="38"/>
      <c r="S931" s="38"/>
      <c r="T931" s="38"/>
      <c r="U931" s="38"/>
      <c r="V931" s="38"/>
      <c r="W931" s="38"/>
      <c r="X931" s="38"/>
    </row>
    <row r="932">
      <c r="A932" s="78"/>
      <c r="B932" s="79"/>
      <c r="C932" s="78"/>
      <c r="D932" s="38"/>
      <c r="E932" s="38"/>
      <c r="F932" s="38"/>
      <c r="G932" s="38"/>
      <c r="H932" s="38"/>
      <c r="I932" s="38"/>
      <c r="J932" s="38"/>
      <c r="K932" s="38"/>
      <c r="L932" s="38"/>
      <c r="M932" s="38"/>
      <c r="N932" s="38"/>
      <c r="O932" s="38"/>
      <c r="P932" s="38"/>
      <c r="Q932" s="38"/>
      <c r="R932" s="38"/>
      <c r="S932" s="38"/>
      <c r="T932" s="38"/>
      <c r="U932" s="38"/>
      <c r="V932" s="38"/>
      <c r="W932" s="38"/>
      <c r="X932" s="38"/>
    </row>
    <row r="933">
      <c r="A933" s="78"/>
      <c r="B933" s="79"/>
      <c r="C933" s="78"/>
      <c r="D933" s="38"/>
      <c r="E933" s="38"/>
      <c r="F933" s="38"/>
      <c r="G933" s="38"/>
      <c r="H933" s="38"/>
      <c r="I933" s="38"/>
      <c r="J933" s="38"/>
      <c r="K933" s="38"/>
      <c r="L933" s="38"/>
      <c r="M933" s="38"/>
      <c r="N933" s="38"/>
      <c r="O933" s="38"/>
      <c r="P933" s="38"/>
      <c r="Q933" s="38"/>
      <c r="R933" s="38"/>
      <c r="S933" s="38"/>
      <c r="T933" s="38"/>
      <c r="U933" s="38"/>
      <c r="V933" s="38"/>
      <c r="W933" s="38"/>
      <c r="X933" s="38"/>
    </row>
    <row r="934">
      <c r="A934" s="78"/>
      <c r="B934" s="79"/>
      <c r="C934" s="78"/>
      <c r="D934" s="38"/>
      <c r="E934" s="38"/>
      <c r="F934" s="38"/>
      <c r="G934" s="38"/>
      <c r="H934" s="38"/>
      <c r="I934" s="38"/>
      <c r="J934" s="38"/>
      <c r="K934" s="38"/>
      <c r="L934" s="38"/>
      <c r="M934" s="38"/>
      <c r="N934" s="38"/>
      <c r="O934" s="38"/>
      <c r="P934" s="38"/>
      <c r="Q934" s="38"/>
      <c r="R934" s="38"/>
      <c r="S934" s="38"/>
      <c r="T934" s="38"/>
      <c r="U934" s="38"/>
      <c r="V934" s="38"/>
      <c r="W934" s="38"/>
      <c r="X934" s="38"/>
    </row>
    <row r="935">
      <c r="A935" s="78"/>
      <c r="B935" s="79"/>
      <c r="C935" s="78"/>
      <c r="D935" s="38"/>
      <c r="E935" s="38"/>
      <c r="F935" s="38"/>
      <c r="G935" s="38"/>
      <c r="H935" s="38"/>
      <c r="I935" s="38"/>
      <c r="J935" s="38"/>
      <c r="K935" s="38"/>
      <c r="L935" s="38"/>
      <c r="M935" s="38"/>
      <c r="N935" s="38"/>
      <c r="O935" s="38"/>
      <c r="P935" s="38"/>
      <c r="Q935" s="38"/>
      <c r="R935" s="38"/>
      <c r="S935" s="38"/>
      <c r="T935" s="38"/>
      <c r="U935" s="38"/>
      <c r="V935" s="38"/>
      <c r="W935" s="38"/>
      <c r="X935" s="38"/>
    </row>
    <row r="936">
      <c r="A936" s="78"/>
      <c r="B936" s="79"/>
      <c r="C936" s="78"/>
      <c r="D936" s="38"/>
      <c r="E936" s="38"/>
      <c r="F936" s="38"/>
      <c r="G936" s="38"/>
      <c r="H936" s="38"/>
      <c r="I936" s="38"/>
      <c r="J936" s="38"/>
      <c r="K936" s="38"/>
      <c r="L936" s="38"/>
      <c r="M936" s="38"/>
      <c r="N936" s="38"/>
      <c r="O936" s="38"/>
      <c r="P936" s="38"/>
      <c r="Q936" s="38"/>
      <c r="R936" s="38"/>
      <c r="S936" s="38"/>
      <c r="T936" s="38"/>
      <c r="U936" s="38"/>
      <c r="V936" s="38"/>
      <c r="W936" s="38"/>
      <c r="X936" s="38"/>
    </row>
    <row r="937">
      <c r="A937" s="78"/>
      <c r="B937" s="79"/>
      <c r="C937" s="78"/>
      <c r="D937" s="38"/>
      <c r="E937" s="38"/>
      <c r="F937" s="38"/>
      <c r="G937" s="38"/>
      <c r="H937" s="38"/>
      <c r="I937" s="38"/>
      <c r="J937" s="38"/>
      <c r="K937" s="38"/>
      <c r="L937" s="38"/>
      <c r="M937" s="38"/>
      <c r="N937" s="38"/>
      <c r="O937" s="38"/>
      <c r="P937" s="38"/>
      <c r="Q937" s="38"/>
      <c r="R937" s="38"/>
      <c r="S937" s="38"/>
      <c r="T937" s="38"/>
      <c r="U937" s="38"/>
      <c r="V937" s="38"/>
      <c r="W937" s="38"/>
      <c r="X937" s="38"/>
    </row>
    <row r="938">
      <c r="A938" s="78"/>
      <c r="B938" s="79"/>
      <c r="C938" s="78"/>
      <c r="D938" s="38"/>
      <c r="E938" s="38"/>
      <c r="F938" s="38"/>
      <c r="G938" s="38"/>
      <c r="H938" s="38"/>
      <c r="I938" s="38"/>
      <c r="J938" s="38"/>
      <c r="K938" s="38"/>
      <c r="L938" s="38"/>
      <c r="M938" s="38"/>
      <c r="N938" s="38"/>
      <c r="O938" s="38"/>
      <c r="P938" s="38"/>
      <c r="Q938" s="38"/>
      <c r="R938" s="38"/>
      <c r="S938" s="38"/>
      <c r="T938" s="38"/>
      <c r="U938" s="38"/>
      <c r="V938" s="38"/>
      <c r="W938" s="38"/>
      <c r="X938" s="38"/>
    </row>
    <row r="939">
      <c r="A939" s="78"/>
      <c r="B939" s="79"/>
      <c r="C939" s="78"/>
      <c r="D939" s="38"/>
      <c r="E939" s="38"/>
      <c r="F939" s="38"/>
      <c r="G939" s="38"/>
      <c r="H939" s="38"/>
      <c r="I939" s="38"/>
      <c r="J939" s="38"/>
      <c r="K939" s="38"/>
      <c r="L939" s="38"/>
      <c r="M939" s="38"/>
      <c r="N939" s="38"/>
      <c r="O939" s="38"/>
      <c r="P939" s="38"/>
      <c r="Q939" s="38"/>
      <c r="R939" s="38"/>
      <c r="S939" s="38"/>
      <c r="T939" s="38"/>
      <c r="U939" s="38"/>
      <c r="V939" s="38"/>
      <c r="W939" s="38"/>
      <c r="X939" s="38"/>
    </row>
    <row r="940">
      <c r="A940" s="78"/>
      <c r="B940" s="79"/>
      <c r="C940" s="78"/>
      <c r="D940" s="38"/>
      <c r="E940" s="38"/>
      <c r="F940" s="38"/>
      <c r="G940" s="38"/>
      <c r="H940" s="38"/>
      <c r="I940" s="38"/>
      <c r="J940" s="38"/>
      <c r="K940" s="38"/>
      <c r="L940" s="38"/>
      <c r="M940" s="38"/>
      <c r="N940" s="38"/>
      <c r="O940" s="38"/>
      <c r="P940" s="38"/>
      <c r="Q940" s="38"/>
      <c r="R940" s="38"/>
      <c r="S940" s="38"/>
      <c r="T940" s="38"/>
      <c r="U940" s="38"/>
      <c r="V940" s="38"/>
      <c r="W940" s="38"/>
      <c r="X940" s="38"/>
    </row>
    <row r="941">
      <c r="A941" s="78"/>
      <c r="B941" s="79"/>
      <c r="C941" s="78"/>
      <c r="D941" s="38"/>
      <c r="E941" s="38"/>
      <c r="F941" s="38"/>
      <c r="G941" s="38"/>
      <c r="H941" s="38"/>
      <c r="I941" s="38"/>
      <c r="J941" s="38"/>
      <c r="K941" s="38"/>
      <c r="L941" s="38"/>
      <c r="M941" s="38"/>
      <c r="N941" s="38"/>
      <c r="O941" s="38"/>
      <c r="P941" s="38"/>
      <c r="Q941" s="38"/>
      <c r="R941" s="38"/>
      <c r="S941" s="38"/>
      <c r="T941" s="38"/>
      <c r="U941" s="38"/>
      <c r="V941" s="38"/>
      <c r="W941" s="38"/>
      <c r="X941" s="38"/>
    </row>
    <row r="942">
      <c r="A942" s="78"/>
      <c r="B942" s="79"/>
      <c r="C942" s="78"/>
      <c r="D942" s="38"/>
      <c r="E942" s="38"/>
      <c r="F942" s="38"/>
      <c r="G942" s="38"/>
      <c r="H942" s="38"/>
      <c r="I942" s="38"/>
      <c r="J942" s="38"/>
      <c r="K942" s="38"/>
      <c r="L942" s="38"/>
      <c r="M942" s="38"/>
      <c r="N942" s="38"/>
      <c r="O942" s="38"/>
      <c r="P942" s="38"/>
      <c r="Q942" s="38"/>
      <c r="R942" s="38"/>
      <c r="S942" s="38"/>
      <c r="T942" s="38"/>
      <c r="U942" s="38"/>
      <c r="V942" s="38"/>
      <c r="W942" s="38"/>
      <c r="X942" s="38"/>
    </row>
    <row r="943">
      <c r="A943" s="78"/>
      <c r="B943" s="79"/>
      <c r="C943" s="78"/>
      <c r="D943" s="38"/>
      <c r="E943" s="38"/>
      <c r="F943" s="38"/>
      <c r="G943" s="38"/>
      <c r="H943" s="38"/>
      <c r="I943" s="38"/>
      <c r="J943" s="38"/>
      <c r="K943" s="38"/>
      <c r="L943" s="38"/>
      <c r="M943" s="38"/>
      <c r="N943" s="38"/>
      <c r="O943" s="38"/>
      <c r="P943" s="38"/>
      <c r="Q943" s="38"/>
      <c r="R943" s="38"/>
      <c r="S943" s="38"/>
      <c r="T943" s="38"/>
      <c r="U943" s="38"/>
      <c r="V943" s="38"/>
      <c r="W943" s="38"/>
      <c r="X943" s="38"/>
    </row>
    <row r="944">
      <c r="A944" s="78"/>
      <c r="B944" s="79"/>
      <c r="C944" s="78"/>
      <c r="D944" s="38"/>
      <c r="E944" s="38"/>
      <c r="F944" s="38"/>
      <c r="G944" s="38"/>
      <c r="H944" s="38"/>
      <c r="I944" s="38"/>
      <c r="J944" s="38"/>
      <c r="K944" s="38"/>
      <c r="L944" s="38"/>
      <c r="M944" s="38"/>
      <c r="N944" s="38"/>
      <c r="O944" s="38"/>
      <c r="P944" s="38"/>
      <c r="Q944" s="38"/>
      <c r="R944" s="38"/>
      <c r="S944" s="38"/>
      <c r="T944" s="38"/>
      <c r="U944" s="38"/>
      <c r="V944" s="38"/>
      <c r="W944" s="38"/>
      <c r="X944" s="38"/>
    </row>
    <row r="945">
      <c r="A945" s="78"/>
      <c r="B945" s="79"/>
      <c r="C945" s="78"/>
      <c r="D945" s="38"/>
      <c r="E945" s="38"/>
      <c r="F945" s="38"/>
      <c r="G945" s="38"/>
      <c r="H945" s="38"/>
      <c r="I945" s="38"/>
      <c r="J945" s="38"/>
      <c r="K945" s="38"/>
      <c r="L945" s="38"/>
      <c r="M945" s="38"/>
      <c r="N945" s="38"/>
      <c r="O945" s="38"/>
      <c r="P945" s="38"/>
      <c r="Q945" s="38"/>
      <c r="R945" s="38"/>
      <c r="S945" s="38"/>
      <c r="T945" s="38"/>
      <c r="U945" s="38"/>
      <c r="V945" s="38"/>
      <c r="W945" s="38"/>
      <c r="X945" s="38"/>
    </row>
    <row r="946">
      <c r="A946" s="78"/>
      <c r="B946" s="79"/>
      <c r="C946" s="78"/>
      <c r="D946" s="38"/>
      <c r="E946" s="38"/>
      <c r="F946" s="38"/>
      <c r="G946" s="38"/>
      <c r="H946" s="38"/>
      <c r="I946" s="38"/>
      <c r="J946" s="38"/>
      <c r="K946" s="38"/>
      <c r="L946" s="38"/>
      <c r="M946" s="38"/>
      <c r="N946" s="38"/>
      <c r="O946" s="38"/>
      <c r="P946" s="38"/>
      <c r="Q946" s="38"/>
      <c r="R946" s="38"/>
      <c r="S946" s="38"/>
      <c r="T946" s="38"/>
      <c r="U946" s="38"/>
      <c r="V946" s="38"/>
      <c r="W946" s="38"/>
      <c r="X946" s="38"/>
    </row>
    <row r="947">
      <c r="A947" s="78"/>
      <c r="B947" s="79"/>
      <c r="C947" s="78"/>
      <c r="D947" s="38"/>
      <c r="E947" s="38"/>
      <c r="F947" s="38"/>
      <c r="G947" s="38"/>
      <c r="H947" s="38"/>
      <c r="I947" s="38"/>
      <c r="J947" s="38"/>
      <c r="K947" s="38"/>
      <c r="L947" s="38"/>
      <c r="M947" s="38"/>
      <c r="N947" s="38"/>
      <c r="O947" s="38"/>
      <c r="P947" s="38"/>
      <c r="Q947" s="38"/>
      <c r="R947" s="38"/>
      <c r="S947" s="38"/>
      <c r="T947" s="38"/>
      <c r="U947" s="38"/>
      <c r="V947" s="38"/>
      <c r="W947" s="38"/>
      <c r="X947" s="38"/>
    </row>
    <row r="948">
      <c r="A948" s="78"/>
      <c r="B948" s="79"/>
      <c r="C948" s="78"/>
      <c r="D948" s="38"/>
      <c r="E948" s="38"/>
      <c r="F948" s="38"/>
      <c r="G948" s="38"/>
      <c r="H948" s="38"/>
      <c r="I948" s="38"/>
      <c r="J948" s="38"/>
      <c r="K948" s="38"/>
      <c r="L948" s="38"/>
      <c r="M948" s="38"/>
      <c r="N948" s="38"/>
      <c r="O948" s="38"/>
      <c r="P948" s="38"/>
      <c r="Q948" s="38"/>
      <c r="R948" s="38"/>
      <c r="S948" s="38"/>
      <c r="T948" s="38"/>
      <c r="U948" s="38"/>
      <c r="V948" s="38"/>
      <c r="W948" s="38"/>
      <c r="X948" s="38"/>
    </row>
    <row r="949">
      <c r="A949" s="78"/>
      <c r="B949" s="79"/>
      <c r="C949" s="78"/>
      <c r="D949" s="38"/>
      <c r="E949" s="38"/>
      <c r="F949" s="38"/>
      <c r="G949" s="38"/>
      <c r="H949" s="38"/>
      <c r="I949" s="38"/>
      <c r="J949" s="38"/>
      <c r="K949" s="38"/>
      <c r="L949" s="38"/>
      <c r="M949" s="38"/>
      <c r="N949" s="38"/>
      <c r="O949" s="38"/>
      <c r="P949" s="38"/>
      <c r="Q949" s="38"/>
      <c r="R949" s="38"/>
      <c r="S949" s="38"/>
      <c r="T949" s="38"/>
      <c r="U949" s="38"/>
      <c r="V949" s="38"/>
      <c r="W949" s="38"/>
      <c r="X949" s="38"/>
    </row>
    <row r="950">
      <c r="A950" s="78"/>
      <c r="B950" s="79"/>
      <c r="C950" s="78"/>
      <c r="D950" s="38"/>
      <c r="E950" s="38"/>
      <c r="F950" s="38"/>
      <c r="G950" s="38"/>
      <c r="H950" s="38"/>
      <c r="I950" s="38"/>
      <c r="J950" s="38"/>
      <c r="K950" s="38"/>
      <c r="L950" s="38"/>
      <c r="M950" s="38"/>
      <c r="N950" s="38"/>
      <c r="O950" s="38"/>
      <c r="P950" s="38"/>
      <c r="Q950" s="38"/>
      <c r="R950" s="38"/>
      <c r="S950" s="38"/>
      <c r="T950" s="38"/>
      <c r="U950" s="38"/>
      <c r="V950" s="38"/>
      <c r="W950" s="38"/>
      <c r="X950" s="38"/>
    </row>
    <row r="951">
      <c r="A951" s="78"/>
      <c r="B951" s="79"/>
      <c r="C951" s="78"/>
      <c r="D951" s="38"/>
      <c r="E951" s="38"/>
      <c r="F951" s="38"/>
      <c r="G951" s="38"/>
      <c r="H951" s="38"/>
      <c r="I951" s="38"/>
      <c r="J951" s="38"/>
      <c r="K951" s="38"/>
      <c r="L951" s="38"/>
      <c r="M951" s="38"/>
      <c r="N951" s="38"/>
      <c r="O951" s="38"/>
      <c r="P951" s="38"/>
      <c r="Q951" s="38"/>
      <c r="R951" s="38"/>
      <c r="S951" s="38"/>
      <c r="T951" s="38"/>
      <c r="U951" s="38"/>
      <c r="V951" s="38"/>
      <c r="W951" s="38"/>
      <c r="X951" s="38"/>
    </row>
    <row r="952">
      <c r="A952" s="78"/>
      <c r="B952" s="79"/>
      <c r="C952" s="78"/>
      <c r="D952" s="38"/>
      <c r="E952" s="38"/>
      <c r="F952" s="38"/>
      <c r="G952" s="38"/>
      <c r="H952" s="38"/>
      <c r="I952" s="38"/>
      <c r="J952" s="38"/>
      <c r="K952" s="38"/>
      <c r="L952" s="38"/>
      <c r="M952" s="38"/>
      <c r="N952" s="38"/>
      <c r="O952" s="38"/>
      <c r="P952" s="38"/>
      <c r="Q952" s="38"/>
      <c r="R952" s="38"/>
      <c r="S952" s="38"/>
      <c r="T952" s="38"/>
      <c r="U952" s="38"/>
      <c r="V952" s="38"/>
      <c r="W952" s="38"/>
      <c r="X952" s="38"/>
    </row>
    <row r="953">
      <c r="A953" s="78"/>
      <c r="B953" s="79"/>
      <c r="C953" s="78"/>
      <c r="D953" s="38"/>
      <c r="E953" s="38"/>
      <c r="F953" s="38"/>
      <c r="G953" s="38"/>
      <c r="H953" s="38"/>
      <c r="I953" s="38"/>
      <c r="J953" s="38"/>
      <c r="K953" s="38"/>
      <c r="L953" s="38"/>
      <c r="M953" s="38"/>
      <c r="N953" s="38"/>
      <c r="O953" s="38"/>
      <c r="P953" s="38"/>
      <c r="Q953" s="38"/>
      <c r="R953" s="38"/>
      <c r="S953" s="38"/>
      <c r="T953" s="38"/>
      <c r="U953" s="38"/>
      <c r="V953" s="38"/>
      <c r="W953" s="38"/>
      <c r="X953" s="38"/>
    </row>
    <row r="954">
      <c r="A954" s="78"/>
      <c r="B954" s="79"/>
      <c r="C954" s="78"/>
      <c r="D954" s="38"/>
      <c r="E954" s="38"/>
      <c r="F954" s="38"/>
      <c r="G954" s="38"/>
      <c r="H954" s="38"/>
      <c r="I954" s="38"/>
      <c r="J954" s="38"/>
      <c r="K954" s="38"/>
      <c r="L954" s="38"/>
      <c r="M954" s="38"/>
      <c r="N954" s="38"/>
      <c r="O954" s="38"/>
      <c r="P954" s="38"/>
      <c r="Q954" s="38"/>
      <c r="R954" s="38"/>
      <c r="S954" s="38"/>
      <c r="T954" s="38"/>
      <c r="U954" s="38"/>
      <c r="V954" s="38"/>
      <c r="W954" s="38"/>
      <c r="X954" s="38"/>
    </row>
    <row r="955">
      <c r="A955" s="78"/>
      <c r="B955" s="79"/>
      <c r="C955" s="78"/>
      <c r="D955" s="38"/>
      <c r="E955" s="38"/>
      <c r="F955" s="38"/>
      <c r="G955" s="38"/>
      <c r="H955" s="38"/>
      <c r="I955" s="38"/>
      <c r="J955" s="38"/>
      <c r="K955" s="38"/>
      <c r="L955" s="38"/>
      <c r="M955" s="38"/>
      <c r="N955" s="38"/>
      <c r="O955" s="38"/>
      <c r="P955" s="38"/>
      <c r="Q955" s="38"/>
      <c r="R955" s="38"/>
      <c r="S955" s="38"/>
      <c r="T955" s="38"/>
      <c r="U955" s="38"/>
      <c r="V955" s="38"/>
      <c r="W955" s="38"/>
      <c r="X955" s="38"/>
    </row>
    <row r="956">
      <c r="A956" s="78"/>
      <c r="B956" s="79"/>
      <c r="C956" s="78"/>
      <c r="D956" s="38"/>
      <c r="E956" s="38"/>
      <c r="F956" s="38"/>
      <c r="G956" s="38"/>
      <c r="H956" s="38"/>
      <c r="I956" s="38"/>
      <c r="J956" s="38"/>
      <c r="K956" s="38"/>
      <c r="L956" s="38"/>
      <c r="M956" s="38"/>
      <c r="N956" s="38"/>
      <c r="O956" s="38"/>
      <c r="P956" s="38"/>
      <c r="Q956" s="38"/>
      <c r="R956" s="38"/>
      <c r="S956" s="38"/>
      <c r="T956" s="38"/>
      <c r="U956" s="38"/>
      <c r="V956" s="38"/>
      <c r="W956" s="38"/>
      <c r="X956" s="38"/>
    </row>
    <row r="957">
      <c r="A957" s="78"/>
      <c r="B957" s="79"/>
      <c r="C957" s="78"/>
      <c r="D957" s="38"/>
      <c r="E957" s="38"/>
      <c r="F957" s="38"/>
      <c r="G957" s="38"/>
      <c r="H957" s="38"/>
      <c r="I957" s="38"/>
      <c r="J957" s="38"/>
      <c r="K957" s="38"/>
      <c r="L957" s="38"/>
      <c r="M957" s="38"/>
      <c r="N957" s="38"/>
      <c r="O957" s="38"/>
      <c r="P957" s="38"/>
      <c r="Q957" s="38"/>
      <c r="R957" s="38"/>
      <c r="S957" s="38"/>
      <c r="T957" s="38"/>
      <c r="U957" s="38"/>
      <c r="V957" s="38"/>
      <c r="W957" s="38"/>
      <c r="X957" s="38"/>
    </row>
    <row r="958">
      <c r="A958" s="78"/>
      <c r="B958" s="79"/>
      <c r="C958" s="78"/>
      <c r="D958" s="38"/>
      <c r="E958" s="38"/>
      <c r="F958" s="38"/>
      <c r="G958" s="38"/>
      <c r="H958" s="38"/>
      <c r="I958" s="38"/>
      <c r="J958" s="38"/>
      <c r="K958" s="38"/>
      <c r="L958" s="38"/>
      <c r="M958" s="38"/>
      <c r="N958" s="38"/>
      <c r="O958" s="38"/>
      <c r="P958" s="38"/>
      <c r="Q958" s="38"/>
      <c r="R958" s="38"/>
      <c r="S958" s="38"/>
      <c r="T958" s="38"/>
      <c r="U958" s="38"/>
      <c r="V958" s="38"/>
      <c r="W958" s="38"/>
      <c r="X958" s="38"/>
    </row>
    <row r="959">
      <c r="A959" s="78"/>
      <c r="B959" s="79"/>
      <c r="C959" s="78"/>
      <c r="D959" s="38"/>
      <c r="E959" s="38"/>
      <c r="F959" s="38"/>
      <c r="G959" s="38"/>
      <c r="H959" s="38"/>
      <c r="I959" s="38"/>
      <c r="J959" s="38"/>
      <c r="K959" s="38"/>
      <c r="L959" s="38"/>
      <c r="M959" s="38"/>
      <c r="N959" s="38"/>
      <c r="O959" s="38"/>
      <c r="P959" s="38"/>
      <c r="Q959" s="38"/>
      <c r="R959" s="38"/>
      <c r="S959" s="38"/>
      <c r="T959" s="38"/>
      <c r="U959" s="38"/>
      <c r="V959" s="38"/>
      <c r="W959" s="38"/>
      <c r="X959" s="38"/>
    </row>
    <row r="960">
      <c r="A960" s="78"/>
      <c r="B960" s="79"/>
      <c r="C960" s="78"/>
      <c r="D960" s="38"/>
      <c r="E960" s="38"/>
      <c r="F960" s="38"/>
      <c r="G960" s="38"/>
      <c r="H960" s="38"/>
      <c r="I960" s="38"/>
      <c r="J960" s="38"/>
      <c r="K960" s="38"/>
      <c r="L960" s="38"/>
      <c r="M960" s="38"/>
      <c r="N960" s="38"/>
      <c r="O960" s="38"/>
      <c r="P960" s="38"/>
      <c r="Q960" s="38"/>
      <c r="R960" s="38"/>
      <c r="S960" s="38"/>
      <c r="T960" s="38"/>
      <c r="U960" s="38"/>
      <c r="V960" s="38"/>
      <c r="W960" s="38"/>
      <c r="X960" s="38"/>
    </row>
    <row r="961">
      <c r="A961" s="78"/>
      <c r="B961" s="79"/>
      <c r="C961" s="78"/>
      <c r="D961" s="38"/>
      <c r="E961" s="38"/>
      <c r="F961" s="38"/>
      <c r="G961" s="38"/>
      <c r="H961" s="38"/>
      <c r="I961" s="38"/>
      <c r="J961" s="38"/>
      <c r="K961" s="38"/>
      <c r="L961" s="38"/>
      <c r="M961" s="38"/>
      <c r="N961" s="38"/>
      <c r="O961" s="38"/>
      <c r="P961" s="38"/>
      <c r="Q961" s="38"/>
      <c r="R961" s="38"/>
      <c r="S961" s="38"/>
      <c r="T961" s="38"/>
      <c r="U961" s="38"/>
      <c r="V961" s="38"/>
      <c r="W961" s="38"/>
      <c r="X961" s="38"/>
    </row>
    <row r="962">
      <c r="A962" s="78"/>
      <c r="B962" s="79"/>
      <c r="C962" s="78"/>
      <c r="D962" s="38"/>
      <c r="E962" s="38"/>
      <c r="F962" s="38"/>
      <c r="G962" s="38"/>
      <c r="H962" s="38"/>
      <c r="I962" s="38"/>
      <c r="J962" s="38"/>
      <c r="K962" s="38"/>
      <c r="L962" s="38"/>
      <c r="M962" s="38"/>
      <c r="N962" s="38"/>
      <c r="O962" s="38"/>
      <c r="P962" s="38"/>
      <c r="Q962" s="38"/>
      <c r="R962" s="38"/>
      <c r="S962" s="38"/>
      <c r="T962" s="38"/>
      <c r="U962" s="38"/>
      <c r="V962" s="38"/>
      <c r="W962" s="38"/>
      <c r="X962" s="38"/>
    </row>
    <row r="963">
      <c r="A963" s="78"/>
      <c r="B963" s="79"/>
      <c r="C963" s="78"/>
      <c r="D963" s="38"/>
      <c r="E963" s="38"/>
      <c r="F963" s="38"/>
      <c r="G963" s="38"/>
      <c r="H963" s="38"/>
      <c r="I963" s="38"/>
      <c r="J963" s="38"/>
      <c r="K963" s="38"/>
      <c r="L963" s="38"/>
      <c r="M963" s="38"/>
      <c r="N963" s="38"/>
      <c r="O963" s="38"/>
      <c r="P963" s="38"/>
      <c r="Q963" s="38"/>
      <c r="R963" s="38"/>
      <c r="S963" s="38"/>
      <c r="T963" s="38"/>
      <c r="U963" s="38"/>
      <c r="V963" s="38"/>
      <c r="W963" s="38"/>
      <c r="X963" s="38"/>
    </row>
    <row r="964">
      <c r="A964" s="78"/>
      <c r="B964" s="79"/>
      <c r="C964" s="78"/>
      <c r="D964" s="38"/>
      <c r="E964" s="38"/>
      <c r="F964" s="38"/>
      <c r="G964" s="38"/>
      <c r="H964" s="38"/>
      <c r="I964" s="38"/>
      <c r="J964" s="38"/>
      <c r="K964" s="38"/>
      <c r="L964" s="38"/>
      <c r="M964" s="38"/>
      <c r="N964" s="38"/>
      <c r="O964" s="38"/>
      <c r="P964" s="38"/>
      <c r="Q964" s="38"/>
      <c r="R964" s="38"/>
      <c r="S964" s="38"/>
      <c r="T964" s="38"/>
      <c r="U964" s="38"/>
      <c r="V964" s="38"/>
      <c r="W964" s="38"/>
      <c r="X964" s="38"/>
    </row>
    <row r="965">
      <c r="A965" s="78"/>
      <c r="B965" s="79"/>
      <c r="C965" s="78"/>
      <c r="D965" s="38"/>
      <c r="E965" s="38"/>
      <c r="F965" s="38"/>
      <c r="G965" s="38"/>
      <c r="H965" s="38"/>
      <c r="I965" s="38"/>
      <c r="J965" s="38"/>
      <c r="K965" s="38"/>
      <c r="L965" s="38"/>
      <c r="M965" s="38"/>
      <c r="N965" s="38"/>
      <c r="O965" s="38"/>
      <c r="P965" s="38"/>
      <c r="Q965" s="38"/>
      <c r="R965" s="38"/>
      <c r="S965" s="38"/>
      <c r="T965" s="38"/>
      <c r="U965" s="38"/>
      <c r="V965" s="38"/>
      <c r="W965" s="38"/>
      <c r="X965" s="38"/>
    </row>
    <row r="966">
      <c r="A966" s="78"/>
      <c r="B966" s="79"/>
      <c r="C966" s="78"/>
      <c r="D966" s="38"/>
      <c r="E966" s="38"/>
      <c r="F966" s="38"/>
      <c r="G966" s="38"/>
      <c r="H966" s="38"/>
      <c r="I966" s="38"/>
      <c r="J966" s="38"/>
      <c r="K966" s="38"/>
      <c r="L966" s="38"/>
      <c r="M966" s="38"/>
      <c r="N966" s="38"/>
      <c r="O966" s="38"/>
      <c r="P966" s="38"/>
      <c r="Q966" s="38"/>
      <c r="R966" s="38"/>
      <c r="S966" s="38"/>
      <c r="T966" s="38"/>
      <c r="U966" s="38"/>
      <c r="V966" s="38"/>
      <c r="W966" s="38"/>
      <c r="X966" s="38"/>
    </row>
    <row r="967">
      <c r="A967" s="78"/>
      <c r="B967" s="79"/>
      <c r="C967" s="78"/>
      <c r="D967" s="38"/>
      <c r="E967" s="38"/>
      <c r="F967" s="38"/>
      <c r="G967" s="38"/>
      <c r="H967" s="38"/>
      <c r="I967" s="38"/>
      <c r="J967" s="38"/>
      <c r="K967" s="38"/>
      <c r="L967" s="38"/>
      <c r="M967" s="38"/>
      <c r="N967" s="38"/>
      <c r="O967" s="38"/>
      <c r="P967" s="38"/>
      <c r="Q967" s="38"/>
      <c r="R967" s="38"/>
      <c r="S967" s="38"/>
      <c r="T967" s="38"/>
      <c r="U967" s="38"/>
      <c r="V967" s="38"/>
      <c r="W967" s="38"/>
      <c r="X967" s="38"/>
    </row>
    <row r="968">
      <c r="A968" s="78"/>
      <c r="B968" s="79"/>
      <c r="C968" s="78"/>
      <c r="D968" s="38"/>
      <c r="E968" s="38"/>
      <c r="F968" s="38"/>
      <c r="G968" s="38"/>
      <c r="H968" s="38"/>
      <c r="I968" s="38"/>
      <c r="J968" s="38"/>
      <c r="K968" s="38"/>
      <c r="L968" s="38"/>
      <c r="M968" s="38"/>
      <c r="N968" s="38"/>
      <c r="O968" s="38"/>
      <c r="P968" s="38"/>
      <c r="Q968" s="38"/>
      <c r="R968" s="38"/>
      <c r="S968" s="38"/>
      <c r="T968" s="38"/>
      <c r="U968" s="38"/>
      <c r="V968" s="38"/>
      <c r="W968" s="38"/>
      <c r="X968" s="38"/>
    </row>
    <row r="969">
      <c r="A969" s="78"/>
      <c r="B969" s="79"/>
      <c r="C969" s="78"/>
      <c r="D969" s="38"/>
      <c r="E969" s="38"/>
      <c r="F969" s="38"/>
      <c r="G969" s="38"/>
      <c r="H969" s="38"/>
      <c r="I969" s="38"/>
      <c r="J969" s="38"/>
      <c r="K969" s="38"/>
      <c r="L969" s="38"/>
      <c r="M969" s="38"/>
      <c r="N969" s="38"/>
      <c r="O969" s="38"/>
      <c r="P969" s="38"/>
      <c r="Q969" s="38"/>
      <c r="R969" s="38"/>
      <c r="S969" s="38"/>
      <c r="T969" s="38"/>
      <c r="U969" s="38"/>
      <c r="V969" s="38"/>
      <c r="W969" s="38"/>
      <c r="X969" s="38"/>
    </row>
    <row r="970">
      <c r="A970" s="78"/>
      <c r="B970" s="79"/>
      <c r="C970" s="78"/>
      <c r="D970" s="38"/>
      <c r="E970" s="38"/>
      <c r="F970" s="38"/>
      <c r="G970" s="38"/>
      <c r="H970" s="38"/>
      <c r="I970" s="38"/>
      <c r="J970" s="38"/>
      <c r="K970" s="38"/>
      <c r="L970" s="38"/>
      <c r="M970" s="38"/>
      <c r="N970" s="38"/>
      <c r="O970" s="38"/>
      <c r="P970" s="38"/>
      <c r="Q970" s="38"/>
      <c r="R970" s="38"/>
      <c r="S970" s="38"/>
      <c r="T970" s="38"/>
      <c r="U970" s="38"/>
      <c r="V970" s="38"/>
      <c r="W970" s="38"/>
      <c r="X970" s="38"/>
    </row>
    <row r="971">
      <c r="A971" s="78"/>
      <c r="B971" s="79"/>
      <c r="C971" s="78"/>
      <c r="D971" s="38"/>
      <c r="E971" s="38"/>
      <c r="F971" s="38"/>
      <c r="G971" s="38"/>
      <c r="H971" s="38"/>
      <c r="I971" s="38"/>
      <c r="J971" s="38"/>
      <c r="K971" s="38"/>
      <c r="L971" s="38"/>
      <c r="M971" s="38"/>
      <c r="N971" s="38"/>
      <c r="O971" s="38"/>
      <c r="P971" s="38"/>
      <c r="Q971" s="38"/>
      <c r="R971" s="38"/>
      <c r="S971" s="38"/>
      <c r="T971" s="38"/>
      <c r="U971" s="38"/>
      <c r="V971" s="38"/>
      <c r="W971" s="38"/>
      <c r="X971" s="38"/>
    </row>
    <row r="972">
      <c r="A972" s="78"/>
      <c r="B972" s="79"/>
      <c r="C972" s="78"/>
      <c r="D972" s="38"/>
      <c r="E972" s="38"/>
      <c r="F972" s="38"/>
      <c r="G972" s="38"/>
      <c r="H972" s="38"/>
      <c r="I972" s="38"/>
      <c r="J972" s="38"/>
      <c r="K972" s="38"/>
      <c r="L972" s="38"/>
      <c r="M972" s="38"/>
      <c r="N972" s="38"/>
      <c r="O972" s="38"/>
      <c r="P972" s="38"/>
      <c r="Q972" s="38"/>
      <c r="R972" s="38"/>
      <c r="S972" s="38"/>
      <c r="T972" s="38"/>
      <c r="U972" s="38"/>
      <c r="V972" s="38"/>
      <c r="W972" s="38"/>
      <c r="X972" s="38"/>
    </row>
    <row r="973">
      <c r="A973" s="78"/>
      <c r="B973" s="79"/>
      <c r="C973" s="78"/>
      <c r="D973" s="38"/>
      <c r="E973" s="38"/>
      <c r="F973" s="38"/>
      <c r="G973" s="38"/>
      <c r="H973" s="38"/>
      <c r="I973" s="38"/>
      <c r="J973" s="38"/>
      <c r="K973" s="38"/>
      <c r="L973" s="38"/>
      <c r="M973" s="38"/>
      <c r="N973" s="38"/>
      <c r="O973" s="38"/>
      <c r="P973" s="38"/>
      <c r="Q973" s="38"/>
      <c r="R973" s="38"/>
      <c r="S973" s="38"/>
      <c r="T973" s="38"/>
      <c r="U973" s="38"/>
      <c r="V973" s="38"/>
      <c r="W973" s="38"/>
      <c r="X973" s="38"/>
    </row>
    <row r="974">
      <c r="A974" s="78"/>
      <c r="B974" s="79"/>
      <c r="C974" s="78"/>
      <c r="D974" s="38"/>
      <c r="E974" s="38"/>
      <c r="F974" s="38"/>
      <c r="G974" s="38"/>
      <c r="H974" s="38"/>
      <c r="I974" s="38"/>
      <c r="J974" s="38"/>
      <c r="K974" s="38"/>
      <c r="L974" s="38"/>
      <c r="M974" s="38"/>
      <c r="N974" s="38"/>
      <c r="O974" s="38"/>
      <c r="P974" s="38"/>
      <c r="Q974" s="38"/>
      <c r="R974" s="38"/>
      <c r="S974" s="38"/>
      <c r="T974" s="38"/>
      <c r="U974" s="38"/>
      <c r="V974" s="38"/>
      <c r="W974" s="38"/>
      <c r="X974" s="38"/>
    </row>
    <row r="975">
      <c r="A975" s="78"/>
      <c r="B975" s="79"/>
      <c r="C975" s="78"/>
      <c r="D975" s="38"/>
      <c r="E975" s="38"/>
      <c r="F975" s="38"/>
      <c r="G975" s="38"/>
      <c r="H975" s="38"/>
      <c r="I975" s="38"/>
      <c r="J975" s="38"/>
      <c r="K975" s="38"/>
      <c r="L975" s="38"/>
      <c r="M975" s="38"/>
      <c r="N975" s="38"/>
      <c r="O975" s="38"/>
      <c r="P975" s="38"/>
      <c r="Q975" s="38"/>
      <c r="R975" s="38"/>
      <c r="S975" s="38"/>
      <c r="T975" s="38"/>
      <c r="U975" s="38"/>
      <c r="V975" s="38"/>
      <c r="W975" s="38"/>
      <c r="X975" s="38"/>
    </row>
    <row r="976">
      <c r="A976" s="78"/>
      <c r="B976" s="79"/>
      <c r="C976" s="78"/>
      <c r="D976" s="38"/>
      <c r="E976" s="38"/>
      <c r="F976" s="38"/>
      <c r="G976" s="38"/>
      <c r="H976" s="38"/>
      <c r="I976" s="38"/>
      <c r="J976" s="38"/>
      <c r="K976" s="38"/>
      <c r="L976" s="38"/>
      <c r="M976" s="38"/>
      <c r="N976" s="38"/>
      <c r="O976" s="38"/>
      <c r="P976" s="38"/>
      <c r="Q976" s="38"/>
      <c r="R976" s="38"/>
      <c r="S976" s="38"/>
      <c r="T976" s="38"/>
      <c r="U976" s="38"/>
      <c r="V976" s="38"/>
      <c r="W976" s="38"/>
      <c r="X976" s="38"/>
    </row>
    <row r="977">
      <c r="A977" s="78"/>
      <c r="B977" s="79"/>
      <c r="C977" s="78"/>
      <c r="D977" s="38"/>
      <c r="E977" s="38"/>
      <c r="F977" s="38"/>
      <c r="G977" s="38"/>
      <c r="H977" s="38"/>
      <c r="I977" s="38"/>
      <c r="J977" s="38"/>
      <c r="K977" s="38"/>
      <c r="L977" s="38"/>
      <c r="M977" s="38"/>
      <c r="N977" s="38"/>
      <c r="O977" s="38"/>
      <c r="P977" s="38"/>
      <c r="Q977" s="38"/>
      <c r="R977" s="38"/>
      <c r="S977" s="38"/>
      <c r="T977" s="38"/>
      <c r="U977" s="38"/>
      <c r="V977" s="38"/>
      <c r="W977" s="38"/>
      <c r="X977" s="38"/>
    </row>
    <row r="978">
      <c r="A978" s="78"/>
      <c r="B978" s="79"/>
      <c r="C978" s="78"/>
      <c r="D978" s="38"/>
      <c r="E978" s="38"/>
      <c r="F978" s="38"/>
      <c r="G978" s="38"/>
      <c r="H978" s="38"/>
      <c r="I978" s="38"/>
      <c r="J978" s="38"/>
      <c r="K978" s="38"/>
      <c r="L978" s="38"/>
      <c r="M978" s="38"/>
      <c r="N978" s="38"/>
      <c r="O978" s="38"/>
      <c r="P978" s="38"/>
      <c r="Q978" s="38"/>
      <c r="R978" s="38"/>
      <c r="S978" s="38"/>
      <c r="T978" s="38"/>
      <c r="U978" s="38"/>
      <c r="V978" s="38"/>
      <c r="W978" s="38"/>
      <c r="X978" s="38"/>
    </row>
    <row r="979">
      <c r="A979" s="78"/>
      <c r="B979" s="79"/>
      <c r="C979" s="78"/>
      <c r="D979" s="38"/>
      <c r="E979" s="38"/>
      <c r="F979" s="38"/>
      <c r="G979" s="38"/>
      <c r="H979" s="38"/>
      <c r="I979" s="38"/>
      <c r="J979" s="38"/>
      <c r="K979" s="38"/>
      <c r="L979" s="38"/>
      <c r="M979" s="38"/>
      <c r="N979" s="38"/>
      <c r="O979" s="38"/>
      <c r="P979" s="38"/>
      <c r="Q979" s="38"/>
      <c r="R979" s="38"/>
      <c r="S979" s="38"/>
      <c r="T979" s="38"/>
      <c r="U979" s="38"/>
      <c r="V979" s="38"/>
      <c r="W979" s="38"/>
      <c r="X979" s="38"/>
    </row>
    <row r="980">
      <c r="A980" s="78"/>
      <c r="B980" s="79"/>
      <c r="C980" s="78"/>
      <c r="D980" s="38"/>
      <c r="E980" s="38"/>
      <c r="F980" s="38"/>
      <c r="G980" s="38"/>
      <c r="H980" s="38"/>
      <c r="I980" s="38"/>
      <c r="J980" s="38"/>
      <c r="K980" s="38"/>
      <c r="L980" s="38"/>
      <c r="M980" s="38"/>
      <c r="N980" s="38"/>
      <c r="O980" s="38"/>
      <c r="P980" s="38"/>
      <c r="Q980" s="38"/>
      <c r="R980" s="38"/>
      <c r="S980" s="38"/>
      <c r="T980" s="38"/>
      <c r="U980" s="38"/>
      <c r="V980" s="38"/>
      <c r="W980" s="38"/>
      <c r="X980" s="38"/>
    </row>
    <row r="981">
      <c r="A981" s="78"/>
      <c r="B981" s="79"/>
      <c r="C981" s="78"/>
      <c r="D981" s="38"/>
      <c r="E981" s="38"/>
      <c r="F981" s="38"/>
      <c r="G981" s="38"/>
      <c r="H981" s="38"/>
      <c r="I981" s="38"/>
      <c r="J981" s="38"/>
      <c r="K981" s="38"/>
      <c r="L981" s="38"/>
      <c r="M981" s="38"/>
      <c r="N981" s="38"/>
      <c r="O981" s="38"/>
      <c r="P981" s="38"/>
      <c r="Q981" s="38"/>
      <c r="R981" s="38"/>
      <c r="S981" s="38"/>
      <c r="T981" s="38"/>
      <c r="U981" s="38"/>
      <c r="V981" s="38"/>
      <c r="W981" s="38"/>
      <c r="X981" s="38"/>
    </row>
    <row r="982">
      <c r="A982" s="78"/>
      <c r="B982" s="79"/>
      <c r="C982" s="78"/>
      <c r="D982" s="38"/>
      <c r="E982" s="38"/>
      <c r="F982" s="38"/>
      <c r="G982" s="38"/>
      <c r="H982" s="38"/>
      <c r="I982" s="38"/>
      <c r="J982" s="38"/>
      <c r="K982" s="38"/>
      <c r="L982" s="38"/>
      <c r="M982" s="38"/>
      <c r="N982" s="38"/>
      <c r="O982" s="38"/>
      <c r="P982" s="38"/>
      <c r="Q982" s="38"/>
      <c r="R982" s="38"/>
      <c r="S982" s="38"/>
      <c r="T982" s="38"/>
      <c r="U982" s="38"/>
      <c r="V982" s="38"/>
      <c r="W982" s="38"/>
      <c r="X982" s="38"/>
    </row>
    <row r="983">
      <c r="A983" s="78"/>
      <c r="B983" s="79"/>
      <c r="C983" s="78"/>
      <c r="D983" s="38"/>
      <c r="E983" s="38"/>
      <c r="F983" s="38"/>
      <c r="G983" s="38"/>
      <c r="H983" s="38"/>
      <c r="I983" s="38"/>
      <c r="J983" s="38"/>
      <c r="K983" s="38"/>
      <c r="L983" s="38"/>
      <c r="M983" s="38"/>
      <c r="N983" s="38"/>
      <c r="O983" s="38"/>
      <c r="P983" s="38"/>
      <c r="Q983" s="38"/>
      <c r="R983" s="38"/>
      <c r="S983" s="38"/>
      <c r="T983" s="38"/>
      <c r="U983" s="38"/>
      <c r="V983" s="38"/>
      <c r="W983" s="38"/>
      <c r="X983" s="38"/>
    </row>
    <row r="984">
      <c r="A984" s="78"/>
      <c r="B984" s="79"/>
      <c r="C984" s="78"/>
      <c r="D984" s="38"/>
      <c r="E984" s="38"/>
      <c r="F984" s="38"/>
      <c r="G984" s="38"/>
      <c r="H984" s="38"/>
      <c r="I984" s="38"/>
      <c r="J984" s="38"/>
      <c r="K984" s="38"/>
      <c r="L984" s="38"/>
      <c r="M984" s="38"/>
      <c r="N984" s="38"/>
      <c r="O984" s="38"/>
      <c r="P984" s="38"/>
      <c r="Q984" s="38"/>
      <c r="R984" s="38"/>
      <c r="S984" s="38"/>
      <c r="T984" s="38"/>
      <c r="U984" s="38"/>
      <c r="V984" s="38"/>
      <c r="W984" s="38"/>
      <c r="X984" s="38"/>
    </row>
    <row r="985">
      <c r="A985" s="78"/>
      <c r="B985" s="79"/>
      <c r="C985" s="78"/>
      <c r="D985" s="38"/>
      <c r="E985" s="38"/>
      <c r="F985" s="38"/>
      <c r="G985" s="38"/>
      <c r="H985" s="38"/>
      <c r="I985" s="38"/>
      <c r="J985" s="38"/>
      <c r="K985" s="38"/>
      <c r="L985" s="38"/>
      <c r="M985" s="38"/>
      <c r="N985" s="38"/>
      <c r="O985" s="38"/>
      <c r="P985" s="38"/>
      <c r="Q985" s="38"/>
      <c r="R985" s="38"/>
      <c r="S985" s="38"/>
      <c r="T985" s="38"/>
      <c r="U985" s="38"/>
      <c r="V985" s="38"/>
      <c r="W985" s="38"/>
      <c r="X985" s="38"/>
    </row>
    <row r="986">
      <c r="A986" s="78"/>
      <c r="B986" s="79"/>
      <c r="C986" s="78"/>
      <c r="D986" s="38"/>
      <c r="E986" s="38"/>
      <c r="F986" s="38"/>
      <c r="G986" s="38"/>
      <c r="H986" s="38"/>
      <c r="I986" s="38"/>
      <c r="J986" s="38"/>
      <c r="K986" s="38"/>
      <c r="L986" s="38"/>
      <c r="M986" s="38"/>
      <c r="N986" s="38"/>
      <c r="O986" s="38"/>
      <c r="P986" s="38"/>
      <c r="Q986" s="38"/>
      <c r="R986" s="38"/>
      <c r="S986" s="38"/>
      <c r="T986" s="38"/>
      <c r="U986" s="38"/>
      <c r="V986" s="38"/>
      <c r="W986" s="38"/>
      <c r="X986" s="38"/>
    </row>
    <row r="987">
      <c r="A987" s="78"/>
      <c r="B987" s="79"/>
      <c r="C987" s="78"/>
      <c r="D987" s="38"/>
      <c r="E987" s="38"/>
      <c r="F987" s="38"/>
      <c r="G987" s="38"/>
      <c r="H987" s="38"/>
      <c r="I987" s="38"/>
      <c r="J987" s="38"/>
      <c r="K987" s="38"/>
      <c r="L987" s="38"/>
      <c r="M987" s="38"/>
      <c r="N987" s="38"/>
      <c r="O987" s="38"/>
      <c r="P987" s="38"/>
      <c r="Q987" s="38"/>
      <c r="R987" s="38"/>
      <c r="S987" s="38"/>
      <c r="T987" s="38"/>
      <c r="U987" s="38"/>
      <c r="V987" s="38"/>
      <c r="W987" s="38"/>
      <c r="X987" s="38"/>
    </row>
    <row r="988">
      <c r="A988" s="78"/>
      <c r="B988" s="79"/>
      <c r="C988" s="78"/>
      <c r="D988" s="38"/>
      <c r="E988" s="38"/>
      <c r="F988" s="38"/>
      <c r="G988" s="38"/>
      <c r="H988" s="38"/>
      <c r="I988" s="38"/>
      <c r="J988" s="38"/>
      <c r="K988" s="38"/>
      <c r="L988" s="38"/>
      <c r="M988" s="38"/>
      <c r="N988" s="38"/>
      <c r="O988" s="38"/>
      <c r="P988" s="38"/>
      <c r="Q988" s="38"/>
      <c r="R988" s="38"/>
      <c r="S988" s="38"/>
      <c r="T988" s="38"/>
      <c r="U988" s="38"/>
      <c r="V988" s="38"/>
      <c r="W988" s="38"/>
      <c r="X988" s="38"/>
    </row>
    <row r="989">
      <c r="A989" s="78"/>
      <c r="B989" s="79"/>
      <c r="C989" s="78"/>
      <c r="D989" s="38"/>
      <c r="E989" s="38"/>
      <c r="F989" s="38"/>
      <c r="G989" s="38"/>
      <c r="H989" s="38"/>
      <c r="I989" s="38"/>
      <c r="J989" s="38"/>
      <c r="K989" s="38"/>
      <c r="L989" s="38"/>
      <c r="M989" s="38"/>
      <c r="N989" s="38"/>
      <c r="O989" s="38"/>
      <c r="P989" s="38"/>
      <c r="Q989" s="38"/>
      <c r="R989" s="38"/>
      <c r="S989" s="38"/>
      <c r="T989" s="38"/>
      <c r="U989" s="38"/>
      <c r="V989" s="38"/>
      <c r="W989" s="38"/>
      <c r="X989" s="38"/>
    </row>
    <row r="990">
      <c r="A990" s="78"/>
      <c r="B990" s="79"/>
      <c r="C990" s="78"/>
      <c r="D990" s="38"/>
      <c r="E990" s="38"/>
      <c r="F990" s="38"/>
      <c r="G990" s="38"/>
      <c r="H990" s="38"/>
      <c r="I990" s="38"/>
      <c r="J990" s="38"/>
      <c r="K990" s="38"/>
      <c r="L990" s="38"/>
      <c r="M990" s="38"/>
      <c r="N990" s="38"/>
      <c r="O990" s="38"/>
      <c r="P990" s="38"/>
      <c r="Q990" s="38"/>
      <c r="R990" s="38"/>
      <c r="S990" s="38"/>
      <c r="T990" s="38"/>
      <c r="U990" s="38"/>
      <c r="V990" s="38"/>
      <c r="W990" s="38"/>
      <c r="X990" s="38"/>
    </row>
    <row r="991">
      <c r="A991" s="78"/>
      <c r="B991" s="79"/>
      <c r="C991" s="78"/>
      <c r="D991" s="38"/>
      <c r="E991" s="38"/>
      <c r="F991" s="38"/>
      <c r="G991" s="38"/>
      <c r="H991" s="38"/>
      <c r="I991" s="38"/>
      <c r="J991" s="38"/>
      <c r="K991" s="38"/>
      <c r="L991" s="38"/>
      <c r="M991" s="38"/>
      <c r="N991" s="38"/>
      <c r="O991" s="38"/>
      <c r="P991" s="38"/>
      <c r="Q991" s="38"/>
      <c r="R991" s="38"/>
      <c r="S991" s="38"/>
      <c r="T991" s="38"/>
      <c r="U991" s="38"/>
      <c r="V991" s="38"/>
      <c r="W991" s="38"/>
      <c r="X991" s="38"/>
    </row>
    <row r="992">
      <c r="A992" s="78"/>
      <c r="B992" s="79"/>
      <c r="C992" s="78"/>
      <c r="D992" s="38"/>
      <c r="E992" s="38"/>
      <c r="F992" s="38"/>
      <c r="G992" s="38"/>
      <c r="H992" s="38"/>
      <c r="I992" s="38"/>
      <c r="J992" s="38"/>
      <c r="K992" s="38"/>
      <c r="L992" s="38"/>
      <c r="M992" s="38"/>
      <c r="N992" s="38"/>
      <c r="O992" s="38"/>
      <c r="P992" s="38"/>
      <c r="Q992" s="38"/>
      <c r="R992" s="38"/>
      <c r="S992" s="38"/>
      <c r="T992" s="38"/>
      <c r="U992" s="38"/>
      <c r="V992" s="38"/>
      <c r="W992" s="38"/>
      <c r="X992" s="38"/>
    </row>
    <row r="993">
      <c r="A993" s="78"/>
      <c r="B993" s="79"/>
      <c r="C993" s="78"/>
      <c r="D993" s="38"/>
      <c r="E993" s="38"/>
      <c r="F993" s="38"/>
      <c r="G993" s="38"/>
      <c r="H993" s="38"/>
      <c r="I993" s="38"/>
      <c r="J993" s="38"/>
      <c r="K993" s="38"/>
      <c r="L993" s="38"/>
      <c r="M993" s="38"/>
      <c r="N993" s="38"/>
      <c r="O993" s="38"/>
      <c r="P993" s="38"/>
      <c r="Q993" s="38"/>
      <c r="R993" s="38"/>
      <c r="S993" s="38"/>
      <c r="T993" s="38"/>
      <c r="U993" s="38"/>
      <c r="V993" s="38"/>
      <c r="W993" s="38"/>
      <c r="X993" s="38"/>
    </row>
    <row r="994">
      <c r="A994" s="78"/>
      <c r="B994" s="79"/>
      <c r="C994" s="78"/>
      <c r="D994" s="38"/>
      <c r="E994" s="38"/>
      <c r="F994" s="38"/>
      <c r="G994" s="38"/>
      <c r="H994" s="38"/>
      <c r="I994" s="38"/>
      <c r="J994" s="38"/>
      <c r="K994" s="38"/>
      <c r="L994" s="38"/>
      <c r="M994" s="38"/>
      <c r="N994" s="38"/>
      <c r="O994" s="38"/>
      <c r="P994" s="38"/>
      <c r="Q994" s="38"/>
      <c r="R994" s="38"/>
      <c r="S994" s="38"/>
      <c r="T994" s="38"/>
      <c r="U994" s="38"/>
      <c r="V994" s="38"/>
      <c r="W994" s="38"/>
      <c r="X994" s="38"/>
    </row>
    <row r="995">
      <c r="A995" s="78"/>
      <c r="B995" s="79"/>
      <c r="C995" s="78"/>
      <c r="D995" s="38"/>
      <c r="E995" s="38"/>
      <c r="F995" s="38"/>
      <c r="G995" s="38"/>
      <c r="H995" s="38"/>
      <c r="I995" s="38"/>
      <c r="J995" s="38"/>
      <c r="K995" s="38"/>
      <c r="L995" s="38"/>
      <c r="M995" s="38"/>
      <c r="N995" s="38"/>
      <c r="O995" s="38"/>
      <c r="P995" s="38"/>
      <c r="Q995" s="38"/>
      <c r="R995" s="38"/>
      <c r="S995" s="38"/>
      <c r="T995" s="38"/>
      <c r="U995" s="38"/>
      <c r="V995" s="38"/>
      <c r="W995" s="38"/>
      <c r="X995" s="38"/>
    </row>
    <row r="996">
      <c r="A996" s="78"/>
      <c r="B996" s="79"/>
      <c r="C996" s="78"/>
      <c r="D996" s="38"/>
      <c r="E996" s="38"/>
      <c r="F996" s="38"/>
      <c r="G996" s="38"/>
      <c r="H996" s="38"/>
      <c r="I996" s="38"/>
      <c r="J996" s="38"/>
      <c r="K996" s="38"/>
      <c r="L996" s="38"/>
      <c r="M996" s="38"/>
      <c r="N996" s="38"/>
      <c r="O996" s="38"/>
      <c r="P996" s="38"/>
      <c r="Q996" s="38"/>
      <c r="R996" s="38"/>
      <c r="S996" s="38"/>
      <c r="T996" s="38"/>
      <c r="U996" s="38"/>
      <c r="V996" s="38"/>
      <c r="W996" s="38"/>
      <c r="X996" s="38"/>
    </row>
    <row r="997">
      <c r="A997" s="78"/>
      <c r="B997" s="79"/>
      <c r="C997" s="78"/>
      <c r="D997" s="38"/>
      <c r="E997" s="38"/>
      <c r="F997" s="38"/>
      <c r="G997" s="38"/>
      <c r="H997" s="38"/>
      <c r="I997" s="38"/>
      <c r="J997" s="38"/>
      <c r="K997" s="38"/>
      <c r="L997" s="38"/>
      <c r="M997" s="38"/>
      <c r="N997" s="38"/>
      <c r="O997" s="38"/>
      <c r="P997" s="38"/>
      <c r="Q997" s="38"/>
      <c r="R997" s="38"/>
      <c r="S997" s="38"/>
      <c r="T997" s="38"/>
      <c r="U997" s="38"/>
      <c r="V997" s="38"/>
      <c r="W997" s="38"/>
      <c r="X997" s="38"/>
    </row>
    <row r="998">
      <c r="A998" s="78"/>
      <c r="B998" s="79"/>
      <c r="C998" s="78"/>
      <c r="D998" s="38"/>
      <c r="E998" s="38"/>
      <c r="F998" s="38"/>
      <c r="G998" s="38"/>
      <c r="H998" s="38"/>
      <c r="I998" s="38"/>
      <c r="J998" s="38"/>
      <c r="K998" s="38"/>
      <c r="L998" s="38"/>
      <c r="M998" s="38"/>
      <c r="N998" s="38"/>
      <c r="O998" s="38"/>
      <c r="P998" s="38"/>
      <c r="Q998" s="38"/>
      <c r="R998" s="38"/>
      <c r="S998" s="38"/>
      <c r="T998" s="38"/>
      <c r="U998" s="38"/>
      <c r="V998" s="38"/>
      <c r="W998" s="38"/>
      <c r="X998" s="38"/>
    </row>
    <row r="999">
      <c r="A999" s="78"/>
      <c r="B999" s="79"/>
      <c r="C999" s="78"/>
      <c r="D999" s="38"/>
      <c r="E999" s="38"/>
      <c r="F999" s="38"/>
      <c r="G999" s="38"/>
      <c r="H999" s="38"/>
      <c r="I999" s="38"/>
      <c r="J999" s="38"/>
      <c r="K999" s="38"/>
      <c r="L999" s="38"/>
      <c r="M999" s="38"/>
      <c r="N999" s="38"/>
      <c r="O999" s="38"/>
      <c r="P999" s="38"/>
      <c r="Q999" s="38"/>
      <c r="R999" s="38"/>
      <c r="S999" s="38"/>
      <c r="T999" s="38"/>
      <c r="U999" s="38"/>
      <c r="V999" s="38"/>
      <c r="W999" s="38"/>
      <c r="X999" s="38"/>
    </row>
    <row r="1000">
      <c r="A1000" s="78"/>
      <c r="B1000" s="79"/>
      <c r="C1000" s="78"/>
      <c r="D1000" s="38"/>
      <c r="E1000" s="38"/>
      <c r="F1000" s="38"/>
      <c r="G1000" s="38"/>
      <c r="H1000" s="38"/>
      <c r="I1000" s="38"/>
      <c r="J1000" s="38"/>
      <c r="K1000" s="38"/>
      <c r="L1000" s="38"/>
      <c r="M1000" s="38"/>
      <c r="N1000" s="38"/>
      <c r="O1000" s="38"/>
      <c r="P1000" s="38"/>
      <c r="Q1000" s="38"/>
      <c r="R1000" s="38"/>
      <c r="S1000" s="38"/>
      <c r="T1000" s="38"/>
      <c r="U1000" s="38"/>
      <c r="V1000" s="38"/>
      <c r="W1000" s="38"/>
      <c r="X1000" s="38"/>
    </row>
    <row r="1001">
      <c r="A1001" s="78"/>
      <c r="B1001" s="79"/>
      <c r="C1001" s="78"/>
      <c r="D1001" s="38"/>
      <c r="E1001" s="38"/>
      <c r="F1001" s="38"/>
      <c r="G1001" s="38"/>
      <c r="H1001" s="38"/>
      <c r="I1001" s="38"/>
      <c r="J1001" s="38"/>
      <c r="K1001" s="38"/>
      <c r="L1001" s="38"/>
      <c r="M1001" s="38"/>
      <c r="N1001" s="38"/>
      <c r="O1001" s="38"/>
      <c r="P1001" s="38"/>
      <c r="Q1001" s="38"/>
      <c r="R1001" s="38"/>
      <c r="S1001" s="38"/>
      <c r="T1001" s="38"/>
      <c r="U1001" s="38"/>
      <c r="V1001" s="38"/>
      <c r="W1001" s="38"/>
      <c r="X1001" s="38"/>
    </row>
    <row r="1002">
      <c r="A1002" s="78"/>
      <c r="B1002" s="79"/>
      <c r="C1002" s="78"/>
      <c r="D1002" s="38"/>
      <c r="E1002" s="38"/>
      <c r="F1002" s="38"/>
      <c r="G1002" s="38"/>
      <c r="H1002" s="38"/>
      <c r="I1002" s="38"/>
      <c r="J1002" s="38"/>
      <c r="K1002" s="38"/>
      <c r="L1002" s="38"/>
      <c r="M1002" s="38"/>
      <c r="N1002" s="38"/>
      <c r="O1002" s="38"/>
      <c r="P1002" s="38"/>
      <c r="Q1002" s="38"/>
      <c r="R1002" s="38"/>
      <c r="S1002" s="38"/>
      <c r="T1002" s="38"/>
      <c r="U1002" s="38"/>
      <c r="V1002" s="38"/>
      <c r="W1002" s="38"/>
      <c r="X1002" s="38"/>
    </row>
    <row r="1003">
      <c r="A1003" s="78"/>
      <c r="B1003" s="79"/>
      <c r="C1003" s="78"/>
      <c r="D1003" s="38"/>
      <c r="E1003" s="38"/>
      <c r="F1003" s="38"/>
      <c r="G1003" s="38"/>
      <c r="H1003" s="38"/>
      <c r="I1003" s="38"/>
      <c r="J1003" s="38"/>
      <c r="K1003" s="38"/>
      <c r="L1003" s="38"/>
      <c r="M1003" s="38"/>
      <c r="N1003" s="38"/>
      <c r="O1003" s="38"/>
      <c r="P1003" s="38"/>
      <c r="Q1003" s="38"/>
      <c r="R1003" s="38"/>
      <c r="S1003" s="38"/>
      <c r="T1003" s="38"/>
      <c r="U1003" s="38"/>
      <c r="V1003" s="38"/>
      <c r="W1003" s="38"/>
      <c r="X1003" s="38"/>
    </row>
    <row r="1004">
      <c r="A1004" s="78"/>
      <c r="B1004" s="79"/>
      <c r="C1004" s="78"/>
      <c r="D1004" s="38"/>
      <c r="E1004" s="38"/>
      <c r="F1004" s="38"/>
      <c r="G1004" s="38"/>
      <c r="H1004" s="38"/>
      <c r="I1004" s="38"/>
      <c r="J1004" s="38"/>
      <c r="K1004" s="38"/>
      <c r="L1004" s="38"/>
      <c r="M1004" s="38"/>
      <c r="N1004" s="38"/>
      <c r="O1004" s="38"/>
      <c r="P1004" s="38"/>
      <c r="Q1004" s="38"/>
      <c r="R1004" s="38"/>
      <c r="S1004" s="38"/>
      <c r="T1004" s="38"/>
      <c r="U1004" s="38"/>
      <c r="V1004" s="38"/>
      <c r="W1004" s="38"/>
      <c r="X1004" s="38"/>
    </row>
    <row r="1005">
      <c r="A1005" s="78"/>
      <c r="B1005" s="79"/>
      <c r="C1005" s="78"/>
      <c r="D1005" s="38"/>
      <c r="E1005" s="38"/>
      <c r="F1005" s="38"/>
      <c r="G1005" s="38"/>
      <c r="H1005" s="38"/>
      <c r="I1005" s="38"/>
      <c r="J1005" s="38"/>
      <c r="K1005" s="38"/>
      <c r="L1005" s="38"/>
      <c r="M1005" s="38"/>
      <c r="N1005" s="38"/>
      <c r="O1005" s="38"/>
      <c r="P1005" s="38"/>
      <c r="Q1005" s="38"/>
      <c r="R1005" s="38"/>
      <c r="S1005" s="38"/>
      <c r="T1005" s="38"/>
      <c r="U1005" s="38"/>
      <c r="V1005" s="38"/>
      <c r="W1005" s="38"/>
      <c r="X1005" s="38"/>
    </row>
    <row r="1006">
      <c r="A1006" s="78"/>
      <c r="B1006" s="79"/>
      <c r="C1006" s="78"/>
      <c r="D1006" s="38"/>
      <c r="E1006" s="38"/>
      <c r="F1006" s="38"/>
      <c r="G1006" s="38"/>
      <c r="H1006" s="38"/>
      <c r="I1006" s="38"/>
      <c r="J1006" s="38"/>
      <c r="K1006" s="38"/>
      <c r="L1006" s="38"/>
      <c r="M1006" s="38"/>
      <c r="N1006" s="38"/>
      <c r="O1006" s="38"/>
      <c r="P1006" s="38"/>
      <c r="Q1006" s="38"/>
      <c r="R1006" s="38"/>
      <c r="S1006" s="38"/>
      <c r="T1006" s="38"/>
      <c r="U1006" s="38"/>
      <c r="V1006" s="38"/>
      <c r="W1006" s="38"/>
      <c r="X1006" s="38"/>
    </row>
    <row r="1007">
      <c r="A1007" s="78"/>
      <c r="B1007" s="79"/>
      <c r="C1007" s="78"/>
      <c r="D1007" s="38"/>
      <c r="E1007" s="38"/>
      <c r="F1007" s="38"/>
      <c r="G1007" s="38"/>
      <c r="H1007" s="38"/>
      <c r="I1007" s="38"/>
      <c r="J1007" s="38"/>
      <c r="K1007" s="38"/>
      <c r="L1007" s="38"/>
      <c r="M1007" s="38"/>
      <c r="N1007" s="38"/>
      <c r="O1007" s="38"/>
      <c r="P1007" s="38"/>
      <c r="Q1007" s="38"/>
      <c r="R1007" s="38"/>
      <c r="S1007" s="38"/>
      <c r="T1007" s="38"/>
      <c r="U1007" s="38"/>
      <c r="V1007" s="38"/>
      <c r="W1007" s="38"/>
      <c r="X1007" s="38"/>
    </row>
    <row r="1008">
      <c r="A1008" s="78"/>
      <c r="B1008" s="79"/>
      <c r="C1008" s="78"/>
      <c r="D1008" s="38"/>
      <c r="E1008" s="38"/>
      <c r="F1008" s="38"/>
      <c r="G1008" s="38"/>
      <c r="H1008" s="38"/>
      <c r="I1008" s="38"/>
      <c r="J1008" s="38"/>
      <c r="K1008" s="38"/>
      <c r="L1008" s="38"/>
      <c r="M1008" s="38"/>
      <c r="N1008" s="38"/>
      <c r="O1008" s="38"/>
      <c r="P1008" s="38"/>
      <c r="Q1008" s="38"/>
      <c r="R1008" s="38"/>
      <c r="S1008" s="38"/>
      <c r="T1008" s="38"/>
      <c r="U1008" s="38"/>
      <c r="V1008" s="38"/>
      <c r="W1008" s="38"/>
      <c r="X1008" s="38"/>
    </row>
    <row r="1009">
      <c r="A1009" s="78"/>
      <c r="B1009" s="79"/>
      <c r="C1009" s="78"/>
      <c r="D1009" s="38"/>
      <c r="E1009" s="38"/>
      <c r="F1009" s="38"/>
      <c r="G1009" s="38"/>
      <c r="H1009" s="38"/>
      <c r="I1009" s="38"/>
      <c r="J1009" s="38"/>
      <c r="K1009" s="38"/>
      <c r="L1009" s="38"/>
      <c r="M1009" s="38"/>
      <c r="N1009" s="38"/>
      <c r="O1009" s="38"/>
      <c r="P1009" s="38"/>
      <c r="Q1009" s="38"/>
      <c r="R1009" s="38"/>
      <c r="S1009" s="38"/>
      <c r="T1009" s="38"/>
      <c r="U1009" s="38"/>
      <c r="V1009" s="38"/>
      <c r="W1009" s="38"/>
      <c r="X1009" s="38"/>
    </row>
    <row r="1010">
      <c r="A1010" s="78"/>
      <c r="B1010" s="79"/>
      <c r="C1010" s="78"/>
      <c r="D1010" s="38"/>
      <c r="E1010" s="38"/>
      <c r="F1010" s="38"/>
      <c r="G1010" s="38"/>
      <c r="H1010" s="38"/>
      <c r="I1010" s="38"/>
      <c r="J1010" s="38"/>
      <c r="K1010" s="38"/>
      <c r="L1010" s="38"/>
      <c r="M1010" s="38"/>
      <c r="N1010" s="38"/>
      <c r="O1010" s="38"/>
      <c r="P1010" s="38"/>
      <c r="Q1010" s="38"/>
      <c r="R1010" s="38"/>
      <c r="S1010" s="38"/>
      <c r="T1010" s="38"/>
      <c r="U1010" s="38"/>
      <c r="V1010" s="38"/>
      <c r="W1010" s="38"/>
      <c r="X1010" s="38"/>
    </row>
    <row r="1011">
      <c r="A1011" s="78"/>
      <c r="B1011" s="79"/>
      <c r="C1011" s="78"/>
      <c r="D1011" s="38"/>
      <c r="E1011" s="38"/>
      <c r="F1011" s="38"/>
      <c r="G1011" s="38"/>
      <c r="H1011" s="38"/>
      <c r="I1011" s="38"/>
      <c r="J1011" s="38"/>
      <c r="K1011" s="38"/>
      <c r="L1011" s="38"/>
      <c r="M1011" s="38"/>
      <c r="N1011" s="38"/>
      <c r="O1011" s="38"/>
      <c r="P1011" s="38"/>
      <c r="Q1011" s="38"/>
      <c r="R1011" s="38"/>
      <c r="S1011" s="38"/>
      <c r="T1011" s="38"/>
      <c r="U1011" s="38"/>
      <c r="V1011" s="38"/>
      <c r="W1011" s="38"/>
      <c r="X1011" s="38"/>
    </row>
    <row r="1012">
      <c r="A1012" s="78"/>
      <c r="B1012" s="79"/>
      <c r="C1012" s="78"/>
      <c r="D1012" s="38"/>
      <c r="E1012" s="38"/>
      <c r="F1012" s="38"/>
      <c r="G1012" s="38"/>
      <c r="H1012" s="38"/>
      <c r="I1012" s="38"/>
      <c r="J1012" s="38"/>
      <c r="K1012" s="38"/>
      <c r="L1012" s="38"/>
      <c r="M1012" s="38"/>
      <c r="N1012" s="38"/>
      <c r="O1012" s="38"/>
      <c r="P1012" s="38"/>
      <c r="Q1012" s="38"/>
      <c r="R1012" s="38"/>
      <c r="S1012" s="38"/>
      <c r="T1012" s="38"/>
      <c r="U1012" s="38"/>
      <c r="V1012" s="38"/>
      <c r="W1012" s="38"/>
      <c r="X1012" s="38"/>
    </row>
    <row r="1013">
      <c r="A1013" s="78"/>
      <c r="B1013" s="79"/>
      <c r="C1013" s="78"/>
      <c r="D1013" s="38"/>
      <c r="E1013" s="38"/>
      <c r="F1013" s="38"/>
      <c r="G1013" s="38"/>
      <c r="H1013" s="38"/>
      <c r="I1013" s="38"/>
      <c r="J1013" s="38"/>
      <c r="K1013" s="38"/>
      <c r="L1013" s="38"/>
      <c r="M1013" s="38"/>
      <c r="N1013" s="38"/>
      <c r="O1013" s="38"/>
      <c r="P1013" s="38"/>
      <c r="Q1013" s="38"/>
      <c r="R1013" s="38"/>
      <c r="S1013" s="38"/>
      <c r="T1013" s="38"/>
      <c r="U1013" s="38"/>
      <c r="V1013" s="38"/>
      <c r="W1013" s="38"/>
      <c r="X1013" s="38"/>
    </row>
    <row r="1014">
      <c r="A1014" s="78"/>
      <c r="B1014" s="79"/>
      <c r="C1014" s="78"/>
      <c r="D1014" s="38"/>
      <c r="E1014" s="38"/>
      <c r="F1014" s="38"/>
      <c r="G1014" s="38"/>
      <c r="H1014" s="38"/>
      <c r="I1014" s="38"/>
      <c r="J1014" s="38"/>
      <c r="K1014" s="38"/>
      <c r="L1014" s="38"/>
      <c r="M1014" s="38"/>
      <c r="N1014" s="38"/>
      <c r="O1014" s="38"/>
      <c r="P1014" s="38"/>
      <c r="Q1014" s="38"/>
      <c r="R1014" s="38"/>
      <c r="S1014" s="38"/>
      <c r="T1014" s="38"/>
      <c r="U1014" s="38"/>
      <c r="V1014" s="38"/>
      <c r="W1014" s="38"/>
      <c r="X1014" s="38"/>
    </row>
    <row r="1015">
      <c r="A1015" s="78"/>
      <c r="B1015" s="79"/>
      <c r="C1015" s="78"/>
      <c r="D1015" s="38"/>
      <c r="E1015" s="38"/>
      <c r="F1015" s="38"/>
      <c r="G1015" s="38"/>
      <c r="H1015" s="38"/>
      <c r="I1015" s="38"/>
      <c r="J1015" s="38"/>
      <c r="K1015" s="38"/>
      <c r="L1015" s="38"/>
      <c r="M1015" s="38"/>
      <c r="N1015" s="38"/>
      <c r="O1015" s="38"/>
      <c r="P1015" s="38"/>
      <c r="Q1015" s="38"/>
      <c r="R1015" s="38"/>
      <c r="S1015" s="38"/>
      <c r="T1015" s="38"/>
      <c r="U1015" s="38"/>
      <c r="V1015" s="38"/>
      <c r="W1015" s="38"/>
      <c r="X1015" s="38"/>
    </row>
    <row r="1016">
      <c r="A1016" s="78"/>
      <c r="B1016" s="79"/>
      <c r="C1016" s="78"/>
      <c r="D1016" s="38"/>
      <c r="E1016" s="38"/>
      <c r="F1016" s="38"/>
      <c r="G1016" s="38"/>
      <c r="H1016" s="38"/>
      <c r="I1016" s="38"/>
      <c r="J1016" s="38"/>
      <c r="K1016" s="38"/>
      <c r="L1016" s="38"/>
      <c r="M1016" s="38"/>
      <c r="N1016" s="38"/>
      <c r="O1016" s="38"/>
      <c r="P1016" s="38"/>
      <c r="Q1016" s="38"/>
      <c r="R1016" s="38"/>
      <c r="S1016" s="38"/>
      <c r="T1016" s="38"/>
      <c r="U1016" s="38"/>
      <c r="V1016" s="38"/>
      <c r="W1016" s="38"/>
      <c r="X1016" s="38"/>
    </row>
    <row r="1017">
      <c r="A1017" s="78"/>
      <c r="B1017" s="79"/>
      <c r="C1017" s="78"/>
      <c r="D1017" s="38"/>
      <c r="E1017" s="38"/>
      <c r="F1017" s="38"/>
      <c r="G1017" s="38"/>
      <c r="H1017" s="38"/>
      <c r="I1017" s="38"/>
      <c r="J1017" s="38"/>
      <c r="K1017" s="38"/>
      <c r="L1017" s="38"/>
      <c r="M1017" s="38"/>
      <c r="N1017" s="38"/>
      <c r="O1017" s="38"/>
      <c r="P1017" s="38"/>
      <c r="Q1017" s="38"/>
      <c r="R1017" s="38"/>
      <c r="S1017" s="38"/>
      <c r="T1017" s="38"/>
      <c r="U1017" s="38"/>
      <c r="V1017" s="38"/>
      <c r="W1017" s="38"/>
      <c r="X1017" s="38"/>
    </row>
    <row r="1018">
      <c r="A1018" s="78"/>
      <c r="B1018" s="79"/>
      <c r="C1018" s="78"/>
      <c r="D1018" s="38"/>
      <c r="E1018" s="38"/>
      <c r="F1018" s="38"/>
      <c r="G1018" s="38"/>
      <c r="H1018" s="38"/>
      <c r="I1018" s="38"/>
      <c r="J1018" s="38"/>
      <c r="K1018" s="38"/>
      <c r="L1018" s="38"/>
      <c r="M1018" s="38"/>
      <c r="N1018" s="38"/>
      <c r="O1018" s="38"/>
      <c r="P1018" s="38"/>
      <c r="Q1018" s="38"/>
      <c r="R1018" s="38"/>
      <c r="S1018" s="38"/>
      <c r="T1018" s="38"/>
      <c r="U1018" s="38"/>
      <c r="V1018" s="38"/>
      <c r="W1018" s="38"/>
      <c r="X1018" s="38"/>
    </row>
    <row r="1019">
      <c r="A1019" s="78"/>
      <c r="B1019" s="79"/>
      <c r="C1019" s="78"/>
      <c r="D1019" s="38"/>
      <c r="E1019" s="38"/>
      <c r="F1019" s="38"/>
      <c r="G1019" s="38"/>
      <c r="H1019" s="38"/>
      <c r="I1019" s="38"/>
      <c r="J1019" s="38"/>
      <c r="K1019" s="38"/>
      <c r="L1019" s="38"/>
      <c r="M1019" s="38"/>
      <c r="N1019" s="38"/>
      <c r="O1019" s="38"/>
      <c r="P1019" s="38"/>
      <c r="Q1019" s="38"/>
      <c r="R1019" s="38"/>
      <c r="S1019" s="38"/>
      <c r="T1019" s="38"/>
      <c r="U1019" s="38"/>
      <c r="V1019" s="38"/>
      <c r="W1019" s="38"/>
      <c r="X1019" s="38"/>
    </row>
    <row r="1020">
      <c r="A1020" s="78"/>
      <c r="B1020" s="79"/>
      <c r="C1020" s="78"/>
      <c r="D1020" s="38"/>
      <c r="E1020" s="38"/>
      <c r="F1020" s="38"/>
      <c r="G1020" s="38"/>
      <c r="H1020" s="38"/>
      <c r="I1020" s="38"/>
      <c r="J1020" s="38"/>
      <c r="K1020" s="38"/>
      <c r="L1020" s="38"/>
      <c r="M1020" s="38"/>
      <c r="N1020" s="38"/>
      <c r="O1020" s="38"/>
      <c r="P1020" s="38"/>
      <c r="Q1020" s="38"/>
      <c r="R1020" s="38"/>
      <c r="S1020" s="38"/>
      <c r="T1020" s="38"/>
      <c r="U1020" s="38"/>
      <c r="V1020" s="38"/>
      <c r="W1020" s="38"/>
      <c r="X1020" s="38"/>
    </row>
    <row r="1021">
      <c r="A1021" s="78"/>
      <c r="B1021" s="79"/>
      <c r="C1021" s="78"/>
      <c r="D1021" s="38"/>
      <c r="E1021" s="38"/>
      <c r="F1021" s="38"/>
      <c r="G1021" s="38"/>
      <c r="H1021" s="38"/>
      <c r="I1021" s="38"/>
      <c r="J1021" s="38"/>
      <c r="K1021" s="38"/>
      <c r="L1021" s="38"/>
      <c r="M1021" s="38"/>
      <c r="N1021" s="38"/>
      <c r="O1021" s="38"/>
      <c r="P1021" s="38"/>
      <c r="Q1021" s="38"/>
      <c r="R1021" s="38"/>
      <c r="S1021" s="38"/>
      <c r="T1021" s="38"/>
      <c r="U1021" s="38"/>
      <c r="V1021" s="38"/>
      <c r="W1021" s="38"/>
      <c r="X1021" s="38"/>
    </row>
    <row r="1022">
      <c r="A1022" s="78"/>
      <c r="B1022" s="79"/>
      <c r="C1022" s="78"/>
      <c r="D1022" s="38"/>
      <c r="E1022" s="38"/>
      <c r="F1022" s="38"/>
      <c r="G1022" s="38"/>
      <c r="H1022" s="38"/>
      <c r="I1022" s="38"/>
      <c r="J1022" s="38"/>
      <c r="K1022" s="38"/>
      <c r="L1022" s="38"/>
      <c r="M1022" s="38"/>
      <c r="N1022" s="38"/>
      <c r="O1022" s="38"/>
      <c r="P1022" s="38"/>
      <c r="Q1022" s="38"/>
      <c r="R1022" s="38"/>
      <c r="S1022" s="38"/>
      <c r="T1022" s="38"/>
      <c r="U1022" s="38"/>
      <c r="V1022" s="38"/>
      <c r="W1022" s="38"/>
      <c r="X1022" s="38"/>
    </row>
    <row r="1023">
      <c r="A1023" s="78"/>
      <c r="B1023" s="79"/>
      <c r="C1023" s="78"/>
      <c r="D1023" s="38"/>
      <c r="E1023" s="38"/>
      <c r="F1023" s="38"/>
      <c r="G1023" s="38"/>
      <c r="H1023" s="38"/>
      <c r="I1023" s="38"/>
      <c r="J1023" s="38"/>
      <c r="K1023" s="38"/>
      <c r="L1023" s="38"/>
      <c r="M1023" s="38"/>
      <c r="N1023" s="38"/>
      <c r="O1023" s="38"/>
      <c r="P1023" s="38"/>
      <c r="Q1023" s="38"/>
      <c r="R1023" s="38"/>
      <c r="S1023" s="38"/>
      <c r="T1023" s="38"/>
      <c r="U1023" s="38"/>
      <c r="V1023" s="38"/>
      <c r="W1023" s="38"/>
      <c r="X1023" s="38"/>
    </row>
    <row r="1024">
      <c r="A1024" s="78"/>
      <c r="B1024" s="79"/>
      <c r="C1024" s="78"/>
      <c r="D1024" s="38"/>
      <c r="E1024" s="38"/>
      <c r="F1024" s="38"/>
      <c r="G1024" s="38"/>
      <c r="H1024" s="38"/>
      <c r="I1024" s="38"/>
      <c r="J1024" s="38"/>
      <c r="K1024" s="38"/>
      <c r="L1024" s="38"/>
      <c r="M1024" s="38"/>
      <c r="N1024" s="38"/>
      <c r="O1024" s="38"/>
      <c r="P1024" s="38"/>
      <c r="Q1024" s="38"/>
      <c r="R1024" s="38"/>
      <c r="S1024" s="38"/>
      <c r="T1024" s="38"/>
      <c r="U1024" s="38"/>
      <c r="V1024" s="38"/>
      <c r="W1024" s="38"/>
      <c r="X1024" s="38"/>
    </row>
    <row r="1025">
      <c r="A1025" s="78"/>
      <c r="B1025" s="79"/>
      <c r="C1025" s="78"/>
      <c r="D1025" s="38"/>
      <c r="E1025" s="38"/>
      <c r="F1025" s="38"/>
      <c r="G1025" s="38"/>
      <c r="H1025" s="38"/>
      <c r="I1025" s="38"/>
      <c r="J1025" s="38"/>
      <c r="K1025" s="38"/>
      <c r="L1025" s="38"/>
      <c r="M1025" s="38"/>
      <c r="N1025" s="38"/>
      <c r="O1025" s="38"/>
      <c r="P1025" s="38"/>
      <c r="Q1025" s="38"/>
      <c r="R1025" s="38"/>
      <c r="S1025" s="38"/>
      <c r="T1025" s="38"/>
      <c r="U1025" s="38"/>
      <c r="V1025" s="38"/>
      <c r="W1025" s="38"/>
      <c r="X1025" s="38"/>
    </row>
    <row r="1026">
      <c r="A1026" s="78"/>
      <c r="B1026" s="79"/>
      <c r="C1026" s="78"/>
      <c r="D1026" s="38"/>
      <c r="E1026" s="38"/>
      <c r="F1026" s="38"/>
      <c r="G1026" s="38"/>
      <c r="H1026" s="38"/>
      <c r="I1026" s="38"/>
      <c r="J1026" s="38"/>
      <c r="K1026" s="38"/>
      <c r="L1026" s="38"/>
      <c r="M1026" s="38"/>
      <c r="N1026" s="38"/>
      <c r="O1026" s="38"/>
      <c r="P1026" s="38"/>
      <c r="Q1026" s="38"/>
      <c r="R1026" s="38"/>
      <c r="S1026" s="38"/>
      <c r="T1026" s="38"/>
      <c r="U1026" s="38"/>
      <c r="V1026" s="38"/>
      <c r="W1026" s="38"/>
      <c r="X1026" s="38"/>
    </row>
    <row r="1027">
      <c r="A1027" s="78"/>
      <c r="B1027" s="79"/>
      <c r="C1027" s="78"/>
      <c r="D1027" s="38"/>
      <c r="E1027" s="38"/>
      <c r="F1027" s="38"/>
      <c r="G1027" s="38"/>
      <c r="H1027" s="38"/>
      <c r="I1027" s="38"/>
      <c r="J1027" s="38"/>
      <c r="K1027" s="38"/>
      <c r="L1027" s="38"/>
      <c r="M1027" s="38"/>
      <c r="N1027" s="38"/>
      <c r="O1027" s="38"/>
      <c r="P1027" s="38"/>
      <c r="Q1027" s="38"/>
      <c r="R1027" s="38"/>
      <c r="S1027" s="38"/>
      <c r="T1027" s="38"/>
      <c r="U1027" s="38"/>
      <c r="V1027" s="38"/>
      <c r="W1027" s="38"/>
      <c r="X1027" s="38"/>
    </row>
    <row r="1028">
      <c r="A1028" s="78"/>
      <c r="B1028" s="79"/>
      <c r="C1028" s="78"/>
      <c r="D1028" s="38"/>
      <c r="E1028" s="38"/>
      <c r="F1028" s="38"/>
      <c r="G1028" s="38"/>
      <c r="H1028" s="38"/>
      <c r="I1028" s="38"/>
      <c r="J1028" s="38"/>
      <c r="K1028" s="38"/>
      <c r="L1028" s="38"/>
      <c r="M1028" s="38"/>
      <c r="N1028" s="38"/>
      <c r="O1028" s="38"/>
      <c r="P1028" s="38"/>
      <c r="Q1028" s="38"/>
      <c r="R1028" s="38"/>
      <c r="S1028" s="38"/>
      <c r="T1028" s="38"/>
      <c r="U1028" s="38"/>
      <c r="V1028" s="38"/>
      <c r="W1028" s="38"/>
      <c r="X1028" s="38"/>
    </row>
    <row r="1029">
      <c r="A1029" s="78"/>
      <c r="B1029" s="79"/>
      <c r="C1029" s="78"/>
      <c r="D1029" s="38"/>
      <c r="E1029" s="38"/>
      <c r="F1029" s="38"/>
      <c r="G1029" s="38"/>
      <c r="H1029" s="38"/>
      <c r="I1029" s="38"/>
      <c r="J1029" s="38"/>
      <c r="K1029" s="38"/>
      <c r="L1029" s="38"/>
      <c r="M1029" s="38"/>
      <c r="N1029" s="38"/>
      <c r="O1029" s="38"/>
      <c r="P1029" s="38"/>
      <c r="Q1029" s="38"/>
      <c r="R1029" s="38"/>
      <c r="S1029" s="38"/>
      <c r="T1029" s="38"/>
      <c r="U1029" s="38"/>
      <c r="V1029" s="38"/>
      <c r="W1029" s="38"/>
      <c r="X1029" s="38"/>
    </row>
    <row r="1030">
      <c r="A1030" s="78"/>
      <c r="B1030" s="79"/>
      <c r="C1030" s="78"/>
      <c r="D1030" s="38"/>
      <c r="E1030" s="38"/>
      <c r="F1030" s="38"/>
      <c r="G1030" s="38"/>
      <c r="H1030" s="38"/>
      <c r="I1030" s="38"/>
      <c r="J1030" s="38"/>
      <c r="K1030" s="38"/>
      <c r="L1030" s="38"/>
      <c r="M1030" s="38"/>
      <c r="N1030" s="38"/>
      <c r="O1030" s="38"/>
      <c r="P1030" s="38"/>
      <c r="Q1030" s="38"/>
      <c r="R1030" s="38"/>
      <c r="S1030" s="38"/>
      <c r="T1030" s="38"/>
      <c r="U1030" s="38"/>
      <c r="V1030" s="38"/>
      <c r="W1030" s="38"/>
      <c r="X1030" s="38"/>
    </row>
    <row r="1031">
      <c r="A1031" s="78"/>
      <c r="B1031" s="79"/>
      <c r="C1031" s="78"/>
      <c r="D1031" s="38"/>
      <c r="E1031" s="38"/>
      <c r="F1031" s="38"/>
      <c r="G1031" s="38"/>
      <c r="H1031" s="38"/>
      <c r="I1031" s="38"/>
      <c r="J1031" s="38"/>
      <c r="K1031" s="38"/>
      <c r="L1031" s="38"/>
      <c r="M1031" s="38"/>
      <c r="N1031" s="38"/>
      <c r="O1031" s="38"/>
      <c r="P1031" s="38"/>
      <c r="Q1031" s="38"/>
      <c r="R1031" s="38"/>
      <c r="S1031" s="38"/>
      <c r="T1031" s="38"/>
      <c r="U1031" s="38"/>
      <c r="V1031" s="38"/>
      <c r="W1031" s="38"/>
      <c r="X1031" s="38"/>
    </row>
    <row r="1032">
      <c r="A1032" s="78"/>
      <c r="B1032" s="79"/>
      <c r="C1032" s="78"/>
      <c r="D1032" s="38"/>
      <c r="E1032" s="38"/>
      <c r="F1032" s="38"/>
      <c r="G1032" s="38"/>
      <c r="H1032" s="38"/>
      <c r="I1032" s="38"/>
      <c r="J1032" s="38"/>
      <c r="K1032" s="38"/>
      <c r="L1032" s="38"/>
      <c r="M1032" s="38"/>
      <c r="N1032" s="38"/>
      <c r="O1032" s="38"/>
      <c r="P1032" s="38"/>
      <c r="Q1032" s="38"/>
      <c r="R1032" s="38"/>
      <c r="S1032" s="38"/>
      <c r="T1032" s="38"/>
      <c r="U1032" s="38"/>
      <c r="V1032" s="38"/>
      <c r="W1032" s="38"/>
      <c r="X1032" s="38"/>
    </row>
    <row r="1033">
      <c r="A1033" s="78"/>
      <c r="B1033" s="79"/>
      <c r="C1033" s="78"/>
      <c r="D1033" s="38"/>
      <c r="E1033" s="38"/>
      <c r="F1033" s="38"/>
      <c r="G1033" s="38"/>
      <c r="H1033" s="38"/>
      <c r="I1033" s="38"/>
      <c r="J1033" s="38"/>
      <c r="K1033" s="38"/>
      <c r="L1033" s="38"/>
      <c r="M1033" s="38"/>
      <c r="N1033" s="38"/>
      <c r="O1033" s="38"/>
      <c r="P1033" s="38"/>
      <c r="Q1033" s="38"/>
      <c r="R1033" s="38"/>
      <c r="S1033" s="38"/>
      <c r="T1033" s="38"/>
      <c r="U1033" s="38"/>
      <c r="V1033" s="38"/>
      <c r="W1033" s="38"/>
      <c r="X1033" s="38"/>
    </row>
    <row r="1034">
      <c r="A1034" s="78"/>
      <c r="B1034" s="79"/>
      <c r="C1034" s="78"/>
      <c r="D1034" s="38"/>
      <c r="E1034" s="38"/>
      <c r="F1034" s="38"/>
      <c r="G1034" s="38"/>
      <c r="H1034" s="38"/>
      <c r="I1034" s="38"/>
      <c r="J1034" s="38"/>
      <c r="K1034" s="38"/>
      <c r="L1034" s="38"/>
      <c r="M1034" s="38"/>
      <c r="N1034" s="38"/>
      <c r="O1034" s="38"/>
      <c r="P1034" s="38"/>
      <c r="Q1034" s="38"/>
      <c r="R1034" s="38"/>
      <c r="S1034" s="38"/>
      <c r="T1034" s="38"/>
      <c r="U1034" s="38"/>
      <c r="V1034" s="38"/>
      <c r="W1034" s="38"/>
      <c r="X1034" s="38"/>
    </row>
    <row r="1035">
      <c r="A1035" s="78"/>
      <c r="B1035" s="79"/>
      <c r="C1035" s="78"/>
      <c r="D1035" s="38"/>
      <c r="E1035" s="38"/>
      <c r="F1035" s="38"/>
      <c r="G1035" s="38"/>
      <c r="H1035" s="38"/>
      <c r="I1035" s="38"/>
      <c r="J1035" s="38"/>
      <c r="K1035" s="38"/>
      <c r="L1035" s="38"/>
      <c r="M1035" s="38"/>
      <c r="N1035" s="38"/>
      <c r="O1035" s="38"/>
      <c r="P1035" s="38"/>
      <c r="Q1035" s="38"/>
      <c r="R1035" s="38"/>
      <c r="S1035" s="38"/>
      <c r="T1035" s="38"/>
      <c r="U1035" s="38"/>
      <c r="V1035" s="38"/>
      <c r="W1035" s="38"/>
      <c r="X1035" s="38"/>
    </row>
    <row r="1036">
      <c r="A1036" s="78"/>
      <c r="B1036" s="79"/>
      <c r="C1036" s="78"/>
      <c r="D1036" s="38"/>
      <c r="E1036" s="38"/>
      <c r="F1036" s="38"/>
      <c r="G1036" s="38"/>
      <c r="H1036" s="38"/>
      <c r="I1036" s="38"/>
      <c r="J1036" s="38"/>
      <c r="K1036" s="38"/>
      <c r="L1036" s="38"/>
      <c r="M1036" s="38"/>
      <c r="N1036" s="38"/>
      <c r="O1036" s="38"/>
      <c r="P1036" s="38"/>
      <c r="Q1036" s="38"/>
      <c r="R1036" s="38"/>
      <c r="S1036" s="38"/>
      <c r="T1036" s="38"/>
      <c r="U1036" s="38"/>
      <c r="V1036" s="38"/>
      <c r="W1036" s="38"/>
      <c r="X1036" s="38"/>
    </row>
    <row r="1037">
      <c r="A1037" s="78"/>
      <c r="B1037" s="79"/>
      <c r="C1037" s="78"/>
      <c r="D1037" s="38"/>
      <c r="E1037" s="38"/>
      <c r="F1037" s="38"/>
      <c r="G1037" s="38"/>
      <c r="H1037" s="38"/>
      <c r="I1037" s="38"/>
      <c r="J1037" s="38"/>
      <c r="K1037" s="38"/>
      <c r="L1037" s="38"/>
      <c r="M1037" s="38"/>
      <c r="N1037" s="38"/>
      <c r="O1037" s="38"/>
      <c r="P1037" s="38"/>
      <c r="Q1037" s="38"/>
      <c r="R1037" s="38"/>
      <c r="S1037" s="38"/>
      <c r="T1037" s="38"/>
      <c r="U1037" s="38"/>
      <c r="V1037" s="38"/>
      <c r="W1037" s="38"/>
      <c r="X1037" s="38"/>
    </row>
    <row r="1038">
      <c r="A1038" s="78"/>
      <c r="B1038" s="79"/>
      <c r="C1038" s="78"/>
      <c r="D1038" s="38"/>
      <c r="E1038" s="38"/>
      <c r="F1038" s="38"/>
      <c r="G1038" s="38"/>
      <c r="H1038" s="38"/>
      <c r="I1038" s="38"/>
      <c r="J1038" s="38"/>
      <c r="K1038" s="38"/>
      <c r="L1038" s="38"/>
      <c r="M1038" s="38"/>
      <c r="N1038" s="38"/>
      <c r="O1038" s="38"/>
      <c r="P1038" s="38"/>
      <c r="Q1038" s="38"/>
      <c r="R1038" s="38"/>
      <c r="S1038" s="38"/>
      <c r="T1038" s="38"/>
      <c r="U1038" s="38"/>
      <c r="V1038" s="38"/>
      <c r="W1038" s="38"/>
      <c r="X1038" s="38"/>
    </row>
    <row r="1039">
      <c r="A1039" s="78"/>
      <c r="B1039" s="79"/>
      <c r="C1039" s="78"/>
      <c r="D1039" s="38"/>
      <c r="E1039" s="38"/>
      <c r="F1039" s="38"/>
      <c r="G1039" s="38"/>
      <c r="H1039" s="38"/>
      <c r="I1039" s="38"/>
      <c r="J1039" s="38"/>
      <c r="K1039" s="38"/>
      <c r="L1039" s="38"/>
      <c r="M1039" s="38"/>
      <c r="N1039" s="38"/>
      <c r="O1039" s="38"/>
      <c r="P1039" s="38"/>
      <c r="Q1039" s="38"/>
      <c r="R1039" s="38"/>
      <c r="S1039" s="38"/>
      <c r="T1039" s="38"/>
      <c r="U1039" s="38"/>
      <c r="V1039" s="38"/>
      <c r="W1039" s="38"/>
      <c r="X1039" s="38"/>
    </row>
    <row r="1040">
      <c r="A1040" s="78"/>
      <c r="B1040" s="79"/>
      <c r="C1040" s="78"/>
      <c r="D1040" s="38"/>
      <c r="E1040" s="38"/>
      <c r="F1040" s="38"/>
      <c r="G1040" s="38"/>
      <c r="H1040" s="38"/>
      <c r="I1040" s="38"/>
      <c r="J1040" s="38"/>
      <c r="K1040" s="38"/>
      <c r="L1040" s="38"/>
      <c r="M1040" s="38"/>
      <c r="N1040" s="38"/>
      <c r="O1040" s="38"/>
      <c r="P1040" s="38"/>
      <c r="Q1040" s="38"/>
      <c r="R1040" s="38"/>
      <c r="S1040" s="38"/>
      <c r="T1040" s="38"/>
      <c r="U1040" s="38"/>
      <c r="V1040" s="38"/>
      <c r="W1040" s="38"/>
      <c r="X1040" s="38"/>
    </row>
    <row r="1041">
      <c r="A1041" s="78"/>
      <c r="B1041" s="79"/>
      <c r="C1041" s="78"/>
      <c r="D1041" s="38"/>
      <c r="E1041" s="38"/>
      <c r="F1041" s="38"/>
      <c r="G1041" s="38"/>
      <c r="H1041" s="38"/>
      <c r="I1041" s="38"/>
      <c r="J1041" s="38"/>
      <c r="K1041" s="38"/>
      <c r="L1041" s="38"/>
      <c r="M1041" s="38"/>
      <c r="N1041" s="38"/>
      <c r="O1041" s="38"/>
      <c r="P1041" s="38"/>
      <c r="Q1041" s="38"/>
      <c r="R1041" s="38"/>
      <c r="S1041" s="38"/>
      <c r="T1041" s="38"/>
      <c r="U1041" s="38"/>
      <c r="V1041" s="38"/>
      <c r="W1041" s="38"/>
      <c r="X1041" s="38"/>
    </row>
    <row r="1042">
      <c r="A1042" s="78"/>
      <c r="B1042" s="79"/>
      <c r="C1042" s="78"/>
      <c r="D1042" s="38"/>
      <c r="E1042" s="38"/>
      <c r="F1042" s="38"/>
      <c r="G1042" s="38"/>
      <c r="H1042" s="38"/>
      <c r="I1042" s="38"/>
      <c r="J1042" s="38"/>
      <c r="K1042" s="38"/>
      <c r="L1042" s="38"/>
      <c r="M1042" s="38"/>
      <c r="N1042" s="38"/>
      <c r="O1042" s="38"/>
      <c r="P1042" s="38"/>
      <c r="Q1042" s="38"/>
      <c r="R1042" s="38"/>
      <c r="S1042" s="38"/>
      <c r="T1042" s="38"/>
      <c r="U1042" s="38"/>
      <c r="V1042" s="38"/>
      <c r="W1042" s="38"/>
      <c r="X1042" s="38"/>
    </row>
    <row r="1043">
      <c r="A1043" s="78"/>
      <c r="B1043" s="79"/>
      <c r="C1043" s="78"/>
      <c r="D1043" s="38"/>
      <c r="E1043" s="38"/>
      <c r="F1043" s="38"/>
      <c r="G1043" s="38"/>
      <c r="H1043" s="38"/>
      <c r="I1043" s="38"/>
      <c r="J1043" s="38"/>
      <c r="K1043" s="38"/>
      <c r="L1043" s="38"/>
      <c r="M1043" s="38"/>
      <c r="N1043" s="38"/>
      <c r="O1043" s="38"/>
      <c r="P1043" s="38"/>
      <c r="Q1043" s="38"/>
      <c r="R1043" s="38"/>
      <c r="S1043" s="38"/>
      <c r="T1043" s="38"/>
      <c r="U1043" s="38"/>
      <c r="V1043" s="38"/>
      <c r="W1043" s="38"/>
      <c r="X1043" s="38"/>
    </row>
    <row r="1044">
      <c r="A1044" s="78"/>
      <c r="B1044" s="79"/>
      <c r="C1044" s="78"/>
      <c r="D1044" s="38"/>
      <c r="E1044" s="38"/>
      <c r="F1044" s="38"/>
      <c r="G1044" s="38"/>
      <c r="H1044" s="38"/>
      <c r="I1044" s="38"/>
      <c r="J1044" s="38"/>
      <c r="K1044" s="38"/>
      <c r="L1044" s="38"/>
      <c r="M1044" s="38"/>
      <c r="N1044" s="38"/>
      <c r="O1044" s="38"/>
      <c r="P1044" s="38"/>
      <c r="Q1044" s="38"/>
      <c r="R1044" s="38"/>
      <c r="S1044" s="38"/>
      <c r="T1044" s="38"/>
      <c r="U1044" s="38"/>
      <c r="V1044" s="38"/>
      <c r="W1044" s="38"/>
      <c r="X1044" s="38"/>
    </row>
    <row r="1045">
      <c r="A1045" s="38"/>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c r="X1045" s="38"/>
    </row>
    <row r="1046">
      <c r="A1046" s="38"/>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c r="X1046" s="38"/>
    </row>
    <row r="1047">
      <c r="A1047" s="38"/>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c r="X1047" s="38"/>
    </row>
    <row r="1048">
      <c r="A1048" s="38"/>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c r="X1048" s="38"/>
    </row>
    <row r="1049">
      <c r="A1049" s="38"/>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c r="X1049" s="38"/>
    </row>
    <row r="1050">
      <c r="A1050" s="38"/>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c r="X1050" s="38"/>
    </row>
    <row r="1051">
      <c r="A1051" s="38"/>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c r="X1051" s="38"/>
    </row>
    <row r="1052">
      <c r="A1052" s="38"/>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c r="X1052" s="38"/>
    </row>
    <row r="1053">
      <c r="A1053" s="38"/>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c r="X1053" s="38"/>
    </row>
    <row r="1054">
      <c r="A1054" s="38"/>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c r="X1054" s="38"/>
    </row>
    <row r="1055">
      <c r="A1055" s="38"/>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c r="X1055" s="38"/>
    </row>
    <row r="1056">
      <c r="A1056" s="38"/>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c r="X1056" s="38"/>
    </row>
    <row r="1057">
      <c r="A1057" s="38"/>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c r="X1057" s="38"/>
    </row>
    <row r="1058">
      <c r="A1058" s="38"/>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c r="X1058" s="38"/>
    </row>
    <row r="1059">
      <c r="A1059" s="38"/>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c r="X1059" s="38"/>
    </row>
    <row r="1060">
      <c r="A1060" s="38"/>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c r="X1060" s="38"/>
    </row>
    <row r="1061">
      <c r="A1061" s="38"/>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c r="X1061" s="38"/>
    </row>
    <row r="1062">
      <c r="A1062" s="38"/>
      <c r="B1062" s="38"/>
      <c r="C1062" s="38"/>
      <c r="D1062" s="38"/>
      <c r="E1062" s="38"/>
      <c r="F1062" s="38"/>
      <c r="G1062" s="38"/>
      <c r="H1062" s="38"/>
      <c r="I1062" s="38"/>
      <c r="J1062" s="38"/>
      <c r="K1062" s="38"/>
      <c r="L1062" s="38"/>
      <c r="M1062" s="38"/>
      <c r="N1062" s="38"/>
      <c r="O1062" s="38"/>
      <c r="P1062" s="38"/>
      <c r="Q1062" s="38"/>
      <c r="R1062" s="38"/>
      <c r="S1062" s="38"/>
      <c r="T1062" s="38"/>
      <c r="U1062" s="38"/>
      <c r="V1062" s="38"/>
      <c r="W1062" s="38"/>
      <c r="X1062" s="38"/>
    </row>
    <row r="1063">
      <c r="A1063" s="38"/>
      <c r="B1063" s="38"/>
      <c r="C1063" s="38"/>
      <c r="D1063" s="38"/>
      <c r="E1063" s="38"/>
      <c r="F1063" s="38"/>
      <c r="G1063" s="38"/>
      <c r="H1063" s="38"/>
      <c r="I1063" s="38"/>
      <c r="J1063" s="38"/>
      <c r="K1063" s="38"/>
      <c r="L1063" s="38"/>
      <c r="M1063" s="38"/>
      <c r="N1063" s="38"/>
      <c r="O1063" s="38"/>
      <c r="P1063" s="38"/>
      <c r="Q1063" s="38"/>
      <c r="R1063" s="38"/>
      <c r="S1063" s="38"/>
      <c r="T1063" s="38"/>
      <c r="U1063" s="38"/>
      <c r="V1063" s="38"/>
      <c r="W1063" s="38"/>
      <c r="X1063" s="38"/>
    </row>
    <row r="1064">
      <c r="A1064" s="38"/>
      <c r="B1064" s="38"/>
      <c r="C1064" s="38"/>
      <c r="D1064" s="38"/>
      <c r="E1064" s="38"/>
      <c r="F1064" s="38"/>
      <c r="G1064" s="38"/>
      <c r="H1064" s="38"/>
      <c r="I1064" s="38"/>
      <c r="J1064" s="38"/>
      <c r="K1064" s="38"/>
      <c r="L1064" s="38"/>
      <c r="M1064" s="38"/>
      <c r="N1064" s="38"/>
      <c r="O1064" s="38"/>
      <c r="P1064" s="38"/>
      <c r="Q1064" s="38"/>
      <c r="R1064" s="38"/>
      <c r="S1064" s="38"/>
      <c r="T1064" s="38"/>
      <c r="U1064" s="38"/>
      <c r="V1064" s="38"/>
      <c r="W1064" s="38"/>
      <c r="X1064" s="38"/>
    </row>
    <row r="1065">
      <c r="A1065" s="38"/>
      <c r="B1065" s="38"/>
      <c r="C1065" s="38"/>
      <c r="D1065" s="38"/>
      <c r="E1065" s="38"/>
      <c r="F1065" s="38"/>
      <c r="G1065" s="38"/>
      <c r="H1065" s="38"/>
      <c r="I1065" s="38"/>
      <c r="J1065" s="38"/>
      <c r="K1065" s="38"/>
      <c r="L1065" s="38"/>
      <c r="M1065" s="38"/>
      <c r="N1065" s="38"/>
      <c r="O1065" s="38"/>
      <c r="P1065" s="38"/>
      <c r="Q1065" s="38"/>
      <c r="R1065" s="38"/>
      <c r="S1065" s="38"/>
      <c r="T1065" s="38"/>
      <c r="U1065" s="38"/>
      <c r="V1065" s="38"/>
      <c r="W1065" s="38"/>
      <c r="X1065" s="38"/>
    </row>
    <row r="1066">
      <c r="A1066" s="38"/>
      <c r="B1066" s="38"/>
      <c r="C1066" s="38"/>
      <c r="D1066" s="38"/>
      <c r="E1066" s="38"/>
      <c r="F1066" s="38"/>
      <c r="G1066" s="38"/>
      <c r="H1066" s="38"/>
      <c r="I1066" s="38"/>
      <c r="J1066" s="38"/>
      <c r="K1066" s="38"/>
      <c r="L1066" s="38"/>
      <c r="M1066" s="38"/>
      <c r="N1066" s="38"/>
      <c r="O1066" s="38"/>
      <c r="P1066" s="38"/>
      <c r="Q1066" s="38"/>
      <c r="R1066" s="38"/>
      <c r="S1066" s="38"/>
      <c r="T1066" s="38"/>
      <c r="U1066" s="38"/>
      <c r="V1066" s="38"/>
      <c r="W1066" s="38"/>
      <c r="X1066" s="38"/>
    </row>
    <row r="1067">
      <c r="A1067" s="38"/>
      <c r="B1067" s="38"/>
      <c r="C1067" s="38"/>
      <c r="D1067" s="38"/>
      <c r="E1067" s="38"/>
      <c r="F1067" s="38"/>
      <c r="G1067" s="38"/>
      <c r="H1067" s="38"/>
      <c r="I1067" s="38"/>
      <c r="J1067" s="38"/>
      <c r="K1067" s="38"/>
      <c r="L1067" s="38"/>
      <c r="M1067" s="38"/>
      <c r="N1067" s="38"/>
      <c r="O1067" s="38"/>
      <c r="P1067" s="38"/>
      <c r="Q1067" s="38"/>
      <c r="R1067" s="38"/>
      <c r="S1067" s="38"/>
      <c r="T1067" s="38"/>
      <c r="U1067" s="38"/>
      <c r="V1067" s="38"/>
      <c r="W1067" s="38"/>
      <c r="X1067" s="38"/>
    </row>
    <row r="1068">
      <c r="A1068" s="38"/>
      <c r="B1068" s="38"/>
      <c r="C1068" s="38"/>
      <c r="D1068" s="38"/>
      <c r="E1068" s="38"/>
      <c r="F1068" s="38"/>
      <c r="G1068" s="38"/>
      <c r="H1068" s="38"/>
      <c r="I1068" s="38"/>
      <c r="J1068" s="38"/>
      <c r="K1068" s="38"/>
      <c r="L1068" s="38"/>
      <c r="M1068" s="38"/>
      <c r="N1068" s="38"/>
      <c r="O1068" s="38"/>
      <c r="P1068" s="38"/>
      <c r="Q1068" s="38"/>
      <c r="R1068" s="38"/>
      <c r="S1068" s="38"/>
      <c r="T1068" s="38"/>
      <c r="U1068" s="38"/>
      <c r="V1068" s="38"/>
      <c r="W1068" s="38"/>
      <c r="X1068" s="38"/>
    </row>
    <row r="1069">
      <c r="A1069" s="38"/>
      <c r="B1069" s="38"/>
      <c r="C1069" s="38"/>
      <c r="D1069" s="38"/>
      <c r="E1069" s="38"/>
      <c r="F1069" s="38"/>
      <c r="G1069" s="38"/>
      <c r="H1069" s="38"/>
      <c r="I1069" s="38"/>
      <c r="J1069" s="38"/>
      <c r="K1069" s="38"/>
      <c r="L1069" s="38"/>
      <c r="M1069" s="38"/>
      <c r="N1069" s="38"/>
      <c r="O1069" s="38"/>
      <c r="P1069" s="38"/>
      <c r="Q1069" s="38"/>
      <c r="R1069" s="38"/>
      <c r="S1069" s="38"/>
      <c r="T1069" s="38"/>
      <c r="U1069" s="38"/>
      <c r="V1069" s="38"/>
      <c r="W1069" s="38"/>
      <c r="X1069" s="38"/>
    </row>
    <row r="1070">
      <c r="A1070" s="38"/>
      <c r="B1070" s="38"/>
      <c r="C1070" s="38"/>
      <c r="D1070" s="38"/>
      <c r="E1070" s="38"/>
      <c r="F1070" s="38"/>
      <c r="G1070" s="38"/>
      <c r="H1070" s="38"/>
      <c r="I1070" s="38"/>
      <c r="J1070" s="38"/>
      <c r="K1070" s="38"/>
      <c r="L1070" s="38"/>
      <c r="M1070" s="38"/>
      <c r="N1070" s="38"/>
      <c r="O1070" s="38"/>
      <c r="P1070" s="38"/>
      <c r="Q1070" s="38"/>
      <c r="R1070" s="38"/>
      <c r="S1070" s="38"/>
      <c r="T1070" s="38"/>
      <c r="U1070" s="38"/>
      <c r="V1070" s="38"/>
      <c r="W1070" s="38"/>
      <c r="X1070" s="38"/>
    </row>
    <row r="1071">
      <c r="A1071" s="38"/>
      <c r="B1071" s="38"/>
      <c r="C1071" s="38"/>
      <c r="D1071" s="38"/>
      <c r="E1071" s="38"/>
      <c r="F1071" s="38"/>
      <c r="G1071" s="38"/>
      <c r="H1071" s="38"/>
      <c r="I1071" s="38"/>
      <c r="J1071" s="38"/>
      <c r="K1071" s="38"/>
      <c r="L1071" s="38"/>
      <c r="M1071" s="38"/>
      <c r="N1071" s="38"/>
      <c r="O1071" s="38"/>
      <c r="P1071" s="38"/>
      <c r="Q1071" s="38"/>
      <c r="R1071" s="38"/>
      <c r="S1071" s="38"/>
      <c r="T1071" s="38"/>
      <c r="U1071" s="38"/>
      <c r="V1071" s="38"/>
      <c r="W1071" s="38"/>
      <c r="X1071" s="38"/>
    </row>
    <row r="1072">
      <c r="A1072" s="38"/>
      <c r="B1072" s="38"/>
      <c r="C1072" s="38"/>
      <c r="D1072" s="38"/>
      <c r="E1072" s="38"/>
      <c r="F1072" s="38"/>
      <c r="G1072" s="38"/>
      <c r="H1072" s="38"/>
      <c r="I1072" s="38"/>
      <c r="J1072" s="38"/>
      <c r="K1072" s="38"/>
      <c r="L1072" s="38"/>
      <c r="M1072" s="38"/>
      <c r="N1072" s="38"/>
      <c r="O1072" s="38"/>
      <c r="P1072" s="38"/>
      <c r="Q1072" s="38"/>
      <c r="R1072" s="38"/>
      <c r="S1072" s="38"/>
      <c r="T1072" s="38"/>
      <c r="U1072" s="38"/>
      <c r="V1072" s="38"/>
      <c r="W1072" s="38"/>
      <c r="X1072" s="38"/>
    </row>
    <row r="1073">
      <c r="A1073" s="38"/>
      <c r="B1073" s="38"/>
      <c r="C1073" s="38"/>
      <c r="D1073" s="38"/>
      <c r="E1073" s="38"/>
      <c r="F1073" s="38"/>
      <c r="G1073" s="38"/>
      <c r="H1073" s="38"/>
      <c r="I1073" s="38"/>
      <c r="J1073" s="38"/>
      <c r="K1073" s="38"/>
      <c r="L1073" s="38"/>
      <c r="M1073" s="38"/>
      <c r="N1073" s="38"/>
      <c r="O1073" s="38"/>
      <c r="P1073" s="38"/>
      <c r="Q1073" s="38"/>
      <c r="R1073" s="38"/>
      <c r="S1073" s="38"/>
      <c r="T1073" s="38"/>
      <c r="U1073" s="38"/>
      <c r="V1073" s="38"/>
      <c r="W1073" s="38"/>
      <c r="X1073" s="38"/>
    </row>
    <row r="1074">
      <c r="A1074" s="38"/>
      <c r="B1074" s="38"/>
      <c r="C1074" s="38"/>
      <c r="D1074" s="38"/>
      <c r="E1074" s="38"/>
      <c r="F1074" s="38"/>
      <c r="G1074" s="38"/>
      <c r="H1074" s="38"/>
      <c r="I1074" s="38"/>
      <c r="J1074" s="38"/>
      <c r="K1074" s="38"/>
      <c r="L1074" s="38"/>
      <c r="M1074" s="38"/>
      <c r="N1074" s="38"/>
      <c r="O1074" s="38"/>
      <c r="P1074" s="38"/>
      <c r="Q1074" s="38"/>
      <c r="R1074" s="38"/>
      <c r="S1074" s="38"/>
      <c r="T1074" s="38"/>
      <c r="U1074" s="38"/>
      <c r="V1074" s="38"/>
      <c r="W1074" s="38"/>
      <c r="X1074" s="38"/>
    </row>
    <row r="1075">
      <c r="A1075" s="38"/>
      <c r="B1075" s="38"/>
      <c r="C1075" s="38"/>
      <c r="D1075" s="38"/>
      <c r="E1075" s="38"/>
      <c r="F1075" s="38"/>
      <c r="G1075" s="38"/>
      <c r="H1075" s="38"/>
      <c r="I1075" s="38"/>
      <c r="J1075" s="38"/>
      <c r="K1075" s="38"/>
      <c r="L1075" s="38"/>
      <c r="M1075" s="38"/>
      <c r="N1075" s="38"/>
      <c r="O1075" s="38"/>
      <c r="P1075" s="38"/>
      <c r="Q1075" s="38"/>
      <c r="R1075" s="38"/>
      <c r="S1075" s="38"/>
      <c r="T1075" s="38"/>
      <c r="U1075" s="38"/>
      <c r="V1075" s="38"/>
      <c r="W1075" s="38"/>
      <c r="X1075" s="38"/>
    </row>
    <row r="1076">
      <c r="A1076" s="38"/>
      <c r="B1076" s="38"/>
      <c r="C1076" s="38"/>
      <c r="D1076" s="38"/>
      <c r="E1076" s="38"/>
      <c r="F1076" s="38"/>
      <c r="G1076" s="38"/>
      <c r="H1076" s="38"/>
      <c r="I1076" s="38"/>
      <c r="J1076" s="38"/>
      <c r="K1076" s="38"/>
      <c r="L1076" s="38"/>
      <c r="M1076" s="38"/>
      <c r="N1076" s="38"/>
      <c r="O1076" s="38"/>
      <c r="P1076" s="38"/>
      <c r="Q1076" s="38"/>
      <c r="R1076" s="38"/>
      <c r="S1076" s="38"/>
      <c r="T1076" s="38"/>
      <c r="U1076" s="38"/>
      <c r="V1076" s="38"/>
      <c r="W1076" s="38"/>
      <c r="X1076" s="38"/>
    </row>
    <row r="1077">
      <c r="A1077" s="38"/>
      <c r="B1077" s="38"/>
      <c r="C1077" s="38"/>
      <c r="D1077" s="38"/>
      <c r="E1077" s="38"/>
      <c r="F1077" s="38"/>
      <c r="G1077" s="38"/>
      <c r="H1077" s="38"/>
      <c r="I1077" s="38"/>
      <c r="J1077" s="38"/>
      <c r="K1077" s="38"/>
      <c r="L1077" s="38"/>
      <c r="M1077" s="38"/>
      <c r="N1077" s="38"/>
      <c r="O1077" s="38"/>
      <c r="P1077" s="38"/>
      <c r="Q1077" s="38"/>
      <c r="R1077" s="38"/>
      <c r="S1077" s="38"/>
      <c r="T1077" s="38"/>
      <c r="U1077" s="38"/>
      <c r="V1077" s="38"/>
      <c r="W1077" s="38"/>
      <c r="X1077" s="38"/>
    </row>
    <row r="1078">
      <c r="A1078" s="38"/>
      <c r="B1078" s="38"/>
      <c r="C1078" s="38"/>
      <c r="D1078" s="38"/>
      <c r="E1078" s="38"/>
      <c r="F1078" s="38"/>
      <c r="G1078" s="38"/>
      <c r="H1078" s="38"/>
      <c r="I1078" s="38"/>
      <c r="J1078" s="38"/>
      <c r="K1078" s="38"/>
      <c r="L1078" s="38"/>
      <c r="M1078" s="38"/>
      <c r="N1078" s="38"/>
      <c r="O1078" s="38"/>
      <c r="P1078" s="38"/>
      <c r="Q1078" s="38"/>
      <c r="R1078" s="38"/>
      <c r="S1078" s="38"/>
      <c r="T1078" s="38"/>
      <c r="U1078" s="38"/>
      <c r="V1078" s="38"/>
      <c r="W1078" s="38"/>
      <c r="X1078" s="38"/>
    </row>
    <row r="1079">
      <c r="A1079" s="38"/>
      <c r="B1079" s="38"/>
      <c r="C1079" s="38"/>
      <c r="D1079" s="38"/>
      <c r="E1079" s="38"/>
      <c r="F1079" s="38"/>
      <c r="G1079" s="38"/>
      <c r="H1079" s="38"/>
      <c r="I1079" s="38"/>
      <c r="J1079" s="38"/>
      <c r="K1079" s="38"/>
      <c r="L1079" s="38"/>
      <c r="M1079" s="38"/>
      <c r="N1079" s="38"/>
      <c r="O1079" s="38"/>
      <c r="P1079" s="38"/>
      <c r="Q1079" s="38"/>
      <c r="R1079" s="38"/>
      <c r="S1079" s="38"/>
      <c r="T1079" s="38"/>
      <c r="U1079" s="38"/>
      <c r="V1079" s="38"/>
      <c r="W1079" s="38"/>
      <c r="X1079" s="38"/>
    </row>
    <row r="1080">
      <c r="A1080" s="38"/>
      <c r="B1080" s="38"/>
      <c r="C1080" s="38"/>
      <c r="D1080" s="38"/>
      <c r="E1080" s="38"/>
      <c r="F1080" s="38"/>
      <c r="G1080" s="38"/>
      <c r="H1080" s="38"/>
      <c r="I1080" s="38"/>
      <c r="J1080" s="38"/>
      <c r="K1080" s="38"/>
      <c r="L1080" s="38"/>
      <c r="M1080" s="38"/>
      <c r="N1080" s="38"/>
      <c r="O1080" s="38"/>
      <c r="P1080" s="38"/>
      <c r="Q1080" s="38"/>
      <c r="R1080" s="38"/>
      <c r="S1080" s="38"/>
      <c r="T1080" s="38"/>
      <c r="U1080" s="38"/>
      <c r="V1080" s="38"/>
      <c r="W1080" s="38"/>
      <c r="X1080" s="38"/>
    </row>
    <row r="1081">
      <c r="A1081" s="38"/>
      <c r="B1081" s="38"/>
      <c r="C1081" s="38"/>
      <c r="D1081" s="38"/>
      <c r="E1081" s="38"/>
      <c r="F1081" s="38"/>
      <c r="G1081" s="38"/>
      <c r="H1081" s="38"/>
      <c r="I1081" s="38"/>
      <c r="J1081" s="38"/>
      <c r="K1081" s="38"/>
      <c r="L1081" s="38"/>
      <c r="M1081" s="38"/>
      <c r="N1081" s="38"/>
      <c r="O1081" s="38"/>
      <c r="P1081" s="38"/>
      <c r="Q1081" s="38"/>
      <c r="R1081" s="38"/>
      <c r="S1081" s="38"/>
      <c r="T1081" s="38"/>
      <c r="U1081" s="38"/>
      <c r="V1081" s="38"/>
      <c r="W1081" s="38"/>
      <c r="X1081" s="38"/>
    </row>
    <row r="1082">
      <c r="A1082" s="38"/>
      <c r="B1082" s="38"/>
      <c r="C1082" s="38"/>
      <c r="D1082" s="38"/>
      <c r="E1082" s="38"/>
      <c r="F1082" s="38"/>
      <c r="G1082" s="38"/>
      <c r="H1082" s="38"/>
      <c r="I1082" s="38"/>
      <c r="J1082" s="38"/>
      <c r="K1082" s="38"/>
      <c r="L1082" s="38"/>
      <c r="M1082" s="38"/>
      <c r="N1082" s="38"/>
      <c r="O1082" s="38"/>
      <c r="P1082" s="38"/>
      <c r="Q1082" s="38"/>
      <c r="R1082" s="38"/>
      <c r="S1082" s="38"/>
      <c r="T1082" s="38"/>
      <c r="U1082" s="38"/>
      <c r="V1082" s="38"/>
      <c r="W1082" s="38"/>
      <c r="X1082" s="38"/>
    </row>
    <row r="1083">
      <c r="A1083" s="38"/>
      <c r="B1083" s="38"/>
      <c r="C1083" s="38"/>
      <c r="D1083" s="38"/>
      <c r="E1083" s="38"/>
      <c r="F1083" s="38"/>
      <c r="G1083" s="38"/>
      <c r="H1083" s="38"/>
      <c r="I1083" s="38"/>
      <c r="J1083" s="38"/>
      <c r="K1083" s="38"/>
      <c r="L1083" s="38"/>
      <c r="M1083" s="38"/>
      <c r="N1083" s="38"/>
      <c r="O1083" s="38"/>
      <c r="P1083" s="38"/>
      <c r="Q1083" s="38"/>
      <c r="R1083" s="38"/>
      <c r="S1083" s="38"/>
      <c r="T1083" s="38"/>
      <c r="U1083" s="38"/>
      <c r="V1083" s="38"/>
      <c r="W1083" s="38"/>
      <c r="X1083" s="38"/>
    </row>
    <row r="1084">
      <c r="A1084" s="38"/>
      <c r="B1084" s="38"/>
      <c r="C1084" s="38"/>
      <c r="D1084" s="38"/>
      <c r="E1084" s="38"/>
      <c r="F1084" s="38"/>
      <c r="G1084" s="38"/>
      <c r="H1084" s="38"/>
      <c r="I1084" s="38"/>
      <c r="J1084" s="38"/>
      <c r="K1084" s="38"/>
      <c r="L1084" s="38"/>
      <c r="M1084" s="38"/>
      <c r="N1084" s="38"/>
      <c r="O1084" s="38"/>
      <c r="P1084" s="38"/>
      <c r="Q1084" s="38"/>
      <c r="R1084" s="38"/>
      <c r="S1084" s="38"/>
      <c r="T1084" s="38"/>
      <c r="U1084" s="38"/>
      <c r="V1084" s="38"/>
      <c r="W1084" s="38"/>
      <c r="X1084" s="38"/>
    </row>
    <row r="1085">
      <c r="A1085" s="38"/>
      <c r="B1085" s="38"/>
      <c r="C1085" s="38"/>
      <c r="D1085" s="38"/>
      <c r="E1085" s="38"/>
      <c r="F1085" s="38"/>
      <c r="G1085" s="38"/>
      <c r="H1085" s="38"/>
      <c r="I1085" s="38"/>
      <c r="J1085" s="38"/>
      <c r="K1085" s="38"/>
      <c r="L1085" s="38"/>
      <c r="M1085" s="38"/>
      <c r="N1085" s="38"/>
      <c r="O1085" s="38"/>
      <c r="P1085" s="38"/>
      <c r="Q1085" s="38"/>
      <c r="R1085" s="38"/>
      <c r="S1085" s="38"/>
      <c r="T1085" s="38"/>
      <c r="U1085" s="38"/>
      <c r="V1085" s="38"/>
      <c r="W1085" s="38"/>
      <c r="X1085" s="38"/>
    </row>
    <row r="1086">
      <c r="A1086" s="38"/>
      <c r="B1086" s="38"/>
      <c r="C1086" s="38"/>
      <c r="D1086" s="38"/>
      <c r="E1086" s="38"/>
      <c r="F1086" s="38"/>
      <c r="G1086" s="38"/>
      <c r="H1086" s="38"/>
      <c r="I1086" s="38"/>
      <c r="J1086" s="38"/>
      <c r="K1086" s="38"/>
      <c r="L1086" s="38"/>
      <c r="M1086" s="38"/>
      <c r="N1086" s="38"/>
      <c r="O1086" s="38"/>
      <c r="P1086" s="38"/>
      <c r="Q1086" s="38"/>
      <c r="R1086" s="38"/>
      <c r="S1086" s="38"/>
      <c r="T1086" s="38"/>
      <c r="U1086" s="38"/>
      <c r="V1086" s="38"/>
      <c r="W1086" s="38"/>
      <c r="X1086" s="38"/>
    </row>
    <row r="1087">
      <c r="A1087" s="38"/>
      <c r="B1087" s="38"/>
      <c r="C1087" s="38"/>
      <c r="D1087" s="38"/>
      <c r="E1087" s="38"/>
      <c r="F1087" s="38"/>
      <c r="G1087" s="38"/>
      <c r="H1087" s="38"/>
      <c r="I1087" s="38"/>
      <c r="J1087" s="38"/>
      <c r="K1087" s="38"/>
      <c r="L1087" s="38"/>
      <c r="M1087" s="38"/>
      <c r="N1087" s="38"/>
      <c r="O1087" s="38"/>
      <c r="P1087" s="38"/>
      <c r="Q1087" s="38"/>
      <c r="R1087" s="38"/>
      <c r="S1087" s="38"/>
      <c r="T1087" s="38"/>
      <c r="U1087" s="38"/>
      <c r="V1087" s="38"/>
      <c r="W1087" s="38"/>
      <c r="X1087" s="38"/>
    </row>
    <row r="1088">
      <c r="A1088" s="38"/>
      <c r="B1088" s="38"/>
      <c r="C1088" s="38"/>
      <c r="D1088" s="38"/>
      <c r="E1088" s="38"/>
      <c r="F1088" s="38"/>
      <c r="G1088" s="38"/>
      <c r="H1088" s="38"/>
      <c r="I1088" s="38"/>
      <c r="J1088" s="38"/>
      <c r="K1088" s="38"/>
      <c r="L1088" s="38"/>
      <c r="M1088" s="38"/>
      <c r="N1088" s="38"/>
      <c r="O1088" s="38"/>
      <c r="P1088" s="38"/>
      <c r="Q1088" s="38"/>
      <c r="R1088" s="38"/>
      <c r="S1088" s="38"/>
      <c r="T1088" s="38"/>
      <c r="U1088" s="38"/>
      <c r="V1088" s="38"/>
      <c r="W1088" s="38"/>
      <c r="X1088" s="38"/>
    </row>
    <row r="1089">
      <c r="A1089" s="38"/>
      <c r="B1089" s="38"/>
      <c r="C1089" s="38"/>
      <c r="D1089" s="38"/>
      <c r="E1089" s="38"/>
      <c r="F1089" s="38"/>
      <c r="G1089" s="38"/>
      <c r="H1089" s="38"/>
      <c r="I1089" s="38"/>
      <c r="J1089" s="38"/>
      <c r="K1089" s="38"/>
      <c r="L1089" s="38"/>
      <c r="M1089" s="38"/>
      <c r="N1089" s="38"/>
      <c r="O1089" s="38"/>
      <c r="P1089" s="38"/>
      <c r="Q1089" s="38"/>
      <c r="R1089" s="38"/>
      <c r="S1089" s="38"/>
      <c r="T1089" s="38"/>
      <c r="U1089" s="38"/>
      <c r="V1089" s="38"/>
      <c r="W1089" s="38"/>
      <c r="X1089" s="38"/>
    </row>
    <row r="1090">
      <c r="A1090" s="38"/>
      <c r="B1090" s="38"/>
      <c r="C1090" s="38"/>
      <c r="D1090" s="38"/>
      <c r="E1090" s="38"/>
      <c r="F1090" s="38"/>
      <c r="G1090" s="38"/>
      <c r="H1090" s="38"/>
      <c r="I1090" s="38"/>
      <c r="J1090" s="38"/>
      <c r="K1090" s="38"/>
      <c r="L1090" s="38"/>
      <c r="M1090" s="38"/>
      <c r="N1090" s="38"/>
      <c r="O1090" s="38"/>
      <c r="P1090" s="38"/>
      <c r="Q1090" s="38"/>
      <c r="R1090" s="38"/>
      <c r="S1090" s="38"/>
      <c r="T1090" s="38"/>
      <c r="U1090" s="38"/>
      <c r="V1090" s="38"/>
      <c r="W1090" s="38"/>
      <c r="X1090" s="38"/>
    </row>
    <row r="1091">
      <c r="A1091" s="38"/>
      <c r="B1091" s="38"/>
      <c r="C1091" s="38"/>
      <c r="D1091" s="38"/>
      <c r="E1091" s="38"/>
      <c r="F1091" s="38"/>
      <c r="G1091" s="38"/>
      <c r="H1091" s="38"/>
      <c r="I1091" s="38"/>
      <c r="J1091" s="38"/>
      <c r="K1091" s="38"/>
      <c r="L1091" s="38"/>
      <c r="M1091" s="38"/>
      <c r="N1091" s="38"/>
      <c r="O1091" s="38"/>
      <c r="P1091" s="38"/>
      <c r="Q1091" s="38"/>
      <c r="R1091" s="38"/>
      <c r="S1091" s="38"/>
      <c r="T1091" s="38"/>
      <c r="U1091" s="38"/>
      <c r="V1091" s="38"/>
      <c r="W1091" s="38"/>
      <c r="X1091" s="38"/>
    </row>
    <row r="1092">
      <c r="A1092" s="38"/>
      <c r="B1092" s="38"/>
      <c r="C1092" s="38"/>
      <c r="D1092" s="38"/>
      <c r="E1092" s="38"/>
      <c r="F1092" s="38"/>
      <c r="G1092" s="38"/>
      <c r="H1092" s="38"/>
      <c r="I1092" s="38"/>
      <c r="J1092" s="38"/>
      <c r="K1092" s="38"/>
      <c r="L1092" s="38"/>
      <c r="M1092" s="38"/>
      <c r="N1092" s="38"/>
      <c r="O1092" s="38"/>
      <c r="P1092" s="38"/>
      <c r="Q1092" s="38"/>
      <c r="R1092" s="38"/>
      <c r="S1092" s="38"/>
      <c r="T1092" s="38"/>
      <c r="U1092" s="38"/>
      <c r="V1092" s="38"/>
      <c r="W1092" s="38"/>
      <c r="X1092" s="38"/>
    </row>
    <row r="1093">
      <c r="A1093" s="38"/>
      <c r="B1093" s="38"/>
      <c r="C1093" s="38"/>
      <c r="D1093" s="38"/>
      <c r="E1093" s="38"/>
      <c r="F1093" s="38"/>
      <c r="G1093" s="38"/>
      <c r="H1093" s="38"/>
      <c r="I1093" s="38"/>
      <c r="J1093" s="38"/>
      <c r="K1093" s="38"/>
      <c r="L1093" s="38"/>
      <c r="M1093" s="38"/>
      <c r="N1093" s="38"/>
      <c r="O1093" s="38"/>
      <c r="P1093" s="38"/>
      <c r="Q1093" s="38"/>
      <c r="R1093" s="38"/>
      <c r="S1093" s="38"/>
      <c r="T1093" s="38"/>
      <c r="U1093" s="38"/>
      <c r="V1093" s="38"/>
      <c r="W1093" s="38"/>
      <c r="X1093" s="38"/>
    </row>
    <row r="1094">
      <c r="A1094" s="38"/>
      <c r="B1094" s="38"/>
      <c r="C1094" s="38"/>
      <c r="D1094" s="38"/>
      <c r="E1094" s="38"/>
      <c r="F1094" s="38"/>
      <c r="G1094" s="38"/>
      <c r="H1094" s="38"/>
      <c r="I1094" s="38"/>
      <c r="J1094" s="38"/>
      <c r="K1094" s="38"/>
      <c r="L1094" s="38"/>
      <c r="M1094" s="38"/>
      <c r="N1094" s="38"/>
      <c r="O1094" s="38"/>
      <c r="P1094" s="38"/>
      <c r="Q1094" s="38"/>
      <c r="R1094" s="38"/>
      <c r="S1094" s="38"/>
      <c r="T1094" s="38"/>
      <c r="U1094" s="38"/>
      <c r="V1094" s="38"/>
      <c r="W1094" s="38"/>
      <c r="X1094" s="38"/>
    </row>
    <row r="1095">
      <c r="A1095" s="38"/>
      <c r="B1095" s="38"/>
      <c r="C1095" s="38"/>
      <c r="D1095" s="38"/>
      <c r="E1095" s="38"/>
      <c r="F1095" s="38"/>
      <c r="G1095" s="38"/>
      <c r="H1095" s="38"/>
      <c r="I1095" s="38"/>
      <c r="J1095" s="38"/>
      <c r="K1095" s="38"/>
      <c r="L1095" s="38"/>
      <c r="M1095" s="38"/>
      <c r="N1095" s="38"/>
      <c r="O1095" s="38"/>
      <c r="P1095" s="38"/>
      <c r="Q1095" s="38"/>
      <c r="R1095" s="38"/>
      <c r="S1095" s="38"/>
      <c r="T1095" s="38"/>
      <c r="U1095" s="38"/>
      <c r="V1095" s="38"/>
      <c r="W1095" s="38"/>
      <c r="X1095" s="38"/>
    </row>
    <row r="1096">
      <c r="A1096" s="38"/>
      <c r="B1096" s="38"/>
      <c r="C1096" s="38"/>
      <c r="D1096" s="38"/>
      <c r="E1096" s="38"/>
      <c r="F1096" s="38"/>
      <c r="G1096" s="38"/>
      <c r="H1096" s="38"/>
      <c r="I1096" s="38"/>
      <c r="J1096" s="38"/>
      <c r="K1096" s="38"/>
      <c r="L1096" s="38"/>
      <c r="M1096" s="38"/>
      <c r="N1096" s="38"/>
      <c r="O1096" s="38"/>
      <c r="P1096" s="38"/>
      <c r="Q1096" s="38"/>
      <c r="R1096" s="38"/>
      <c r="S1096" s="38"/>
      <c r="T1096" s="38"/>
      <c r="U1096" s="38"/>
      <c r="V1096" s="38"/>
      <c r="W1096" s="38"/>
      <c r="X1096" s="38"/>
    </row>
    <row r="1097">
      <c r="A1097" s="38"/>
      <c r="B1097" s="38"/>
      <c r="C1097" s="38"/>
      <c r="D1097" s="38"/>
      <c r="E1097" s="38"/>
      <c r="F1097" s="38"/>
      <c r="G1097" s="38"/>
      <c r="H1097" s="38"/>
      <c r="I1097" s="38"/>
      <c r="J1097" s="38"/>
      <c r="K1097" s="38"/>
      <c r="L1097" s="38"/>
      <c r="M1097" s="38"/>
      <c r="N1097" s="38"/>
      <c r="O1097" s="38"/>
      <c r="P1097" s="38"/>
      <c r="Q1097" s="38"/>
      <c r="R1097" s="38"/>
      <c r="S1097" s="38"/>
      <c r="T1097" s="38"/>
      <c r="U1097" s="38"/>
      <c r="V1097" s="38"/>
      <c r="W1097" s="38"/>
      <c r="X1097" s="38"/>
    </row>
    <row r="1098">
      <c r="A1098" s="38"/>
      <c r="B1098" s="38"/>
      <c r="C1098" s="38"/>
      <c r="D1098" s="38"/>
      <c r="E1098" s="38"/>
      <c r="F1098" s="38"/>
      <c r="G1098" s="38"/>
      <c r="H1098" s="38"/>
      <c r="I1098" s="38"/>
      <c r="J1098" s="38"/>
      <c r="K1098" s="38"/>
      <c r="L1098" s="38"/>
      <c r="M1098" s="38"/>
      <c r="N1098" s="38"/>
      <c r="O1098" s="38"/>
      <c r="P1098" s="38"/>
      <c r="Q1098" s="38"/>
      <c r="R1098" s="38"/>
      <c r="S1098" s="38"/>
      <c r="T1098" s="38"/>
      <c r="U1098" s="38"/>
      <c r="V1098" s="38"/>
      <c r="W1098" s="38"/>
      <c r="X1098" s="38"/>
    </row>
    <row r="1099">
      <c r="A1099" s="38"/>
      <c r="B1099" s="38"/>
      <c r="C1099" s="38"/>
      <c r="D1099" s="38"/>
      <c r="E1099" s="38"/>
      <c r="F1099" s="38"/>
      <c r="G1099" s="38"/>
      <c r="H1099" s="38"/>
      <c r="I1099" s="38"/>
      <c r="J1099" s="38"/>
      <c r="K1099" s="38"/>
      <c r="L1099" s="38"/>
      <c r="M1099" s="38"/>
      <c r="N1099" s="38"/>
      <c r="O1099" s="38"/>
      <c r="P1099" s="38"/>
      <c r="Q1099" s="38"/>
      <c r="R1099" s="38"/>
      <c r="S1099" s="38"/>
      <c r="T1099" s="38"/>
      <c r="U1099" s="38"/>
      <c r="V1099" s="38"/>
      <c r="W1099" s="38"/>
      <c r="X1099" s="38"/>
    </row>
    <row r="1100">
      <c r="A1100" s="38"/>
      <c r="B1100" s="38"/>
      <c r="C1100" s="38"/>
      <c r="D1100" s="38"/>
      <c r="E1100" s="38"/>
      <c r="F1100" s="38"/>
      <c r="G1100" s="38"/>
      <c r="H1100" s="38"/>
      <c r="I1100" s="38"/>
      <c r="J1100" s="38"/>
      <c r="K1100" s="38"/>
      <c r="L1100" s="38"/>
      <c r="M1100" s="38"/>
      <c r="N1100" s="38"/>
      <c r="O1100" s="38"/>
      <c r="P1100" s="38"/>
      <c r="Q1100" s="38"/>
      <c r="R1100" s="38"/>
      <c r="S1100" s="38"/>
      <c r="T1100" s="38"/>
      <c r="U1100" s="38"/>
      <c r="V1100" s="38"/>
      <c r="W1100" s="38"/>
      <c r="X1100" s="38"/>
    </row>
    <row r="1101">
      <c r="A1101" s="38"/>
      <c r="B1101" s="38"/>
      <c r="C1101" s="38"/>
      <c r="D1101" s="38"/>
      <c r="E1101" s="38"/>
      <c r="F1101" s="38"/>
      <c r="G1101" s="38"/>
      <c r="H1101" s="38"/>
      <c r="I1101" s="38"/>
      <c r="J1101" s="38"/>
      <c r="K1101" s="38"/>
      <c r="L1101" s="38"/>
      <c r="M1101" s="38"/>
      <c r="N1101" s="38"/>
      <c r="O1101" s="38"/>
      <c r="P1101" s="38"/>
      <c r="Q1101" s="38"/>
      <c r="R1101" s="38"/>
      <c r="S1101" s="38"/>
      <c r="T1101" s="38"/>
      <c r="U1101" s="38"/>
      <c r="V1101" s="38"/>
      <c r="W1101" s="38"/>
      <c r="X1101" s="38"/>
    </row>
    <row r="1102">
      <c r="A1102" s="38"/>
      <c r="B1102" s="38"/>
      <c r="C1102" s="38"/>
      <c r="D1102" s="38"/>
      <c r="E1102" s="38"/>
      <c r="F1102" s="38"/>
      <c r="G1102" s="38"/>
      <c r="H1102" s="38"/>
      <c r="I1102" s="38"/>
      <c r="J1102" s="38"/>
      <c r="K1102" s="38"/>
      <c r="L1102" s="38"/>
      <c r="M1102" s="38"/>
      <c r="N1102" s="38"/>
      <c r="O1102" s="38"/>
      <c r="P1102" s="38"/>
      <c r="Q1102" s="38"/>
      <c r="R1102" s="38"/>
      <c r="S1102" s="38"/>
      <c r="T1102" s="38"/>
      <c r="U1102" s="38"/>
      <c r="V1102" s="38"/>
      <c r="W1102" s="38"/>
      <c r="X1102" s="38"/>
    </row>
    <row r="1103">
      <c r="A1103" s="38"/>
      <c r="B1103" s="38"/>
      <c r="C1103" s="38"/>
      <c r="D1103" s="38"/>
      <c r="E1103" s="38"/>
      <c r="F1103" s="38"/>
      <c r="G1103" s="38"/>
      <c r="H1103" s="38"/>
      <c r="I1103" s="38"/>
      <c r="J1103" s="38"/>
      <c r="K1103" s="38"/>
      <c r="L1103" s="38"/>
      <c r="M1103" s="38"/>
      <c r="N1103" s="38"/>
      <c r="O1103" s="38"/>
      <c r="P1103" s="38"/>
      <c r="Q1103" s="38"/>
      <c r="R1103" s="38"/>
      <c r="S1103" s="38"/>
      <c r="T1103" s="38"/>
      <c r="U1103" s="38"/>
      <c r="V1103" s="38"/>
      <c r="W1103" s="38"/>
      <c r="X1103" s="38"/>
    </row>
    <row r="1104">
      <c r="A1104" s="38"/>
      <c r="B1104" s="38"/>
      <c r="C1104" s="38"/>
      <c r="D1104" s="38"/>
      <c r="E1104" s="38"/>
      <c r="F1104" s="38"/>
      <c r="G1104" s="38"/>
      <c r="H1104" s="38"/>
      <c r="I1104" s="38"/>
      <c r="J1104" s="38"/>
      <c r="K1104" s="38"/>
      <c r="L1104" s="38"/>
      <c r="M1104" s="38"/>
      <c r="N1104" s="38"/>
      <c r="O1104" s="38"/>
      <c r="P1104" s="38"/>
      <c r="Q1104" s="38"/>
      <c r="R1104" s="38"/>
      <c r="S1104" s="38"/>
      <c r="T1104" s="38"/>
      <c r="U1104" s="38"/>
      <c r="V1104" s="38"/>
      <c r="W1104" s="38"/>
      <c r="X1104" s="38"/>
    </row>
    <row r="1105">
      <c r="A1105" s="38"/>
      <c r="B1105" s="38"/>
      <c r="C1105" s="38"/>
      <c r="D1105" s="38"/>
      <c r="E1105" s="38"/>
      <c r="F1105" s="38"/>
      <c r="G1105" s="38"/>
      <c r="H1105" s="38"/>
      <c r="I1105" s="38"/>
      <c r="J1105" s="38"/>
      <c r="K1105" s="38"/>
      <c r="L1105" s="38"/>
      <c r="M1105" s="38"/>
      <c r="N1105" s="38"/>
      <c r="O1105" s="38"/>
      <c r="P1105" s="38"/>
      <c r="Q1105" s="38"/>
      <c r="R1105" s="38"/>
      <c r="S1105" s="38"/>
      <c r="T1105" s="38"/>
      <c r="U1105" s="38"/>
      <c r="V1105" s="38"/>
      <c r="W1105" s="38"/>
      <c r="X1105" s="38"/>
    </row>
    <row r="1106">
      <c r="A1106" s="38"/>
      <c r="B1106" s="38"/>
      <c r="C1106" s="38"/>
      <c r="D1106" s="38"/>
      <c r="E1106" s="38"/>
      <c r="F1106" s="38"/>
      <c r="G1106" s="38"/>
      <c r="H1106" s="38"/>
      <c r="I1106" s="38"/>
      <c r="J1106" s="38"/>
      <c r="K1106" s="38"/>
      <c r="L1106" s="38"/>
      <c r="M1106" s="38"/>
      <c r="N1106" s="38"/>
      <c r="O1106" s="38"/>
      <c r="P1106" s="38"/>
      <c r="Q1106" s="38"/>
      <c r="R1106" s="38"/>
      <c r="S1106" s="38"/>
      <c r="T1106" s="38"/>
      <c r="U1106" s="38"/>
      <c r="V1106" s="38"/>
      <c r="W1106" s="38"/>
      <c r="X1106" s="38"/>
    </row>
    <row r="1107">
      <c r="A1107" s="38"/>
      <c r="B1107" s="38"/>
      <c r="C1107" s="38"/>
      <c r="D1107" s="38"/>
      <c r="E1107" s="38"/>
      <c r="F1107" s="38"/>
      <c r="G1107" s="38"/>
      <c r="H1107" s="38"/>
      <c r="I1107" s="38"/>
      <c r="J1107" s="38"/>
      <c r="K1107" s="38"/>
      <c r="L1107" s="38"/>
      <c r="M1107" s="38"/>
      <c r="N1107" s="38"/>
      <c r="O1107" s="38"/>
      <c r="P1107" s="38"/>
      <c r="Q1107" s="38"/>
      <c r="R1107" s="38"/>
      <c r="S1107" s="38"/>
      <c r="T1107" s="38"/>
      <c r="U1107" s="38"/>
      <c r="V1107" s="38"/>
      <c r="W1107" s="38"/>
      <c r="X1107" s="38"/>
    </row>
    <row r="1108">
      <c r="A1108" s="38"/>
      <c r="B1108" s="38"/>
      <c r="C1108" s="38"/>
      <c r="D1108" s="38"/>
      <c r="E1108" s="38"/>
      <c r="F1108" s="38"/>
      <c r="G1108" s="38"/>
      <c r="H1108" s="38"/>
      <c r="I1108" s="38"/>
      <c r="J1108" s="38"/>
      <c r="K1108" s="38"/>
      <c r="L1108" s="38"/>
      <c r="M1108" s="38"/>
      <c r="N1108" s="38"/>
      <c r="O1108" s="38"/>
      <c r="P1108" s="38"/>
      <c r="Q1108" s="38"/>
      <c r="R1108" s="38"/>
      <c r="S1108" s="38"/>
      <c r="T1108" s="38"/>
      <c r="U1108" s="38"/>
      <c r="V1108" s="38"/>
      <c r="W1108" s="38"/>
      <c r="X1108" s="38"/>
    </row>
    <row r="1109">
      <c r="A1109" s="38"/>
      <c r="B1109" s="38"/>
      <c r="C1109" s="38"/>
      <c r="D1109" s="38"/>
      <c r="E1109" s="38"/>
      <c r="F1109" s="38"/>
      <c r="G1109" s="38"/>
      <c r="H1109" s="38"/>
      <c r="I1109" s="38"/>
      <c r="J1109" s="38"/>
      <c r="K1109" s="38"/>
      <c r="L1109" s="38"/>
      <c r="M1109" s="38"/>
      <c r="N1109" s="38"/>
      <c r="O1109" s="38"/>
      <c r="P1109" s="38"/>
      <c r="Q1109" s="38"/>
      <c r="R1109" s="38"/>
      <c r="S1109" s="38"/>
      <c r="T1109" s="38"/>
      <c r="U1109" s="38"/>
      <c r="V1109" s="38"/>
      <c r="W1109" s="38"/>
      <c r="X1109" s="38"/>
    </row>
    <row r="1110">
      <c r="A1110" s="38"/>
      <c r="B1110" s="38"/>
      <c r="C1110" s="38"/>
      <c r="D1110" s="38"/>
      <c r="E1110" s="38"/>
      <c r="F1110" s="38"/>
      <c r="G1110" s="38"/>
      <c r="H1110" s="38"/>
      <c r="I1110" s="38"/>
      <c r="J1110" s="38"/>
      <c r="K1110" s="38"/>
      <c r="L1110" s="38"/>
      <c r="M1110" s="38"/>
      <c r="N1110" s="38"/>
      <c r="O1110" s="38"/>
      <c r="P1110" s="38"/>
      <c r="Q1110" s="38"/>
      <c r="R1110" s="38"/>
      <c r="S1110" s="38"/>
      <c r="T1110" s="38"/>
      <c r="U1110" s="38"/>
      <c r="V1110" s="38"/>
      <c r="W1110" s="38"/>
      <c r="X1110" s="38"/>
    </row>
    <row r="1111">
      <c r="A1111" s="38"/>
      <c r="B1111" s="38"/>
      <c r="C1111" s="38"/>
      <c r="D1111" s="38"/>
      <c r="E1111" s="38"/>
      <c r="F1111" s="38"/>
      <c r="G1111" s="38"/>
      <c r="H1111" s="38"/>
      <c r="I1111" s="38"/>
      <c r="J1111" s="38"/>
      <c r="K1111" s="38"/>
      <c r="L1111" s="38"/>
      <c r="M1111" s="38"/>
      <c r="N1111" s="38"/>
      <c r="O1111" s="38"/>
      <c r="P1111" s="38"/>
      <c r="Q1111" s="38"/>
      <c r="R1111" s="38"/>
      <c r="S1111" s="38"/>
      <c r="T1111" s="38"/>
      <c r="U1111" s="38"/>
      <c r="V1111" s="38"/>
      <c r="W1111" s="38"/>
      <c r="X1111" s="38"/>
    </row>
    <row r="1112">
      <c r="A1112" s="38"/>
      <c r="B1112" s="38"/>
      <c r="C1112" s="38"/>
      <c r="D1112" s="38"/>
      <c r="E1112" s="38"/>
      <c r="F1112" s="38"/>
      <c r="G1112" s="38"/>
      <c r="H1112" s="38"/>
      <c r="I1112" s="38"/>
      <c r="J1112" s="38"/>
      <c r="K1112" s="38"/>
      <c r="L1112" s="38"/>
      <c r="M1112" s="38"/>
      <c r="N1112" s="38"/>
      <c r="O1112" s="38"/>
      <c r="P1112" s="38"/>
      <c r="Q1112" s="38"/>
      <c r="R1112" s="38"/>
      <c r="S1112" s="38"/>
      <c r="T1112" s="38"/>
      <c r="U1112" s="38"/>
      <c r="V1112" s="38"/>
      <c r="W1112" s="38"/>
      <c r="X1112" s="38"/>
    </row>
    <row r="1113">
      <c r="A1113" s="38"/>
      <c r="B1113" s="38"/>
      <c r="C1113" s="38"/>
      <c r="D1113" s="38"/>
      <c r="E1113" s="38"/>
      <c r="F1113" s="38"/>
      <c r="G1113" s="38"/>
      <c r="H1113" s="38"/>
      <c r="I1113" s="38"/>
      <c r="J1113" s="38"/>
      <c r="K1113" s="38"/>
      <c r="L1113" s="38"/>
      <c r="M1113" s="38"/>
      <c r="N1113" s="38"/>
      <c r="O1113" s="38"/>
      <c r="P1113" s="38"/>
      <c r="Q1113" s="38"/>
      <c r="R1113" s="38"/>
      <c r="S1113" s="38"/>
      <c r="T1113" s="38"/>
      <c r="U1113" s="38"/>
      <c r="V1113" s="38"/>
      <c r="W1113" s="38"/>
      <c r="X1113" s="38"/>
    </row>
    <row r="1114">
      <c r="A1114" s="38"/>
      <c r="B1114" s="38"/>
      <c r="C1114" s="38"/>
      <c r="D1114" s="38"/>
      <c r="E1114" s="38"/>
      <c r="F1114" s="38"/>
      <c r="G1114" s="38"/>
      <c r="H1114" s="38"/>
      <c r="I1114" s="38"/>
      <c r="J1114" s="38"/>
      <c r="K1114" s="38"/>
      <c r="L1114" s="38"/>
      <c r="M1114" s="38"/>
      <c r="N1114" s="38"/>
      <c r="O1114" s="38"/>
      <c r="P1114" s="38"/>
      <c r="Q1114" s="38"/>
      <c r="R1114" s="38"/>
      <c r="S1114" s="38"/>
      <c r="T1114" s="38"/>
      <c r="U1114" s="38"/>
      <c r="V1114" s="38"/>
      <c r="W1114" s="38"/>
      <c r="X1114" s="38"/>
    </row>
    <row r="1115">
      <c r="A1115" s="38"/>
      <c r="B1115" s="38"/>
      <c r="C1115" s="38"/>
      <c r="D1115" s="38"/>
      <c r="E1115" s="38"/>
      <c r="F1115" s="38"/>
      <c r="G1115" s="38"/>
      <c r="H1115" s="38"/>
      <c r="I1115" s="38"/>
      <c r="J1115" s="38"/>
      <c r="K1115" s="38"/>
      <c r="L1115" s="38"/>
      <c r="M1115" s="38"/>
      <c r="N1115" s="38"/>
      <c r="O1115" s="38"/>
      <c r="P1115" s="38"/>
      <c r="Q1115" s="38"/>
      <c r="R1115" s="38"/>
      <c r="S1115" s="38"/>
      <c r="T1115" s="38"/>
      <c r="U1115" s="38"/>
      <c r="V1115" s="38"/>
      <c r="W1115" s="38"/>
      <c r="X1115" s="38"/>
    </row>
    <row r="1116">
      <c r="A1116" s="38"/>
      <c r="B1116" s="38"/>
      <c r="C1116" s="38"/>
      <c r="D1116" s="38"/>
      <c r="E1116" s="38"/>
      <c r="F1116" s="38"/>
      <c r="G1116" s="38"/>
      <c r="H1116" s="38"/>
      <c r="I1116" s="38"/>
      <c r="J1116" s="38"/>
      <c r="K1116" s="38"/>
      <c r="L1116" s="38"/>
      <c r="M1116" s="38"/>
      <c r="N1116" s="38"/>
      <c r="O1116" s="38"/>
      <c r="P1116" s="38"/>
      <c r="Q1116" s="38"/>
      <c r="R1116" s="38"/>
      <c r="S1116" s="38"/>
      <c r="T1116" s="38"/>
      <c r="U1116" s="38"/>
      <c r="V1116" s="38"/>
      <c r="W1116" s="38"/>
      <c r="X1116" s="38"/>
    </row>
    <row r="1117">
      <c r="A1117" s="38"/>
      <c r="B1117" s="38"/>
      <c r="C1117" s="38"/>
      <c r="D1117" s="38"/>
      <c r="E1117" s="38"/>
      <c r="F1117" s="38"/>
      <c r="G1117" s="38"/>
      <c r="H1117" s="38"/>
      <c r="I1117" s="38"/>
      <c r="J1117" s="38"/>
      <c r="K1117" s="38"/>
      <c r="L1117" s="38"/>
      <c r="M1117" s="38"/>
      <c r="N1117" s="38"/>
      <c r="O1117" s="38"/>
      <c r="P1117" s="38"/>
      <c r="Q1117" s="38"/>
      <c r="R1117" s="38"/>
      <c r="S1117" s="38"/>
      <c r="T1117" s="38"/>
      <c r="U1117" s="38"/>
      <c r="V1117" s="38"/>
      <c r="W1117" s="38"/>
      <c r="X1117" s="38"/>
    </row>
    <row r="1118">
      <c r="A1118" s="38"/>
      <c r="B1118" s="38"/>
      <c r="C1118" s="38"/>
      <c r="D1118" s="38"/>
      <c r="E1118" s="38"/>
      <c r="F1118" s="38"/>
      <c r="G1118" s="38"/>
      <c r="H1118" s="38"/>
      <c r="I1118" s="38"/>
      <c r="J1118" s="38"/>
      <c r="K1118" s="38"/>
      <c r="L1118" s="38"/>
      <c r="M1118" s="38"/>
      <c r="N1118" s="38"/>
      <c r="O1118" s="38"/>
      <c r="P1118" s="38"/>
      <c r="Q1118" s="38"/>
      <c r="R1118" s="38"/>
      <c r="S1118" s="38"/>
      <c r="T1118" s="38"/>
      <c r="U1118" s="38"/>
      <c r="V1118" s="38"/>
      <c r="W1118" s="38"/>
      <c r="X1118" s="38"/>
    </row>
    <row r="1119">
      <c r="A1119" s="38"/>
      <c r="B1119" s="38"/>
      <c r="C1119" s="38"/>
      <c r="D1119" s="38"/>
      <c r="E1119" s="38"/>
      <c r="F1119" s="38"/>
      <c r="G1119" s="38"/>
      <c r="H1119" s="38"/>
      <c r="I1119" s="38"/>
      <c r="J1119" s="38"/>
      <c r="K1119" s="38"/>
      <c r="L1119" s="38"/>
      <c r="M1119" s="38"/>
      <c r="N1119" s="38"/>
      <c r="O1119" s="38"/>
      <c r="P1119" s="38"/>
      <c r="Q1119" s="38"/>
      <c r="R1119" s="38"/>
      <c r="S1119" s="38"/>
      <c r="T1119" s="38"/>
      <c r="U1119" s="38"/>
      <c r="V1119" s="38"/>
      <c r="W1119" s="38"/>
      <c r="X1119" s="38"/>
    </row>
    <row r="1120">
      <c r="A1120" s="38"/>
      <c r="B1120" s="38"/>
      <c r="C1120" s="38"/>
      <c r="D1120" s="38"/>
      <c r="E1120" s="38"/>
      <c r="F1120" s="38"/>
      <c r="G1120" s="38"/>
      <c r="H1120" s="38"/>
      <c r="I1120" s="38"/>
      <c r="J1120" s="38"/>
      <c r="K1120" s="38"/>
      <c r="L1120" s="38"/>
      <c r="M1120" s="38"/>
      <c r="N1120" s="38"/>
      <c r="O1120" s="38"/>
      <c r="P1120" s="38"/>
      <c r="Q1120" s="38"/>
      <c r="R1120" s="38"/>
      <c r="S1120" s="38"/>
      <c r="T1120" s="38"/>
      <c r="U1120" s="38"/>
      <c r="V1120" s="38"/>
      <c r="W1120" s="38"/>
      <c r="X1120" s="38"/>
    </row>
    <row r="1121">
      <c r="A1121" s="38"/>
      <c r="B1121" s="38"/>
      <c r="C1121" s="38"/>
      <c r="D1121" s="38"/>
      <c r="E1121" s="38"/>
      <c r="F1121" s="38"/>
      <c r="G1121" s="38"/>
      <c r="H1121" s="38"/>
      <c r="I1121" s="38"/>
      <c r="J1121" s="38"/>
      <c r="K1121" s="38"/>
      <c r="L1121" s="38"/>
      <c r="M1121" s="38"/>
      <c r="N1121" s="38"/>
      <c r="O1121" s="38"/>
      <c r="P1121" s="38"/>
      <c r="Q1121" s="38"/>
      <c r="R1121" s="38"/>
      <c r="S1121" s="38"/>
      <c r="T1121" s="38"/>
      <c r="U1121" s="38"/>
      <c r="V1121" s="38"/>
      <c r="W1121" s="38"/>
      <c r="X1121" s="38"/>
    </row>
    <row r="1122">
      <c r="A1122" s="38"/>
      <c r="B1122" s="38"/>
      <c r="C1122" s="38"/>
      <c r="D1122" s="38"/>
      <c r="E1122" s="38"/>
      <c r="F1122" s="38"/>
      <c r="G1122" s="38"/>
      <c r="H1122" s="38"/>
      <c r="I1122" s="38"/>
      <c r="J1122" s="38"/>
      <c r="K1122" s="38"/>
      <c r="L1122" s="38"/>
      <c r="M1122" s="38"/>
      <c r="N1122" s="38"/>
      <c r="O1122" s="38"/>
      <c r="P1122" s="38"/>
      <c r="Q1122" s="38"/>
      <c r="R1122" s="38"/>
      <c r="S1122" s="38"/>
      <c r="T1122" s="38"/>
      <c r="U1122" s="38"/>
      <c r="V1122" s="38"/>
      <c r="W1122" s="38"/>
      <c r="X1122" s="38"/>
    </row>
    <row r="1123">
      <c r="A1123" s="38"/>
      <c r="B1123" s="38"/>
      <c r="C1123" s="38"/>
      <c r="D1123" s="38"/>
      <c r="E1123" s="38"/>
      <c r="F1123" s="38"/>
      <c r="G1123" s="38"/>
      <c r="H1123" s="38"/>
      <c r="I1123" s="38"/>
      <c r="J1123" s="38"/>
      <c r="K1123" s="38"/>
      <c r="L1123" s="38"/>
      <c r="M1123" s="38"/>
      <c r="N1123" s="38"/>
      <c r="O1123" s="38"/>
      <c r="P1123" s="38"/>
      <c r="Q1123" s="38"/>
      <c r="R1123" s="38"/>
      <c r="S1123" s="38"/>
      <c r="T1123" s="38"/>
      <c r="U1123" s="38"/>
      <c r="V1123" s="38"/>
      <c r="W1123" s="38"/>
      <c r="X1123" s="38"/>
    </row>
    <row r="1124">
      <c r="A1124" s="38"/>
      <c r="B1124" s="38"/>
      <c r="C1124" s="38"/>
      <c r="D1124" s="38"/>
      <c r="E1124" s="38"/>
      <c r="F1124" s="38"/>
      <c r="G1124" s="38"/>
      <c r="H1124" s="38"/>
      <c r="I1124" s="38"/>
      <c r="J1124" s="38"/>
      <c r="K1124" s="38"/>
      <c r="L1124" s="38"/>
      <c r="M1124" s="38"/>
      <c r="N1124" s="38"/>
      <c r="O1124" s="38"/>
      <c r="P1124" s="38"/>
      <c r="Q1124" s="38"/>
      <c r="R1124" s="38"/>
      <c r="S1124" s="38"/>
      <c r="T1124" s="38"/>
      <c r="U1124" s="38"/>
      <c r="V1124" s="38"/>
      <c r="W1124" s="38"/>
      <c r="X1124" s="38"/>
    </row>
    <row r="1125">
      <c r="A1125" s="38"/>
      <c r="B1125" s="38"/>
      <c r="C1125" s="38"/>
      <c r="D1125" s="38"/>
      <c r="E1125" s="38"/>
      <c r="F1125" s="38"/>
      <c r="G1125" s="38"/>
      <c r="H1125" s="38"/>
      <c r="I1125" s="38"/>
      <c r="J1125" s="38"/>
      <c r="K1125" s="38"/>
      <c r="L1125" s="38"/>
      <c r="M1125" s="38"/>
      <c r="N1125" s="38"/>
      <c r="O1125" s="38"/>
      <c r="P1125" s="38"/>
      <c r="Q1125" s="38"/>
      <c r="R1125" s="38"/>
      <c r="S1125" s="38"/>
      <c r="T1125" s="38"/>
      <c r="U1125" s="38"/>
      <c r="V1125" s="38"/>
      <c r="W1125" s="38"/>
      <c r="X1125" s="38"/>
    </row>
    <row r="1126">
      <c r="A1126" s="38"/>
      <c r="B1126" s="38"/>
      <c r="C1126" s="38"/>
      <c r="D1126" s="38"/>
      <c r="E1126" s="38"/>
      <c r="F1126" s="38"/>
      <c r="G1126" s="38"/>
      <c r="H1126" s="38"/>
      <c r="I1126" s="38"/>
      <c r="J1126" s="38"/>
      <c r="K1126" s="38"/>
      <c r="L1126" s="38"/>
      <c r="M1126" s="38"/>
      <c r="N1126" s="38"/>
      <c r="O1126" s="38"/>
      <c r="P1126" s="38"/>
      <c r="Q1126" s="38"/>
      <c r="R1126" s="38"/>
      <c r="S1126" s="38"/>
      <c r="T1126" s="38"/>
      <c r="U1126" s="38"/>
      <c r="V1126" s="38"/>
      <c r="W1126" s="38"/>
      <c r="X1126" s="38"/>
    </row>
    <row r="1127">
      <c r="A1127" s="38"/>
      <c r="B1127" s="38"/>
      <c r="C1127" s="38"/>
      <c r="D1127" s="38"/>
      <c r="E1127" s="38"/>
      <c r="F1127" s="38"/>
      <c r="G1127" s="38"/>
      <c r="H1127" s="38"/>
      <c r="I1127" s="38"/>
      <c r="J1127" s="38"/>
      <c r="K1127" s="38"/>
      <c r="L1127" s="38"/>
      <c r="M1127" s="38"/>
      <c r="N1127" s="38"/>
      <c r="O1127" s="38"/>
      <c r="P1127" s="38"/>
      <c r="Q1127" s="38"/>
      <c r="R1127" s="38"/>
      <c r="S1127" s="38"/>
      <c r="T1127" s="38"/>
      <c r="U1127" s="38"/>
      <c r="V1127" s="38"/>
      <c r="W1127" s="38"/>
      <c r="X1127" s="38"/>
    </row>
    <row r="1128">
      <c r="A1128" s="38"/>
      <c r="B1128" s="38"/>
      <c r="C1128" s="38"/>
      <c r="D1128" s="38"/>
      <c r="E1128" s="38"/>
      <c r="F1128" s="38"/>
      <c r="G1128" s="38"/>
      <c r="H1128" s="38"/>
      <c r="I1128" s="38"/>
      <c r="J1128" s="38"/>
      <c r="K1128" s="38"/>
      <c r="L1128" s="38"/>
      <c r="M1128" s="38"/>
      <c r="N1128" s="38"/>
      <c r="O1128" s="38"/>
      <c r="P1128" s="38"/>
      <c r="Q1128" s="38"/>
      <c r="R1128" s="38"/>
      <c r="S1128" s="38"/>
      <c r="T1128" s="38"/>
      <c r="U1128" s="38"/>
      <c r="V1128" s="38"/>
      <c r="W1128" s="38"/>
      <c r="X1128" s="38"/>
    </row>
    <row r="1129">
      <c r="A1129" s="38"/>
      <c r="B1129" s="38"/>
      <c r="C1129" s="38"/>
      <c r="D1129" s="38"/>
      <c r="E1129" s="38"/>
      <c r="F1129" s="38"/>
      <c r="G1129" s="38"/>
      <c r="H1129" s="38"/>
      <c r="I1129" s="38"/>
      <c r="J1129" s="38"/>
      <c r="K1129" s="38"/>
      <c r="L1129" s="38"/>
      <c r="M1129" s="38"/>
      <c r="N1129" s="38"/>
      <c r="O1129" s="38"/>
      <c r="P1129" s="38"/>
      <c r="Q1129" s="38"/>
      <c r="R1129" s="38"/>
      <c r="S1129" s="38"/>
      <c r="T1129" s="38"/>
      <c r="U1129" s="38"/>
      <c r="V1129" s="38"/>
      <c r="W1129" s="38"/>
      <c r="X1129" s="38"/>
    </row>
    <row r="1130">
      <c r="A1130" s="38"/>
      <c r="B1130" s="38"/>
      <c r="C1130" s="38"/>
      <c r="D1130" s="38"/>
      <c r="E1130" s="38"/>
      <c r="F1130" s="38"/>
      <c r="G1130" s="38"/>
      <c r="H1130" s="38"/>
      <c r="I1130" s="38"/>
      <c r="J1130" s="38"/>
      <c r="K1130" s="38"/>
      <c r="L1130" s="38"/>
      <c r="M1130" s="38"/>
      <c r="N1130" s="38"/>
      <c r="O1130" s="38"/>
      <c r="P1130" s="38"/>
      <c r="Q1130" s="38"/>
      <c r="R1130" s="38"/>
      <c r="S1130" s="38"/>
      <c r="T1130" s="38"/>
      <c r="U1130" s="38"/>
      <c r="V1130" s="38"/>
      <c r="W1130" s="38"/>
      <c r="X1130" s="38"/>
    </row>
    <row r="1131">
      <c r="A1131" s="38"/>
      <c r="B1131" s="38"/>
      <c r="C1131" s="38"/>
      <c r="D1131" s="38"/>
      <c r="E1131" s="38"/>
      <c r="F1131" s="38"/>
      <c r="G1131" s="38"/>
      <c r="H1131" s="38"/>
      <c r="I1131" s="38"/>
      <c r="J1131" s="38"/>
      <c r="K1131" s="38"/>
      <c r="L1131" s="38"/>
      <c r="M1131" s="38"/>
      <c r="N1131" s="38"/>
      <c r="O1131" s="38"/>
      <c r="P1131" s="38"/>
      <c r="Q1131" s="38"/>
      <c r="R1131" s="38"/>
      <c r="S1131" s="38"/>
      <c r="T1131" s="38"/>
      <c r="U1131" s="38"/>
      <c r="V1131" s="38"/>
      <c r="W1131" s="38"/>
      <c r="X1131" s="38"/>
    </row>
    <row r="1132">
      <c r="A1132" s="38"/>
      <c r="B1132" s="38"/>
      <c r="C1132" s="38"/>
      <c r="D1132" s="38"/>
      <c r="E1132" s="38"/>
      <c r="F1132" s="38"/>
      <c r="G1132" s="38"/>
      <c r="H1132" s="38"/>
      <c r="I1132" s="38"/>
      <c r="J1132" s="38"/>
      <c r="K1132" s="38"/>
      <c r="L1132" s="38"/>
      <c r="M1132" s="38"/>
      <c r="N1132" s="38"/>
      <c r="O1132" s="38"/>
      <c r="P1132" s="38"/>
      <c r="Q1132" s="38"/>
      <c r="R1132" s="38"/>
      <c r="S1132" s="38"/>
      <c r="T1132" s="38"/>
      <c r="U1132" s="38"/>
      <c r="V1132" s="38"/>
      <c r="W1132" s="38"/>
      <c r="X1132" s="38"/>
    </row>
    <row r="1133">
      <c r="A1133" s="38"/>
      <c r="B1133" s="38"/>
      <c r="C1133" s="38"/>
      <c r="D1133" s="38"/>
      <c r="E1133" s="38"/>
      <c r="F1133" s="38"/>
      <c r="G1133" s="38"/>
      <c r="H1133" s="38"/>
      <c r="I1133" s="38"/>
      <c r="J1133" s="38"/>
      <c r="K1133" s="38"/>
      <c r="L1133" s="38"/>
      <c r="M1133" s="38"/>
      <c r="N1133" s="38"/>
      <c r="O1133" s="38"/>
      <c r="P1133" s="38"/>
      <c r="Q1133" s="38"/>
      <c r="R1133" s="38"/>
      <c r="S1133" s="38"/>
      <c r="T1133" s="38"/>
      <c r="U1133" s="38"/>
      <c r="V1133" s="38"/>
      <c r="W1133" s="38"/>
      <c r="X1133" s="38"/>
    </row>
    <row r="1134">
      <c r="A1134" s="38"/>
      <c r="B1134" s="38"/>
      <c r="C1134" s="38"/>
      <c r="D1134" s="38"/>
      <c r="E1134" s="38"/>
      <c r="F1134" s="38"/>
      <c r="G1134" s="38"/>
      <c r="H1134" s="38"/>
      <c r="I1134" s="38"/>
      <c r="J1134" s="38"/>
      <c r="K1134" s="38"/>
      <c r="L1134" s="38"/>
      <c r="M1134" s="38"/>
      <c r="N1134" s="38"/>
      <c r="O1134" s="38"/>
      <c r="P1134" s="38"/>
      <c r="Q1134" s="38"/>
      <c r="R1134" s="38"/>
      <c r="S1134" s="38"/>
      <c r="T1134" s="38"/>
      <c r="U1134" s="38"/>
      <c r="V1134" s="38"/>
      <c r="W1134" s="38"/>
      <c r="X1134" s="38"/>
    </row>
    <row r="1135">
      <c r="A1135" s="38"/>
      <c r="B1135" s="38"/>
      <c r="C1135" s="38"/>
      <c r="D1135" s="38"/>
      <c r="E1135" s="38"/>
      <c r="F1135" s="38"/>
      <c r="G1135" s="38"/>
      <c r="H1135" s="38"/>
      <c r="I1135" s="38"/>
      <c r="J1135" s="38"/>
      <c r="K1135" s="38"/>
      <c r="L1135" s="38"/>
      <c r="M1135" s="38"/>
      <c r="N1135" s="38"/>
      <c r="O1135" s="38"/>
      <c r="P1135" s="38"/>
      <c r="Q1135" s="38"/>
      <c r="R1135" s="38"/>
      <c r="S1135" s="38"/>
      <c r="T1135" s="38"/>
      <c r="U1135" s="38"/>
      <c r="V1135" s="38"/>
      <c r="W1135" s="38"/>
      <c r="X1135" s="38"/>
    </row>
    <row r="1136">
      <c r="A1136" s="38"/>
      <c r="B1136" s="38"/>
      <c r="C1136" s="38"/>
      <c r="D1136" s="38"/>
      <c r="E1136" s="38"/>
      <c r="F1136" s="38"/>
      <c r="G1136" s="38"/>
      <c r="H1136" s="38"/>
      <c r="I1136" s="38"/>
      <c r="J1136" s="38"/>
      <c r="K1136" s="38"/>
      <c r="L1136" s="38"/>
      <c r="M1136" s="38"/>
      <c r="N1136" s="38"/>
      <c r="O1136" s="38"/>
      <c r="P1136" s="38"/>
      <c r="Q1136" s="38"/>
      <c r="R1136" s="38"/>
      <c r="S1136" s="38"/>
      <c r="T1136" s="38"/>
      <c r="U1136" s="38"/>
      <c r="V1136" s="38"/>
      <c r="W1136" s="38"/>
      <c r="X1136" s="38"/>
    </row>
    <row r="1137">
      <c r="A1137" s="38"/>
      <c r="B1137" s="38"/>
      <c r="C1137" s="38"/>
      <c r="D1137" s="38"/>
      <c r="E1137" s="38"/>
      <c r="F1137" s="38"/>
      <c r="G1137" s="38"/>
      <c r="H1137" s="38"/>
      <c r="I1137" s="38"/>
      <c r="J1137" s="38"/>
      <c r="K1137" s="38"/>
      <c r="L1137" s="38"/>
      <c r="M1137" s="38"/>
      <c r="N1137" s="38"/>
      <c r="O1137" s="38"/>
      <c r="P1137" s="38"/>
      <c r="Q1137" s="38"/>
      <c r="R1137" s="38"/>
      <c r="S1137" s="38"/>
      <c r="T1137" s="38"/>
      <c r="U1137" s="38"/>
      <c r="V1137" s="38"/>
      <c r="W1137" s="38"/>
      <c r="X1137" s="38"/>
    </row>
    <row r="1138">
      <c r="A1138" s="38"/>
      <c r="B1138" s="38"/>
      <c r="C1138" s="38"/>
      <c r="D1138" s="38"/>
      <c r="E1138" s="38"/>
      <c r="F1138" s="38"/>
      <c r="G1138" s="38"/>
      <c r="H1138" s="38"/>
      <c r="I1138" s="38"/>
      <c r="J1138" s="38"/>
      <c r="K1138" s="38"/>
      <c r="L1138" s="38"/>
      <c r="M1138" s="38"/>
      <c r="N1138" s="38"/>
      <c r="O1138" s="38"/>
      <c r="P1138" s="38"/>
      <c r="Q1138" s="38"/>
      <c r="R1138" s="38"/>
      <c r="S1138" s="38"/>
      <c r="T1138" s="38"/>
      <c r="U1138" s="38"/>
      <c r="V1138" s="38"/>
      <c r="W1138" s="38"/>
      <c r="X1138" s="38"/>
    </row>
    <row r="1139">
      <c r="A1139" s="38"/>
      <c r="B1139" s="38"/>
      <c r="C1139" s="38"/>
      <c r="D1139" s="38"/>
      <c r="E1139" s="38"/>
      <c r="F1139" s="38"/>
      <c r="G1139" s="38"/>
      <c r="H1139" s="38"/>
      <c r="I1139" s="38"/>
      <c r="J1139" s="38"/>
      <c r="K1139" s="38"/>
      <c r="L1139" s="38"/>
      <c r="M1139" s="38"/>
      <c r="N1139" s="38"/>
      <c r="O1139" s="38"/>
      <c r="P1139" s="38"/>
      <c r="Q1139" s="38"/>
      <c r="R1139" s="38"/>
      <c r="S1139" s="38"/>
      <c r="T1139" s="38"/>
      <c r="U1139" s="38"/>
      <c r="V1139" s="38"/>
      <c r="W1139" s="38"/>
      <c r="X1139" s="38"/>
    </row>
    <row r="1140">
      <c r="A1140" s="38"/>
      <c r="B1140" s="38"/>
      <c r="C1140" s="38"/>
      <c r="D1140" s="38"/>
      <c r="E1140" s="38"/>
      <c r="F1140" s="38"/>
      <c r="G1140" s="38"/>
      <c r="H1140" s="38"/>
      <c r="I1140" s="38"/>
      <c r="J1140" s="38"/>
      <c r="K1140" s="38"/>
      <c r="L1140" s="38"/>
      <c r="M1140" s="38"/>
      <c r="N1140" s="38"/>
      <c r="O1140" s="38"/>
      <c r="P1140" s="38"/>
      <c r="Q1140" s="38"/>
      <c r="R1140" s="38"/>
      <c r="S1140" s="38"/>
      <c r="T1140" s="38"/>
      <c r="U1140" s="38"/>
      <c r="V1140" s="38"/>
      <c r="W1140" s="38"/>
      <c r="X1140" s="38"/>
    </row>
    <row r="1141">
      <c r="A1141" s="38"/>
      <c r="B1141" s="38"/>
      <c r="C1141" s="38"/>
      <c r="D1141" s="38"/>
      <c r="E1141" s="38"/>
      <c r="F1141" s="38"/>
      <c r="G1141" s="38"/>
      <c r="H1141" s="38"/>
      <c r="I1141" s="38"/>
      <c r="J1141" s="38"/>
      <c r="K1141" s="38"/>
      <c r="L1141" s="38"/>
      <c r="M1141" s="38"/>
      <c r="N1141" s="38"/>
      <c r="O1141" s="38"/>
      <c r="P1141" s="38"/>
      <c r="Q1141" s="38"/>
      <c r="R1141" s="38"/>
      <c r="S1141" s="38"/>
      <c r="T1141" s="38"/>
      <c r="U1141" s="38"/>
      <c r="V1141" s="38"/>
      <c r="W1141" s="38"/>
      <c r="X1141" s="38"/>
    </row>
    <row r="1142">
      <c r="A1142" s="38"/>
      <c r="B1142" s="38"/>
      <c r="C1142" s="38"/>
      <c r="D1142" s="38"/>
      <c r="E1142" s="38"/>
      <c r="F1142" s="38"/>
      <c r="G1142" s="38"/>
      <c r="H1142" s="38"/>
      <c r="I1142" s="38"/>
      <c r="J1142" s="38"/>
      <c r="K1142" s="38"/>
      <c r="L1142" s="38"/>
      <c r="M1142" s="38"/>
      <c r="N1142" s="38"/>
      <c r="O1142" s="38"/>
      <c r="P1142" s="38"/>
      <c r="Q1142" s="38"/>
      <c r="R1142" s="38"/>
      <c r="S1142" s="38"/>
      <c r="T1142" s="38"/>
      <c r="U1142" s="38"/>
      <c r="V1142" s="38"/>
      <c r="W1142" s="38"/>
      <c r="X1142" s="38"/>
    </row>
    <row r="1143">
      <c r="A1143" s="38"/>
      <c r="B1143" s="38"/>
      <c r="C1143" s="38"/>
      <c r="D1143" s="38"/>
      <c r="E1143" s="38"/>
      <c r="F1143" s="38"/>
      <c r="G1143" s="38"/>
      <c r="H1143" s="38"/>
      <c r="I1143" s="38"/>
      <c r="J1143" s="38"/>
      <c r="K1143" s="38"/>
      <c r="L1143" s="38"/>
      <c r="M1143" s="38"/>
      <c r="N1143" s="38"/>
      <c r="O1143" s="38"/>
      <c r="P1143" s="38"/>
      <c r="Q1143" s="38"/>
      <c r="R1143" s="38"/>
      <c r="S1143" s="38"/>
      <c r="T1143" s="38"/>
      <c r="U1143" s="38"/>
      <c r="V1143" s="38"/>
      <c r="W1143" s="38"/>
      <c r="X1143" s="38"/>
    </row>
    <row r="1144">
      <c r="A1144" s="38"/>
      <c r="B1144" s="38"/>
      <c r="C1144" s="38"/>
      <c r="D1144" s="38"/>
      <c r="E1144" s="38"/>
      <c r="F1144" s="38"/>
      <c r="G1144" s="38"/>
      <c r="H1144" s="38"/>
      <c r="I1144" s="38"/>
      <c r="J1144" s="38"/>
      <c r="K1144" s="38"/>
      <c r="L1144" s="38"/>
      <c r="M1144" s="38"/>
      <c r="N1144" s="38"/>
      <c r="O1144" s="38"/>
      <c r="P1144" s="38"/>
      <c r="Q1144" s="38"/>
      <c r="R1144" s="38"/>
      <c r="S1144" s="38"/>
      <c r="T1144" s="38"/>
      <c r="U1144" s="38"/>
      <c r="V1144" s="38"/>
      <c r="W1144" s="38"/>
      <c r="X1144" s="38"/>
    </row>
    <row r="1145">
      <c r="A1145" s="38"/>
      <c r="B1145" s="38"/>
      <c r="C1145" s="38"/>
      <c r="D1145" s="38"/>
      <c r="E1145" s="38"/>
      <c r="F1145" s="38"/>
      <c r="G1145" s="38"/>
      <c r="H1145" s="38"/>
      <c r="I1145" s="38"/>
      <c r="J1145" s="38"/>
      <c r="K1145" s="38"/>
      <c r="L1145" s="38"/>
      <c r="M1145" s="38"/>
      <c r="N1145" s="38"/>
      <c r="O1145" s="38"/>
      <c r="P1145" s="38"/>
      <c r="Q1145" s="38"/>
      <c r="R1145" s="38"/>
      <c r="S1145" s="38"/>
      <c r="T1145" s="38"/>
      <c r="U1145" s="38"/>
      <c r="V1145" s="38"/>
      <c r="W1145" s="38"/>
      <c r="X1145" s="38"/>
    </row>
    <row r="1146">
      <c r="A1146" s="38"/>
      <c r="B1146" s="38"/>
      <c r="C1146" s="38"/>
      <c r="D1146" s="38"/>
      <c r="E1146" s="38"/>
      <c r="F1146" s="38"/>
      <c r="G1146" s="38"/>
      <c r="H1146" s="38"/>
      <c r="I1146" s="38"/>
      <c r="J1146" s="38"/>
      <c r="K1146" s="38"/>
      <c r="L1146" s="38"/>
      <c r="M1146" s="38"/>
      <c r="N1146" s="38"/>
      <c r="O1146" s="38"/>
      <c r="P1146" s="38"/>
      <c r="Q1146" s="38"/>
      <c r="R1146" s="38"/>
      <c r="S1146" s="38"/>
      <c r="T1146" s="38"/>
      <c r="U1146" s="38"/>
      <c r="V1146" s="38"/>
      <c r="W1146" s="38"/>
      <c r="X1146" s="38"/>
    </row>
    <row r="1147">
      <c r="A1147" s="38"/>
      <c r="B1147" s="38"/>
      <c r="C1147" s="38"/>
      <c r="D1147" s="38"/>
      <c r="E1147" s="38"/>
      <c r="F1147" s="38"/>
      <c r="G1147" s="38"/>
      <c r="H1147" s="38"/>
      <c r="I1147" s="38"/>
      <c r="J1147" s="38"/>
      <c r="K1147" s="38"/>
      <c r="L1147" s="38"/>
      <c r="M1147" s="38"/>
      <c r="N1147" s="38"/>
      <c r="O1147" s="38"/>
      <c r="P1147" s="38"/>
      <c r="Q1147" s="38"/>
      <c r="R1147" s="38"/>
      <c r="S1147" s="38"/>
      <c r="T1147" s="38"/>
      <c r="U1147" s="38"/>
      <c r="V1147" s="38"/>
      <c r="W1147" s="38"/>
      <c r="X1147" s="38"/>
    </row>
    <row r="1148">
      <c r="A1148" s="38"/>
      <c r="B1148" s="38"/>
      <c r="C1148" s="38"/>
      <c r="D1148" s="38"/>
      <c r="E1148" s="38"/>
      <c r="F1148" s="38"/>
      <c r="G1148" s="38"/>
      <c r="H1148" s="38"/>
      <c r="I1148" s="38"/>
      <c r="J1148" s="38"/>
      <c r="K1148" s="38"/>
      <c r="L1148" s="38"/>
      <c r="M1148" s="38"/>
      <c r="N1148" s="38"/>
      <c r="O1148" s="38"/>
      <c r="P1148" s="38"/>
      <c r="Q1148" s="38"/>
      <c r="R1148" s="38"/>
      <c r="S1148" s="38"/>
      <c r="T1148" s="38"/>
      <c r="U1148" s="38"/>
      <c r="V1148" s="38"/>
      <c r="W1148" s="38"/>
      <c r="X1148" s="38"/>
    </row>
    <row r="1149">
      <c r="A1149" s="38"/>
      <c r="B1149" s="38"/>
      <c r="C1149" s="38"/>
      <c r="D1149" s="38"/>
      <c r="E1149" s="38"/>
      <c r="F1149" s="38"/>
      <c r="G1149" s="38"/>
      <c r="H1149" s="38"/>
      <c r="I1149" s="38"/>
      <c r="J1149" s="38"/>
      <c r="K1149" s="38"/>
      <c r="L1149" s="38"/>
      <c r="M1149" s="38"/>
      <c r="N1149" s="38"/>
      <c r="O1149" s="38"/>
      <c r="P1149" s="38"/>
      <c r="Q1149" s="38"/>
      <c r="R1149" s="38"/>
      <c r="S1149" s="38"/>
      <c r="T1149" s="38"/>
      <c r="U1149" s="38"/>
      <c r="V1149" s="38"/>
      <c r="W1149" s="38"/>
      <c r="X1149" s="38"/>
    </row>
    <row r="1150">
      <c r="A1150" s="38"/>
      <c r="B1150" s="38"/>
      <c r="C1150" s="38"/>
      <c r="D1150" s="38"/>
      <c r="E1150" s="38"/>
      <c r="F1150" s="38"/>
      <c r="G1150" s="38"/>
      <c r="H1150" s="38"/>
      <c r="I1150" s="38"/>
      <c r="J1150" s="38"/>
      <c r="K1150" s="38"/>
      <c r="L1150" s="38"/>
      <c r="M1150" s="38"/>
      <c r="N1150" s="38"/>
      <c r="O1150" s="38"/>
      <c r="P1150" s="38"/>
      <c r="Q1150" s="38"/>
      <c r="R1150" s="38"/>
      <c r="S1150" s="38"/>
      <c r="T1150" s="38"/>
      <c r="U1150" s="38"/>
      <c r="V1150" s="38"/>
      <c r="W1150" s="38"/>
      <c r="X1150" s="38"/>
    </row>
    <row r="1151">
      <c r="A1151" s="38"/>
      <c r="B1151" s="38"/>
      <c r="C1151" s="38"/>
      <c r="D1151" s="38"/>
      <c r="E1151" s="38"/>
      <c r="F1151" s="38"/>
      <c r="G1151" s="38"/>
      <c r="H1151" s="38"/>
      <c r="I1151" s="38"/>
      <c r="J1151" s="38"/>
      <c r="K1151" s="38"/>
      <c r="L1151" s="38"/>
      <c r="M1151" s="38"/>
      <c r="N1151" s="38"/>
      <c r="O1151" s="38"/>
      <c r="P1151" s="38"/>
      <c r="Q1151" s="38"/>
      <c r="R1151" s="38"/>
      <c r="S1151" s="38"/>
      <c r="T1151" s="38"/>
      <c r="U1151" s="38"/>
      <c r="V1151" s="38"/>
      <c r="W1151" s="38"/>
      <c r="X1151" s="38"/>
    </row>
    <row r="1152">
      <c r="A1152" s="38"/>
      <c r="B1152" s="38"/>
      <c r="C1152" s="38"/>
      <c r="D1152" s="38"/>
      <c r="E1152" s="38"/>
      <c r="F1152" s="38"/>
      <c r="G1152" s="38"/>
      <c r="H1152" s="38"/>
      <c r="I1152" s="38"/>
      <c r="J1152" s="38"/>
      <c r="K1152" s="38"/>
      <c r="L1152" s="38"/>
      <c r="M1152" s="38"/>
      <c r="N1152" s="38"/>
      <c r="O1152" s="38"/>
      <c r="P1152" s="38"/>
      <c r="Q1152" s="38"/>
      <c r="R1152" s="38"/>
      <c r="S1152" s="38"/>
      <c r="T1152" s="38"/>
      <c r="U1152" s="38"/>
      <c r="V1152" s="38"/>
      <c r="W1152" s="38"/>
      <c r="X1152" s="38"/>
    </row>
    <row r="1153">
      <c r="A1153" s="38"/>
      <c r="B1153" s="38"/>
      <c r="C1153" s="38"/>
      <c r="D1153" s="38"/>
      <c r="E1153" s="38"/>
      <c r="F1153" s="38"/>
      <c r="G1153" s="38"/>
      <c r="H1153" s="38"/>
      <c r="I1153" s="38"/>
      <c r="J1153" s="38"/>
      <c r="K1153" s="38"/>
      <c r="L1153" s="38"/>
      <c r="M1153" s="38"/>
      <c r="N1153" s="38"/>
      <c r="O1153" s="38"/>
      <c r="P1153" s="38"/>
      <c r="Q1153" s="38"/>
      <c r="R1153" s="38"/>
      <c r="S1153" s="38"/>
      <c r="T1153" s="38"/>
      <c r="U1153" s="38"/>
      <c r="V1153" s="38"/>
      <c r="W1153" s="38"/>
      <c r="X1153" s="38"/>
    </row>
    <row r="1154">
      <c r="A1154" s="38"/>
      <c r="B1154" s="38"/>
      <c r="C1154" s="38"/>
      <c r="D1154" s="38"/>
      <c r="E1154" s="38"/>
      <c r="F1154" s="38"/>
      <c r="G1154" s="38"/>
      <c r="H1154" s="38"/>
      <c r="I1154" s="38"/>
      <c r="J1154" s="38"/>
      <c r="K1154" s="38"/>
      <c r="L1154" s="38"/>
      <c r="M1154" s="38"/>
      <c r="N1154" s="38"/>
      <c r="O1154" s="38"/>
      <c r="P1154" s="38"/>
      <c r="Q1154" s="38"/>
      <c r="R1154" s="38"/>
      <c r="S1154" s="38"/>
      <c r="T1154" s="38"/>
      <c r="U1154" s="38"/>
      <c r="V1154" s="38"/>
      <c r="W1154" s="38"/>
      <c r="X1154" s="38"/>
    </row>
    <row r="1155">
      <c r="A1155" s="38"/>
      <c r="B1155" s="38"/>
      <c r="C1155" s="38"/>
      <c r="D1155" s="38"/>
      <c r="E1155" s="38"/>
      <c r="F1155" s="38"/>
      <c r="G1155" s="38"/>
      <c r="H1155" s="38"/>
      <c r="I1155" s="38"/>
      <c r="J1155" s="38"/>
      <c r="K1155" s="38"/>
      <c r="L1155" s="38"/>
      <c r="M1155" s="38"/>
      <c r="N1155" s="38"/>
      <c r="O1155" s="38"/>
      <c r="P1155" s="38"/>
      <c r="Q1155" s="38"/>
      <c r="R1155" s="38"/>
      <c r="S1155" s="38"/>
      <c r="T1155" s="38"/>
      <c r="U1155" s="38"/>
      <c r="V1155" s="38"/>
      <c r="W1155" s="38"/>
      <c r="X1155" s="38"/>
    </row>
    <row r="1156">
      <c r="A1156" s="38"/>
      <c r="B1156" s="38"/>
      <c r="C1156" s="38"/>
      <c r="D1156" s="38"/>
      <c r="E1156" s="38"/>
      <c r="F1156" s="38"/>
      <c r="G1156" s="38"/>
      <c r="H1156" s="38"/>
      <c r="I1156" s="38"/>
      <c r="J1156" s="38"/>
      <c r="K1156" s="38"/>
      <c r="L1156" s="38"/>
      <c r="M1156" s="38"/>
      <c r="N1156" s="38"/>
      <c r="O1156" s="38"/>
      <c r="P1156" s="38"/>
      <c r="Q1156" s="38"/>
      <c r="R1156" s="38"/>
      <c r="S1156" s="38"/>
      <c r="T1156" s="38"/>
      <c r="U1156" s="38"/>
      <c r="V1156" s="38"/>
      <c r="W1156" s="38"/>
      <c r="X1156" s="38"/>
    </row>
    <row r="1157">
      <c r="A1157" s="38"/>
      <c r="B1157" s="38"/>
      <c r="C1157" s="38"/>
      <c r="D1157" s="38"/>
      <c r="E1157" s="38"/>
      <c r="F1157" s="38"/>
      <c r="G1157" s="38"/>
      <c r="H1157" s="38"/>
      <c r="I1157" s="38"/>
      <c r="J1157" s="38"/>
      <c r="K1157" s="38"/>
      <c r="L1157" s="38"/>
      <c r="M1157" s="38"/>
      <c r="N1157" s="38"/>
      <c r="O1157" s="38"/>
      <c r="P1157" s="38"/>
      <c r="Q1157" s="38"/>
      <c r="R1157" s="38"/>
      <c r="S1157" s="38"/>
      <c r="T1157" s="38"/>
      <c r="U1157" s="38"/>
      <c r="V1157" s="38"/>
      <c r="W1157" s="38"/>
      <c r="X1157" s="38"/>
    </row>
    <row r="1158">
      <c r="A1158" s="38"/>
      <c r="B1158" s="38"/>
      <c r="C1158" s="38"/>
      <c r="D1158" s="38"/>
      <c r="E1158" s="38"/>
      <c r="F1158" s="38"/>
      <c r="G1158" s="38"/>
      <c r="H1158" s="38"/>
      <c r="I1158" s="38"/>
      <c r="J1158" s="38"/>
      <c r="K1158" s="38"/>
      <c r="L1158" s="38"/>
      <c r="M1158" s="38"/>
      <c r="N1158" s="38"/>
      <c r="O1158" s="38"/>
      <c r="P1158" s="38"/>
      <c r="Q1158" s="38"/>
      <c r="R1158" s="38"/>
      <c r="S1158" s="38"/>
      <c r="T1158" s="38"/>
      <c r="U1158" s="38"/>
      <c r="V1158" s="38"/>
      <c r="W1158" s="38"/>
      <c r="X1158" s="38"/>
    </row>
    <row r="1159">
      <c r="A1159" s="38"/>
      <c r="B1159" s="38"/>
      <c r="C1159" s="38"/>
      <c r="D1159" s="38"/>
      <c r="E1159" s="38"/>
      <c r="F1159" s="38"/>
      <c r="G1159" s="38"/>
      <c r="H1159" s="38"/>
      <c r="I1159" s="38"/>
      <c r="J1159" s="38"/>
      <c r="K1159" s="38"/>
      <c r="L1159" s="38"/>
      <c r="M1159" s="38"/>
      <c r="N1159" s="38"/>
      <c r="O1159" s="38"/>
      <c r="P1159" s="38"/>
      <c r="Q1159" s="38"/>
      <c r="R1159" s="38"/>
      <c r="S1159" s="38"/>
      <c r="T1159" s="38"/>
      <c r="U1159" s="38"/>
      <c r="V1159" s="38"/>
      <c r="W1159" s="38"/>
      <c r="X1159" s="38"/>
    </row>
    <row r="1160">
      <c r="A1160" s="38"/>
      <c r="B1160" s="38"/>
      <c r="C1160" s="38"/>
      <c r="D1160" s="38"/>
      <c r="E1160" s="38"/>
      <c r="F1160" s="38"/>
      <c r="G1160" s="38"/>
      <c r="H1160" s="38"/>
      <c r="I1160" s="38"/>
      <c r="J1160" s="38"/>
      <c r="K1160" s="38"/>
      <c r="L1160" s="38"/>
      <c r="M1160" s="38"/>
      <c r="N1160" s="38"/>
      <c r="O1160" s="38"/>
      <c r="P1160" s="38"/>
      <c r="Q1160" s="38"/>
      <c r="R1160" s="38"/>
      <c r="S1160" s="38"/>
      <c r="T1160" s="38"/>
      <c r="U1160" s="38"/>
      <c r="V1160" s="38"/>
      <c r="W1160" s="38"/>
      <c r="X1160" s="38"/>
    </row>
    <row r="1161">
      <c r="A1161" s="38"/>
      <c r="B1161" s="38"/>
      <c r="C1161" s="38"/>
      <c r="D1161" s="38"/>
      <c r="E1161" s="38"/>
      <c r="F1161" s="38"/>
      <c r="G1161" s="38"/>
      <c r="H1161" s="38"/>
      <c r="I1161" s="38"/>
      <c r="J1161" s="38"/>
      <c r="K1161" s="38"/>
      <c r="L1161" s="38"/>
      <c r="M1161" s="38"/>
      <c r="N1161" s="38"/>
      <c r="O1161" s="38"/>
      <c r="P1161" s="38"/>
      <c r="Q1161" s="38"/>
      <c r="R1161" s="38"/>
      <c r="S1161" s="38"/>
      <c r="T1161" s="38"/>
      <c r="U1161" s="38"/>
      <c r="V1161" s="38"/>
      <c r="W1161" s="38"/>
      <c r="X1161" s="38"/>
    </row>
    <row r="1162">
      <c r="A1162" s="38"/>
      <c r="B1162" s="38"/>
      <c r="C1162" s="38"/>
      <c r="D1162" s="38"/>
      <c r="E1162" s="38"/>
      <c r="F1162" s="38"/>
      <c r="G1162" s="38"/>
      <c r="H1162" s="38"/>
      <c r="I1162" s="38"/>
      <c r="J1162" s="38"/>
      <c r="K1162" s="38"/>
      <c r="L1162" s="38"/>
      <c r="M1162" s="38"/>
      <c r="N1162" s="38"/>
      <c r="O1162" s="38"/>
      <c r="P1162" s="38"/>
      <c r="Q1162" s="38"/>
      <c r="R1162" s="38"/>
      <c r="S1162" s="38"/>
      <c r="T1162" s="38"/>
      <c r="U1162" s="38"/>
      <c r="V1162" s="38"/>
      <c r="W1162" s="38"/>
      <c r="X1162" s="38"/>
    </row>
    <row r="1163">
      <c r="A1163" s="38"/>
      <c r="B1163" s="38"/>
      <c r="C1163" s="38"/>
      <c r="D1163" s="38"/>
      <c r="E1163" s="38"/>
      <c r="F1163" s="38"/>
      <c r="G1163" s="38"/>
      <c r="H1163" s="38"/>
      <c r="I1163" s="38"/>
      <c r="J1163" s="38"/>
      <c r="K1163" s="38"/>
      <c r="L1163" s="38"/>
      <c r="M1163" s="38"/>
      <c r="N1163" s="38"/>
      <c r="O1163" s="38"/>
      <c r="P1163" s="38"/>
      <c r="Q1163" s="38"/>
      <c r="R1163" s="38"/>
      <c r="S1163" s="38"/>
      <c r="T1163" s="38"/>
      <c r="U1163" s="38"/>
      <c r="V1163" s="38"/>
      <c r="W1163" s="38"/>
      <c r="X1163" s="38"/>
    </row>
    <row r="1164">
      <c r="A1164" s="38"/>
      <c r="B1164" s="38"/>
      <c r="C1164" s="38"/>
      <c r="D1164" s="38"/>
      <c r="E1164" s="38"/>
      <c r="F1164" s="38"/>
      <c r="G1164" s="38"/>
      <c r="H1164" s="38"/>
      <c r="I1164" s="38"/>
      <c r="J1164" s="38"/>
      <c r="K1164" s="38"/>
      <c r="L1164" s="38"/>
      <c r="M1164" s="38"/>
      <c r="N1164" s="38"/>
      <c r="O1164" s="38"/>
      <c r="P1164" s="38"/>
      <c r="Q1164" s="38"/>
      <c r="R1164" s="38"/>
      <c r="S1164" s="38"/>
      <c r="T1164" s="38"/>
      <c r="U1164" s="38"/>
      <c r="V1164" s="38"/>
      <c r="W1164" s="38"/>
      <c r="X1164" s="38"/>
    </row>
    <row r="1165">
      <c r="A1165" s="38"/>
      <c r="B1165" s="38"/>
      <c r="C1165" s="38"/>
      <c r="D1165" s="38"/>
      <c r="E1165" s="38"/>
      <c r="F1165" s="38"/>
      <c r="G1165" s="38"/>
      <c r="H1165" s="38"/>
      <c r="I1165" s="38"/>
      <c r="J1165" s="38"/>
      <c r="K1165" s="38"/>
      <c r="L1165" s="38"/>
      <c r="M1165" s="38"/>
      <c r="N1165" s="38"/>
      <c r="O1165" s="38"/>
      <c r="P1165" s="38"/>
      <c r="Q1165" s="38"/>
      <c r="R1165" s="38"/>
      <c r="S1165" s="38"/>
      <c r="T1165" s="38"/>
      <c r="U1165" s="38"/>
      <c r="V1165" s="38"/>
      <c r="W1165" s="38"/>
      <c r="X1165" s="38"/>
    </row>
    <row r="1166">
      <c r="A1166" s="38"/>
      <c r="B1166" s="38"/>
      <c r="C1166" s="38"/>
      <c r="D1166" s="38"/>
      <c r="E1166" s="38"/>
      <c r="F1166" s="38"/>
      <c r="G1166" s="38"/>
      <c r="H1166" s="38"/>
      <c r="I1166" s="38"/>
      <c r="J1166" s="38"/>
      <c r="K1166" s="38"/>
      <c r="L1166" s="38"/>
      <c r="M1166" s="38"/>
      <c r="N1166" s="38"/>
      <c r="O1166" s="38"/>
      <c r="P1166" s="38"/>
      <c r="Q1166" s="38"/>
      <c r="R1166" s="38"/>
      <c r="S1166" s="38"/>
      <c r="T1166" s="38"/>
      <c r="U1166" s="38"/>
      <c r="V1166" s="38"/>
      <c r="W1166" s="38"/>
      <c r="X1166" s="38"/>
    </row>
    <row r="1167">
      <c r="A1167" s="38"/>
      <c r="B1167" s="38"/>
      <c r="C1167" s="38"/>
      <c r="D1167" s="38"/>
      <c r="E1167" s="38"/>
      <c r="F1167" s="38"/>
      <c r="G1167" s="38"/>
      <c r="H1167" s="38"/>
      <c r="I1167" s="38"/>
      <c r="J1167" s="38"/>
      <c r="K1167" s="38"/>
      <c r="L1167" s="38"/>
      <c r="M1167" s="38"/>
      <c r="N1167" s="38"/>
      <c r="O1167" s="38"/>
      <c r="P1167" s="38"/>
      <c r="Q1167" s="38"/>
      <c r="R1167" s="38"/>
      <c r="S1167" s="38"/>
      <c r="T1167" s="38"/>
      <c r="U1167" s="38"/>
      <c r="V1167" s="38"/>
      <c r="W1167" s="38"/>
      <c r="X1167" s="38"/>
    </row>
    <row r="1168">
      <c r="A1168" s="38"/>
      <c r="B1168" s="38"/>
      <c r="C1168" s="38"/>
      <c r="D1168" s="38"/>
      <c r="E1168" s="38"/>
      <c r="F1168" s="38"/>
      <c r="G1168" s="38"/>
      <c r="H1168" s="38"/>
      <c r="I1168" s="38"/>
      <c r="J1168" s="38"/>
      <c r="K1168" s="38"/>
      <c r="L1168" s="38"/>
      <c r="M1168" s="38"/>
      <c r="N1168" s="38"/>
      <c r="O1168" s="38"/>
      <c r="P1168" s="38"/>
      <c r="Q1168" s="38"/>
      <c r="R1168" s="38"/>
      <c r="S1168" s="38"/>
      <c r="T1168" s="38"/>
      <c r="U1168" s="38"/>
      <c r="V1168" s="38"/>
      <c r="W1168" s="38"/>
      <c r="X1168" s="38"/>
    </row>
    <row r="1169">
      <c r="A1169" s="38"/>
      <c r="B1169" s="38"/>
      <c r="C1169" s="38"/>
      <c r="D1169" s="38"/>
      <c r="E1169" s="38"/>
      <c r="F1169" s="38"/>
      <c r="G1169" s="38"/>
      <c r="H1169" s="38"/>
      <c r="I1169" s="38"/>
      <c r="J1169" s="38"/>
      <c r="K1169" s="38"/>
      <c r="L1169" s="38"/>
      <c r="M1169" s="38"/>
      <c r="N1169" s="38"/>
      <c r="O1169" s="38"/>
      <c r="P1169" s="38"/>
      <c r="Q1169" s="38"/>
      <c r="R1169" s="38"/>
      <c r="S1169" s="38"/>
      <c r="T1169" s="38"/>
      <c r="U1169" s="38"/>
      <c r="V1169" s="38"/>
      <c r="W1169" s="38"/>
      <c r="X1169" s="38"/>
    </row>
    <row r="1170">
      <c r="A1170" s="38"/>
      <c r="B1170" s="38"/>
      <c r="C1170" s="38"/>
      <c r="D1170" s="38"/>
      <c r="E1170" s="38"/>
      <c r="F1170" s="38"/>
      <c r="G1170" s="38"/>
      <c r="H1170" s="38"/>
      <c r="I1170" s="38"/>
      <c r="J1170" s="38"/>
      <c r="K1170" s="38"/>
      <c r="L1170" s="38"/>
      <c r="M1170" s="38"/>
      <c r="N1170" s="38"/>
      <c r="O1170" s="38"/>
      <c r="P1170" s="38"/>
      <c r="Q1170" s="38"/>
      <c r="R1170" s="38"/>
      <c r="S1170" s="38"/>
      <c r="T1170" s="38"/>
      <c r="U1170" s="38"/>
      <c r="V1170" s="38"/>
      <c r="W1170" s="38"/>
      <c r="X1170" s="38"/>
    </row>
    <row r="1171">
      <c r="A1171" s="38"/>
      <c r="B1171" s="38"/>
      <c r="C1171" s="38"/>
      <c r="D1171" s="38"/>
      <c r="E1171" s="38"/>
      <c r="F1171" s="38"/>
      <c r="G1171" s="38"/>
      <c r="H1171" s="38"/>
      <c r="I1171" s="38"/>
      <c r="J1171" s="38"/>
      <c r="K1171" s="38"/>
      <c r="L1171" s="38"/>
      <c r="M1171" s="38"/>
      <c r="N1171" s="38"/>
      <c r="O1171" s="38"/>
      <c r="P1171" s="38"/>
      <c r="Q1171" s="38"/>
      <c r="R1171" s="38"/>
      <c r="S1171" s="38"/>
      <c r="T1171" s="38"/>
      <c r="U1171" s="38"/>
      <c r="V1171" s="38"/>
      <c r="W1171" s="38"/>
      <c r="X1171" s="38"/>
    </row>
    <row r="1172">
      <c r="A1172" s="38"/>
      <c r="B1172" s="38"/>
      <c r="C1172" s="38"/>
      <c r="D1172" s="38"/>
      <c r="E1172" s="38"/>
      <c r="F1172" s="38"/>
      <c r="G1172" s="38"/>
      <c r="H1172" s="38"/>
      <c r="I1172" s="38"/>
      <c r="J1172" s="38"/>
      <c r="K1172" s="38"/>
      <c r="L1172" s="38"/>
      <c r="M1172" s="38"/>
      <c r="N1172" s="38"/>
      <c r="O1172" s="38"/>
      <c r="P1172" s="38"/>
      <c r="Q1172" s="38"/>
      <c r="R1172" s="38"/>
      <c r="S1172" s="38"/>
      <c r="T1172" s="38"/>
      <c r="U1172" s="38"/>
      <c r="V1172" s="38"/>
      <c r="W1172" s="38"/>
      <c r="X1172" s="38"/>
    </row>
    <row r="1173">
      <c r="A1173" s="38"/>
      <c r="B1173" s="38"/>
      <c r="C1173" s="38"/>
      <c r="D1173" s="38"/>
      <c r="E1173" s="38"/>
      <c r="F1173" s="38"/>
      <c r="G1173" s="38"/>
      <c r="H1173" s="38"/>
      <c r="I1173" s="38"/>
      <c r="J1173" s="38"/>
      <c r="K1173" s="38"/>
      <c r="L1173" s="38"/>
      <c r="M1173" s="38"/>
      <c r="N1173" s="38"/>
      <c r="O1173" s="38"/>
      <c r="P1173" s="38"/>
      <c r="Q1173" s="38"/>
      <c r="R1173" s="38"/>
      <c r="S1173" s="38"/>
      <c r="T1173" s="38"/>
      <c r="U1173" s="38"/>
      <c r="V1173" s="38"/>
      <c r="W1173" s="38"/>
      <c r="X1173" s="38"/>
    </row>
    <row r="1174">
      <c r="A1174" s="38"/>
      <c r="B1174" s="38"/>
      <c r="C1174" s="38"/>
      <c r="D1174" s="38"/>
      <c r="E1174" s="38"/>
      <c r="F1174" s="38"/>
      <c r="G1174" s="38"/>
      <c r="H1174" s="38"/>
      <c r="I1174" s="38"/>
      <c r="J1174" s="38"/>
      <c r="K1174" s="38"/>
      <c r="L1174" s="38"/>
      <c r="M1174" s="38"/>
      <c r="N1174" s="38"/>
      <c r="O1174" s="38"/>
      <c r="P1174" s="38"/>
      <c r="Q1174" s="38"/>
      <c r="R1174" s="38"/>
      <c r="S1174" s="38"/>
      <c r="T1174" s="38"/>
      <c r="U1174" s="38"/>
      <c r="V1174" s="38"/>
      <c r="W1174" s="38"/>
      <c r="X1174" s="38"/>
    </row>
    <row r="1175">
      <c r="A1175" s="38"/>
      <c r="B1175" s="38"/>
      <c r="C1175" s="38"/>
      <c r="D1175" s="38"/>
      <c r="E1175" s="38"/>
      <c r="F1175" s="38"/>
      <c r="G1175" s="38"/>
      <c r="H1175" s="38"/>
      <c r="I1175" s="38"/>
      <c r="J1175" s="38"/>
      <c r="K1175" s="38"/>
      <c r="L1175" s="38"/>
      <c r="M1175" s="38"/>
      <c r="N1175" s="38"/>
      <c r="O1175" s="38"/>
      <c r="P1175" s="38"/>
      <c r="Q1175" s="38"/>
      <c r="R1175" s="38"/>
      <c r="S1175" s="38"/>
      <c r="T1175" s="38"/>
      <c r="U1175" s="38"/>
      <c r="V1175" s="38"/>
      <c r="W1175" s="38"/>
      <c r="X1175" s="38"/>
    </row>
    <row r="1176">
      <c r="A1176" s="38"/>
      <c r="B1176" s="38"/>
      <c r="C1176" s="38"/>
      <c r="D1176" s="38"/>
      <c r="E1176" s="38"/>
      <c r="F1176" s="38"/>
      <c r="G1176" s="38"/>
      <c r="H1176" s="38"/>
      <c r="I1176" s="38"/>
      <c r="J1176" s="38"/>
      <c r="K1176" s="38"/>
      <c r="L1176" s="38"/>
      <c r="M1176" s="38"/>
      <c r="N1176" s="38"/>
      <c r="O1176" s="38"/>
      <c r="P1176" s="38"/>
      <c r="Q1176" s="38"/>
      <c r="R1176" s="38"/>
      <c r="S1176" s="38"/>
      <c r="T1176" s="38"/>
      <c r="U1176" s="38"/>
      <c r="V1176" s="38"/>
      <c r="W1176" s="38"/>
      <c r="X1176" s="38"/>
    </row>
    <row r="1177">
      <c r="A1177" s="38"/>
      <c r="B1177" s="38"/>
      <c r="C1177" s="38"/>
      <c r="D1177" s="38"/>
      <c r="E1177" s="38"/>
      <c r="F1177" s="38"/>
      <c r="G1177" s="38"/>
      <c r="H1177" s="38"/>
      <c r="I1177" s="38"/>
      <c r="J1177" s="38"/>
      <c r="K1177" s="38"/>
      <c r="L1177" s="38"/>
      <c r="M1177" s="38"/>
      <c r="N1177" s="38"/>
      <c r="O1177" s="38"/>
      <c r="P1177" s="38"/>
      <c r="Q1177" s="38"/>
      <c r="R1177" s="38"/>
      <c r="S1177" s="38"/>
      <c r="T1177" s="38"/>
      <c r="U1177" s="38"/>
      <c r="V1177" s="38"/>
      <c r="W1177" s="38"/>
      <c r="X1177" s="38"/>
    </row>
    <row r="1178">
      <c r="A1178" s="38"/>
      <c r="B1178" s="38"/>
      <c r="C1178" s="38"/>
      <c r="D1178" s="38"/>
      <c r="E1178" s="38"/>
      <c r="F1178" s="38"/>
      <c r="G1178" s="38"/>
      <c r="H1178" s="38"/>
      <c r="I1178" s="38"/>
      <c r="J1178" s="38"/>
      <c r="K1178" s="38"/>
      <c r="L1178" s="38"/>
      <c r="M1178" s="38"/>
      <c r="N1178" s="38"/>
      <c r="O1178" s="38"/>
      <c r="P1178" s="38"/>
      <c r="Q1178" s="38"/>
      <c r="R1178" s="38"/>
      <c r="S1178" s="38"/>
      <c r="T1178" s="38"/>
      <c r="U1178" s="38"/>
      <c r="V1178" s="38"/>
      <c r="W1178" s="38"/>
      <c r="X1178" s="38"/>
    </row>
    <row r="1179">
      <c r="A1179" s="38"/>
      <c r="B1179" s="38"/>
      <c r="C1179" s="38"/>
      <c r="D1179" s="38"/>
      <c r="E1179" s="38"/>
      <c r="F1179" s="38"/>
      <c r="G1179" s="38"/>
      <c r="H1179" s="38"/>
      <c r="I1179" s="38"/>
      <c r="J1179" s="38"/>
      <c r="K1179" s="38"/>
      <c r="L1179" s="38"/>
      <c r="M1179" s="38"/>
      <c r="N1179" s="38"/>
      <c r="O1179" s="38"/>
      <c r="P1179" s="38"/>
      <c r="Q1179" s="38"/>
      <c r="R1179" s="38"/>
      <c r="S1179" s="38"/>
      <c r="T1179" s="38"/>
      <c r="U1179" s="38"/>
      <c r="V1179" s="38"/>
      <c r="W1179" s="38"/>
      <c r="X1179" s="38"/>
    </row>
    <row r="1180">
      <c r="A1180" s="38"/>
      <c r="B1180" s="38"/>
      <c r="C1180" s="38"/>
      <c r="D1180" s="38"/>
      <c r="E1180" s="38"/>
      <c r="F1180" s="38"/>
      <c r="G1180" s="38"/>
      <c r="H1180" s="38"/>
      <c r="I1180" s="38"/>
      <c r="J1180" s="38"/>
      <c r="K1180" s="38"/>
      <c r="L1180" s="38"/>
      <c r="M1180" s="38"/>
      <c r="N1180" s="38"/>
      <c r="O1180" s="38"/>
      <c r="P1180" s="38"/>
      <c r="Q1180" s="38"/>
      <c r="R1180" s="38"/>
      <c r="S1180" s="38"/>
      <c r="T1180" s="38"/>
      <c r="U1180" s="38"/>
      <c r="V1180" s="38"/>
      <c r="W1180" s="38"/>
      <c r="X1180" s="38"/>
    </row>
    <row r="1181">
      <c r="A1181" s="38"/>
      <c r="B1181" s="38"/>
      <c r="C1181" s="38"/>
      <c r="D1181" s="38"/>
      <c r="E1181" s="38"/>
      <c r="F1181" s="38"/>
      <c r="G1181" s="38"/>
      <c r="H1181" s="38"/>
      <c r="I1181" s="38"/>
      <c r="J1181" s="38"/>
      <c r="K1181" s="38"/>
      <c r="L1181" s="38"/>
      <c r="M1181" s="38"/>
      <c r="N1181" s="38"/>
      <c r="O1181" s="38"/>
      <c r="P1181" s="38"/>
      <c r="Q1181" s="38"/>
      <c r="R1181" s="38"/>
      <c r="S1181" s="38"/>
      <c r="T1181" s="38"/>
      <c r="U1181" s="38"/>
      <c r="V1181" s="38"/>
      <c r="W1181" s="38"/>
      <c r="X1181" s="38"/>
    </row>
    <row r="1182">
      <c r="A1182" s="38"/>
      <c r="B1182" s="38"/>
      <c r="C1182" s="38"/>
      <c r="D1182" s="38"/>
      <c r="E1182" s="38"/>
      <c r="F1182" s="38"/>
      <c r="G1182" s="38"/>
      <c r="H1182" s="38"/>
      <c r="I1182" s="38"/>
      <c r="J1182" s="38"/>
      <c r="K1182" s="38"/>
      <c r="L1182" s="38"/>
      <c r="M1182" s="38"/>
      <c r="N1182" s="38"/>
      <c r="O1182" s="38"/>
      <c r="P1182" s="38"/>
      <c r="Q1182" s="38"/>
      <c r="R1182" s="38"/>
      <c r="S1182" s="38"/>
      <c r="T1182" s="38"/>
      <c r="U1182" s="38"/>
      <c r="V1182" s="38"/>
      <c r="W1182" s="38"/>
      <c r="X1182" s="38"/>
    </row>
    <row r="1183">
      <c r="A1183" s="38"/>
      <c r="B1183" s="38"/>
      <c r="C1183" s="38"/>
      <c r="D1183" s="38"/>
      <c r="E1183" s="38"/>
      <c r="F1183" s="38"/>
      <c r="G1183" s="38"/>
      <c r="H1183" s="38"/>
      <c r="I1183" s="38"/>
      <c r="J1183" s="38"/>
      <c r="K1183" s="38"/>
      <c r="L1183" s="38"/>
      <c r="M1183" s="38"/>
      <c r="N1183" s="38"/>
      <c r="O1183" s="38"/>
      <c r="P1183" s="38"/>
      <c r="Q1183" s="38"/>
      <c r="R1183" s="38"/>
      <c r="S1183" s="38"/>
      <c r="T1183" s="38"/>
      <c r="U1183" s="38"/>
      <c r="V1183" s="38"/>
      <c r="W1183" s="38"/>
      <c r="X1183" s="38"/>
    </row>
    <row r="1184">
      <c r="A1184" s="38"/>
      <c r="B1184" s="38"/>
      <c r="C1184" s="38"/>
      <c r="D1184" s="38"/>
      <c r="E1184" s="38"/>
      <c r="F1184" s="38"/>
      <c r="G1184" s="38"/>
      <c r="H1184" s="38"/>
      <c r="I1184" s="38"/>
      <c r="J1184" s="38"/>
      <c r="K1184" s="38"/>
      <c r="L1184" s="38"/>
      <c r="M1184" s="38"/>
      <c r="N1184" s="38"/>
      <c r="O1184" s="38"/>
      <c r="P1184" s="38"/>
      <c r="Q1184" s="38"/>
      <c r="R1184" s="38"/>
      <c r="S1184" s="38"/>
      <c r="T1184" s="38"/>
      <c r="U1184" s="38"/>
      <c r="V1184" s="38"/>
      <c r="W1184" s="38"/>
      <c r="X1184" s="38"/>
    </row>
    <row r="1185">
      <c r="A1185" s="38"/>
      <c r="B1185" s="38"/>
      <c r="C1185" s="38"/>
      <c r="D1185" s="38"/>
      <c r="E1185" s="38"/>
      <c r="F1185" s="38"/>
      <c r="G1185" s="38"/>
      <c r="H1185" s="38"/>
      <c r="I1185" s="38"/>
      <c r="J1185" s="38"/>
      <c r="K1185" s="38"/>
      <c r="L1185" s="38"/>
      <c r="M1185" s="38"/>
      <c r="N1185" s="38"/>
      <c r="O1185" s="38"/>
      <c r="P1185" s="38"/>
      <c r="Q1185" s="38"/>
      <c r="R1185" s="38"/>
      <c r="S1185" s="38"/>
      <c r="T1185" s="38"/>
      <c r="U1185" s="38"/>
      <c r="V1185" s="38"/>
      <c r="W1185" s="38"/>
      <c r="X1185" s="38"/>
    </row>
    <row r="1186">
      <c r="A1186" s="38"/>
      <c r="B1186" s="38"/>
      <c r="C1186" s="38"/>
      <c r="D1186" s="38"/>
      <c r="E1186" s="38"/>
      <c r="F1186" s="38"/>
      <c r="G1186" s="38"/>
      <c r="H1186" s="38"/>
      <c r="I1186" s="38"/>
      <c r="J1186" s="38"/>
      <c r="K1186" s="38"/>
      <c r="L1186" s="38"/>
      <c r="M1186" s="38"/>
      <c r="N1186" s="38"/>
      <c r="O1186" s="38"/>
      <c r="P1186" s="38"/>
      <c r="Q1186" s="38"/>
      <c r="R1186" s="38"/>
      <c r="S1186" s="38"/>
      <c r="T1186" s="38"/>
      <c r="U1186" s="38"/>
      <c r="V1186" s="38"/>
      <c r="W1186" s="38"/>
      <c r="X1186" s="38"/>
    </row>
    <row r="1187">
      <c r="A1187" s="38"/>
      <c r="B1187" s="38"/>
      <c r="C1187" s="38"/>
      <c r="D1187" s="38"/>
      <c r="E1187" s="38"/>
      <c r="F1187" s="38"/>
      <c r="G1187" s="38"/>
      <c r="H1187" s="38"/>
      <c r="I1187" s="38"/>
      <c r="J1187" s="38"/>
      <c r="K1187" s="38"/>
      <c r="L1187" s="38"/>
      <c r="M1187" s="38"/>
      <c r="N1187" s="38"/>
      <c r="O1187" s="38"/>
      <c r="P1187" s="38"/>
      <c r="Q1187" s="38"/>
      <c r="R1187" s="38"/>
      <c r="S1187" s="38"/>
      <c r="T1187" s="38"/>
      <c r="U1187" s="38"/>
      <c r="V1187" s="38"/>
      <c r="W1187" s="38"/>
      <c r="X1187" s="38"/>
    </row>
    <row r="1188">
      <c r="A1188" s="38"/>
      <c r="B1188" s="38"/>
      <c r="C1188" s="38"/>
      <c r="D1188" s="38"/>
      <c r="E1188" s="38"/>
      <c r="F1188" s="38"/>
      <c r="G1188" s="38"/>
      <c r="H1188" s="38"/>
      <c r="I1188" s="38"/>
      <c r="J1188" s="38"/>
      <c r="K1188" s="38"/>
      <c r="L1188" s="38"/>
      <c r="M1188" s="38"/>
      <c r="N1188" s="38"/>
      <c r="O1188" s="38"/>
      <c r="P1188" s="38"/>
      <c r="Q1188" s="38"/>
      <c r="R1188" s="38"/>
      <c r="S1188" s="38"/>
      <c r="T1188" s="38"/>
      <c r="U1188" s="38"/>
      <c r="V1188" s="38"/>
      <c r="W1188" s="38"/>
      <c r="X1188" s="38"/>
    </row>
    <row r="1189">
      <c r="A1189" s="38"/>
      <c r="B1189" s="38"/>
      <c r="C1189" s="38"/>
      <c r="D1189" s="38"/>
      <c r="E1189" s="38"/>
      <c r="F1189" s="38"/>
      <c r="G1189" s="38"/>
      <c r="H1189" s="38"/>
      <c r="I1189" s="38"/>
      <c r="J1189" s="38"/>
      <c r="K1189" s="38"/>
      <c r="L1189" s="38"/>
      <c r="M1189" s="38"/>
      <c r="N1189" s="38"/>
      <c r="O1189" s="38"/>
      <c r="P1189" s="38"/>
      <c r="Q1189" s="38"/>
      <c r="R1189" s="38"/>
      <c r="S1189" s="38"/>
      <c r="T1189" s="38"/>
      <c r="U1189" s="38"/>
      <c r="V1189" s="38"/>
      <c r="W1189" s="38"/>
      <c r="X1189" s="38"/>
    </row>
    <row r="1190">
      <c r="A1190" s="38"/>
      <c r="B1190" s="38"/>
      <c r="C1190" s="38"/>
      <c r="D1190" s="38"/>
      <c r="E1190" s="38"/>
      <c r="F1190" s="38"/>
      <c r="G1190" s="38"/>
      <c r="H1190" s="38"/>
      <c r="I1190" s="38"/>
      <c r="J1190" s="38"/>
      <c r="K1190" s="38"/>
      <c r="L1190" s="38"/>
      <c r="M1190" s="38"/>
      <c r="N1190" s="38"/>
      <c r="O1190" s="38"/>
      <c r="P1190" s="38"/>
      <c r="Q1190" s="38"/>
      <c r="R1190" s="38"/>
      <c r="S1190" s="38"/>
      <c r="T1190" s="38"/>
      <c r="U1190" s="38"/>
      <c r="V1190" s="38"/>
      <c r="W1190" s="38"/>
      <c r="X1190" s="38"/>
    </row>
    <row r="1191">
      <c r="A1191" s="38"/>
      <c r="B1191" s="38"/>
      <c r="C1191" s="38"/>
      <c r="D1191" s="38"/>
      <c r="E1191" s="38"/>
      <c r="F1191" s="38"/>
      <c r="G1191" s="38"/>
      <c r="H1191" s="38"/>
      <c r="I1191" s="38"/>
      <c r="J1191" s="38"/>
      <c r="K1191" s="38"/>
      <c r="L1191" s="38"/>
      <c r="M1191" s="38"/>
      <c r="N1191" s="38"/>
      <c r="O1191" s="38"/>
      <c r="P1191" s="38"/>
      <c r="Q1191" s="38"/>
      <c r="R1191" s="38"/>
      <c r="S1191" s="38"/>
      <c r="T1191" s="38"/>
      <c r="U1191" s="38"/>
      <c r="V1191" s="38"/>
      <c r="W1191" s="38"/>
      <c r="X1191" s="38"/>
    </row>
    <row r="1192">
      <c r="A1192" s="38"/>
      <c r="B1192" s="38"/>
      <c r="C1192" s="38"/>
      <c r="D1192" s="38"/>
      <c r="E1192" s="38"/>
      <c r="F1192" s="38"/>
      <c r="G1192" s="38"/>
      <c r="H1192" s="38"/>
      <c r="I1192" s="38"/>
      <c r="J1192" s="38"/>
      <c r="K1192" s="38"/>
      <c r="L1192" s="38"/>
      <c r="M1192" s="38"/>
      <c r="N1192" s="38"/>
      <c r="O1192" s="38"/>
      <c r="P1192" s="38"/>
      <c r="Q1192" s="38"/>
      <c r="R1192" s="38"/>
      <c r="S1192" s="38"/>
      <c r="T1192" s="38"/>
      <c r="U1192" s="38"/>
      <c r="V1192" s="38"/>
      <c r="W1192" s="38"/>
      <c r="X1192" s="38"/>
    </row>
    <row r="1193">
      <c r="A1193" s="38"/>
      <c r="B1193" s="38"/>
      <c r="C1193" s="38"/>
      <c r="D1193" s="38"/>
      <c r="E1193" s="38"/>
      <c r="F1193" s="38"/>
      <c r="G1193" s="38"/>
      <c r="H1193" s="38"/>
      <c r="I1193" s="38"/>
      <c r="J1193" s="38"/>
      <c r="K1193" s="38"/>
      <c r="L1193" s="38"/>
      <c r="M1193" s="38"/>
      <c r="N1193" s="38"/>
      <c r="O1193" s="38"/>
      <c r="P1193" s="38"/>
      <c r="Q1193" s="38"/>
      <c r="R1193" s="38"/>
      <c r="S1193" s="38"/>
      <c r="T1193" s="38"/>
      <c r="U1193" s="38"/>
      <c r="V1193" s="38"/>
      <c r="W1193" s="38"/>
      <c r="X1193" s="38"/>
    </row>
    <row r="1194">
      <c r="A1194" s="38"/>
      <c r="B1194" s="38"/>
      <c r="C1194" s="38"/>
      <c r="D1194" s="38"/>
      <c r="E1194" s="38"/>
      <c r="F1194" s="38"/>
      <c r="G1194" s="38"/>
      <c r="H1194" s="38"/>
      <c r="I1194" s="38"/>
      <c r="J1194" s="38"/>
      <c r="K1194" s="38"/>
      <c r="L1194" s="38"/>
      <c r="M1194" s="38"/>
      <c r="N1194" s="38"/>
      <c r="O1194" s="38"/>
      <c r="P1194" s="38"/>
      <c r="Q1194" s="38"/>
      <c r="R1194" s="38"/>
      <c r="S1194" s="38"/>
      <c r="T1194" s="38"/>
      <c r="U1194" s="38"/>
      <c r="V1194" s="38"/>
      <c r="W1194" s="38"/>
      <c r="X1194" s="38"/>
    </row>
    <row r="1195">
      <c r="A1195" s="38"/>
      <c r="B1195" s="38"/>
      <c r="C1195" s="38"/>
      <c r="D1195" s="38"/>
      <c r="E1195" s="38"/>
      <c r="F1195" s="38"/>
      <c r="G1195" s="38"/>
      <c r="H1195" s="38"/>
      <c r="I1195" s="38"/>
      <c r="J1195" s="38"/>
      <c r="K1195" s="38"/>
      <c r="L1195" s="38"/>
      <c r="M1195" s="38"/>
      <c r="N1195" s="38"/>
      <c r="O1195" s="38"/>
      <c r="P1195" s="38"/>
      <c r="Q1195" s="38"/>
      <c r="R1195" s="38"/>
      <c r="S1195" s="38"/>
      <c r="T1195" s="38"/>
      <c r="U1195" s="38"/>
      <c r="V1195" s="38"/>
      <c r="W1195" s="38"/>
      <c r="X1195" s="38"/>
    </row>
    <row r="1196">
      <c r="A1196" s="38"/>
      <c r="B1196" s="38"/>
      <c r="C1196" s="38"/>
      <c r="D1196" s="38"/>
      <c r="E1196" s="38"/>
      <c r="F1196" s="38"/>
      <c r="G1196" s="38"/>
      <c r="H1196" s="38"/>
      <c r="I1196" s="38"/>
      <c r="J1196" s="38"/>
      <c r="K1196" s="38"/>
      <c r="L1196" s="38"/>
      <c r="M1196" s="38"/>
      <c r="N1196" s="38"/>
      <c r="O1196" s="38"/>
      <c r="P1196" s="38"/>
      <c r="Q1196" s="38"/>
      <c r="R1196" s="38"/>
      <c r="S1196" s="38"/>
      <c r="T1196" s="38"/>
      <c r="U1196" s="38"/>
      <c r="V1196" s="38"/>
      <c r="W1196" s="38"/>
      <c r="X1196" s="38"/>
    </row>
    <row r="1197">
      <c r="A1197" s="38"/>
      <c r="B1197" s="38"/>
      <c r="C1197" s="38"/>
      <c r="D1197" s="38"/>
      <c r="E1197" s="38"/>
      <c r="F1197" s="38"/>
      <c r="G1197" s="38"/>
      <c r="H1197" s="38"/>
      <c r="I1197" s="38"/>
      <c r="J1197" s="38"/>
      <c r="K1197" s="38"/>
      <c r="L1197" s="38"/>
      <c r="M1197" s="38"/>
      <c r="N1197" s="38"/>
      <c r="O1197" s="38"/>
      <c r="P1197" s="38"/>
      <c r="Q1197" s="38"/>
      <c r="R1197" s="38"/>
      <c r="S1197" s="38"/>
      <c r="T1197" s="38"/>
      <c r="U1197" s="38"/>
      <c r="V1197" s="38"/>
      <c r="W1197" s="38"/>
      <c r="X1197" s="38"/>
    </row>
    <row r="1198">
      <c r="A1198" s="38"/>
      <c r="B1198" s="38"/>
      <c r="C1198" s="38"/>
      <c r="D1198" s="38"/>
      <c r="E1198" s="38"/>
      <c r="F1198" s="38"/>
      <c r="G1198" s="38"/>
      <c r="H1198" s="38"/>
      <c r="I1198" s="38"/>
      <c r="J1198" s="38"/>
      <c r="K1198" s="38"/>
      <c r="L1198" s="38"/>
      <c r="M1198" s="38"/>
      <c r="N1198" s="38"/>
      <c r="O1198" s="38"/>
      <c r="P1198" s="38"/>
      <c r="Q1198" s="38"/>
      <c r="R1198" s="38"/>
      <c r="S1198" s="38"/>
      <c r="T1198" s="38"/>
      <c r="U1198" s="38"/>
      <c r="V1198" s="38"/>
      <c r="W1198" s="38"/>
      <c r="X1198" s="38"/>
    </row>
    <row r="1199">
      <c r="A1199" s="38"/>
      <c r="B1199" s="38"/>
      <c r="C1199" s="38"/>
      <c r="D1199" s="38"/>
      <c r="E1199" s="38"/>
      <c r="F1199" s="38"/>
      <c r="G1199" s="38"/>
      <c r="H1199" s="38"/>
      <c r="I1199" s="38"/>
      <c r="J1199" s="38"/>
      <c r="K1199" s="38"/>
      <c r="L1199" s="38"/>
      <c r="M1199" s="38"/>
      <c r="N1199" s="38"/>
      <c r="O1199" s="38"/>
      <c r="P1199" s="38"/>
      <c r="Q1199" s="38"/>
      <c r="R1199" s="38"/>
      <c r="S1199" s="38"/>
      <c r="T1199" s="38"/>
      <c r="U1199" s="38"/>
      <c r="V1199" s="38"/>
      <c r="W1199" s="38"/>
      <c r="X1199" s="38"/>
    </row>
    <row r="1200">
      <c r="A1200" s="38"/>
      <c r="B1200" s="38"/>
      <c r="C1200" s="38"/>
      <c r="D1200" s="38"/>
      <c r="E1200" s="38"/>
      <c r="F1200" s="38"/>
      <c r="G1200" s="38"/>
      <c r="H1200" s="38"/>
      <c r="I1200" s="38"/>
      <c r="J1200" s="38"/>
      <c r="K1200" s="38"/>
      <c r="L1200" s="38"/>
      <c r="M1200" s="38"/>
      <c r="N1200" s="38"/>
      <c r="O1200" s="38"/>
      <c r="P1200" s="38"/>
      <c r="Q1200" s="38"/>
      <c r="R1200" s="38"/>
      <c r="S1200" s="38"/>
      <c r="T1200" s="38"/>
      <c r="U1200" s="38"/>
      <c r="V1200" s="38"/>
      <c r="W1200" s="38"/>
      <c r="X1200" s="38"/>
    </row>
    <row r="1201">
      <c r="A1201" s="38"/>
      <c r="B1201" s="38"/>
      <c r="C1201" s="38"/>
      <c r="D1201" s="38"/>
      <c r="E1201" s="38"/>
      <c r="F1201" s="38"/>
      <c r="G1201" s="38"/>
      <c r="H1201" s="38"/>
      <c r="I1201" s="38"/>
      <c r="J1201" s="38"/>
      <c r="K1201" s="38"/>
      <c r="L1201" s="38"/>
      <c r="M1201" s="38"/>
      <c r="N1201" s="38"/>
      <c r="O1201" s="38"/>
      <c r="P1201" s="38"/>
      <c r="Q1201" s="38"/>
      <c r="R1201" s="38"/>
      <c r="S1201" s="38"/>
      <c r="T1201" s="38"/>
      <c r="U1201" s="38"/>
      <c r="V1201" s="38"/>
      <c r="W1201" s="38"/>
      <c r="X1201" s="38"/>
    </row>
    <row r="1202">
      <c r="A1202" s="38"/>
      <c r="B1202" s="38"/>
      <c r="C1202" s="38"/>
      <c r="D1202" s="38"/>
      <c r="E1202" s="38"/>
      <c r="F1202" s="38"/>
      <c r="G1202" s="38"/>
      <c r="H1202" s="38"/>
      <c r="I1202" s="38"/>
      <c r="J1202" s="38"/>
      <c r="K1202" s="38"/>
      <c r="L1202" s="38"/>
      <c r="M1202" s="38"/>
      <c r="N1202" s="38"/>
      <c r="O1202" s="38"/>
      <c r="P1202" s="38"/>
      <c r="Q1202" s="38"/>
      <c r="R1202" s="38"/>
      <c r="S1202" s="38"/>
      <c r="T1202" s="38"/>
      <c r="U1202" s="38"/>
      <c r="V1202" s="38"/>
      <c r="W1202" s="38"/>
      <c r="X1202" s="38"/>
    </row>
    <row r="1203">
      <c r="A1203" s="38"/>
      <c r="B1203" s="38"/>
      <c r="C1203" s="38"/>
      <c r="D1203" s="38"/>
      <c r="E1203" s="38"/>
      <c r="F1203" s="38"/>
      <c r="G1203" s="38"/>
      <c r="H1203" s="38"/>
      <c r="I1203" s="38"/>
      <c r="J1203" s="38"/>
      <c r="K1203" s="38"/>
      <c r="L1203" s="38"/>
      <c r="M1203" s="38"/>
      <c r="N1203" s="38"/>
      <c r="O1203" s="38"/>
      <c r="P1203" s="38"/>
      <c r="Q1203" s="38"/>
      <c r="R1203" s="38"/>
      <c r="S1203" s="38"/>
      <c r="T1203" s="38"/>
      <c r="U1203" s="38"/>
      <c r="V1203" s="38"/>
      <c r="W1203" s="38"/>
      <c r="X1203" s="38"/>
    </row>
    <row r="1204">
      <c r="A1204" s="38"/>
      <c r="B1204" s="38"/>
      <c r="C1204" s="38"/>
      <c r="D1204" s="38"/>
      <c r="E1204" s="38"/>
      <c r="F1204" s="38"/>
      <c r="G1204" s="38"/>
      <c r="H1204" s="38"/>
      <c r="I1204" s="38"/>
      <c r="J1204" s="38"/>
      <c r="K1204" s="38"/>
      <c r="L1204" s="38"/>
      <c r="M1204" s="38"/>
      <c r="N1204" s="38"/>
      <c r="O1204" s="38"/>
      <c r="P1204" s="38"/>
      <c r="Q1204" s="38"/>
      <c r="R1204" s="38"/>
      <c r="S1204" s="38"/>
      <c r="T1204" s="38"/>
      <c r="U1204" s="38"/>
      <c r="V1204" s="38"/>
      <c r="W1204" s="38"/>
      <c r="X1204" s="38"/>
    </row>
    <row r="1205">
      <c r="A1205" s="38"/>
      <c r="B1205" s="38"/>
      <c r="C1205" s="38"/>
      <c r="D1205" s="38"/>
      <c r="E1205" s="38"/>
      <c r="F1205" s="38"/>
      <c r="G1205" s="38"/>
      <c r="H1205" s="38"/>
      <c r="I1205" s="38"/>
      <c r="J1205" s="38"/>
      <c r="K1205" s="38"/>
      <c r="L1205" s="38"/>
      <c r="M1205" s="38"/>
      <c r="N1205" s="38"/>
      <c r="O1205" s="38"/>
      <c r="P1205" s="38"/>
      <c r="Q1205" s="38"/>
      <c r="R1205" s="38"/>
      <c r="S1205" s="38"/>
      <c r="T1205" s="38"/>
      <c r="U1205" s="38"/>
      <c r="V1205" s="38"/>
      <c r="W1205" s="38"/>
      <c r="X1205" s="38"/>
    </row>
    <row r="1206">
      <c r="A1206" s="38"/>
      <c r="B1206" s="38"/>
      <c r="C1206" s="38"/>
      <c r="D1206" s="38"/>
      <c r="E1206" s="38"/>
      <c r="F1206" s="38"/>
      <c r="G1206" s="38"/>
      <c r="H1206" s="38"/>
      <c r="I1206" s="38"/>
      <c r="J1206" s="38"/>
      <c r="K1206" s="38"/>
      <c r="L1206" s="38"/>
      <c r="M1206" s="38"/>
      <c r="N1206" s="38"/>
      <c r="O1206" s="38"/>
      <c r="P1206" s="38"/>
      <c r="Q1206" s="38"/>
      <c r="R1206" s="38"/>
      <c r="S1206" s="38"/>
      <c r="T1206" s="38"/>
      <c r="U1206" s="38"/>
      <c r="V1206" s="38"/>
      <c r="W1206" s="38"/>
      <c r="X1206" s="38"/>
    </row>
    <row r="1207">
      <c r="A1207" s="38"/>
      <c r="B1207" s="38"/>
      <c r="C1207" s="38"/>
      <c r="D1207" s="38"/>
      <c r="E1207" s="38"/>
      <c r="F1207" s="38"/>
      <c r="G1207" s="38"/>
      <c r="H1207" s="38"/>
      <c r="I1207" s="38"/>
      <c r="J1207" s="38"/>
      <c r="K1207" s="38"/>
      <c r="L1207" s="38"/>
      <c r="M1207" s="38"/>
      <c r="N1207" s="38"/>
      <c r="O1207" s="38"/>
      <c r="P1207" s="38"/>
      <c r="Q1207" s="38"/>
      <c r="R1207" s="38"/>
      <c r="S1207" s="38"/>
      <c r="T1207" s="38"/>
      <c r="U1207" s="38"/>
      <c r="V1207" s="38"/>
      <c r="W1207" s="38"/>
      <c r="X1207" s="38"/>
    </row>
    <row r="1208">
      <c r="A1208" s="38"/>
      <c r="B1208" s="38"/>
      <c r="C1208" s="38"/>
      <c r="D1208" s="38"/>
      <c r="E1208" s="38"/>
      <c r="F1208" s="38"/>
      <c r="G1208" s="38"/>
      <c r="H1208" s="38"/>
      <c r="I1208" s="38"/>
      <c r="J1208" s="38"/>
      <c r="K1208" s="38"/>
      <c r="L1208" s="38"/>
      <c r="M1208" s="38"/>
      <c r="N1208" s="38"/>
      <c r="O1208" s="38"/>
      <c r="P1208" s="38"/>
      <c r="Q1208" s="38"/>
      <c r="R1208" s="38"/>
      <c r="S1208" s="38"/>
      <c r="T1208" s="38"/>
      <c r="U1208" s="38"/>
      <c r="V1208" s="38"/>
      <c r="W1208" s="38"/>
      <c r="X1208" s="38"/>
    </row>
    <row r="1209">
      <c r="A1209" s="38"/>
      <c r="B1209" s="38"/>
      <c r="C1209" s="38"/>
      <c r="D1209" s="38"/>
      <c r="E1209" s="38"/>
      <c r="F1209" s="38"/>
      <c r="G1209" s="38"/>
      <c r="H1209" s="38"/>
      <c r="I1209" s="38"/>
      <c r="J1209" s="38"/>
      <c r="K1209" s="38"/>
      <c r="L1209" s="38"/>
      <c r="M1209" s="38"/>
      <c r="N1209" s="38"/>
      <c r="O1209" s="38"/>
      <c r="P1209" s="38"/>
      <c r="Q1209" s="38"/>
      <c r="R1209" s="38"/>
      <c r="S1209" s="38"/>
      <c r="T1209" s="38"/>
      <c r="U1209" s="38"/>
      <c r="V1209" s="38"/>
      <c r="W1209" s="38"/>
      <c r="X1209" s="38"/>
    </row>
    <row r="1210">
      <c r="A1210" s="38"/>
      <c r="B1210" s="38"/>
      <c r="C1210" s="38"/>
      <c r="D1210" s="38"/>
      <c r="E1210" s="38"/>
      <c r="F1210" s="38"/>
      <c r="G1210" s="38"/>
      <c r="H1210" s="38"/>
      <c r="I1210" s="38"/>
      <c r="J1210" s="38"/>
      <c r="K1210" s="38"/>
      <c r="L1210" s="38"/>
      <c r="M1210" s="38"/>
      <c r="N1210" s="38"/>
      <c r="O1210" s="38"/>
      <c r="P1210" s="38"/>
      <c r="Q1210" s="38"/>
      <c r="R1210" s="38"/>
      <c r="S1210" s="38"/>
      <c r="T1210" s="38"/>
      <c r="U1210" s="38"/>
      <c r="V1210" s="38"/>
      <c r="W1210" s="38"/>
      <c r="X1210" s="38"/>
    </row>
    <row r="1211">
      <c r="A1211" s="38"/>
      <c r="B1211" s="38"/>
      <c r="C1211" s="38"/>
      <c r="D1211" s="38"/>
      <c r="E1211" s="38"/>
      <c r="F1211" s="38"/>
      <c r="G1211" s="38"/>
      <c r="H1211" s="38"/>
      <c r="I1211" s="38"/>
      <c r="J1211" s="38"/>
      <c r="K1211" s="38"/>
      <c r="L1211" s="38"/>
      <c r="M1211" s="38"/>
      <c r="N1211" s="38"/>
      <c r="O1211" s="38"/>
      <c r="P1211" s="38"/>
      <c r="Q1211" s="38"/>
      <c r="R1211" s="38"/>
      <c r="S1211" s="38"/>
      <c r="T1211" s="38"/>
      <c r="U1211" s="38"/>
      <c r="V1211" s="38"/>
      <c r="W1211" s="38"/>
      <c r="X1211" s="38"/>
    </row>
    <row r="1212">
      <c r="A1212" s="38"/>
      <c r="B1212" s="38"/>
      <c r="C1212" s="38"/>
      <c r="D1212" s="38"/>
      <c r="E1212" s="38"/>
      <c r="F1212" s="38"/>
      <c r="G1212" s="38"/>
      <c r="H1212" s="38"/>
      <c r="I1212" s="38"/>
      <c r="J1212" s="38"/>
      <c r="K1212" s="38"/>
      <c r="L1212" s="38"/>
      <c r="M1212" s="38"/>
      <c r="N1212" s="38"/>
      <c r="O1212" s="38"/>
      <c r="P1212" s="38"/>
      <c r="Q1212" s="38"/>
      <c r="R1212" s="38"/>
      <c r="S1212" s="38"/>
      <c r="T1212" s="38"/>
      <c r="U1212" s="38"/>
      <c r="V1212" s="38"/>
      <c r="W1212" s="38"/>
      <c r="X1212" s="38"/>
    </row>
    <row r="1213">
      <c r="A1213" s="38"/>
      <c r="B1213" s="38"/>
      <c r="C1213" s="38"/>
      <c r="D1213" s="38"/>
      <c r="E1213" s="38"/>
      <c r="F1213" s="38"/>
      <c r="G1213" s="38"/>
      <c r="H1213" s="38"/>
      <c r="I1213" s="38"/>
      <c r="J1213" s="38"/>
      <c r="K1213" s="38"/>
      <c r="L1213" s="38"/>
      <c r="M1213" s="38"/>
      <c r="N1213" s="38"/>
      <c r="O1213" s="38"/>
      <c r="P1213" s="38"/>
      <c r="Q1213" s="38"/>
      <c r="R1213" s="38"/>
      <c r="S1213" s="38"/>
      <c r="T1213" s="38"/>
      <c r="U1213" s="38"/>
      <c r="V1213" s="38"/>
      <c r="W1213" s="38"/>
      <c r="X1213" s="38"/>
    </row>
    <row r="1214">
      <c r="A1214" s="38"/>
      <c r="B1214" s="38"/>
      <c r="C1214" s="38"/>
      <c r="D1214" s="38"/>
      <c r="E1214" s="38"/>
      <c r="F1214" s="38"/>
      <c r="G1214" s="38"/>
      <c r="H1214" s="38"/>
      <c r="I1214" s="38"/>
      <c r="J1214" s="38"/>
      <c r="K1214" s="38"/>
      <c r="L1214" s="38"/>
      <c r="M1214" s="38"/>
      <c r="N1214" s="38"/>
      <c r="O1214" s="38"/>
      <c r="P1214" s="38"/>
      <c r="Q1214" s="38"/>
      <c r="R1214" s="38"/>
      <c r="S1214" s="38"/>
      <c r="T1214" s="38"/>
      <c r="U1214" s="38"/>
      <c r="V1214" s="38"/>
      <c r="W1214" s="38"/>
      <c r="X1214" s="38"/>
    </row>
    <row r="1215">
      <c r="A1215" s="38"/>
      <c r="B1215" s="38"/>
      <c r="C1215" s="38"/>
      <c r="D1215" s="38"/>
      <c r="E1215" s="38"/>
      <c r="F1215" s="38"/>
      <c r="G1215" s="38"/>
      <c r="H1215" s="38"/>
      <c r="I1215" s="38"/>
      <c r="J1215" s="38"/>
      <c r="K1215" s="38"/>
      <c r="L1215" s="38"/>
      <c r="M1215" s="38"/>
      <c r="N1215" s="38"/>
      <c r="O1215" s="38"/>
      <c r="P1215" s="38"/>
      <c r="Q1215" s="38"/>
      <c r="R1215" s="38"/>
      <c r="S1215" s="38"/>
      <c r="T1215" s="38"/>
      <c r="U1215" s="38"/>
      <c r="V1215" s="38"/>
      <c r="W1215" s="38"/>
      <c r="X1215" s="38"/>
    </row>
    <row r="1216">
      <c r="A1216" s="38"/>
      <c r="B1216" s="38"/>
      <c r="C1216" s="38"/>
      <c r="D1216" s="38"/>
      <c r="E1216" s="38"/>
      <c r="F1216" s="38"/>
      <c r="G1216" s="38"/>
      <c r="H1216" s="38"/>
      <c r="I1216" s="38"/>
      <c r="J1216" s="38"/>
      <c r="K1216" s="38"/>
      <c r="L1216" s="38"/>
      <c r="M1216" s="38"/>
      <c r="N1216" s="38"/>
      <c r="O1216" s="38"/>
      <c r="P1216" s="38"/>
      <c r="Q1216" s="38"/>
      <c r="R1216" s="38"/>
      <c r="S1216" s="38"/>
      <c r="T1216" s="38"/>
      <c r="U1216" s="38"/>
      <c r="V1216" s="38"/>
      <c r="W1216" s="38"/>
      <c r="X1216" s="38"/>
    </row>
    <row r="1217">
      <c r="A1217" s="38"/>
      <c r="B1217" s="38"/>
      <c r="C1217" s="38"/>
      <c r="D1217" s="38"/>
      <c r="E1217" s="38"/>
      <c r="F1217" s="38"/>
      <c r="G1217" s="38"/>
      <c r="H1217" s="38"/>
      <c r="I1217" s="38"/>
      <c r="J1217" s="38"/>
      <c r="K1217" s="38"/>
      <c r="L1217" s="38"/>
      <c r="M1217" s="38"/>
      <c r="N1217" s="38"/>
      <c r="O1217" s="38"/>
      <c r="P1217" s="38"/>
      <c r="Q1217" s="38"/>
      <c r="R1217" s="38"/>
      <c r="S1217" s="38"/>
      <c r="T1217" s="38"/>
      <c r="U1217" s="38"/>
      <c r="V1217" s="38"/>
      <c r="W1217" s="38"/>
      <c r="X1217" s="38"/>
    </row>
    <row r="1218">
      <c r="A1218" s="38"/>
      <c r="B1218" s="38"/>
      <c r="C1218" s="38"/>
      <c r="D1218" s="38"/>
      <c r="E1218" s="38"/>
      <c r="F1218" s="38"/>
      <c r="G1218" s="38"/>
      <c r="H1218" s="38"/>
      <c r="I1218" s="38"/>
      <c r="J1218" s="38"/>
      <c r="K1218" s="38"/>
      <c r="L1218" s="38"/>
      <c r="M1218" s="38"/>
      <c r="N1218" s="38"/>
      <c r="O1218" s="38"/>
      <c r="P1218" s="38"/>
      <c r="Q1218" s="38"/>
      <c r="R1218" s="38"/>
      <c r="S1218" s="38"/>
      <c r="T1218" s="38"/>
      <c r="U1218" s="38"/>
      <c r="V1218" s="38"/>
      <c r="W1218" s="38"/>
      <c r="X1218" s="38"/>
    </row>
    <row r="1219">
      <c r="A1219" s="38"/>
      <c r="B1219" s="38"/>
      <c r="C1219" s="38"/>
      <c r="D1219" s="38"/>
      <c r="E1219" s="38"/>
      <c r="F1219" s="38"/>
      <c r="G1219" s="38"/>
      <c r="H1219" s="38"/>
      <c r="I1219" s="38"/>
      <c r="J1219" s="38"/>
      <c r="K1219" s="38"/>
      <c r="L1219" s="38"/>
      <c r="M1219" s="38"/>
      <c r="N1219" s="38"/>
      <c r="O1219" s="38"/>
      <c r="P1219" s="38"/>
      <c r="Q1219" s="38"/>
      <c r="R1219" s="38"/>
      <c r="S1219" s="38"/>
      <c r="T1219" s="38"/>
      <c r="U1219" s="38"/>
      <c r="V1219" s="38"/>
      <c r="W1219" s="38"/>
      <c r="X1219" s="38"/>
    </row>
    <row r="1220">
      <c r="A1220" s="38"/>
      <c r="B1220" s="38"/>
      <c r="C1220" s="38"/>
      <c r="D1220" s="38"/>
      <c r="E1220" s="38"/>
      <c r="F1220" s="38"/>
      <c r="G1220" s="38"/>
      <c r="H1220" s="38"/>
      <c r="I1220" s="38"/>
      <c r="J1220" s="38"/>
      <c r="K1220" s="38"/>
      <c r="L1220" s="38"/>
      <c r="M1220" s="38"/>
      <c r="N1220" s="38"/>
      <c r="O1220" s="38"/>
      <c r="P1220" s="38"/>
      <c r="Q1220" s="38"/>
      <c r="R1220" s="38"/>
      <c r="S1220" s="38"/>
      <c r="T1220" s="38"/>
      <c r="U1220" s="38"/>
      <c r="V1220" s="38"/>
      <c r="W1220" s="38"/>
      <c r="X1220" s="38"/>
    </row>
    <row r="1221">
      <c r="A1221" s="38"/>
      <c r="B1221" s="38"/>
      <c r="C1221" s="38"/>
      <c r="D1221" s="38"/>
      <c r="E1221" s="38"/>
      <c r="F1221" s="38"/>
      <c r="G1221" s="38"/>
      <c r="H1221" s="38"/>
      <c r="I1221" s="38"/>
      <c r="J1221" s="38"/>
      <c r="K1221" s="38"/>
      <c r="L1221" s="38"/>
      <c r="M1221" s="38"/>
      <c r="N1221" s="38"/>
      <c r="O1221" s="38"/>
      <c r="P1221" s="38"/>
      <c r="Q1221" s="38"/>
      <c r="R1221" s="38"/>
      <c r="S1221" s="38"/>
      <c r="T1221" s="38"/>
      <c r="U1221" s="38"/>
      <c r="V1221" s="38"/>
      <c r="W1221" s="38"/>
      <c r="X1221" s="38"/>
    </row>
    <row r="1222">
      <c r="A1222" s="38"/>
      <c r="B1222" s="38"/>
      <c r="C1222" s="38"/>
      <c r="D1222" s="38"/>
      <c r="E1222" s="38"/>
      <c r="F1222" s="38"/>
      <c r="G1222" s="38"/>
      <c r="H1222" s="38"/>
      <c r="I1222" s="38"/>
      <c r="J1222" s="38"/>
      <c r="K1222" s="38"/>
      <c r="L1222" s="38"/>
      <c r="M1222" s="38"/>
      <c r="N1222" s="38"/>
      <c r="O1222" s="38"/>
      <c r="P1222" s="38"/>
      <c r="Q1222" s="38"/>
      <c r="R1222" s="38"/>
      <c r="S1222" s="38"/>
      <c r="T1222" s="38"/>
      <c r="U1222" s="38"/>
      <c r="V1222" s="38"/>
      <c r="W1222" s="38"/>
      <c r="X1222" s="38"/>
    </row>
    <row r="1223">
      <c r="A1223" s="38"/>
      <c r="B1223" s="38"/>
      <c r="C1223" s="38"/>
      <c r="D1223" s="38"/>
      <c r="E1223" s="38"/>
      <c r="F1223" s="38"/>
      <c r="G1223" s="38"/>
      <c r="H1223" s="38"/>
      <c r="I1223" s="38"/>
      <c r="J1223" s="38"/>
      <c r="K1223" s="38"/>
      <c r="L1223" s="38"/>
      <c r="M1223" s="38"/>
      <c r="N1223" s="38"/>
      <c r="O1223" s="38"/>
      <c r="P1223" s="38"/>
      <c r="Q1223" s="38"/>
      <c r="R1223" s="38"/>
      <c r="S1223" s="38"/>
      <c r="T1223" s="38"/>
      <c r="U1223" s="38"/>
      <c r="V1223" s="38"/>
      <c r="W1223" s="38"/>
      <c r="X1223" s="38"/>
    </row>
    <row r="1224">
      <c r="A1224" s="38"/>
      <c r="B1224" s="38"/>
      <c r="C1224" s="38"/>
      <c r="D1224" s="38"/>
      <c r="E1224" s="38"/>
      <c r="F1224" s="38"/>
      <c r="G1224" s="38"/>
      <c r="H1224" s="38"/>
      <c r="I1224" s="38"/>
      <c r="J1224" s="38"/>
      <c r="K1224" s="38"/>
      <c r="L1224" s="38"/>
      <c r="M1224" s="38"/>
      <c r="N1224" s="38"/>
      <c r="O1224" s="38"/>
      <c r="P1224" s="38"/>
      <c r="Q1224" s="38"/>
      <c r="R1224" s="38"/>
      <c r="S1224" s="38"/>
      <c r="T1224" s="38"/>
      <c r="U1224" s="38"/>
      <c r="V1224" s="38"/>
      <c r="W1224" s="38"/>
      <c r="X1224" s="38"/>
    </row>
    <row r="1225">
      <c r="A1225" s="38"/>
      <c r="B1225" s="38"/>
      <c r="C1225" s="38"/>
      <c r="D1225" s="38"/>
      <c r="E1225" s="38"/>
      <c r="F1225" s="38"/>
      <c r="G1225" s="38"/>
      <c r="H1225" s="38"/>
      <c r="I1225" s="38"/>
      <c r="J1225" s="38"/>
      <c r="K1225" s="38"/>
      <c r="L1225" s="38"/>
      <c r="M1225" s="38"/>
      <c r="N1225" s="38"/>
      <c r="O1225" s="38"/>
      <c r="P1225" s="38"/>
      <c r="Q1225" s="38"/>
      <c r="R1225" s="38"/>
      <c r="S1225" s="38"/>
      <c r="T1225" s="38"/>
      <c r="U1225" s="38"/>
      <c r="V1225" s="38"/>
      <c r="W1225" s="38"/>
      <c r="X1225" s="38"/>
    </row>
    <row r="1226">
      <c r="A1226" s="38"/>
      <c r="B1226" s="38"/>
      <c r="C1226" s="38"/>
      <c r="D1226" s="38"/>
      <c r="E1226" s="38"/>
      <c r="F1226" s="38"/>
      <c r="G1226" s="38"/>
      <c r="H1226" s="38"/>
      <c r="I1226" s="38"/>
      <c r="J1226" s="38"/>
      <c r="K1226" s="38"/>
      <c r="L1226" s="38"/>
      <c r="M1226" s="38"/>
      <c r="N1226" s="38"/>
      <c r="O1226" s="38"/>
      <c r="P1226" s="38"/>
      <c r="Q1226" s="38"/>
      <c r="R1226" s="38"/>
      <c r="S1226" s="38"/>
      <c r="T1226" s="38"/>
      <c r="U1226" s="38"/>
      <c r="V1226" s="38"/>
      <c r="W1226" s="38"/>
      <c r="X1226" s="38"/>
    </row>
    <row r="1227">
      <c r="A1227" s="38"/>
      <c r="B1227" s="38"/>
      <c r="C1227" s="38"/>
      <c r="D1227" s="38"/>
      <c r="E1227" s="38"/>
      <c r="F1227" s="38"/>
      <c r="G1227" s="38"/>
      <c r="H1227" s="38"/>
      <c r="I1227" s="38"/>
      <c r="J1227" s="38"/>
      <c r="K1227" s="38"/>
      <c r="L1227" s="38"/>
      <c r="M1227" s="38"/>
      <c r="N1227" s="38"/>
      <c r="O1227" s="38"/>
      <c r="P1227" s="38"/>
      <c r="Q1227" s="38"/>
      <c r="R1227" s="38"/>
      <c r="S1227" s="38"/>
      <c r="T1227" s="38"/>
      <c r="U1227" s="38"/>
      <c r="V1227" s="38"/>
      <c r="W1227" s="38"/>
      <c r="X1227" s="38"/>
    </row>
    <row r="1228">
      <c r="A1228" s="38"/>
      <c r="B1228" s="38"/>
      <c r="C1228" s="38"/>
      <c r="D1228" s="38"/>
      <c r="E1228" s="38"/>
      <c r="F1228" s="38"/>
      <c r="G1228" s="38"/>
      <c r="H1228" s="38"/>
      <c r="I1228" s="38"/>
      <c r="J1228" s="38"/>
      <c r="K1228" s="38"/>
      <c r="L1228" s="38"/>
      <c r="M1228" s="38"/>
      <c r="N1228" s="38"/>
      <c r="O1228" s="38"/>
      <c r="P1228" s="38"/>
      <c r="Q1228" s="38"/>
      <c r="R1228" s="38"/>
      <c r="S1228" s="38"/>
      <c r="T1228" s="38"/>
      <c r="U1228" s="38"/>
      <c r="V1228" s="38"/>
      <c r="W1228" s="38"/>
      <c r="X1228" s="38"/>
    </row>
    <row r="1229">
      <c r="A1229" s="38"/>
      <c r="B1229" s="38"/>
      <c r="C1229" s="38"/>
      <c r="D1229" s="38"/>
      <c r="E1229" s="38"/>
      <c r="F1229" s="38"/>
      <c r="G1229" s="38"/>
      <c r="H1229" s="38"/>
      <c r="I1229" s="38"/>
      <c r="J1229" s="38"/>
      <c r="K1229" s="38"/>
      <c r="L1229" s="38"/>
      <c r="M1229" s="38"/>
      <c r="N1229" s="38"/>
      <c r="O1229" s="38"/>
      <c r="P1229" s="38"/>
      <c r="Q1229" s="38"/>
      <c r="R1229" s="38"/>
      <c r="S1229" s="38"/>
      <c r="T1229" s="38"/>
      <c r="U1229" s="38"/>
      <c r="V1229" s="38"/>
      <c r="W1229" s="38"/>
      <c r="X1229" s="38"/>
    </row>
    <row r="1230">
      <c r="A1230" s="38"/>
      <c r="B1230" s="38"/>
      <c r="C1230" s="38"/>
      <c r="D1230" s="38"/>
      <c r="E1230" s="38"/>
      <c r="F1230" s="38"/>
      <c r="G1230" s="38"/>
      <c r="H1230" s="38"/>
      <c r="I1230" s="38"/>
      <c r="J1230" s="38"/>
      <c r="K1230" s="38"/>
      <c r="L1230" s="38"/>
      <c r="M1230" s="38"/>
      <c r="N1230" s="38"/>
      <c r="O1230" s="38"/>
      <c r="P1230" s="38"/>
      <c r="Q1230" s="38"/>
      <c r="R1230" s="38"/>
      <c r="S1230" s="38"/>
      <c r="T1230" s="38"/>
      <c r="U1230" s="38"/>
      <c r="V1230" s="38"/>
      <c r="W1230" s="38"/>
      <c r="X1230" s="38"/>
    </row>
    <row r="1231">
      <c r="A1231" s="38"/>
      <c r="B1231" s="38"/>
      <c r="C1231" s="38"/>
      <c r="D1231" s="38"/>
      <c r="E1231" s="38"/>
      <c r="F1231" s="38"/>
      <c r="G1231" s="38"/>
      <c r="H1231" s="38"/>
      <c r="I1231" s="38"/>
      <c r="J1231" s="38"/>
      <c r="K1231" s="38"/>
      <c r="L1231" s="38"/>
      <c r="M1231" s="38"/>
      <c r="N1231" s="38"/>
      <c r="O1231" s="38"/>
      <c r="P1231" s="38"/>
      <c r="Q1231" s="38"/>
      <c r="R1231" s="38"/>
      <c r="S1231" s="38"/>
      <c r="T1231" s="38"/>
      <c r="U1231" s="38"/>
      <c r="V1231" s="38"/>
      <c r="W1231" s="38"/>
      <c r="X1231" s="38"/>
    </row>
    <row r="1232">
      <c r="A1232" s="38"/>
      <c r="B1232" s="38"/>
      <c r="C1232" s="38"/>
      <c r="D1232" s="38"/>
      <c r="E1232" s="38"/>
      <c r="F1232" s="38"/>
      <c r="G1232" s="38"/>
      <c r="H1232" s="38"/>
      <c r="I1232" s="38"/>
      <c r="J1232" s="38"/>
      <c r="K1232" s="38"/>
      <c r="L1232" s="38"/>
      <c r="M1232" s="38"/>
      <c r="N1232" s="38"/>
      <c r="O1232" s="38"/>
      <c r="P1232" s="38"/>
      <c r="Q1232" s="38"/>
      <c r="R1232" s="38"/>
      <c r="S1232" s="38"/>
      <c r="T1232" s="38"/>
      <c r="U1232" s="38"/>
      <c r="V1232" s="38"/>
      <c r="W1232" s="38"/>
      <c r="X1232" s="38"/>
    </row>
    <row r="1233">
      <c r="A1233" s="38"/>
      <c r="B1233" s="38"/>
      <c r="C1233" s="38"/>
      <c r="D1233" s="38"/>
      <c r="E1233" s="38"/>
      <c r="F1233" s="38"/>
      <c r="G1233" s="38"/>
      <c r="H1233" s="38"/>
      <c r="I1233" s="38"/>
      <c r="J1233" s="38"/>
      <c r="K1233" s="38"/>
      <c r="L1233" s="38"/>
      <c r="M1233" s="38"/>
      <c r="N1233" s="38"/>
      <c r="O1233" s="38"/>
      <c r="P1233" s="38"/>
      <c r="Q1233" s="38"/>
      <c r="R1233" s="38"/>
      <c r="S1233" s="38"/>
      <c r="T1233" s="38"/>
      <c r="U1233" s="38"/>
      <c r="V1233" s="38"/>
      <c r="W1233" s="38"/>
      <c r="X1233" s="38"/>
    </row>
    <row r="1234">
      <c r="A1234" s="38"/>
      <c r="B1234" s="38"/>
      <c r="C1234" s="38"/>
      <c r="D1234" s="38"/>
      <c r="E1234" s="38"/>
      <c r="F1234" s="38"/>
      <c r="G1234" s="38"/>
      <c r="H1234" s="38"/>
      <c r="I1234" s="38"/>
      <c r="J1234" s="38"/>
      <c r="K1234" s="38"/>
      <c r="L1234" s="38"/>
      <c r="M1234" s="38"/>
      <c r="N1234" s="38"/>
      <c r="O1234" s="38"/>
      <c r="P1234" s="38"/>
      <c r="Q1234" s="38"/>
      <c r="R1234" s="38"/>
      <c r="S1234" s="38"/>
      <c r="T1234" s="38"/>
      <c r="U1234" s="38"/>
      <c r="V1234" s="38"/>
      <c r="W1234" s="38"/>
      <c r="X1234" s="38"/>
    </row>
    <row r="1235">
      <c r="A1235" s="38"/>
      <c r="B1235" s="38"/>
      <c r="C1235" s="38"/>
      <c r="D1235" s="38"/>
      <c r="E1235" s="38"/>
      <c r="F1235" s="38"/>
      <c r="G1235" s="38"/>
      <c r="H1235" s="38"/>
      <c r="I1235" s="38"/>
      <c r="J1235" s="38"/>
      <c r="K1235" s="38"/>
      <c r="L1235" s="38"/>
      <c r="M1235" s="38"/>
      <c r="N1235" s="38"/>
      <c r="O1235" s="38"/>
      <c r="P1235" s="38"/>
      <c r="Q1235" s="38"/>
      <c r="R1235" s="38"/>
      <c r="S1235" s="38"/>
      <c r="T1235" s="38"/>
      <c r="U1235" s="38"/>
      <c r="V1235" s="38"/>
      <c r="W1235" s="38"/>
      <c r="X1235" s="38"/>
    </row>
    <row r="1236">
      <c r="A1236" s="38"/>
      <c r="B1236" s="38"/>
      <c r="C1236" s="38"/>
      <c r="D1236" s="38"/>
      <c r="E1236" s="38"/>
      <c r="F1236" s="38"/>
      <c r="G1236" s="38"/>
      <c r="H1236" s="38"/>
      <c r="I1236" s="38"/>
      <c r="J1236" s="38"/>
      <c r="K1236" s="38"/>
      <c r="L1236" s="38"/>
      <c r="M1236" s="38"/>
      <c r="N1236" s="38"/>
      <c r="O1236" s="38"/>
      <c r="P1236" s="38"/>
      <c r="Q1236" s="38"/>
      <c r="R1236" s="38"/>
      <c r="S1236" s="38"/>
      <c r="T1236" s="38"/>
      <c r="U1236" s="38"/>
      <c r="V1236" s="38"/>
      <c r="W1236" s="38"/>
      <c r="X1236" s="38"/>
    </row>
    <row r="1237">
      <c r="A1237" s="38"/>
      <c r="B1237" s="38"/>
      <c r="C1237" s="38"/>
      <c r="D1237" s="38"/>
      <c r="E1237" s="38"/>
      <c r="F1237" s="38"/>
      <c r="G1237" s="38"/>
      <c r="H1237" s="38"/>
      <c r="I1237" s="38"/>
      <c r="J1237" s="38"/>
      <c r="K1237" s="38"/>
      <c r="L1237" s="38"/>
      <c r="M1237" s="38"/>
      <c r="N1237" s="38"/>
      <c r="O1237" s="38"/>
      <c r="P1237" s="38"/>
      <c r="Q1237" s="38"/>
      <c r="R1237" s="38"/>
      <c r="S1237" s="38"/>
      <c r="T1237" s="38"/>
      <c r="U1237" s="38"/>
      <c r="V1237" s="38"/>
      <c r="W1237" s="38"/>
      <c r="X1237" s="38"/>
    </row>
    <row r="1238">
      <c r="A1238" s="38"/>
      <c r="B1238" s="38"/>
      <c r="C1238" s="38"/>
      <c r="D1238" s="38"/>
      <c r="E1238" s="38"/>
      <c r="F1238" s="38"/>
      <c r="G1238" s="38"/>
      <c r="H1238" s="38"/>
      <c r="I1238" s="38"/>
      <c r="J1238" s="38"/>
      <c r="K1238" s="38"/>
      <c r="L1238" s="38"/>
      <c r="M1238" s="38"/>
      <c r="N1238" s="38"/>
      <c r="O1238" s="38"/>
      <c r="P1238" s="38"/>
      <c r="Q1238" s="38"/>
      <c r="R1238" s="38"/>
      <c r="S1238" s="38"/>
      <c r="T1238" s="38"/>
      <c r="U1238" s="38"/>
      <c r="V1238" s="38"/>
      <c r="W1238" s="38"/>
      <c r="X1238" s="38"/>
    </row>
    <row r="1239">
      <c r="A1239" s="38"/>
      <c r="B1239" s="38"/>
      <c r="C1239" s="38"/>
      <c r="D1239" s="38"/>
      <c r="E1239" s="38"/>
      <c r="F1239" s="38"/>
      <c r="G1239" s="38"/>
      <c r="H1239" s="38"/>
      <c r="I1239" s="38"/>
      <c r="J1239" s="38"/>
      <c r="K1239" s="38"/>
      <c r="L1239" s="38"/>
      <c r="M1239" s="38"/>
      <c r="N1239" s="38"/>
      <c r="O1239" s="38"/>
      <c r="P1239" s="38"/>
      <c r="Q1239" s="38"/>
      <c r="R1239" s="38"/>
      <c r="S1239" s="38"/>
      <c r="T1239" s="38"/>
      <c r="U1239" s="38"/>
      <c r="V1239" s="38"/>
      <c r="W1239" s="38"/>
      <c r="X1239" s="38"/>
    </row>
    <row r="1240">
      <c r="A1240" s="38"/>
      <c r="B1240" s="38"/>
      <c r="C1240" s="38"/>
      <c r="D1240" s="38"/>
      <c r="E1240" s="38"/>
      <c r="F1240" s="38"/>
      <c r="G1240" s="38"/>
      <c r="H1240" s="38"/>
      <c r="I1240" s="38"/>
      <c r="J1240" s="38"/>
      <c r="K1240" s="38"/>
      <c r="L1240" s="38"/>
      <c r="M1240" s="38"/>
      <c r="N1240" s="38"/>
      <c r="O1240" s="38"/>
      <c r="P1240" s="38"/>
      <c r="Q1240" s="38"/>
      <c r="R1240" s="38"/>
      <c r="S1240" s="38"/>
      <c r="T1240" s="38"/>
      <c r="U1240" s="38"/>
      <c r="V1240" s="38"/>
      <c r="W1240" s="38"/>
      <c r="X1240" s="38"/>
    </row>
    <row r="1241">
      <c r="A1241" s="38"/>
      <c r="B1241" s="38"/>
      <c r="C1241" s="38"/>
      <c r="D1241" s="38"/>
      <c r="E1241" s="38"/>
      <c r="F1241" s="38"/>
      <c r="G1241" s="38"/>
      <c r="H1241" s="38"/>
      <c r="I1241" s="38"/>
      <c r="J1241" s="38"/>
      <c r="K1241" s="38"/>
      <c r="L1241" s="38"/>
      <c r="M1241" s="38"/>
      <c r="N1241" s="38"/>
      <c r="O1241" s="38"/>
      <c r="P1241" s="38"/>
      <c r="Q1241" s="38"/>
      <c r="R1241" s="38"/>
      <c r="S1241" s="38"/>
      <c r="T1241" s="38"/>
      <c r="U1241" s="38"/>
      <c r="V1241" s="38"/>
      <c r="W1241" s="38"/>
      <c r="X1241" s="38"/>
    </row>
    <row r="1242">
      <c r="A1242" s="38"/>
      <c r="B1242" s="38"/>
      <c r="C1242" s="38"/>
      <c r="D1242" s="38"/>
      <c r="E1242" s="38"/>
      <c r="F1242" s="38"/>
      <c r="G1242" s="38"/>
      <c r="H1242" s="38"/>
      <c r="I1242" s="38"/>
      <c r="J1242" s="38"/>
      <c r="K1242" s="38"/>
      <c r="L1242" s="38"/>
      <c r="M1242" s="38"/>
      <c r="N1242" s="38"/>
      <c r="O1242" s="38"/>
      <c r="P1242" s="38"/>
      <c r="Q1242" s="38"/>
      <c r="R1242" s="38"/>
      <c r="S1242" s="38"/>
      <c r="T1242" s="38"/>
      <c r="U1242" s="38"/>
      <c r="V1242" s="38"/>
      <c r="W1242" s="38"/>
      <c r="X1242" s="38"/>
    </row>
    <row r="1243">
      <c r="A1243" s="38"/>
      <c r="B1243" s="38"/>
      <c r="C1243" s="38"/>
      <c r="D1243" s="38"/>
      <c r="E1243" s="38"/>
      <c r="F1243" s="38"/>
      <c r="G1243" s="38"/>
      <c r="H1243" s="38"/>
      <c r="I1243" s="38"/>
      <c r="J1243" s="38"/>
      <c r="K1243" s="38"/>
      <c r="L1243" s="38"/>
      <c r="M1243" s="38"/>
      <c r="N1243" s="38"/>
      <c r="O1243" s="38"/>
      <c r="P1243" s="38"/>
      <c r="Q1243" s="38"/>
      <c r="R1243" s="38"/>
      <c r="S1243" s="38"/>
      <c r="T1243" s="38"/>
      <c r="U1243" s="38"/>
      <c r="V1243" s="38"/>
      <c r="W1243" s="38"/>
      <c r="X1243" s="38"/>
    </row>
    <row r="1244">
      <c r="A1244" s="38"/>
      <c r="B1244" s="38"/>
      <c r="C1244" s="38"/>
      <c r="D1244" s="38"/>
      <c r="E1244" s="38"/>
      <c r="F1244" s="38"/>
      <c r="G1244" s="38"/>
      <c r="H1244" s="38"/>
      <c r="I1244" s="38"/>
      <c r="J1244" s="38"/>
      <c r="K1244" s="38"/>
      <c r="L1244" s="38"/>
      <c r="M1244" s="38"/>
      <c r="N1244" s="38"/>
      <c r="O1244" s="38"/>
      <c r="P1244" s="38"/>
      <c r="Q1244" s="38"/>
      <c r="R1244" s="38"/>
      <c r="S1244" s="38"/>
      <c r="T1244" s="38"/>
      <c r="U1244" s="38"/>
      <c r="V1244" s="38"/>
      <c r="W1244" s="38"/>
      <c r="X1244" s="38"/>
    </row>
    <row r="1245">
      <c r="A1245" s="38"/>
      <c r="B1245" s="38"/>
      <c r="C1245" s="38"/>
      <c r="D1245" s="38"/>
      <c r="E1245" s="38"/>
      <c r="F1245" s="38"/>
      <c r="G1245" s="38"/>
      <c r="H1245" s="38"/>
      <c r="I1245" s="38"/>
      <c r="J1245" s="38"/>
      <c r="K1245" s="38"/>
      <c r="L1245" s="38"/>
      <c r="M1245" s="38"/>
      <c r="N1245" s="38"/>
      <c r="O1245" s="38"/>
      <c r="P1245" s="38"/>
      <c r="Q1245" s="38"/>
      <c r="R1245" s="38"/>
      <c r="S1245" s="38"/>
      <c r="T1245" s="38"/>
      <c r="U1245" s="38"/>
      <c r="V1245" s="38"/>
      <c r="W1245" s="38"/>
      <c r="X1245" s="38"/>
    </row>
    <row r="1246">
      <c r="A1246" s="38"/>
      <c r="B1246" s="38"/>
      <c r="C1246" s="38"/>
      <c r="D1246" s="38"/>
      <c r="E1246" s="38"/>
      <c r="F1246" s="38"/>
      <c r="G1246" s="38"/>
      <c r="H1246" s="38"/>
      <c r="I1246" s="38"/>
      <c r="J1246" s="38"/>
      <c r="K1246" s="38"/>
      <c r="L1246" s="38"/>
      <c r="M1246" s="38"/>
      <c r="N1246" s="38"/>
      <c r="O1246" s="38"/>
      <c r="P1246" s="38"/>
      <c r="Q1246" s="38"/>
      <c r="R1246" s="38"/>
      <c r="S1246" s="38"/>
      <c r="T1246" s="38"/>
      <c r="U1246" s="38"/>
      <c r="V1246" s="38"/>
      <c r="W1246" s="38"/>
      <c r="X1246" s="38"/>
    </row>
    <row r="1247">
      <c r="A1247" s="38"/>
      <c r="B1247" s="38"/>
      <c r="C1247" s="38"/>
      <c r="D1247" s="38"/>
      <c r="E1247" s="38"/>
      <c r="F1247" s="38"/>
      <c r="G1247" s="38"/>
      <c r="H1247" s="38"/>
      <c r="I1247" s="38"/>
      <c r="J1247" s="38"/>
      <c r="K1247" s="38"/>
      <c r="L1247" s="38"/>
      <c r="M1247" s="38"/>
      <c r="N1247" s="38"/>
      <c r="O1247" s="38"/>
      <c r="P1247" s="38"/>
      <c r="Q1247" s="38"/>
      <c r="R1247" s="38"/>
      <c r="S1247" s="38"/>
      <c r="T1247" s="38"/>
      <c r="U1247" s="38"/>
      <c r="V1247" s="38"/>
      <c r="W1247" s="38"/>
      <c r="X1247" s="38"/>
    </row>
    <row r="1248">
      <c r="A1248" s="38"/>
      <c r="B1248" s="38"/>
      <c r="C1248" s="38"/>
      <c r="D1248" s="38"/>
      <c r="E1248" s="38"/>
      <c r="F1248" s="38"/>
      <c r="G1248" s="38"/>
      <c r="H1248" s="38"/>
      <c r="I1248" s="38"/>
      <c r="J1248" s="38"/>
      <c r="K1248" s="38"/>
      <c r="L1248" s="38"/>
      <c r="M1248" s="38"/>
      <c r="N1248" s="38"/>
      <c r="O1248" s="38"/>
      <c r="P1248" s="38"/>
      <c r="Q1248" s="38"/>
      <c r="R1248" s="38"/>
      <c r="S1248" s="38"/>
      <c r="T1248" s="38"/>
      <c r="U1248" s="38"/>
      <c r="V1248" s="38"/>
      <c r="W1248" s="38"/>
      <c r="X1248" s="38"/>
    </row>
    <row r="1249">
      <c r="A1249" s="38"/>
      <c r="B1249" s="38"/>
      <c r="C1249" s="38"/>
      <c r="D1249" s="38"/>
      <c r="E1249" s="38"/>
      <c r="F1249" s="38"/>
      <c r="G1249" s="38"/>
      <c r="H1249" s="38"/>
      <c r="I1249" s="38"/>
      <c r="J1249" s="38"/>
      <c r="K1249" s="38"/>
      <c r="L1249" s="38"/>
      <c r="M1249" s="38"/>
      <c r="N1249" s="38"/>
      <c r="O1249" s="38"/>
      <c r="P1249" s="38"/>
      <c r="Q1249" s="38"/>
      <c r="R1249" s="38"/>
      <c r="S1249" s="38"/>
      <c r="T1249" s="38"/>
      <c r="U1249" s="38"/>
      <c r="V1249" s="38"/>
      <c r="W1249" s="38"/>
      <c r="X1249" s="38"/>
    </row>
    <row r="1250">
      <c r="A1250" s="38"/>
      <c r="B1250" s="38"/>
      <c r="C1250" s="38"/>
      <c r="D1250" s="38"/>
      <c r="E1250" s="38"/>
      <c r="F1250" s="38"/>
      <c r="G1250" s="38"/>
      <c r="H1250" s="38"/>
      <c r="I1250" s="38"/>
      <c r="J1250" s="38"/>
      <c r="K1250" s="38"/>
      <c r="L1250" s="38"/>
      <c r="M1250" s="38"/>
      <c r="N1250" s="38"/>
      <c r="O1250" s="38"/>
      <c r="P1250" s="38"/>
      <c r="Q1250" s="38"/>
      <c r="R1250" s="38"/>
      <c r="S1250" s="38"/>
      <c r="T1250" s="38"/>
      <c r="U1250" s="38"/>
      <c r="V1250" s="38"/>
      <c r="W1250" s="38"/>
      <c r="X1250" s="38"/>
    </row>
    <row r="1251">
      <c r="A1251" s="38"/>
      <c r="B1251" s="38"/>
      <c r="C1251" s="38"/>
      <c r="D1251" s="38"/>
      <c r="E1251" s="38"/>
      <c r="F1251" s="38"/>
      <c r="G1251" s="38"/>
      <c r="H1251" s="38"/>
      <c r="I1251" s="38"/>
      <c r="J1251" s="38"/>
      <c r="K1251" s="38"/>
      <c r="L1251" s="38"/>
      <c r="M1251" s="38"/>
      <c r="N1251" s="38"/>
      <c r="O1251" s="38"/>
      <c r="P1251" s="38"/>
      <c r="Q1251" s="38"/>
      <c r="R1251" s="38"/>
      <c r="S1251" s="38"/>
      <c r="T1251" s="38"/>
      <c r="U1251" s="38"/>
      <c r="V1251" s="38"/>
      <c r="W1251" s="38"/>
      <c r="X1251" s="38"/>
    </row>
    <row r="1252">
      <c r="A1252" s="38"/>
      <c r="B1252" s="38"/>
      <c r="C1252" s="38"/>
      <c r="D1252" s="38"/>
      <c r="E1252" s="38"/>
      <c r="F1252" s="38"/>
      <c r="G1252" s="38"/>
      <c r="H1252" s="38"/>
      <c r="I1252" s="38"/>
      <c r="J1252" s="38"/>
      <c r="K1252" s="38"/>
      <c r="L1252" s="38"/>
      <c r="M1252" s="38"/>
      <c r="N1252" s="38"/>
      <c r="O1252" s="38"/>
      <c r="P1252" s="38"/>
      <c r="Q1252" s="38"/>
      <c r="R1252" s="38"/>
      <c r="S1252" s="38"/>
      <c r="T1252" s="38"/>
      <c r="U1252" s="38"/>
      <c r="V1252" s="38"/>
      <c r="W1252" s="38"/>
      <c r="X1252" s="38"/>
    </row>
    <row r="1253">
      <c r="A1253" s="38"/>
      <c r="B1253" s="38"/>
      <c r="C1253" s="38"/>
      <c r="D1253" s="38"/>
      <c r="E1253" s="38"/>
      <c r="F1253" s="38"/>
      <c r="G1253" s="38"/>
      <c r="H1253" s="38"/>
      <c r="I1253" s="38"/>
      <c r="J1253" s="38"/>
      <c r="K1253" s="38"/>
      <c r="L1253" s="38"/>
      <c r="M1253" s="38"/>
      <c r="N1253" s="38"/>
      <c r="O1253" s="38"/>
      <c r="P1253" s="38"/>
      <c r="Q1253" s="38"/>
      <c r="R1253" s="38"/>
      <c r="S1253" s="38"/>
      <c r="T1253" s="38"/>
      <c r="U1253" s="38"/>
      <c r="V1253" s="38"/>
      <c r="W1253" s="38"/>
      <c r="X1253" s="38"/>
    </row>
    <row r="1254">
      <c r="A1254" s="38"/>
      <c r="B1254" s="38"/>
      <c r="C1254" s="38"/>
      <c r="D1254" s="38"/>
      <c r="E1254" s="38"/>
      <c r="F1254" s="38"/>
      <c r="G1254" s="38"/>
      <c r="H1254" s="38"/>
      <c r="I1254" s="38"/>
      <c r="J1254" s="38"/>
      <c r="K1254" s="38"/>
      <c r="L1254" s="38"/>
      <c r="M1254" s="38"/>
      <c r="N1254" s="38"/>
      <c r="O1254" s="38"/>
      <c r="P1254" s="38"/>
      <c r="Q1254" s="38"/>
      <c r="R1254" s="38"/>
      <c r="S1254" s="38"/>
      <c r="T1254" s="38"/>
      <c r="U1254" s="38"/>
      <c r="V1254" s="38"/>
      <c r="W1254" s="38"/>
      <c r="X1254" s="38"/>
    </row>
    <row r="1255">
      <c r="A1255" s="38"/>
      <c r="B1255" s="38"/>
      <c r="C1255" s="38"/>
      <c r="D1255" s="38"/>
      <c r="E1255" s="38"/>
      <c r="F1255" s="38"/>
      <c r="G1255" s="38"/>
      <c r="H1255" s="38"/>
      <c r="I1255" s="38"/>
      <c r="J1255" s="38"/>
      <c r="K1255" s="38"/>
      <c r="L1255" s="38"/>
      <c r="M1255" s="38"/>
      <c r="N1255" s="38"/>
      <c r="O1255" s="38"/>
      <c r="P1255" s="38"/>
      <c r="Q1255" s="38"/>
      <c r="R1255" s="38"/>
      <c r="S1255" s="38"/>
      <c r="T1255" s="38"/>
      <c r="U1255" s="38"/>
      <c r="V1255" s="38"/>
      <c r="W1255" s="38"/>
      <c r="X1255" s="38"/>
    </row>
    <row r="1256">
      <c r="A1256" s="38"/>
      <c r="B1256" s="38"/>
      <c r="C1256" s="38"/>
      <c r="D1256" s="38"/>
      <c r="E1256" s="38"/>
      <c r="F1256" s="38"/>
      <c r="G1256" s="38"/>
      <c r="H1256" s="38"/>
      <c r="I1256" s="38"/>
      <c r="J1256" s="38"/>
      <c r="K1256" s="38"/>
      <c r="L1256" s="38"/>
      <c r="M1256" s="38"/>
      <c r="N1256" s="38"/>
      <c r="O1256" s="38"/>
      <c r="P1256" s="38"/>
      <c r="Q1256" s="38"/>
      <c r="R1256" s="38"/>
      <c r="S1256" s="38"/>
      <c r="T1256" s="38"/>
      <c r="U1256" s="38"/>
      <c r="V1256" s="38"/>
      <c r="W1256" s="38"/>
      <c r="X1256" s="38"/>
    </row>
    <row r="1257">
      <c r="A1257" s="38"/>
      <c r="B1257" s="38"/>
      <c r="C1257" s="38"/>
      <c r="D1257" s="38"/>
      <c r="E1257" s="38"/>
      <c r="F1257" s="38"/>
      <c r="G1257" s="38"/>
      <c r="H1257" s="38"/>
      <c r="I1257" s="38"/>
      <c r="J1257" s="38"/>
      <c r="K1257" s="38"/>
      <c r="L1257" s="38"/>
      <c r="M1257" s="38"/>
      <c r="N1257" s="38"/>
      <c r="O1257" s="38"/>
      <c r="P1257" s="38"/>
      <c r="Q1257" s="38"/>
      <c r="R1257" s="38"/>
      <c r="S1257" s="38"/>
      <c r="T1257" s="38"/>
      <c r="U1257" s="38"/>
      <c r="V1257" s="38"/>
      <c r="W1257" s="38"/>
      <c r="X1257" s="38"/>
    </row>
    <row r="1258">
      <c r="A1258" s="38"/>
      <c r="B1258" s="38"/>
      <c r="C1258" s="38"/>
      <c r="D1258" s="38"/>
      <c r="E1258" s="38"/>
      <c r="F1258" s="38"/>
      <c r="G1258" s="38"/>
      <c r="H1258" s="38"/>
      <c r="I1258" s="38"/>
      <c r="J1258" s="38"/>
      <c r="K1258" s="38"/>
      <c r="L1258" s="38"/>
      <c r="M1258" s="38"/>
      <c r="N1258" s="38"/>
      <c r="O1258" s="38"/>
      <c r="P1258" s="38"/>
      <c r="Q1258" s="38"/>
      <c r="R1258" s="38"/>
      <c r="S1258" s="38"/>
      <c r="T1258" s="38"/>
      <c r="U1258" s="38"/>
      <c r="V1258" s="38"/>
      <c r="W1258" s="38"/>
      <c r="X1258" s="38"/>
    </row>
    <row r="1259">
      <c r="A1259" s="38"/>
      <c r="B1259" s="38"/>
      <c r="C1259" s="38"/>
      <c r="D1259" s="38"/>
      <c r="E1259" s="38"/>
      <c r="F1259" s="38"/>
      <c r="G1259" s="38"/>
      <c r="H1259" s="38"/>
      <c r="I1259" s="38"/>
      <c r="J1259" s="38"/>
      <c r="K1259" s="38"/>
      <c r="L1259" s="38"/>
      <c r="M1259" s="38"/>
      <c r="N1259" s="38"/>
      <c r="O1259" s="38"/>
      <c r="P1259" s="38"/>
      <c r="Q1259" s="38"/>
      <c r="R1259" s="38"/>
      <c r="S1259" s="38"/>
      <c r="T1259" s="38"/>
      <c r="U1259" s="38"/>
      <c r="V1259" s="38"/>
      <c r="W1259" s="38"/>
      <c r="X1259" s="38"/>
    </row>
    <row r="1260">
      <c r="A1260" s="38"/>
      <c r="B1260" s="38"/>
      <c r="C1260" s="38"/>
      <c r="D1260" s="38"/>
      <c r="E1260" s="38"/>
      <c r="F1260" s="38"/>
      <c r="G1260" s="38"/>
      <c r="H1260" s="38"/>
      <c r="I1260" s="38"/>
      <c r="J1260" s="38"/>
      <c r="K1260" s="38"/>
      <c r="L1260" s="38"/>
      <c r="M1260" s="38"/>
      <c r="N1260" s="38"/>
      <c r="O1260" s="38"/>
      <c r="P1260" s="38"/>
      <c r="Q1260" s="38"/>
      <c r="R1260" s="38"/>
      <c r="S1260" s="38"/>
      <c r="T1260" s="38"/>
      <c r="U1260" s="38"/>
      <c r="V1260" s="38"/>
      <c r="W1260" s="38"/>
      <c r="X1260" s="38"/>
    </row>
    <row r="1261">
      <c r="A1261" s="38"/>
      <c r="B1261" s="38"/>
      <c r="C1261" s="38"/>
      <c r="D1261" s="38"/>
      <c r="E1261" s="38"/>
      <c r="F1261" s="38"/>
      <c r="G1261" s="38"/>
      <c r="H1261" s="38"/>
      <c r="I1261" s="38"/>
      <c r="J1261" s="38"/>
      <c r="K1261" s="38"/>
      <c r="L1261" s="38"/>
      <c r="M1261" s="38"/>
      <c r="N1261" s="38"/>
      <c r="O1261" s="38"/>
      <c r="P1261" s="38"/>
      <c r="Q1261" s="38"/>
      <c r="R1261" s="38"/>
      <c r="S1261" s="38"/>
      <c r="T1261" s="38"/>
      <c r="U1261" s="38"/>
      <c r="V1261" s="38"/>
      <c r="W1261" s="38"/>
      <c r="X1261" s="38"/>
    </row>
    <row r="1262">
      <c r="A1262" s="38"/>
      <c r="B1262" s="38"/>
      <c r="C1262" s="38"/>
      <c r="D1262" s="38"/>
      <c r="E1262" s="38"/>
      <c r="F1262" s="38"/>
      <c r="G1262" s="38"/>
      <c r="H1262" s="38"/>
      <c r="I1262" s="38"/>
      <c r="J1262" s="38"/>
      <c r="K1262" s="38"/>
      <c r="L1262" s="38"/>
      <c r="M1262" s="38"/>
      <c r="N1262" s="38"/>
      <c r="O1262" s="38"/>
      <c r="P1262" s="38"/>
      <c r="Q1262" s="38"/>
      <c r="R1262" s="38"/>
      <c r="S1262" s="38"/>
      <c r="T1262" s="38"/>
      <c r="U1262" s="38"/>
      <c r="V1262" s="38"/>
      <c r="W1262" s="38"/>
      <c r="X1262" s="38"/>
    </row>
    <row r="1263">
      <c r="A1263" s="38"/>
      <c r="B1263" s="38"/>
      <c r="C1263" s="38"/>
      <c r="D1263" s="38"/>
      <c r="E1263" s="38"/>
      <c r="F1263" s="38"/>
      <c r="G1263" s="38"/>
      <c r="H1263" s="38"/>
      <c r="I1263" s="38"/>
      <c r="J1263" s="38"/>
      <c r="K1263" s="38"/>
      <c r="L1263" s="38"/>
      <c r="M1263" s="38"/>
      <c r="N1263" s="38"/>
      <c r="O1263" s="38"/>
      <c r="P1263" s="38"/>
      <c r="Q1263" s="38"/>
      <c r="R1263" s="38"/>
      <c r="S1263" s="38"/>
      <c r="T1263" s="38"/>
      <c r="U1263" s="38"/>
      <c r="V1263" s="38"/>
      <c r="W1263" s="38"/>
      <c r="X1263" s="38"/>
    </row>
    <row r="1264">
      <c r="A1264" s="38"/>
      <c r="B1264" s="38"/>
      <c r="C1264" s="38"/>
      <c r="D1264" s="38"/>
      <c r="E1264" s="38"/>
      <c r="F1264" s="38"/>
      <c r="G1264" s="38"/>
      <c r="H1264" s="38"/>
      <c r="I1264" s="38"/>
      <c r="J1264" s="38"/>
      <c r="K1264" s="38"/>
      <c r="L1264" s="38"/>
      <c r="M1264" s="38"/>
      <c r="N1264" s="38"/>
      <c r="O1264" s="38"/>
      <c r="P1264" s="38"/>
      <c r="Q1264" s="38"/>
      <c r="R1264" s="38"/>
      <c r="S1264" s="38"/>
      <c r="T1264" s="38"/>
      <c r="U1264" s="38"/>
      <c r="V1264" s="38"/>
      <c r="W1264" s="38"/>
      <c r="X1264" s="38"/>
    </row>
    <row r="1265">
      <c r="A1265" s="38"/>
      <c r="B1265" s="38"/>
      <c r="C1265" s="38"/>
      <c r="D1265" s="38"/>
      <c r="E1265" s="38"/>
      <c r="F1265" s="38"/>
      <c r="G1265" s="38"/>
      <c r="H1265" s="38"/>
      <c r="I1265" s="38"/>
      <c r="J1265" s="38"/>
      <c r="K1265" s="38"/>
      <c r="L1265" s="38"/>
      <c r="M1265" s="38"/>
      <c r="N1265" s="38"/>
      <c r="O1265" s="38"/>
      <c r="P1265" s="38"/>
      <c r="Q1265" s="38"/>
      <c r="R1265" s="38"/>
      <c r="S1265" s="38"/>
      <c r="T1265" s="38"/>
      <c r="U1265" s="38"/>
      <c r="V1265" s="38"/>
      <c r="W1265" s="38"/>
      <c r="X1265" s="38"/>
    </row>
    <row r="1266">
      <c r="A1266" s="38"/>
      <c r="B1266" s="38"/>
      <c r="C1266" s="38"/>
      <c r="D1266" s="38"/>
      <c r="E1266" s="38"/>
      <c r="F1266" s="38"/>
      <c r="G1266" s="38"/>
      <c r="H1266" s="38"/>
      <c r="I1266" s="38"/>
      <c r="J1266" s="38"/>
      <c r="K1266" s="38"/>
      <c r="L1266" s="38"/>
      <c r="M1266" s="38"/>
      <c r="N1266" s="38"/>
      <c r="O1266" s="38"/>
      <c r="P1266" s="38"/>
      <c r="Q1266" s="38"/>
      <c r="R1266" s="38"/>
      <c r="S1266" s="38"/>
      <c r="T1266" s="38"/>
      <c r="U1266" s="38"/>
      <c r="V1266" s="38"/>
      <c r="W1266" s="38"/>
      <c r="X1266" s="38"/>
    </row>
    <row r="1267">
      <c r="A1267" s="38"/>
      <c r="B1267" s="38"/>
      <c r="C1267" s="38"/>
      <c r="D1267" s="38"/>
      <c r="E1267" s="38"/>
      <c r="F1267" s="38"/>
      <c r="G1267" s="38"/>
      <c r="H1267" s="38"/>
      <c r="I1267" s="38"/>
      <c r="J1267" s="38"/>
      <c r="K1267" s="38"/>
      <c r="L1267" s="38"/>
      <c r="M1267" s="38"/>
      <c r="N1267" s="38"/>
      <c r="O1267" s="38"/>
      <c r="P1267" s="38"/>
      <c r="Q1267" s="38"/>
      <c r="R1267" s="38"/>
      <c r="S1267" s="38"/>
      <c r="T1267" s="38"/>
      <c r="U1267" s="38"/>
      <c r="V1267" s="38"/>
      <c r="W1267" s="38"/>
      <c r="X1267" s="38"/>
    </row>
    <row r="1268">
      <c r="A1268" s="38"/>
      <c r="B1268" s="38"/>
      <c r="C1268" s="38"/>
      <c r="D1268" s="38"/>
      <c r="E1268" s="38"/>
      <c r="F1268" s="38"/>
      <c r="G1268" s="38"/>
      <c r="H1268" s="38"/>
      <c r="I1268" s="38"/>
      <c r="J1268" s="38"/>
      <c r="K1268" s="38"/>
      <c r="L1268" s="38"/>
      <c r="M1268" s="38"/>
      <c r="N1268" s="38"/>
      <c r="O1268" s="38"/>
      <c r="P1268" s="38"/>
      <c r="Q1268" s="38"/>
      <c r="R1268" s="38"/>
      <c r="S1268" s="38"/>
      <c r="T1268" s="38"/>
      <c r="U1268" s="38"/>
      <c r="V1268" s="38"/>
      <c r="W1268" s="38"/>
      <c r="X1268" s="38"/>
    </row>
    <row r="1269">
      <c r="A1269" s="38"/>
      <c r="B1269" s="38"/>
      <c r="C1269" s="38"/>
      <c r="D1269" s="38"/>
      <c r="E1269" s="38"/>
      <c r="F1269" s="38"/>
      <c r="G1269" s="38"/>
      <c r="H1269" s="38"/>
      <c r="I1269" s="38"/>
      <c r="J1269" s="38"/>
      <c r="K1269" s="38"/>
      <c r="L1269" s="38"/>
      <c r="M1269" s="38"/>
      <c r="N1269" s="38"/>
      <c r="O1269" s="38"/>
      <c r="P1269" s="38"/>
      <c r="Q1269" s="38"/>
      <c r="R1269" s="38"/>
      <c r="S1269" s="38"/>
      <c r="T1269" s="38"/>
      <c r="U1269" s="38"/>
      <c r="V1269" s="38"/>
      <c r="W1269" s="38"/>
      <c r="X1269" s="38"/>
    </row>
    <row r="1270">
      <c r="A1270" s="38"/>
      <c r="B1270" s="38"/>
      <c r="C1270" s="38"/>
      <c r="D1270" s="38"/>
      <c r="E1270" s="38"/>
      <c r="F1270" s="38"/>
      <c r="G1270" s="38"/>
      <c r="H1270" s="38"/>
      <c r="I1270" s="38"/>
      <c r="J1270" s="38"/>
      <c r="K1270" s="38"/>
      <c r="L1270" s="38"/>
      <c r="M1270" s="38"/>
      <c r="N1270" s="38"/>
      <c r="O1270" s="38"/>
      <c r="P1270" s="38"/>
      <c r="Q1270" s="38"/>
      <c r="R1270" s="38"/>
      <c r="S1270" s="38"/>
      <c r="T1270" s="38"/>
      <c r="U1270" s="38"/>
      <c r="V1270" s="38"/>
      <c r="W1270" s="38"/>
      <c r="X1270" s="38"/>
    </row>
    <row r="1271">
      <c r="A1271" s="38"/>
      <c r="B1271" s="38"/>
      <c r="C1271" s="38"/>
      <c r="D1271" s="38"/>
      <c r="E1271" s="38"/>
      <c r="F1271" s="38"/>
      <c r="G1271" s="38"/>
      <c r="H1271" s="38"/>
      <c r="I1271" s="38"/>
      <c r="J1271" s="38"/>
      <c r="K1271" s="38"/>
      <c r="L1271" s="38"/>
      <c r="M1271" s="38"/>
      <c r="N1271" s="38"/>
      <c r="O1271" s="38"/>
      <c r="P1271" s="38"/>
      <c r="Q1271" s="38"/>
      <c r="R1271" s="38"/>
      <c r="S1271" s="38"/>
      <c r="T1271" s="38"/>
      <c r="U1271" s="38"/>
      <c r="V1271" s="38"/>
      <c r="W1271" s="38"/>
      <c r="X1271" s="38"/>
    </row>
    <row r="1272">
      <c r="A1272" s="38"/>
      <c r="B1272" s="38"/>
      <c r="C1272" s="38"/>
      <c r="D1272" s="38"/>
      <c r="E1272" s="38"/>
      <c r="F1272" s="38"/>
      <c r="G1272" s="38"/>
      <c r="H1272" s="38"/>
      <c r="I1272" s="38"/>
      <c r="J1272" s="38"/>
      <c r="K1272" s="38"/>
      <c r="L1272" s="38"/>
      <c r="M1272" s="38"/>
      <c r="N1272" s="38"/>
      <c r="O1272" s="38"/>
      <c r="P1272" s="38"/>
      <c r="Q1272" s="38"/>
      <c r="R1272" s="38"/>
      <c r="S1272" s="38"/>
      <c r="T1272" s="38"/>
      <c r="U1272" s="38"/>
      <c r="V1272" s="38"/>
      <c r="W1272" s="38"/>
      <c r="X1272" s="38"/>
    </row>
    <row r="1273">
      <c r="A1273" s="38"/>
      <c r="B1273" s="38"/>
      <c r="C1273" s="38"/>
      <c r="D1273" s="38"/>
      <c r="E1273" s="38"/>
      <c r="F1273" s="38"/>
      <c r="G1273" s="38"/>
      <c r="H1273" s="38"/>
      <c r="I1273" s="38"/>
      <c r="J1273" s="38"/>
      <c r="K1273" s="38"/>
      <c r="L1273" s="38"/>
      <c r="M1273" s="38"/>
      <c r="N1273" s="38"/>
      <c r="O1273" s="38"/>
      <c r="P1273" s="38"/>
      <c r="Q1273" s="38"/>
      <c r="R1273" s="38"/>
      <c r="S1273" s="38"/>
      <c r="T1273" s="38"/>
      <c r="U1273" s="38"/>
      <c r="V1273" s="38"/>
      <c r="W1273" s="38"/>
      <c r="X1273" s="38"/>
    </row>
    <row r="1274">
      <c r="A1274" s="38"/>
      <c r="B1274" s="38"/>
      <c r="C1274" s="38"/>
      <c r="D1274" s="38"/>
      <c r="E1274" s="38"/>
      <c r="F1274" s="38"/>
      <c r="G1274" s="38"/>
      <c r="H1274" s="38"/>
      <c r="I1274" s="38"/>
      <c r="J1274" s="38"/>
      <c r="K1274" s="38"/>
      <c r="L1274" s="38"/>
      <c r="M1274" s="38"/>
      <c r="N1274" s="38"/>
      <c r="O1274" s="38"/>
      <c r="P1274" s="38"/>
      <c r="Q1274" s="38"/>
      <c r="R1274" s="38"/>
      <c r="S1274" s="38"/>
      <c r="T1274" s="38"/>
      <c r="U1274" s="38"/>
      <c r="V1274" s="38"/>
      <c r="W1274" s="38"/>
      <c r="X1274" s="38"/>
    </row>
    <row r="1275">
      <c r="A1275" s="38"/>
      <c r="B1275" s="38"/>
      <c r="C1275" s="38"/>
      <c r="D1275" s="38"/>
      <c r="E1275" s="38"/>
      <c r="F1275" s="38"/>
      <c r="G1275" s="38"/>
      <c r="H1275" s="38"/>
      <c r="I1275" s="38"/>
      <c r="J1275" s="38"/>
      <c r="K1275" s="38"/>
      <c r="L1275" s="38"/>
      <c r="M1275" s="38"/>
      <c r="N1275" s="38"/>
      <c r="O1275" s="38"/>
      <c r="P1275" s="38"/>
      <c r="Q1275" s="38"/>
      <c r="R1275" s="38"/>
      <c r="S1275" s="38"/>
      <c r="T1275" s="38"/>
      <c r="U1275" s="38"/>
      <c r="V1275" s="38"/>
      <c r="W1275" s="38"/>
      <c r="X1275" s="38"/>
    </row>
    <row r="1276">
      <c r="A1276" s="38"/>
      <c r="B1276" s="38"/>
      <c r="C1276" s="38"/>
      <c r="D1276" s="38"/>
      <c r="E1276" s="38"/>
      <c r="F1276" s="38"/>
      <c r="G1276" s="38"/>
      <c r="H1276" s="38"/>
      <c r="I1276" s="38"/>
      <c r="J1276" s="38"/>
      <c r="K1276" s="38"/>
      <c r="L1276" s="38"/>
      <c r="M1276" s="38"/>
      <c r="N1276" s="38"/>
      <c r="O1276" s="38"/>
      <c r="P1276" s="38"/>
      <c r="Q1276" s="38"/>
      <c r="R1276" s="38"/>
      <c r="S1276" s="38"/>
      <c r="T1276" s="38"/>
      <c r="U1276" s="38"/>
      <c r="V1276" s="38"/>
      <c r="W1276" s="38"/>
      <c r="X1276" s="38"/>
    </row>
    <row r="1277">
      <c r="A1277" s="38"/>
      <c r="B1277" s="38"/>
      <c r="C1277" s="38"/>
      <c r="D1277" s="38"/>
      <c r="E1277" s="38"/>
      <c r="F1277" s="38"/>
      <c r="G1277" s="38"/>
      <c r="H1277" s="38"/>
      <c r="I1277" s="38"/>
      <c r="J1277" s="38"/>
      <c r="K1277" s="38"/>
      <c r="L1277" s="38"/>
      <c r="M1277" s="38"/>
      <c r="N1277" s="38"/>
      <c r="O1277" s="38"/>
      <c r="P1277" s="38"/>
      <c r="Q1277" s="38"/>
      <c r="R1277" s="38"/>
      <c r="S1277" s="38"/>
      <c r="T1277" s="38"/>
      <c r="U1277" s="38"/>
      <c r="V1277" s="38"/>
      <c r="W1277" s="38"/>
      <c r="X1277" s="38"/>
    </row>
    <row r="1278">
      <c r="A1278" s="38"/>
      <c r="B1278" s="38"/>
      <c r="C1278" s="38"/>
      <c r="D1278" s="38"/>
      <c r="E1278" s="38"/>
      <c r="F1278" s="38"/>
      <c r="G1278" s="38"/>
      <c r="H1278" s="38"/>
      <c r="I1278" s="38"/>
      <c r="J1278" s="38"/>
      <c r="K1278" s="38"/>
      <c r="L1278" s="38"/>
      <c r="M1278" s="38"/>
      <c r="N1278" s="38"/>
      <c r="O1278" s="38"/>
      <c r="P1278" s="38"/>
      <c r="Q1278" s="38"/>
      <c r="R1278" s="38"/>
      <c r="S1278" s="38"/>
      <c r="T1278" s="38"/>
      <c r="U1278" s="38"/>
      <c r="V1278" s="38"/>
      <c r="W1278" s="38"/>
      <c r="X1278" s="38"/>
    </row>
    <row r="1279">
      <c r="A1279" s="38"/>
      <c r="B1279" s="38"/>
      <c r="C1279" s="38"/>
      <c r="D1279" s="38"/>
      <c r="E1279" s="38"/>
      <c r="F1279" s="38"/>
      <c r="G1279" s="38"/>
      <c r="H1279" s="38"/>
      <c r="I1279" s="38"/>
      <c r="J1279" s="38"/>
      <c r="K1279" s="38"/>
      <c r="L1279" s="38"/>
      <c r="M1279" s="38"/>
      <c r="N1279" s="38"/>
      <c r="O1279" s="38"/>
      <c r="P1279" s="38"/>
      <c r="Q1279" s="38"/>
      <c r="R1279" s="38"/>
      <c r="S1279" s="38"/>
      <c r="T1279" s="38"/>
      <c r="U1279" s="38"/>
      <c r="V1279" s="38"/>
      <c r="W1279" s="38"/>
      <c r="X1279" s="38"/>
    </row>
    <row r="1280">
      <c r="A1280" s="38"/>
      <c r="B1280" s="38"/>
      <c r="C1280" s="38"/>
      <c r="D1280" s="38"/>
      <c r="E1280" s="38"/>
      <c r="F1280" s="38"/>
      <c r="G1280" s="38"/>
      <c r="H1280" s="38"/>
      <c r="I1280" s="38"/>
      <c r="J1280" s="38"/>
      <c r="K1280" s="38"/>
      <c r="L1280" s="38"/>
      <c r="M1280" s="38"/>
      <c r="N1280" s="38"/>
      <c r="O1280" s="38"/>
      <c r="P1280" s="38"/>
      <c r="Q1280" s="38"/>
      <c r="R1280" s="38"/>
      <c r="S1280" s="38"/>
      <c r="T1280" s="38"/>
      <c r="U1280" s="38"/>
      <c r="V1280" s="38"/>
      <c r="W1280" s="38"/>
      <c r="X1280" s="38"/>
    </row>
    <row r="1281">
      <c r="A1281" s="38"/>
      <c r="B1281" s="38"/>
      <c r="C1281" s="38"/>
      <c r="D1281" s="38"/>
      <c r="E1281" s="38"/>
      <c r="F1281" s="38"/>
      <c r="G1281" s="38"/>
      <c r="H1281" s="38"/>
      <c r="I1281" s="38"/>
      <c r="J1281" s="38"/>
      <c r="K1281" s="38"/>
      <c r="L1281" s="38"/>
      <c r="M1281" s="38"/>
      <c r="N1281" s="38"/>
      <c r="O1281" s="38"/>
      <c r="P1281" s="38"/>
      <c r="Q1281" s="38"/>
      <c r="R1281" s="38"/>
      <c r="S1281" s="38"/>
      <c r="T1281" s="38"/>
      <c r="U1281" s="38"/>
      <c r="V1281" s="38"/>
      <c r="W1281" s="38"/>
      <c r="X1281" s="38"/>
    </row>
    <row r="1282">
      <c r="A1282" s="38"/>
      <c r="B1282" s="38"/>
      <c r="C1282" s="38"/>
      <c r="D1282" s="38"/>
      <c r="E1282" s="38"/>
      <c r="F1282" s="38"/>
      <c r="G1282" s="38"/>
      <c r="H1282" s="38"/>
      <c r="I1282" s="38"/>
      <c r="J1282" s="38"/>
      <c r="K1282" s="38"/>
      <c r="L1282" s="38"/>
      <c r="M1282" s="38"/>
      <c r="N1282" s="38"/>
      <c r="O1282" s="38"/>
      <c r="P1282" s="38"/>
      <c r="Q1282" s="38"/>
      <c r="R1282" s="38"/>
      <c r="S1282" s="38"/>
      <c r="T1282" s="38"/>
      <c r="U1282" s="38"/>
      <c r="V1282" s="38"/>
      <c r="W1282" s="38"/>
      <c r="X1282" s="38"/>
    </row>
    <row r="1283">
      <c r="A1283" s="38"/>
      <c r="B1283" s="38"/>
      <c r="C1283" s="38"/>
      <c r="D1283" s="38"/>
      <c r="E1283" s="38"/>
      <c r="F1283" s="38"/>
      <c r="G1283" s="38"/>
      <c r="H1283" s="38"/>
      <c r="I1283" s="38"/>
      <c r="J1283" s="38"/>
      <c r="K1283" s="38"/>
      <c r="L1283" s="38"/>
      <c r="M1283" s="38"/>
      <c r="N1283" s="38"/>
      <c r="O1283" s="38"/>
      <c r="P1283" s="38"/>
      <c r="Q1283" s="38"/>
      <c r="R1283" s="38"/>
      <c r="S1283" s="38"/>
      <c r="T1283" s="38"/>
      <c r="U1283" s="38"/>
      <c r="V1283" s="38"/>
      <c r="W1283" s="38"/>
      <c r="X1283" s="38"/>
    </row>
    <row r="1284">
      <c r="A1284" s="38"/>
      <c r="B1284" s="38"/>
      <c r="C1284" s="38"/>
      <c r="D1284" s="38"/>
      <c r="E1284" s="38"/>
      <c r="F1284" s="38"/>
      <c r="G1284" s="38"/>
      <c r="H1284" s="38"/>
      <c r="I1284" s="38"/>
      <c r="J1284" s="38"/>
      <c r="K1284" s="38"/>
      <c r="L1284" s="38"/>
      <c r="M1284" s="38"/>
      <c r="N1284" s="38"/>
      <c r="O1284" s="38"/>
      <c r="P1284" s="38"/>
      <c r="Q1284" s="38"/>
      <c r="R1284" s="38"/>
      <c r="S1284" s="38"/>
      <c r="T1284" s="38"/>
      <c r="U1284" s="38"/>
      <c r="V1284" s="38"/>
      <c r="W1284" s="38"/>
      <c r="X1284" s="38"/>
    </row>
    <row r="1285">
      <c r="A1285" s="38"/>
      <c r="B1285" s="38"/>
      <c r="C1285" s="38"/>
      <c r="D1285" s="38"/>
      <c r="E1285" s="38"/>
      <c r="F1285" s="38"/>
      <c r="G1285" s="38"/>
      <c r="H1285" s="38"/>
      <c r="I1285" s="38"/>
      <c r="J1285" s="38"/>
      <c r="K1285" s="38"/>
      <c r="L1285" s="38"/>
      <c r="M1285" s="38"/>
      <c r="N1285" s="38"/>
      <c r="O1285" s="38"/>
      <c r="P1285" s="38"/>
      <c r="Q1285" s="38"/>
      <c r="R1285" s="38"/>
      <c r="S1285" s="38"/>
      <c r="T1285" s="38"/>
      <c r="U1285" s="38"/>
      <c r="V1285" s="38"/>
      <c r="W1285" s="38"/>
      <c r="X1285" s="38"/>
    </row>
    <row r="1286">
      <c r="A1286" s="38"/>
      <c r="B1286" s="38"/>
      <c r="C1286" s="38"/>
      <c r="D1286" s="38"/>
      <c r="E1286" s="38"/>
      <c r="F1286" s="38"/>
      <c r="G1286" s="38"/>
      <c r="H1286" s="38"/>
      <c r="I1286" s="38"/>
      <c r="J1286" s="38"/>
      <c r="K1286" s="38"/>
      <c r="L1286" s="38"/>
      <c r="M1286" s="38"/>
      <c r="N1286" s="38"/>
      <c r="O1286" s="38"/>
      <c r="P1286" s="38"/>
      <c r="Q1286" s="38"/>
      <c r="R1286" s="38"/>
      <c r="S1286" s="38"/>
      <c r="T1286" s="38"/>
      <c r="U1286" s="38"/>
      <c r="V1286" s="38"/>
      <c r="W1286" s="38"/>
      <c r="X1286" s="38"/>
    </row>
    <row r="1287">
      <c r="A1287" s="38"/>
      <c r="B1287" s="38"/>
      <c r="C1287" s="38"/>
      <c r="D1287" s="38"/>
      <c r="E1287" s="38"/>
      <c r="F1287" s="38"/>
      <c r="G1287" s="38"/>
      <c r="H1287" s="38"/>
      <c r="I1287" s="38"/>
      <c r="J1287" s="38"/>
      <c r="K1287" s="38"/>
      <c r="L1287" s="38"/>
      <c r="M1287" s="38"/>
      <c r="N1287" s="38"/>
      <c r="O1287" s="38"/>
      <c r="P1287" s="38"/>
      <c r="Q1287" s="38"/>
      <c r="R1287" s="38"/>
      <c r="S1287" s="38"/>
      <c r="T1287" s="38"/>
      <c r="U1287" s="38"/>
      <c r="V1287" s="38"/>
      <c r="W1287" s="38"/>
      <c r="X1287" s="38"/>
    </row>
    <row r="1288">
      <c r="A1288" s="38"/>
      <c r="B1288" s="38"/>
      <c r="C1288" s="38"/>
      <c r="D1288" s="38"/>
      <c r="E1288" s="38"/>
      <c r="F1288" s="38"/>
      <c r="G1288" s="38"/>
      <c r="H1288" s="38"/>
      <c r="I1288" s="38"/>
      <c r="J1288" s="38"/>
      <c r="K1288" s="38"/>
      <c r="L1288" s="38"/>
      <c r="M1288" s="38"/>
      <c r="N1288" s="38"/>
      <c r="O1288" s="38"/>
      <c r="P1288" s="38"/>
      <c r="Q1288" s="38"/>
      <c r="R1288" s="38"/>
      <c r="S1288" s="38"/>
      <c r="T1288" s="38"/>
      <c r="U1288" s="38"/>
      <c r="V1288" s="38"/>
      <c r="W1288" s="38"/>
      <c r="X1288" s="38"/>
    </row>
    <row r="1289">
      <c r="A1289" s="38"/>
      <c r="B1289" s="38"/>
      <c r="C1289" s="38"/>
      <c r="D1289" s="38"/>
      <c r="E1289" s="38"/>
      <c r="F1289" s="38"/>
      <c r="G1289" s="38"/>
      <c r="H1289" s="38"/>
      <c r="I1289" s="38"/>
      <c r="J1289" s="38"/>
      <c r="K1289" s="38"/>
      <c r="L1289" s="38"/>
      <c r="M1289" s="38"/>
      <c r="N1289" s="38"/>
      <c r="O1289" s="38"/>
      <c r="P1289" s="38"/>
      <c r="Q1289" s="38"/>
      <c r="R1289" s="38"/>
      <c r="S1289" s="38"/>
      <c r="T1289" s="38"/>
      <c r="U1289" s="38"/>
      <c r="V1289" s="38"/>
      <c r="W1289" s="38"/>
      <c r="X1289" s="38"/>
    </row>
    <row r="1290">
      <c r="A1290" s="38"/>
      <c r="B1290" s="38"/>
      <c r="C1290" s="38"/>
      <c r="D1290" s="38"/>
      <c r="E1290" s="38"/>
      <c r="F1290" s="38"/>
      <c r="G1290" s="38"/>
      <c r="H1290" s="38"/>
      <c r="I1290" s="38"/>
      <c r="J1290" s="38"/>
      <c r="K1290" s="38"/>
      <c r="L1290" s="38"/>
      <c r="M1290" s="38"/>
      <c r="N1290" s="38"/>
      <c r="O1290" s="38"/>
      <c r="P1290" s="38"/>
      <c r="Q1290" s="38"/>
      <c r="R1290" s="38"/>
      <c r="S1290" s="38"/>
      <c r="T1290" s="38"/>
      <c r="U1290" s="38"/>
      <c r="V1290" s="38"/>
      <c r="W1290" s="38"/>
      <c r="X1290" s="38"/>
    </row>
    <row r="1291">
      <c r="A1291" s="38"/>
      <c r="B1291" s="38"/>
      <c r="C1291" s="38"/>
      <c r="D1291" s="38"/>
      <c r="E1291" s="38"/>
      <c r="F1291" s="38"/>
      <c r="G1291" s="38"/>
      <c r="H1291" s="38"/>
      <c r="I1291" s="38"/>
      <c r="J1291" s="38"/>
      <c r="K1291" s="38"/>
      <c r="L1291" s="38"/>
      <c r="M1291" s="38"/>
      <c r="N1291" s="38"/>
      <c r="O1291" s="38"/>
      <c r="P1291" s="38"/>
      <c r="Q1291" s="38"/>
      <c r="R1291" s="38"/>
      <c r="S1291" s="38"/>
      <c r="T1291" s="38"/>
      <c r="U1291" s="38"/>
      <c r="V1291" s="38"/>
      <c r="W1291" s="38"/>
      <c r="X1291" s="38"/>
    </row>
    <row r="1292">
      <c r="A1292" s="38"/>
      <c r="B1292" s="38"/>
      <c r="C1292" s="38"/>
      <c r="D1292" s="38"/>
      <c r="E1292" s="38"/>
      <c r="F1292" s="38"/>
      <c r="G1292" s="38"/>
      <c r="H1292" s="38"/>
      <c r="I1292" s="38"/>
      <c r="J1292" s="38"/>
      <c r="K1292" s="38"/>
      <c r="L1292" s="38"/>
      <c r="M1292" s="38"/>
      <c r="N1292" s="38"/>
      <c r="O1292" s="38"/>
      <c r="P1292" s="38"/>
      <c r="Q1292" s="38"/>
      <c r="R1292" s="38"/>
      <c r="S1292" s="38"/>
      <c r="T1292" s="38"/>
      <c r="U1292" s="38"/>
      <c r="V1292" s="38"/>
      <c r="W1292" s="38"/>
      <c r="X1292" s="38"/>
    </row>
    <row r="1293">
      <c r="A1293" s="38"/>
      <c r="B1293" s="38"/>
      <c r="C1293" s="38"/>
      <c r="D1293" s="38"/>
      <c r="E1293" s="38"/>
      <c r="F1293" s="38"/>
      <c r="G1293" s="38"/>
      <c r="H1293" s="38"/>
      <c r="I1293" s="38"/>
      <c r="J1293" s="38"/>
      <c r="K1293" s="38"/>
      <c r="L1293" s="38"/>
      <c r="M1293" s="38"/>
      <c r="N1293" s="38"/>
      <c r="O1293" s="38"/>
      <c r="P1293" s="38"/>
      <c r="Q1293" s="38"/>
      <c r="R1293" s="38"/>
      <c r="S1293" s="38"/>
      <c r="T1293" s="38"/>
      <c r="U1293" s="38"/>
      <c r="V1293" s="38"/>
      <c r="W1293" s="38"/>
      <c r="X1293" s="38"/>
    </row>
    <row r="1294">
      <c r="A1294" s="38"/>
      <c r="B1294" s="38"/>
      <c r="C1294" s="38"/>
      <c r="D1294" s="38"/>
      <c r="E1294" s="38"/>
      <c r="F1294" s="38"/>
      <c r="G1294" s="38"/>
      <c r="H1294" s="38"/>
      <c r="I1294" s="38"/>
      <c r="J1294" s="38"/>
      <c r="K1294" s="38"/>
      <c r="L1294" s="38"/>
      <c r="M1294" s="38"/>
      <c r="N1294" s="38"/>
      <c r="O1294" s="38"/>
      <c r="P1294" s="38"/>
      <c r="Q1294" s="38"/>
      <c r="R1294" s="38"/>
      <c r="S1294" s="38"/>
      <c r="T1294" s="38"/>
      <c r="U1294" s="38"/>
      <c r="V1294" s="38"/>
      <c r="W1294" s="38"/>
      <c r="X1294" s="38"/>
    </row>
    <row r="1295">
      <c r="A1295" s="38"/>
      <c r="B1295" s="38"/>
      <c r="C1295" s="38"/>
      <c r="D1295" s="38"/>
      <c r="E1295" s="38"/>
      <c r="F1295" s="38"/>
      <c r="G1295" s="38"/>
      <c r="H1295" s="38"/>
      <c r="I1295" s="38"/>
      <c r="J1295" s="38"/>
      <c r="K1295" s="38"/>
      <c r="L1295" s="38"/>
      <c r="M1295" s="38"/>
      <c r="N1295" s="38"/>
      <c r="O1295" s="38"/>
      <c r="P1295" s="38"/>
      <c r="Q1295" s="38"/>
      <c r="R1295" s="38"/>
      <c r="S1295" s="38"/>
      <c r="T1295" s="38"/>
      <c r="U1295" s="38"/>
      <c r="V1295" s="38"/>
      <c r="W1295" s="38"/>
      <c r="X1295" s="38"/>
    </row>
    <row r="1296">
      <c r="A1296" s="38"/>
      <c r="B1296" s="38"/>
      <c r="C1296" s="38"/>
      <c r="D1296" s="38"/>
      <c r="E1296" s="38"/>
      <c r="F1296" s="38"/>
      <c r="G1296" s="38"/>
      <c r="H1296" s="38"/>
      <c r="I1296" s="38"/>
      <c r="J1296" s="38"/>
      <c r="K1296" s="38"/>
      <c r="L1296" s="38"/>
      <c r="M1296" s="38"/>
      <c r="N1296" s="38"/>
      <c r="O1296" s="38"/>
      <c r="P1296" s="38"/>
      <c r="Q1296" s="38"/>
      <c r="R1296" s="38"/>
      <c r="S1296" s="38"/>
      <c r="T1296" s="38"/>
      <c r="U1296" s="38"/>
      <c r="V1296" s="38"/>
      <c r="W1296" s="38"/>
      <c r="X1296" s="38"/>
    </row>
    <row r="1297">
      <c r="A1297" s="38"/>
      <c r="B1297" s="38"/>
      <c r="C1297" s="38"/>
      <c r="D1297" s="38"/>
      <c r="E1297" s="38"/>
      <c r="F1297" s="38"/>
      <c r="G1297" s="38"/>
      <c r="H1297" s="38"/>
      <c r="I1297" s="38"/>
      <c r="J1297" s="38"/>
      <c r="K1297" s="38"/>
      <c r="L1297" s="38"/>
      <c r="M1297" s="38"/>
      <c r="N1297" s="38"/>
      <c r="O1297" s="38"/>
      <c r="P1297" s="38"/>
      <c r="Q1297" s="38"/>
      <c r="R1297" s="38"/>
      <c r="S1297" s="38"/>
      <c r="T1297" s="38"/>
      <c r="U1297" s="38"/>
      <c r="V1297" s="38"/>
      <c r="W1297" s="38"/>
      <c r="X1297" s="38"/>
    </row>
    <row r="1298">
      <c r="A1298" s="38"/>
      <c r="B1298" s="38"/>
      <c r="C1298" s="38"/>
      <c r="D1298" s="38"/>
      <c r="E1298" s="38"/>
      <c r="F1298" s="38"/>
      <c r="G1298" s="38"/>
      <c r="H1298" s="38"/>
      <c r="I1298" s="38"/>
      <c r="J1298" s="38"/>
      <c r="K1298" s="38"/>
      <c r="L1298" s="38"/>
      <c r="M1298" s="38"/>
      <c r="N1298" s="38"/>
      <c r="O1298" s="38"/>
      <c r="P1298" s="38"/>
      <c r="Q1298" s="38"/>
      <c r="R1298" s="38"/>
      <c r="S1298" s="38"/>
      <c r="T1298" s="38"/>
      <c r="U1298" s="38"/>
      <c r="V1298" s="38"/>
      <c r="W1298" s="38"/>
      <c r="X1298" s="38"/>
    </row>
    <row r="1299">
      <c r="A1299" s="38"/>
      <c r="B1299" s="38"/>
      <c r="C1299" s="38"/>
      <c r="D1299" s="38"/>
      <c r="E1299" s="38"/>
      <c r="F1299" s="38"/>
      <c r="G1299" s="38"/>
      <c r="H1299" s="38"/>
      <c r="I1299" s="38"/>
      <c r="J1299" s="38"/>
      <c r="K1299" s="38"/>
      <c r="L1299" s="38"/>
      <c r="M1299" s="38"/>
      <c r="N1299" s="38"/>
      <c r="O1299" s="38"/>
      <c r="P1299" s="38"/>
      <c r="Q1299" s="38"/>
      <c r="R1299" s="38"/>
      <c r="S1299" s="38"/>
      <c r="T1299" s="38"/>
      <c r="U1299" s="38"/>
      <c r="V1299" s="38"/>
      <c r="W1299" s="38"/>
      <c r="X1299" s="38"/>
    </row>
    <row r="1300">
      <c r="A1300" s="38"/>
      <c r="B1300" s="38"/>
      <c r="C1300" s="38"/>
      <c r="D1300" s="38"/>
      <c r="E1300" s="38"/>
      <c r="F1300" s="38"/>
      <c r="G1300" s="38"/>
      <c r="H1300" s="38"/>
      <c r="I1300" s="38"/>
      <c r="J1300" s="38"/>
      <c r="K1300" s="38"/>
      <c r="L1300" s="38"/>
      <c r="M1300" s="38"/>
      <c r="N1300" s="38"/>
      <c r="O1300" s="38"/>
      <c r="P1300" s="38"/>
      <c r="Q1300" s="38"/>
      <c r="R1300" s="38"/>
      <c r="S1300" s="38"/>
      <c r="T1300" s="38"/>
      <c r="U1300" s="38"/>
      <c r="V1300" s="38"/>
      <c r="W1300" s="38"/>
      <c r="X1300" s="38"/>
    </row>
    <row r="1301">
      <c r="A1301" s="38"/>
      <c r="B1301" s="38"/>
      <c r="C1301" s="38"/>
      <c r="D1301" s="38"/>
      <c r="E1301" s="38"/>
      <c r="F1301" s="38"/>
      <c r="G1301" s="38"/>
      <c r="H1301" s="38"/>
      <c r="I1301" s="38"/>
      <c r="J1301" s="38"/>
      <c r="K1301" s="38"/>
      <c r="L1301" s="38"/>
      <c r="M1301" s="38"/>
      <c r="N1301" s="38"/>
      <c r="O1301" s="38"/>
      <c r="P1301" s="38"/>
      <c r="Q1301" s="38"/>
      <c r="R1301" s="38"/>
      <c r="S1301" s="38"/>
      <c r="T1301" s="38"/>
      <c r="U1301" s="38"/>
      <c r="V1301" s="38"/>
      <c r="W1301" s="38"/>
      <c r="X1301" s="38"/>
    </row>
    <row r="1302">
      <c r="A1302" s="38"/>
      <c r="B1302" s="38"/>
      <c r="C1302" s="38"/>
      <c r="D1302" s="38"/>
      <c r="E1302" s="38"/>
      <c r="F1302" s="38"/>
      <c r="G1302" s="38"/>
      <c r="H1302" s="38"/>
      <c r="I1302" s="38"/>
      <c r="J1302" s="38"/>
      <c r="K1302" s="38"/>
      <c r="L1302" s="38"/>
      <c r="M1302" s="38"/>
      <c r="N1302" s="38"/>
      <c r="O1302" s="38"/>
      <c r="P1302" s="38"/>
      <c r="Q1302" s="38"/>
      <c r="R1302" s="38"/>
      <c r="S1302" s="38"/>
      <c r="T1302" s="38"/>
      <c r="U1302" s="38"/>
      <c r="V1302" s="38"/>
      <c r="W1302" s="38"/>
      <c r="X1302" s="38"/>
    </row>
    <row r="1303">
      <c r="A1303" s="38"/>
      <c r="B1303" s="38"/>
      <c r="C1303" s="38"/>
      <c r="D1303" s="38"/>
      <c r="E1303" s="38"/>
      <c r="F1303" s="38"/>
      <c r="G1303" s="38"/>
      <c r="H1303" s="38"/>
      <c r="I1303" s="38"/>
      <c r="J1303" s="38"/>
      <c r="K1303" s="38"/>
      <c r="L1303" s="38"/>
      <c r="M1303" s="38"/>
      <c r="N1303" s="38"/>
      <c r="O1303" s="38"/>
      <c r="P1303" s="38"/>
      <c r="Q1303" s="38"/>
      <c r="R1303" s="38"/>
      <c r="S1303" s="38"/>
      <c r="T1303" s="38"/>
      <c r="U1303" s="38"/>
      <c r="V1303" s="38"/>
      <c r="W1303" s="38"/>
      <c r="X1303" s="38"/>
    </row>
    <row r="1304">
      <c r="A1304" s="38"/>
      <c r="B1304" s="38"/>
      <c r="C1304" s="38"/>
      <c r="D1304" s="38"/>
      <c r="E1304" s="38"/>
      <c r="F1304" s="38"/>
      <c r="G1304" s="38"/>
      <c r="H1304" s="38"/>
      <c r="I1304" s="38"/>
      <c r="J1304" s="38"/>
      <c r="K1304" s="38"/>
      <c r="L1304" s="38"/>
      <c r="M1304" s="38"/>
      <c r="N1304" s="38"/>
      <c r="O1304" s="38"/>
      <c r="P1304" s="38"/>
      <c r="Q1304" s="38"/>
      <c r="R1304" s="38"/>
      <c r="S1304" s="38"/>
      <c r="T1304" s="38"/>
      <c r="U1304" s="38"/>
      <c r="V1304" s="38"/>
      <c r="W1304" s="38"/>
      <c r="X1304" s="38"/>
    </row>
    <row r="1305">
      <c r="A1305" s="38"/>
      <c r="B1305" s="38"/>
      <c r="C1305" s="38"/>
      <c r="D1305" s="38"/>
      <c r="E1305" s="38"/>
      <c r="F1305" s="38"/>
      <c r="G1305" s="38"/>
      <c r="H1305" s="38"/>
      <c r="I1305" s="38"/>
      <c r="J1305" s="38"/>
      <c r="K1305" s="38"/>
      <c r="L1305" s="38"/>
      <c r="M1305" s="38"/>
      <c r="N1305" s="38"/>
      <c r="O1305" s="38"/>
      <c r="P1305" s="38"/>
      <c r="Q1305" s="38"/>
      <c r="R1305" s="38"/>
      <c r="S1305" s="38"/>
      <c r="T1305" s="38"/>
      <c r="U1305" s="38"/>
      <c r="V1305" s="38"/>
      <c r="W1305" s="38"/>
      <c r="X1305" s="38"/>
    </row>
    <row r="1306">
      <c r="A1306" s="38"/>
      <c r="B1306" s="38"/>
      <c r="C1306" s="38"/>
      <c r="D1306" s="38"/>
      <c r="E1306" s="38"/>
      <c r="F1306" s="38"/>
      <c r="G1306" s="38"/>
      <c r="H1306" s="38"/>
      <c r="I1306" s="38"/>
      <c r="J1306" s="38"/>
      <c r="K1306" s="38"/>
      <c r="L1306" s="38"/>
      <c r="M1306" s="38"/>
      <c r="N1306" s="38"/>
      <c r="O1306" s="38"/>
      <c r="P1306" s="38"/>
      <c r="Q1306" s="38"/>
      <c r="R1306" s="38"/>
      <c r="S1306" s="38"/>
      <c r="T1306" s="38"/>
      <c r="U1306" s="38"/>
      <c r="V1306" s="38"/>
      <c r="W1306" s="38"/>
      <c r="X1306" s="38"/>
    </row>
    <row r="1307">
      <c r="A1307" s="38"/>
      <c r="B1307" s="38"/>
      <c r="C1307" s="38"/>
      <c r="D1307" s="38"/>
      <c r="E1307" s="38"/>
      <c r="F1307" s="38"/>
      <c r="G1307" s="38"/>
      <c r="H1307" s="38"/>
      <c r="I1307" s="38"/>
      <c r="J1307" s="38"/>
      <c r="K1307" s="38"/>
      <c r="L1307" s="38"/>
      <c r="M1307" s="38"/>
      <c r="N1307" s="38"/>
      <c r="O1307" s="38"/>
      <c r="P1307" s="38"/>
      <c r="Q1307" s="38"/>
      <c r="R1307" s="38"/>
      <c r="S1307" s="38"/>
      <c r="T1307" s="38"/>
      <c r="U1307" s="38"/>
      <c r="V1307" s="38"/>
      <c r="W1307" s="38"/>
      <c r="X1307" s="38"/>
    </row>
    <row r="1308">
      <c r="A1308" s="38"/>
      <c r="B1308" s="38"/>
      <c r="C1308" s="38"/>
      <c r="D1308" s="38"/>
      <c r="E1308" s="38"/>
      <c r="F1308" s="38"/>
      <c r="G1308" s="38"/>
      <c r="H1308" s="38"/>
      <c r="I1308" s="38"/>
      <c r="J1308" s="38"/>
      <c r="K1308" s="38"/>
      <c r="L1308" s="38"/>
      <c r="M1308" s="38"/>
      <c r="N1308" s="38"/>
      <c r="O1308" s="38"/>
      <c r="P1308" s="38"/>
      <c r="Q1308" s="38"/>
      <c r="R1308" s="38"/>
      <c r="S1308" s="38"/>
      <c r="T1308" s="38"/>
      <c r="U1308" s="38"/>
      <c r="V1308" s="38"/>
      <c r="W1308" s="38"/>
      <c r="X1308" s="38"/>
    </row>
    <row r="1309">
      <c r="A1309" s="38"/>
      <c r="B1309" s="38"/>
      <c r="C1309" s="38"/>
      <c r="D1309" s="38"/>
      <c r="E1309" s="38"/>
      <c r="F1309" s="38"/>
      <c r="G1309" s="38"/>
      <c r="H1309" s="38"/>
      <c r="I1309" s="38"/>
      <c r="J1309" s="38"/>
      <c r="K1309" s="38"/>
      <c r="L1309" s="38"/>
      <c r="M1309" s="38"/>
      <c r="N1309" s="38"/>
      <c r="O1309" s="38"/>
      <c r="P1309" s="38"/>
      <c r="Q1309" s="38"/>
      <c r="R1309" s="38"/>
      <c r="S1309" s="38"/>
      <c r="T1309" s="38"/>
      <c r="U1309" s="38"/>
      <c r="V1309" s="38"/>
      <c r="W1309" s="38"/>
      <c r="X1309" s="38"/>
    </row>
    <row r="1310">
      <c r="A1310" s="38"/>
      <c r="B1310" s="38"/>
      <c r="C1310" s="38"/>
      <c r="D1310" s="38"/>
      <c r="E1310" s="38"/>
      <c r="F1310" s="38"/>
      <c r="G1310" s="38"/>
      <c r="H1310" s="38"/>
      <c r="I1310" s="38"/>
      <c r="J1310" s="38"/>
      <c r="K1310" s="38"/>
      <c r="L1310" s="38"/>
      <c r="M1310" s="38"/>
      <c r="N1310" s="38"/>
      <c r="O1310" s="38"/>
      <c r="P1310" s="38"/>
      <c r="Q1310" s="38"/>
      <c r="R1310" s="38"/>
      <c r="S1310" s="38"/>
      <c r="T1310" s="38"/>
      <c r="U1310" s="38"/>
      <c r="V1310" s="38"/>
      <c r="W1310" s="38"/>
      <c r="X1310" s="38"/>
    </row>
    <row r="1311">
      <c r="A1311" s="38"/>
      <c r="B1311" s="38"/>
      <c r="C1311" s="38"/>
      <c r="D1311" s="38"/>
      <c r="E1311" s="38"/>
      <c r="F1311" s="38"/>
      <c r="G1311" s="38"/>
      <c r="H1311" s="38"/>
      <c r="I1311" s="38"/>
      <c r="J1311" s="38"/>
      <c r="K1311" s="38"/>
      <c r="L1311" s="38"/>
      <c r="M1311" s="38"/>
      <c r="N1311" s="38"/>
      <c r="O1311" s="38"/>
      <c r="P1311" s="38"/>
      <c r="Q1311" s="38"/>
      <c r="R1311" s="38"/>
      <c r="S1311" s="38"/>
      <c r="T1311" s="38"/>
      <c r="U1311" s="38"/>
      <c r="V1311" s="38"/>
      <c r="W1311" s="38"/>
      <c r="X1311" s="38"/>
    </row>
    <row r="1312">
      <c r="A1312" s="38"/>
      <c r="B1312" s="38"/>
      <c r="C1312" s="38"/>
      <c r="D1312" s="38"/>
      <c r="E1312" s="38"/>
      <c r="F1312" s="38"/>
      <c r="G1312" s="38"/>
      <c r="H1312" s="38"/>
      <c r="I1312" s="38"/>
      <c r="J1312" s="38"/>
      <c r="K1312" s="38"/>
      <c r="L1312" s="38"/>
      <c r="M1312" s="38"/>
      <c r="N1312" s="38"/>
      <c r="O1312" s="38"/>
      <c r="P1312" s="38"/>
      <c r="Q1312" s="38"/>
      <c r="R1312" s="38"/>
      <c r="S1312" s="38"/>
      <c r="T1312" s="38"/>
      <c r="U1312" s="38"/>
      <c r="V1312" s="38"/>
      <c r="W1312" s="38"/>
      <c r="X1312" s="38"/>
    </row>
    <row r="1313">
      <c r="A1313" s="38"/>
      <c r="B1313" s="38"/>
      <c r="C1313" s="38"/>
      <c r="D1313" s="38"/>
      <c r="E1313" s="38"/>
      <c r="F1313" s="38"/>
      <c r="G1313" s="38"/>
      <c r="H1313" s="38"/>
      <c r="I1313" s="38"/>
      <c r="J1313" s="38"/>
      <c r="K1313" s="38"/>
      <c r="L1313" s="38"/>
      <c r="M1313" s="38"/>
      <c r="N1313" s="38"/>
      <c r="O1313" s="38"/>
      <c r="P1313" s="38"/>
      <c r="Q1313" s="38"/>
      <c r="R1313" s="38"/>
      <c r="S1313" s="38"/>
      <c r="T1313" s="38"/>
      <c r="U1313" s="38"/>
      <c r="V1313" s="38"/>
      <c r="W1313" s="38"/>
      <c r="X1313" s="38"/>
    </row>
    <row r="1314">
      <c r="A1314" s="38"/>
      <c r="B1314" s="38"/>
      <c r="C1314" s="38"/>
      <c r="D1314" s="38"/>
      <c r="E1314" s="38"/>
      <c r="F1314" s="38"/>
      <c r="G1314" s="38"/>
      <c r="H1314" s="38"/>
      <c r="I1314" s="38"/>
      <c r="J1314" s="38"/>
      <c r="K1314" s="38"/>
      <c r="L1314" s="38"/>
      <c r="M1314" s="38"/>
      <c r="N1314" s="38"/>
      <c r="O1314" s="38"/>
      <c r="P1314" s="38"/>
      <c r="Q1314" s="38"/>
      <c r="R1314" s="38"/>
      <c r="S1314" s="38"/>
      <c r="T1314" s="38"/>
      <c r="U1314" s="38"/>
      <c r="V1314" s="38"/>
      <c r="W1314" s="38"/>
      <c r="X1314" s="38"/>
    </row>
    <row r="1315">
      <c r="A1315" s="38"/>
      <c r="B1315" s="38"/>
      <c r="C1315" s="38"/>
      <c r="D1315" s="38"/>
      <c r="E1315" s="38"/>
      <c r="F1315" s="38"/>
      <c r="G1315" s="38"/>
      <c r="H1315" s="38"/>
      <c r="I1315" s="38"/>
      <c r="J1315" s="38"/>
      <c r="K1315" s="38"/>
      <c r="L1315" s="38"/>
      <c r="M1315" s="38"/>
      <c r="N1315" s="38"/>
      <c r="O1315" s="38"/>
      <c r="P1315" s="38"/>
      <c r="Q1315" s="38"/>
      <c r="R1315" s="38"/>
      <c r="S1315" s="38"/>
      <c r="T1315" s="38"/>
      <c r="U1315" s="38"/>
      <c r="V1315" s="38"/>
      <c r="W1315" s="38"/>
      <c r="X1315" s="38"/>
    </row>
    <row r="1316">
      <c r="A1316" s="38"/>
      <c r="B1316" s="38"/>
      <c r="C1316" s="38"/>
      <c r="D1316" s="38"/>
      <c r="E1316" s="38"/>
      <c r="F1316" s="38"/>
      <c r="G1316" s="38"/>
      <c r="H1316" s="38"/>
      <c r="I1316" s="38"/>
      <c r="J1316" s="38"/>
      <c r="K1316" s="38"/>
      <c r="L1316" s="38"/>
      <c r="M1316" s="38"/>
      <c r="N1316" s="38"/>
      <c r="O1316" s="38"/>
      <c r="P1316" s="38"/>
      <c r="Q1316" s="38"/>
      <c r="R1316" s="38"/>
      <c r="S1316" s="38"/>
      <c r="T1316" s="38"/>
      <c r="U1316" s="38"/>
      <c r="V1316" s="38"/>
      <c r="W1316" s="38"/>
      <c r="X1316" s="38"/>
    </row>
    <row r="1317">
      <c r="A1317" s="38"/>
      <c r="B1317" s="38"/>
      <c r="C1317" s="38"/>
      <c r="D1317" s="38"/>
      <c r="E1317" s="38"/>
      <c r="F1317" s="38"/>
      <c r="G1317" s="38"/>
      <c r="H1317" s="38"/>
      <c r="I1317" s="38"/>
      <c r="J1317" s="38"/>
      <c r="K1317" s="38"/>
      <c r="L1317" s="38"/>
      <c r="M1317" s="38"/>
      <c r="N1317" s="38"/>
      <c r="O1317" s="38"/>
      <c r="P1317" s="38"/>
      <c r="Q1317" s="38"/>
      <c r="R1317" s="38"/>
      <c r="S1317" s="38"/>
      <c r="T1317" s="38"/>
      <c r="U1317" s="38"/>
      <c r="V1317" s="38"/>
      <c r="W1317" s="38"/>
      <c r="X1317" s="38"/>
    </row>
    <row r="1318">
      <c r="A1318" s="38"/>
      <c r="B1318" s="38"/>
      <c r="C1318" s="38"/>
      <c r="D1318" s="38"/>
      <c r="E1318" s="38"/>
      <c r="F1318" s="38"/>
      <c r="G1318" s="38"/>
      <c r="H1318" s="38"/>
      <c r="I1318" s="38"/>
      <c r="J1318" s="38"/>
      <c r="K1318" s="38"/>
      <c r="L1318" s="38"/>
      <c r="M1318" s="38"/>
      <c r="N1318" s="38"/>
      <c r="O1318" s="38"/>
      <c r="P1318" s="38"/>
      <c r="Q1318" s="38"/>
      <c r="R1318" s="38"/>
      <c r="S1318" s="38"/>
      <c r="T1318" s="38"/>
      <c r="U1318" s="38"/>
      <c r="V1318" s="38"/>
      <c r="W1318" s="38"/>
      <c r="X1318" s="38"/>
    </row>
    <row r="1319">
      <c r="A1319" s="38"/>
      <c r="B1319" s="38"/>
      <c r="C1319" s="38"/>
      <c r="D1319" s="38"/>
      <c r="E1319" s="38"/>
      <c r="F1319" s="38"/>
      <c r="G1319" s="38"/>
      <c r="H1319" s="38"/>
      <c r="I1319" s="38"/>
      <c r="J1319" s="38"/>
      <c r="K1319" s="38"/>
      <c r="L1319" s="38"/>
      <c r="M1319" s="38"/>
      <c r="N1319" s="38"/>
      <c r="O1319" s="38"/>
      <c r="P1319" s="38"/>
      <c r="Q1319" s="38"/>
      <c r="R1319" s="38"/>
      <c r="S1319" s="38"/>
      <c r="T1319" s="38"/>
      <c r="U1319" s="38"/>
      <c r="V1319" s="38"/>
      <c r="W1319" s="38"/>
      <c r="X1319" s="38"/>
    </row>
    <row r="1320">
      <c r="A1320" s="38"/>
      <c r="B1320" s="38"/>
      <c r="C1320" s="38"/>
      <c r="D1320" s="38"/>
      <c r="E1320" s="38"/>
      <c r="F1320" s="38"/>
      <c r="G1320" s="38"/>
      <c r="H1320" s="38"/>
      <c r="I1320" s="38"/>
      <c r="J1320" s="38"/>
      <c r="K1320" s="38"/>
      <c r="L1320" s="38"/>
      <c r="M1320" s="38"/>
      <c r="N1320" s="38"/>
      <c r="O1320" s="38"/>
      <c r="P1320" s="38"/>
      <c r="Q1320" s="38"/>
      <c r="R1320" s="38"/>
      <c r="S1320" s="38"/>
      <c r="T1320" s="38"/>
      <c r="U1320" s="38"/>
      <c r="V1320" s="38"/>
      <c r="W1320" s="38"/>
      <c r="X1320" s="38"/>
    </row>
    <row r="1321">
      <c r="A1321" s="38"/>
      <c r="B1321" s="38"/>
      <c r="C1321" s="38"/>
      <c r="D1321" s="38"/>
      <c r="E1321" s="38"/>
      <c r="F1321" s="38"/>
      <c r="G1321" s="38"/>
      <c r="H1321" s="38"/>
      <c r="I1321" s="38"/>
      <c r="J1321" s="38"/>
      <c r="K1321" s="38"/>
      <c r="L1321" s="38"/>
      <c r="M1321" s="38"/>
      <c r="N1321" s="38"/>
      <c r="O1321" s="38"/>
      <c r="P1321" s="38"/>
      <c r="Q1321" s="38"/>
      <c r="R1321" s="38"/>
      <c r="S1321" s="38"/>
      <c r="T1321" s="38"/>
      <c r="U1321" s="38"/>
      <c r="V1321" s="38"/>
      <c r="W1321" s="38"/>
      <c r="X1321" s="38"/>
    </row>
    <row r="1322">
      <c r="A1322" s="38"/>
      <c r="B1322" s="38"/>
      <c r="C1322" s="38"/>
      <c r="D1322" s="38"/>
      <c r="E1322" s="38"/>
      <c r="F1322" s="38"/>
      <c r="G1322" s="38"/>
      <c r="H1322" s="38"/>
      <c r="I1322" s="38"/>
      <c r="J1322" s="38"/>
      <c r="K1322" s="38"/>
      <c r="L1322" s="38"/>
      <c r="M1322" s="38"/>
      <c r="N1322" s="38"/>
      <c r="O1322" s="38"/>
      <c r="P1322" s="38"/>
      <c r="Q1322" s="38"/>
      <c r="R1322" s="38"/>
      <c r="S1322" s="38"/>
      <c r="T1322" s="38"/>
      <c r="U1322" s="38"/>
      <c r="V1322" s="38"/>
      <c r="W1322" s="38"/>
      <c r="X1322" s="38"/>
    </row>
    <row r="1323">
      <c r="A1323" s="38"/>
      <c r="B1323" s="38"/>
      <c r="C1323" s="38"/>
      <c r="D1323" s="38"/>
      <c r="E1323" s="38"/>
      <c r="F1323" s="38"/>
      <c r="G1323" s="38"/>
      <c r="H1323" s="38"/>
      <c r="I1323" s="38"/>
      <c r="J1323" s="38"/>
      <c r="K1323" s="38"/>
      <c r="L1323" s="38"/>
      <c r="M1323" s="38"/>
      <c r="N1323" s="38"/>
      <c r="O1323" s="38"/>
      <c r="P1323" s="38"/>
      <c r="Q1323" s="38"/>
      <c r="R1323" s="38"/>
      <c r="S1323" s="38"/>
      <c r="T1323" s="38"/>
      <c r="U1323" s="38"/>
      <c r="V1323" s="38"/>
      <c r="W1323" s="38"/>
      <c r="X1323" s="38"/>
    </row>
    <row r="1324">
      <c r="A1324" s="38"/>
      <c r="B1324" s="38"/>
      <c r="C1324" s="38"/>
      <c r="D1324" s="38"/>
      <c r="E1324" s="38"/>
      <c r="F1324" s="38"/>
      <c r="G1324" s="38"/>
      <c r="H1324" s="38"/>
      <c r="I1324" s="38"/>
      <c r="J1324" s="38"/>
      <c r="K1324" s="38"/>
      <c r="L1324" s="38"/>
      <c r="M1324" s="38"/>
      <c r="N1324" s="38"/>
      <c r="O1324" s="38"/>
      <c r="P1324" s="38"/>
      <c r="Q1324" s="38"/>
      <c r="R1324" s="38"/>
      <c r="S1324" s="38"/>
      <c r="T1324" s="38"/>
      <c r="U1324" s="38"/>
      <c r="V1324" s="38"/>
      <c r="W1324" s="38"/>
      <c r="X1324" s="38"/>
    </row>
    <row r="1325">
      <c r="A1325" s="38"/>
      <c r="B1325" s="38"/>
      <c r="C1325" s="38"/>
      <c r="D1325" s="38"/>
      <c r="E1325" s="38"/>
      <c r="F1325" s="38"/>
      <c r="G1325" s="38"/>
      <c r="H1325" s="38"/>
      <c r="I1325" s="38"/>
      <c r="J1325" s="38"/>
      <c r="K1325" s="38"/>
      <c r="L1325" s="38"/>
      <c r="M1325" s="38"/>
      <c r="N1325" s="38"/>
      <c r="O1325" s="38"/>
      <c r="P1325" s="38"/>
      <c r="Q1325" s="38"/>
      <c r="R1325" s="38"/>
      <c r="S1325" s="38"/>
      <c r="T1325" s="38"/>
      <c r="U1325" s="38"/>
      <c r="V1325" s="38"/>
      <c r="W1325" s="38"/>
      <c r="X1325" s="38"/>
    </row>
    <row r="1326">
      <c r="A1326" s="38"/>
      <c r="B1326" s="38"/>
      <c r="C1326" s="38"/>
      <c r="D1326" s="38"/>
      <c r="E1326" s="38"/>
      <c r="F1326" s="38"/>
      <c r="G1326" s="38"/>
      <c r="H1326" s="38"/>
      <c r="I1326" s="38"/>
      <c r="J1326" s="38"/>
      <c r="K1326" s="38"/>
      <c r="L1326" s="38"/>
      <c r="M1326" s="38"/>
      <c r="N1326" s="38"/>
      <c r="O1326" s="38"/>
      <c r="P1326" s="38"/>
      <c r="Q1326" s="38"/>
      <c r="R1326" s="38"/>
      <c r="S1326" s="38"/>
      <c r="T1326" s="38"/>
      <c r="U1326" s="38"/>
      <c r="V1326" s="38"/>
      <c r="W1326" s="38"/>
      <c r="X1326" s="38"/>
    </row>
    <row r="1327">
      <c r="A1327" s="38"/>
      <c r="B1327" s="38"/>
      <c r="C1327" s="38"/>
      <c r="D1327" s="38"/>
      <c r="E1327" s="38"/>
      <c r="F1327" s="38"/>
      <c r="G1327" s="38"/>
      <c r="H1327" s="38"/>
      <c r="I1327" s="38"/>
      <c r="J1327" s="38"/>
      <c r="K1327" s="38"/>
      <c r="L1327" s="38"/>
      <c r="M1327" s="38"/>
      <c r="N1327" s="38"/>
      <c r="O1327" s="38"/>
      <c r="P1327" s="38"/>
      <c r="Q1327" s="38"/>
      <c r="R1327" s="38"/>
      <c r="S1327" s="38"/>
      <c r="T1327" s="38"/>
      <c r="U1327" s="38"/>
      <c r="V1327" s="38"/>
      <c r="W1327" s="38"/>
      <c r="X1327" s="38"/>
    </row>
    <row r="1328">
      <c r="A1328" s="38"/>
      <c r="B1328" s="38"/>
      <c r="C1328" s="38"/>
      <c r="D1328" s="38"/>
      <c r="E1328" s="38"/>
      <c r="F1328" s="38"/>
      <c r="G1328" s="38"/>
      <c r="H1328" s="38"/>
      <c r="I1328" s="38"/>
      <c r="J1328" s="38"/>
      <c r="K1328" s="38"/>
      <c r="L1328" s="38"/>
      <c r="M1328" s="38"/>
      <c r="N1328" s="38"/>
      <c r="O1328" s="38"/>
      <c r="P1328" s="38"/>
      <c r="Q1328" s="38"/>
      <c r="R1328" s="38"/>
      <c r="S1328" s="38"/>
      <c r="T1328" s="38"/>
      <c r="U1328" s="38"/>
      <c r="V1328" s="38"/>
      <c r="W1328" s="38"/>
      <c r="X1328" s="38"/>
    </row>
    <row r="1329">
      <c r="A1329" s="38"/>
      <c r="B1329" s="38"/>
      <c r="C1329" s="38"/>
      <c r="D1329" s="38"/>
      <c r="E1329" s="38"/>
      <c r="F1329" s="38"/>
      <c r="G1329" s="38"/>
      <c r="H1329" s="38"/>
      <c r="I1329" s="38"/>
      <c r="J1329" s="38"/>
      <c r="K1329" s="38"/>
      <c r="L1329" s="38"/>
      <c r="M1329" s="38"/>
      <c r="N1329" s="38"/>
      <c r="O1329" s="38"/>
      <c r="P1329" s="38"/>
      <c r="Q1329" s="38"/>
      <c r="R1329" s="38"/>
      <c r="S1329" s="38"/>
      <c r="T1329" s="38"/>
      <c r="U1329" s="38"/>
      <c r="V1329" s="38"/>
      <c r="W1329" s="38"/>
      <c r="X1329" s="38"/>
    </row>
    <row r="1330">
      <c r="A1330" s="38"/>
      <c r="B1330" s="38"/>
      <c r="C1330" s="38"/>
      <c r="D1330" s="38"/>
      <c r="E1330" s="38"/>
      <c r="F1330" s="38"/>
      <c r="G1330" s="38"/>
      <c r="H1330" s="38"/>
      <c r="I1330" s="38"/>
      <c r="J1330" s="38"/>
      <c r="K1330" s="38"/>
      <c r="L1330" s="38"/>
      <c r="M1330" s="38"/>
      <c r="N1330" s="38"/>
      <c r="O1330" s="38"/>
      <c r="P1330" s="38"/>
      <c r="Q1330" s="38"/>
      <c r="R1330" s="38"/>
      <c r="S1330" s="38"/>
      <c r="T1330" s="38"/>
      <c r="U1330" s="38"/>
      <c r="V1330" s="38"/>
      <c r="W1330" s="38"/>
      <c r="X1330" s="38"/>
    </row>
    <row r="1331">
      <c r="A1331" s="38"/>
      <c r="B1331" s="38"/>
      <c r="C1331" s="38"/>
      <c r="D1331" s="38"/>
      <c r="E1331" s="38"/>
      <c r="F1331" s="38"/>
      <c r="G1331" s="38"/>
      <c r="H1331" s="38"/>
      <c r="I1331" s="38"/>
      <c r="J1331" s="38"/>
      <c r="K1331" s="38"/>
      <c r="L1331" s="38"/>
      <c r="M1331" s="38"/>
      <c r="N1331" s="38"/>
      <c r="O1331" s="38"/>
      <c r="P1331" s="38"/>
      <c r="Q1331" s="38"/>
      <c r="R1331" s="38"/>
      <c r="S1331" s="38"/>
      <c r="T1331" s="38"/>
      <c r="U1331" s="38"/>
      <c r="V1331" s="38"/>
      <c r="W1331" s="38"/>
      <c r="X1331" s="38"/>
    </row>
    <row r="1332">
      <c r="A1332" s="38"/>
      <c r="B1332" s="38"/>
      <c r="C1332" s="38"/>
      <c r="D1332" s="38"/>
      <c r="E1332" s="38"/>
      <c r="F1332" s="38"/>
      <c r="G1332" s="38"/>
      <c r="H1332" s="38"/>
      <c r="I1332" s="38"/>
      <c r="J1332" s="38"/>
      <c r="K1332" s="38"/>
      <c r="L1332" s="38"/>
      <c r="M1332" s="38"/>
      <c r="N1332" s="38"/>
      <c r="O1332" s="38"/>
      <c r="P1332" s="38"/>
      <c r="Q1332" s="38"/>
      <c r="R1332" s="38"/>
      <c r="S1332" s="38"/>
      <c r="T1332" s="38"/>
      <c r="U1332" s="38"/>
      <c r="V1332" s="38"/>
      <c r="W1332" s="38"/>
      <c r="X1332" s="38"/>
    </row>
    <row r="1333">
      <c r="A1333" s="38"/>
      <c r="B1333" s="38"/>
      <c r="C1333" s="38"/>
      <c r="D1333" s="38"/>
      <c r="E1333" s="38"/>
      <c r="F1333" s="38"/>
      <c r="G1333" s="38"/>
      <c r="H1333" s="38"/>
      <c r="I1333" s="38"/>
      <c r="J1333" s="38"/>
      <c r="K1333" s="38"/>
      <c r="L1333" s="38"/>
      <c r="M1333" s="38"/>
      <c r="N1333" s="38"/>
      <c r="O1333" s="38"/>
      <c r="P1333" s="38"/>
      <c r="Q1333" s="38"/>
      <c r="R1333" s="38"/>
      <c r="S1333" s="38"/>
      <c r="T1333" s="38"/>
      <c r="U1333" s="38"/>
      <c r="V1333" s="38"/>
      <c r="W1333" s="38"/>
      <c r="X1333" s="38"/>
    </row>
    <row r="1334">
      <c r="A1334" s="38"/>
      <c r="B1334" s="38"/>
      <c r="C1334" s="38"/>
      <c r="D1334" s="38"/>
      <c r="E1334" s="38"/>
      <c r="F1334" s="38"/>
      <c r="G1334" s="38"/>
      <c r="H1334" s="38"/>
      <c r="I1334" s="38"/>
      <c r="J1334" s="38"/>
      <c r="K1334" s="38"/>
      <c r="L1334" s="38"/>
      <c r="M1334" s="38"/>
      <c r="N1334" s="38"/>
      <c r="O1334" s="38"/>
      <c r="P1334" s="38"/>
      <c r="Q1334" s="38"/>
      <c r="R1334" s="38"/>
      <c r="S1334" s="38"/>
      <c r="T1334" s="38"/>
      <c r="U1334" s="38"/>
      <c r="V1334" s="38"/>
      <c r="W1334" s="38"/>
      <c r="X1334" s="38"/>
    </row>
    <row r="1335">
      <c r="A1335" s="38"/>
      <c r="B1335" s="38"/>
      <c r="C1335" s="38"/>
      <c r="D1335" s="38"/>
      <c r="E1335" s="38"/>
      <c r="F1335" s="38"/>
      <c r="G1335" s="38"/>
      <c r="H1335" s="38"/>
      <c r="I1335" s="38"/>
      <c r="J1335" s="38"/>
      <c r="K1335" s="38"/>
      <c r="L1335" s="38"/>
      <c r="M1335" s="38"/>
      <c r="N1335" s="38"/>
      <c r="O1335" s="38"/>
      <c r="P1335" s="38"/>
      <c r="Q1335" s="38"/>
      <c r="R1335" s="38"/>
      <c r="S1335" s="38"/>
      <c r="T1335" s="38"/>
      <c r="U1335" s="38"/>
      <c r="V1335" s="38"/>
      <c r="W1335" s="38"/>
      <c r="X1335" s="38"/>
    </row>
    <row r="1336">
      <c r="A1336" s="38"/>
      <c r="B1336" s="38"/>
      <c r="C1336" s="38"/>
      <c r="D1336" s="38"/>
      <c r="E1336" s="38"/>
      <c r="F1336" s="38"/>
      <c r="G1336" s="38"/>
      <c r="H1336" s="38"/>
      <c r="I1336" s="38"/>
      <c r="J1336" s="38"/>
      <c r="K1336" s="38"/>
      <c r="L1336" s="38"/>
      <c r="M1336" s="38"/>
      <c r="N1336" s="38"/>
      <c r="O1336" s="38"/>
      <c r="P1336" s="38"/>
      <c r="Q1336" s="38"/>
      <c r="R1336" s="38"/>
      <c r="S1336" s="38"/>
      <c r="T1336" s="38"/>
      <c r="U1336" s="38"/>
      <c r="V1336" s="38"/>
      <c r="W1336" s="38"/>
      <c r="X1336" s="38"/>
    </row>
    <row r="1337">
      <c r="A1337" s="38"/>
      <c r="B1337" s="38"/>
      <c r="C1337" s="38"/>
      <c r="D1337" s="38"/>
      <c r="E1337" s="38"/>
      <c r="F1337" s="38"/>
      <c r="G1337" s="38"/>
      <c r="H1337" s="38"/>
      <c r="I1337" s="38"/>
      <c r="J1337" s="38"/>
      <c r="K1337" s="38"/>
      <c r="L1337" s="38"/>
      <c r="M1337" s="38"/>
      <c r="N1337" s="38"/>
      <c r="O1337" s="38"/>
      <c r="P1337" s="38"/>
      <c r="Q1337" s="38"/>
      <c r="R1337" s="38"/>
      <c r="S1337" s="38"/>
      <c r="T1337" s="38"/>
      <c r="U1337" s="38"/>
      <c r="V1337" s="38"/>
      <c r="W1337" s="38"/>
      <c r="X1337" s="38"/>
    </row>
    <row r="1338">
      <c r="A1338" s="38"/>
      <c r="B1338" s="38"/>
      <c r="C1338" s="38"/>
      <c r="D1338" s="38"/>
      <c r="E1338" s="38"/>
      <c r="F1338" s="38"/>
      <c r="G1338" s="38"/>
      <c r="H1338" s="38"/>
      <c r="I1338" s="38"/>
      <c r="J1338" s="38"/>
      <c r="K1338" s="38"/>
      <c r="L1338" s="38"/>
      <c r="M1338" s="38"/>
      <c r="N1338" s="38"/>
      <c r="O1338" s="38"/>
      <c r="P1338" s="38"/>
      <c r="Q1338" s="38"/>
      <c r="R1338" s="38"/>
      <c r="S1338" s="38"/>
      <c r="T1338" s="38"/>
      <c r="U1338" s="38"/>
      <c r="V1338" s="38"/>
      <c r="W1338" s="38"/>
      <c r="X1338" s="38"/>
    </row>
    <row r="1339">
      <c r="A1339" s="38"/>
      <c r="B1339" s="38"/>
      <c r="C1339" s="38"/>
      <c r="D1339" s="38"/>
      <c r="E1339" s="38"/>
      <c r="F1339" s="38"/>
      <c r="G1339" s="38"/>
      <c r="H1339" s="38"/>
      <c r="I1339" s="38"/>
      <c r="J1339" s="38"/>
      <c r="K1339" s="38"/>
      <c r="L1339" s="38"/>
      <c r="M1339" s="38"/>
      <c r="N1339" s="38"/>
      <c r="O1339" s="38"/>
      <c r="P1339" s="38"/>
      <c r="Q1339" s="38"/>
      <c r="R1339" s="38"/>
      <c r="S1339" s="38"/>
      <c r="T1339" s="38"/>
      <c r="U1339" s="38"/>
      <c r="V1339" s="38"/>
      <c r="W1339" s="38"/>
      <c r="X1339" s="38"/>
    </row>
    <row r="1340">
      <c r="A1340" s="38"/>
      <c r="B1340" s="38"/>
      <c r="C1340" s="38"/>
      <c r="D1340" s="38"/>
      <c r="E1340" s="38"/>
      <c r="F1340" s="38"/>
      <c r="G1340" s="38"/>
      <c r="H1340" s="38"/>
      <c r="I1340" s="38"/>
      <c r="J1340" s="38"/>
      <c r="K1340" s="38"/>
      <c r="L1340" s="38"/>
      <c r="M1340" s="38"/>
      <c r="N1340" s="38"/>
      <c r="O1340" s="38"/>
      <c r="P1340" s="38"/>
      <c r="Q1340" s="38"/>
      <c r="R1340" s="38"/>
      <c r="S1340" s="38"/>
      <c r="T1340" s="38"/>
      <c r="U1340" s="38"/>
      <c r="V1340" s="38"/>
      <c r="W1340" s="38"/>
      <c r="X1340" s="38"/>
    </row>
    <row r="1341">
      <c r="A1341" s="38"/>
      <c r="B1341" s="38"/>
      <c r="C1341" s="38"/>
      <c r="D1341" s="38"/>
      <c r="E1341" s="38"/>
      <c r="F1341" s="38"/>
      <c r="G1341" s="38"/>
      <c r="H1341" s="38"/>
      <c r="I1341" s="38"/>
      <c r="J1341" s="38"/>
      <c r="K1341" s="38"/>
      <c r="L1341" s="38"/>
      <c r="M1341" s="38"/>
      <c r="N1341" s="38"/>
      <c r="O1341" s="38"/>
      <c r="P1341" s="38"/>
      <c r="Q1341" s="38"/>
      <c r="R1341" s="38"/>
      <c r="S1341" s="38"/>
      <c r="T1341" s="38"/>
      <c r="U1341" s="38"/>
      <c r="V1341" s="38"/>
      <c r="W1341" s="38"/>
      <c r="X1341" s="38"/>
    </row>
    <row r="1342">
      <c r="A1342" s="38"/>
      <c r="B1342" s="38"/>
      <c r="C1342" s="38"/>
      <c r="D1342" s="38"/>
      <c r="E1342" s="38"/>
      <c r="F1342" s="38"/>
      <c r="G1342" s="38"/>
      <c r="H1342" s="38"/>
      <c r="I1342" s="38"/>
      <c r="J1342" s="38"/>
      <c r="K1342" s="38"/>
      <c r="L1342" s="38"/>
      <c r="M1342" s="38"/>
      <c r="N1342" s="38"/>
      <c r="O1342" s="38"/>
      <c r="P1342" s="38"/>
      <c r="Q1342" s="38"/>
      <c r="R1342" s="38"/>
      <c r="S1342" s="38"/>
      <c r="T1342" s="38"/>
      <c r="U1342" s="38"/>
      <c r="V1342" s="38"/>
      <c r="W1342" s="38"/>
      <c r="X1342" s="38"/>
    </row>
    <row r="1343">
      <c r="A1343" s="38"/>
      <c r="B1343" s="38"/>
      <c r="C1343" s="38"/>
      <c r="D1343" s="38"/>
      <c r="E1343" s="38"/>
      <c r="F1343" s="38"/>
      <c r="G1343" s="38"/>
      <c r="H1343" s="38"/>
      <c r="I1343" s="38"/>
      <c r="J1343" s="38"/>
      <c r="K1343" s="38"/>
      <c r="L1343" s="38"/>
      <c r="M1343" s="38"/>
      <c r="N1343" s="38"/>
      <c r="O1343" s="38"/>
      <c r="P1343" s="38"/>
      <c r="Q1343" s="38"/>
      <c r="R1343" s="38"/>
      <c r="S1343" s="38"/>
      <c r="T1343" s="38"/>
      <c r="U1343" s="38"/>
      <c r="V1343" s="38"/>
      <c r="W1343" s="38"/>
      <c r="X1343" s="38"/>
    </row>
    <row r="1344">
      <c r="A1344" s="38"/>
      <c r="B1344" s="38"/>
      <c r="C1344" s="38"/>
      <c r="D1344" s="38"/>
      <c r="E1344" s="38"/>
      <c r="F1344" s="38"/>
      <c r="G1344" s="38"/>
      <c r="H1344" s="38"/>
      <c r="I1344" s="38"/>
      <c r="J1344" s="38"/>
      <c r="K1344" s="38"/>
      <c r="L1344" s="38"/>
      <c r="M1344" s="38"/>
      <c r="N1344" s="38"/>
      <c r="O1344" s="38"/>
      <c r="P1344" s="38"/>
      <c r="Q1344" s="38"/>
      <c r="R1344" s="38"/>
      <c r="S1344" s="38"/>
      <c r="T1344" s="38"/>
      <c r="U1344" s="38"/>
      <c r="V1344" s="38"/>
      <c r="W1344" s="38"/>
      <c r="X1344" s="38"/>
    </row>
    <row r="1345">
      <c r="A1345" s="38"/>
      <c r="B1345" s="38"/>
      <c r="C1345" s="38"/>
      <c r="D1345" s="38"/>
      <c r="E1345" s="38"/>
      <c r="F1345" s="38"/>
      <c r="G1345" s="38"/>
      <c r="H1345" s="38"/>
      <c r="I1345" s="38"/>
      <c r="J1345" s="38"/>
      <c r="K1345" s="38"/>
      <c r="L1345" s="38"/>
      <c r="M1345" s="38"/>
      <c r="N1345" s="38"/>
      <c r="O1345" s="38"/>
      <c r="P1345" s="38"/>
      <c r="Q1345" s="38"/>
      <c r="R1345" s="38"/>
      <c r="S1345" s="38"/>
      <c r="T1345" s="38"/>
      <c r="U1345" s="38"/>
      <c r="V1345" s="38"/>
      <c r="W1345" s="38"/>
      <c r="X1345" s="38"/>
    </row>
    <row r="1346">
      <c r="A1346" s="38"/>
      <c r="B1346" s="38"/>
      <c r="C1346" s="38"/>
      <c r="D1346" s="38"/>
      <c r="E1346" s="38"/>
      <c r="F1346" s="38"/>
      <c r="G1346" s="38"/>
      <c r="H1346" s="38"/>
      <c r="I1346" s="38"/>
      <c r="J1346" s="38"/>
      <c r="K1346" s="38"/>
      <c r="L1346" s="38"/>
      <c r="M1346" s="38"/>
      <c r="N1346" s="38"/>
      <c r="O1346" s="38"/>
      <c r="P1346" s="38"/>
      <c r="Q1346" s="38"/>
      <c r="R1346" s="38"/>
      <c r="S1346" s="38"/>
      <c r="T1346" s="38"/>
      <c r="U1346" s="38"/>
      <c r="V1346" s="38"/>
      <c r="W1346" s="38"/>
      <c r="X1346" s="38"/>
    </row>
    <row r="1347">
      <c r="A1347" s="38"/>
      <c r="B1347" s="38"/>
      <c r="C1347" s="38"/>
      <c r="D1347" s="38"/>
      <c r="E1347" s="38"/>
      <c r="F1347" s="38"/>
      <c r="G1347" s="38"/>
      <c r="H1347" s="38"/>
      <c r="I1347" s="38"/>
      <c r="J1347" s="38"/>
      <c r="K1347" s="38"/>
      <c r="L1347" s="38"/>
      <c r="M1347" s="38"/>
      <c r="N1347" s="38"/>
      <c r="O1347" s="38"/>
      <c r="P1347" s="38"/>
      <c r="Q1347" s="38"/>
      <c r="R1347" s="38"/>
      <c r="S1347" s="38"/>
      <c r="T1347" s="38"/>
      <c r="U1347" s="38"/>
      <c r="V1347" s="38"/>
      <c r="W1347" s="38"/>
      <c r="X1347" s="38"/>
    </row>
    <row r="1348">
      <c r="A1348" s="38"/>
      <c r="B1348" s="38"/>
      <c r="C1348" s="38"/>
      <c r="D1348" s="38"/>
      <c r="E1348" s="38"/>
      <c r="F1348" s="38"/>
      <c r="G1348" s="38"/>
      <c r="H1348" s="38"/>
      <c r="I1348" s="38"/>
      <c r="J1348" s="38"/>
      <c r="K1348" s="38"/>
      <c r="L1348" s="38"/>
      <c r="M1348" s="38"/>
      <c r="N1348" s="38"/>
      <c r="O1348" s="38"/>
      <c r="P1348" s="38"/>
      <c r="Q1348" s="38"/>
      <c r="R1348" s="38"/>
      <c r="S1348" s="38"/>
      <c r="T1348" s="38"/>
      <c r="U1348" s="38"/>
      <c r="V1348" s="38"/>
      <c r="W1348" s="38"/>
      <c r="X1348" s="38"/>
    </row>
    <row r="1349">
      <c r="A1349" s="38"/>
      <c r="B1349" s="38"/>
      <c r="C1349" s="38"/>
      <c r="D1349" s="38"/>
      <c r="E1349" s="38"/>
      <c r="F1349" s="38"/>
      <c r="G1349" s="38"/>
      <c r="H1349" s="38"/>
      <c r="I1349" s="38"/>
      <c r="J1349" s="38"/>
      <c r="K1349" s="38"/>
      <c r="L1349" s="38"/>
      <c r="M1349" s="38"/>
      <c r="N1349" s="38"/>
      <c r="O1349" s="38"/>
      <c r="P1349" s="38"/>
      <c r="Q1349" s="38"/>
      <c r="R1349" s="38"/>
      <c r="S1349" s="38"/>
      <c r="T1349" s="38"/>
      <c r="U1349" s="38"/>
      <c r="V1349" s="38"/>
      <c r="W1349" s="38"/>
      <c r="X1349" s="38"/>
    </row>
    <row r="1350">
      <c r="A1350" s="38"/>
      <c r="B1350" s="38"/>
      <c r="C1350" s="38"/>
      <c r="D1350" s="38"/>
      <c r="E1350" s="38"/>
      <c r="F1350" s="38"/>
      <c r="G1350" s="38"/>
      <c r="H1350" s="38"/>
      <c r="I1350" s="38"/>
      <c r="J1350" s="38"/>
      <c r="K1350" s="38"/>
      <c r="L1350" s="38"/>
      <c r="M1350" s="38"/>
      <c r="N1350" s="38"/>
      <c r="O1350" s="38"/>
      <c r="P1350" s="38"/>
      <c r="Q1350" s="38"/>
      <c r="R1350" s="38"/>
      <c r="S1350" s="38"/>
      <c r="T1350" s="38"/>
      <c r="U1350" s="38"/>
      <c r="V1350" s="38"/>
      <c r="W1350" s="38"/>
      <c r="X1350" s="38"/>
    </row>
    <row r="1351">
      <c r="A1351" s="38"/>
      <c r="B1351" s="38"/>
      <c r="C1351" s="38"/>
      <c r="D1351" s="38"/>
      <c r="E1351" s="38"/>
      <c r="F1351" s="38"/>
      <c r="G1351" s="38"/>
      <c r="H1351" s="38"/>
      <c r="I1351" s="38"/>
      <c r="J1351" s="38"/>
      <c r="K1351" s="38"/>
      <c r="L1351" s="38"/>
      <c r="M1351" s="38"/>
      <c r="N1351" s="38"/>
      <c r="O1351" s="38"/>
      <c r="P1351" s="38"/>
      <c r="Q1351" s="38"/>
      <c r="R1351" s="38"/>
      <c r="S1351" s="38"/>
      <c r="T1351" s="38"/>
      <c r="U1351" s="38"/>
      <c r="V1351" s="38"/>
      <c r="W1351" s="38"/>
      <c r="X1351" s="38"/>
    </row>
    <row r="1352">
      <c r="A1352" s="38"/>
      <c r="B1352" s="38"/>
      <c r="C1352" s="38"/>
      <c r="D1352" s="38"/>
      <c r="E1352" s="38"/>
      <c r="F1352" s="38"/>
      <c r="G1352" s="38"/>
      <c r="H1352" s="38"/>
      <c r="I1352" s="38"/>
      <c r="J1352" s="38"/>
      <c r="K1352" s="38"/>
      <c r="L1352" s="38"/>
      <c r="M1352" s="38"/>
      <c r="N1352" s="38"/>
      <c r="O1352" s="38"/>
      <c r="P1352" s="38"/>
      <c r="Q1352" s="38"/>
      <c r="R1352" s="38"/>
      <c r="S1352" s="38"/>
      <c r="T1352" s="38"/>
      <c r="U1352" s="38"/>
      <c r="V1352" s="38"/>
      <c r="W1352" s="38"/>
      <c r="X1352" s="38"/>
    </row>
    <row r="1353">
      <c r="A1353" s="38"/>
      <c r="B1353" s="38"/>
      <c r="C1353" s="38"/>
      <c r="D1353" s="38"/>
      <c r="E1353" s="38"/>
      <c r="F1353" s="38"/>
      <c r="G1353" s="38"/>
      <c r="H1353" s="38"/>
      <c r="I1353" s="38"/>
      <c r="J1353" s="38"/>
      <c r="K1353" s="38"/>
      <c r="L1353" s="38"/>
      <c r="M1353" s="38"/>
      <c r="N1353" s="38"/>
      <c r="O1353" s="38"/>
      <c r="P1353" s="38"/>
      <c r="Q1353" s="38"/>
      <c r="R1353" s="38"/>
      <c r="S1353" s="38"/>
      <c r="T1353" s="38"/>
      <c r="U1353" s="38"/>
      <c r="V1353" s="38"/>
      <c r="W1353" s="38"/>
      <c r="X1353" s="38"/>
    </row>
    <row r="1354">
      <c r="A1354" s="38"/>
      <c r="B1354" s="38"/>
      <c r="C1354" s="38"/>
      <c r="D1354" s="38"/>
      <c r="E1354" s="38"/>
      <c r="F1354" s="38"/>
      <c r="G1354" s="38"/>
      <c r="H1354" s="38"/>
      <c r="I1354" s="38"/>
      <c r="J1354" s="38"/>
      <c r="K1354" s="38"/>
      <c r="L1354" s="38"/>
      <c r="M1354" s="38"/>
      <c r="N1354" s="38"/>
      <c r="O1354" s="38"/>
      <c r="P1354" s="38"/>
      <c r="Q1354" s="38"/>
      <c r="R1354" s="38"/>
      <c r="S1354" s="38"/>
      <c r="T1354" s="38"/>
      <c r="U1354" s="38"/>
      <c r="V1354" s="38"/>
      <c r="W1354" s="38"/>
      <c r="X1354" s="38"/>
    </row>
    <row r="1355">
      <c r="A1355" s="38"/>
      <c r="B1355" s="38"/>
      <c r="C1355" s="38"/>
      <c r="D1355" s="38"/>
      <c r="E1355" s="38"/>
      <c r="F1355" s="38"/>
      <c r="G1355" s="38"/>
      <c r="H1355" s="38"/>
      <c r="I1355" s="38"/>
      <c r="J1355" s="38"/>
      <c r="K1355" s="38"/>
      <c r="L1355" s="38"/>
      <c r="M1355" s="38"/>
      <c r="N1355" s="38"/>
      <c r="O1355" s="38"/>
      <c r="P1355" s="38"/>
      <c r="Q1355" s="38"/>
      <c r="R1355" s="38"/>
      <c r="S1355" s="38"/>
      <c r="T1355" s="38"/>
      <c r="U1355" s="38"/>
      <c r="V1355" s="38"/>
      <c r="W1355" s="38"/>
      <c r="X1355" s="38"/>
    </row>
    <row r="1356">
      <c r="A1356" s="38"/>
      <c r="B1356" s="38"/>
      <c r="C1356" s="38"/>
      <c r="D1356" s="38"/>
      <c r="E1356" s="38"/>
      <c r="F1356" s="38"/>
      <c r="G1356" s="38"/>
      <c r="H1356" s="38"/>
      <c r="I1356" s="38"/>
      <c r="J1356" s="38"/>
      <c r="K1356" s="38"/>
      <c r="L1356" s="38"/>
      <c r="M1356" s="38"/>
      <c r="N1356" s="38"/>
      <c r="O1356" s="38"/>
      <c r="P1356" s="38"/>
      <c r="Q1356" s="38"/>
      <c r="R1356" s="38"/>
      <c r="S1356" s="38"/>
      <c r="T1356" s="38"/>
      <c r="U1356" s="38"/>
      <c r="V1356" s="38"/>
      <c r="W1356" s="38"/>
      <c r="X1356" s="38"/>
    </row>
    <row r="1357">
      <c r="A1357" s="38"/>
      <c r="B1357" s="38"/>
      <c r="C1357" s="38"/>
      <c r="D1357" s="38"/>
      <c r="E1357" s="38"/>
      <c r="F1357" s="38"/>
      <c r="G1357" s="38"/>
      <c r="H1357" s="38"/>
      <c r="I1357" s="38"/>
      <c r="J1357" s="38"/>
      <c r="K1357" s="38"/>
      <c r="L1357" s="38"/>
      <c r="M1357" s="38"/>
      <c r="N1357" s="38"/>
      <c r="O1357" s="38"/>
      <c r="P1357" s="38"/>
      <c r="Q1357" s="38"/>
      <c r="R1357" s="38"/>
      <c r="S1357" s="38"/>
      <c r="T1357" s="38"/>
      <c r="U1357" s="38"/>
      <c r="V1357" s="38"/>
      <c r="W1357" s="38"/>
      <c r="X1357" s="38"/>
    </row>
    <row r="1358">
      <c r="A1358" s="38"/>
      <c r="B1358" s="38"/>
      <c r="C1358" s="38"/>
      <c r="D1358" s="38"/>
      <c r="E1358" s="38"/>
      <c r="F1358" s="38"/>
      <c r="G1358" s="38"/>
      <c r="H1358" s="38"/>
      <c r="I1358" s="38"/>
      <c r="J1358" s="38"/>
      <c r="K1358" s="38"/>
      <c r="L1358" s="38"/>
      <c r="M1358" s="38"/>
      <c r="N1358" s="38"/>
      <c r="O1358" s="38"/>
      <c r="P1358" s="38"/>
      <c r="Q1358" s="38"/>
      <c r="R1358" s="38"/>
      <c r="S1358" s="38"/>
      <c r="T1358" s="38"/>
      <c r="U1358" s="38"/>
      <c r="V1358" s="38"/>
      <c r="W1358" s="38"/>
      <c r="X1358" s="38"/>
    </row>
    <row r="1359">
      <c r="A1359" s="38"/>
      <c r="B1359" s="38"/>
      <c r="C1359" s="38"/>
      <c r="D1359" s="38"/>
      <c r="E1359" s="38"/>
      <c r="F1359" s="38"/>
      <c r="G1359" s="38"/>
      <c r="H1359" s="38"/>
      <c r="I1359" s="38"/>
      <c r="J1359" s="38"/>
      <c r="K1359" s="38"/>
      <c r="L1359" s="38"/>
      <c r="M1359" s="38"/>
      <c r="N1359" s="38"/>
      <c r="O1359" s="38"/>
      <c r="P1359" s="38"/>
      <c r="Q1359" s="38"/>
      <c r="R1359" s="38"/>
      <c r="S1359" s="38"/>
      <c r="T1359" s="38"/>
      <c r="U1359" s="38"/>
      <c r="V1359" s="38"/>
      <c r="W1359" s="38"/>
      <c r="X1359" s="38"/>
    </row>
    <row r="1360">
      <c r="A1360" s="38"/>
      <c r="B1360" s="38"/>
      <c r="C1360" s="38"/>
      <c r="D1360" s="38"/>
      <c r="E1360" s="38"/>
      <c r="F1360" s="38"/>
      <c r="G1360" s="38"/>
      <c r="H1360" s="38"/>
      <c r="I1360" s="38"/>
      <c r="J1360" s="38"/>
      <c r="K1360" s="38"/>
      <c r="L1360" s="38"/>
      <c r="M1360" s="38"/>
      <c r="N1360" s="38"/>
      <c r="O1360" s="38"/>
      <c r="P1360" s="38"/>
      <c r="Q1360" s="38"/>
      <c r="R1360" s="38"/>
      <c r="S1360" s="38"/>
      <c r="T1360" s="38"/>
      <c r="U1360" s="38"/>
      <c r="V1360" s="38"/>
      <c r="W1360" s="38"/>
      <c r="X1360" s="38"/>
    </row>
    <row r="1361">
      <c r="A1361" s="38"/>
      <c r="B1361" s="38"/>
      <c r="C1361" s="38"/>
      <c r="D1361" s="38"/>
      <c r="E1361" s="38"/>
      <c r="F1361" s="38"/>
      <c r="G1361" s="38"/>
      <c r="H1361" s="38"/>
      <c r="I1361" s="38"/>
      <c r="J1361" s="38"/>
      <c r="K1361" s="38"/>
      <c r="L1361" s="38"/>
      <c r="M1361" s="38"/>
      <c r="N1361" s="38"/>
      <c r="O1361" s="38"/>
      <c r="P1361" s="38"/>
      <c r="Q1361" s="38"/>
      <c r="R1361" s="38"/>
      <c r="S1361" s="38"/>
      <c r="T1361" s="38"/>
      <c r="U1361" s="38"/>
      <c r="V1361" s="38"/>
      <c r="W1361" s="38"/>
      <c r="X1361" s="38"/>
    </row>
    <row r="1362">
      <c r="A1362" s="38"/>
      <c r="B1362" s="38"/>
      <c r="C1362" s="38"/>
      <c r="D1362" s="38"/>
      <c r="E1362" s="38"/>
      <c r="F1362" s="38"/>
      <c r="G1362" s="38"/>
      <c r="H1362" s="38"/>
      <c r="I1362" s="38"/>
      <c r="J1362" s="38"/>
      <c r="K1362" s="38"/>
      <c r="L1362" s="38"/>
      <c r="M1362" s="38"/>
      <c r="N1362" s="38"/>
      <c r="O1362" s="38"/>
      <c r="P1362" s="38"/>
      <c r="Q1362" s="38"/>
      <c r="R1362" s="38"/>
      <c r="S1362" s="38"/>
      <c r="T1362" s="38"/>
      <c r="U1362" s="38"/>
      <c r="V1362" s="38"/>
      <c r="W1362" s="38"/>
      <c r="X1362" s="38"/>
    </row>
    <row r="1363">
      <c r="A1363" s="38"/>
      <c r="B1363" s="38"/>
      <c r="C1363" s="38"/>
      <c r="D1363" s="38"/>
      <c r="E1363" s="38"/>
      <c r="F1363" s="38"/>
      <c r="G1363" s="38"/>
      <c r="H1363" s="38"/>
      <c r="I1363" s="38"/>
      <c r="J1363" s="38"/>
      <c r="K1363" s="38"/>
      <c r="L1363" s="38"/>
      <c r="M1363" s="38"/>
      <c r="N1363" s="38"/>
      <c r="O1363" s="38"/>
      <c r="P1363" s="38"/>
      <c r="Q1363" s="38"/>
      <c r="R1363" s="38"/>
      <c r="S1363" s="38"/>
      <c r="T1363" s="38"/>
      <c r="U1363" s="38"/>
      <c r="V1363" s="38"/>
      <c r="W1363" s="38"/>
      <c r="X1363" s="38"/>
    </row>
    <row r="1364">
      <c r="A1364" s="38"/>
      <c r="B1364" s="38"/>
      <c r="C1364" s="38"/>
      <c r="D1364" s="38"/>
      <c r="E1364" s="38"/>
      <c r="F1364" s="38"/>
      <c r="G1364" s="38"/>
      <c r="H1364" s="38"/>
      <c r="I1364" s="38"/>
      <c r="J1364" s="38"/>
      <c r="K1364" s="38"/>
      <c r="L1364" s="38"/>
      <c r="M1364" s="38"/>
      <c r="N1364" s="38"/>
      <c r="O1364" s="38"/>
      <c r="P1364" s="38"/>
      <c r="Q1364" s="38"/>
      <c r="R1364" s="38"/>
      <c r="S1364" s="38"/>
      <c r="T1364" s="38"/>
      <c r="U1364" s="38"/>
      <c r="V1364" s="38"/>
      <c r="W1364" s="38"/>
      <c r="X1364" s="38"/>
    </row>
    <row r="1365">
      <c r="A1365" s="38"/>
      <c r="B1365" s="38"/>
      <c r="C1365" s="38"/>
      <c r="D1365" s="38"/>
      <c r="E1365" s="38"/>
      <c r="F1365" s="38"/>
      <c r="G1365" s="38"/>
      <c r="H1365" s="38"/>
      <c r="I1365" s="38"/>
      <c r="J1365" s="38"/>
      <c r="K1365" s="38"/>
      <c r="L1365" s="38"/>
      <c r="M1365" s="38"/>
      <c r="N1365" s="38"/>
      <c r="O1365" s="38"/>
      <c r="P1365" s="38"/>
      <c r="Q1365" s="38"/>
      <c r="R1365" s="38"/>
      <c r="S1365" s="38"/>
      <c r="T1365" s="38"/>
      <c r="U1365" s="38"/>
      <c r="V1365" s="38"/>
      <c r="W1365" s="38"/>
      <c r="X1365" s="38"/>
    </row>
    <row r="1366">
      <c r="A1366" s="38"/>
      <c r="B1366" s="38"/>
      <c r="C1366" s="38"/>
      <c r="D1366" s="38"/>
      <c r="E1366" s="38"/>
      <c r="F1366" s="38"/>
      <c r="G1366" s="38"/>
      <c r="H1366" s="38"/>
      <c r="I1366" s="38"/>
      <c r="J1366" s="38"/>
      <c r="K1366" s="38"/>
      <c r="L1366" s="38"/>
      <c r="M1366" s="38"/>
      <c r="N1366" s="38"/>
      <c r="O1366" s="38"/>
      <c r="P1366" s="38"/>
      <c r="Q1366" s="38"/>
      <c r="R1366" s="38"/>
      <c r="S1366" s="38"/>
      <c r="T1366" s="38"/>
      <c r="U1366" s="38"/>
      <c r="V1366" s="38"/>
      <c r="W1366" s="38"/>
      <c r="X1366" s="38"/>
    </row>
    <row r="1367">
      <c r="A1367" s="38"/>
      <c r="B1367" s="38"/>
      <c r="C1367" s="38"/>
      <c r="D1367" s="38"/>
      <c r="E1367" s="38"/>
      <c r="F1367" s="38"/>
      <c r="G1367" s="38"/>
      <c r="H1367" s="38"/>
      <c r="I1367" s="38"/>
      <c r="J1367" s="38"/>
      <c r="K1367" s="38"/>
      <c r="L1367" s="38"/>
      <c r="M1367" s="38"/>
      <c r="N1367" s="38"/>
      <c r="O1367" s="38"/>
      <c r="P1367" s="38"/>
      <c r="Q1367" s="38"/>
      <c r="R1367" s="38"/>
      <c r="S1367" s="38"/>
      <c r="T1367" s="38"/>
      <c r="U1367" s="38"/>
      <c r="V1367" s="38"/>
      <c r="W1367" s="38"/>
      <c r="X1367" s="38"/>
    </row>
    <row r="1368">
      <c r="A1368" s="38"/>
      <c r="B1368" s="38"/>
      <c r="C1368" s="38"/>
      <c r="D1368" s="38"/>
      <c r="E1368" s="38"/>
      <c r="F1368" s="38"/>
      <c r="G1368" s="38"/>
      <c r="H1368" s="38"/>
      <c r="I1368" s="38"/>
      <c r="J1368" s="38"/>
      <c r="K1368" s="38"/>
      <c r="L1368" s="38"/>
      <c r="M1368" s="38"/>
      <c r="N1368" s="38"/>
      <c r="O1368" s="38"/>
      <c r="P1368" s="38"/>
      <c r="Q1368" s="38"/>
      <c r="R1368" s="38"/>
      <c r="S1368" s="38"/>
      <c r="T1368" s="38"/>
      <c r="U1368" s="38"/>
      <c r="V1368" s="38"/>
      <c r="W1368" s="38"/>
      <c r="X1368" s="38"/>
    </row>
    <row r="1369">
      <c r="A1369" s="38"/>
      <c r="B1369" s="38"/>
      <c r="C1369" s="38"/>
      <c r="D1369" s="38"/>
      <c r="E1369" s="38"/>
      <c r="F1369" s="38"/>
      <c r="G1369" s="38"/>
      <c r="H1369" s="38"/>
      <c r="I1369" s="38"/>
      <c r="J1369" s="38"/>
      <c r="K1369" s="38"/>
      <c r="L1369" s="38"/>
      <c r="M1369" s="38"/>
      <c r="N1369" s="38"/>
      <c r="O1369" s="38"/>
      <c r="P1369" s="38"/>
      <c r="Q1369" s="38"/>
      <c r="R1369" s="38"/>
      <c r="S1369" s="38"/>
      <c r="T1369" s="38"/>
      <c r="U1369" s="38"/>
      <c r="V1369" s="38"/>
      <c r="W1369" s="38"/>
      <c r="X1369" s="38"/>
    </row>
    <row r="1370">
      <c r="A1370" s="38"/>
      <c r="B1370" s="38"/>
      <c r="C1370" s="38"/>
      <c r="D1370" s="38"/>
      <c r="E1370" s="38"/>
      <c r="F1370" s="38"/>
      <c r="G1370" s="38"/>
      <c r="H1370" s="38"/>
      <c r="I1370" s="38"/>
      <c r="J1370" s="38"/>
      <c r="K1370" s="38"/>
      <c r="L1370" s="38"/>
      <c r="M1370" s="38"/>
      <c r="N1370" s="38"/>
      <c r="O1370" s="38"/>
      <c r="P1370" s="38"/>
      <c r="Q1370" s="38"/>
      <c r="R1370" s="38"/>
      <c r="S1370" s="38"/>
      <c r="T1370" s="38"/>
      <c r="U1370" s="38"/>
      <c r="V1370" s="38"/>
      <c r="W1370" s="38"/>
      <c r="X1370" s="38"/>
    </row>
    <row r="1371">
      <c r="A1371" s="38"/>
      <c r="B1371" s="38"/>
      <c r="C1371" s="38"/>
      <c r="D1371" s="38"/>
      <c r="E1371" s="38"/>
      <c r="F1371" s="38"/>
      <c r="G1371" s="38"/>
      <c r="H1371" s="38"/>
      <c r="I1371" s="38"/>
      <c r="J1371" s="38"/>
      <c r="K1371" s="38"/>
      <c r="L1371" s="38"/>
      <c r="M1371" s="38"/>
      <c r="N1371" s="38"/>
      <c r="O1371" s="38"/>
      <c r="P1371" s="38"/>
      <c r="Q1371" s="38"/>
      <c r="R1371" s="38"/>
      <c r="S1371" s="38"/>
      <c r="T1371" s="38"/>
      <c r="U1371" s="38"/>
      <c r="V1371" s="38"/>
      <c r="W1371" s="38"/>
      <c r="X1371" s="38"/>
    </row>
    <row r="1372">
      <c r="A1372" s="38"/>
      <c r="B1372" s="38"/>
      <c r="C1372" s="38"/>
      <c r="D1372" s="38"/>
      <c r="E1372" s="38"/>
      <c r="F1372" s="38"/>
      <c r="G1372" s="38"/>
      <c r="H1372" s="38"/>
      <c r="I1372" s="38"/>
      <c r="J1372" s="38"/>
      <c r="K1372" s="38"/>
      <c r="L1372" s="38"/>
      <c r="M1372" s="38"/>
      <c r="N1372" s="38"/>
      <c r="O1372" s="38"/>
      <c r="P1372" s="38"/>
      <c r="Q1372" s="38"/>
      <c r="R1372" s="38"/>
      <c r="S1372" s="38"/>
      <c r="T1372" s="38"/>
      <c r="U1372" s="38"/>
      <c r="V1372" s="38"/>
      <c r="W1372" s="38"/>
      <c r="X1372" s="38"/>
    </row>
    <row r="1373">
      <c r="A1373" s="38"/>
      <c r="B1373" s="38"/>
      <c r="C1373" s="38"/>
      <c r="D1373" s="38"/>
      <c r="E1373" s="38"/>
      <c r="F1373" s="38"/>
      <c r="G1373" s="38"/>
      <c r="H1373" s="38"/>
      <c r="I1373" s="38"/>
      <c r="J1373" s="38"/>
      <c r="K1373" s="38"/>
      <c r="L1373" s="38"/>
      <c r="M1373" s="38"/>
      <c r="N1373" s="38"/>
      <c r="O1373" s="38"/>
      <c r="P1373" s="38"/>
      <c r="Q1373" s="38"/>
      <c r="R1373" s="38"/>
      <c r="S1373" s="38"/>
      <c r="T1373" s="38"/>
      <c r="U1373" s="38"/>
      <c r="V1373" s="38"/>
      <c r="W1373" s="38"/>
      <c r="X1373" s="38"/>
    </row>
    <row r="1374">
      <c r="A1374" s="38"/>
      <c r="B1374" s="38"/>
      <c r="C1374" s="38"/>
      <c r="D1374" s="38"/>
      <c r="E1374" s="38"/>
      <c r="F1374" s="38"/>
      <c r="G1374" s="38"/>
      <c r="H1374" s="38"/>
      <c r="I1374" s="38"/>
      <c r="J1374" s="38"/>
      <c r="K1374" s="38"/>
      <c r="L1374" s="38"/>
      <c r="M1374" s="38"/>
      <c r="N1374" s="38"/>
      <c r="O1374" s="38"/>
      <c r="P1374" s="38"/>
      <c r="Q1374" s="38"/>
      <c r="R1374" s="38"/>
      <c r="S1374" s="38"/>
      <c r="T1374" s="38"/>
      <c r="U1374" s="38"/>
      <c r="V1374" s="38"/>
      <c r="W1374" s="38"/>
      <c r="X1374" s="38"/>
    </row>
    <row r="1375">
      <c r="A1375" s="38"/>
      <c r="B1375" s="38"/>
      <c r="C1375" s="38"/>
      <c r="D1375" s="38"/>
      <c r="E1375" s="38"/>
      <c r="F1375" s="38"/>
      <c r="G1375" s="38"/>
      <c r="H1375" s="38"/>
      <c r="I1375" s="38"/>
      <c r="J1375" s="38"/>
      <c r="K1375" s="38"/>
      <c r="L1375" s="38"/>
      <c r="M1375" s="38"/>
      <c r="N1375" s="38"/>
      <c r="O1375" s="38"/>
      <c r="P1375" s="38"/>
      <c r="Q1375" s="38"/>
      <c r="R1375" s="38"/>
      <c r="S1375" s="38"/>
      <c r="T1375" s="38"/>
      <c r="U1375" s="38"/>
      <c r="V1375" s="38"/>
      <c r="W1375" s="38"/>
      <c r="X1375" s="38"/>
    </row>
    <row r="1376">
      <c r="A1376" s="38"/>
      <c r="B1376" s="38"/>
      <c r="C1376" s="38"/>
      <c r="D1376" s="38"/>
      <c r="E1376" s="38"/>
      <c r="F1376" s="38"/>
      <c r="G1376" s="38"/>
      <c r="H1376" s="38"/>
      <c r="I1376" s="38"/>
      <c r="J1376" s="38"/>
      <c r="K1376" s="38"/>
      <c r="L1376" s="38"/>
      <c r="M1376" s="38"/>
      <c r="N1376" s="38"/>
      <c r="O1376" s="38"/>
      <c r="P1376" s="38"/>
      <c r="Q1376" s="38"/>
      <c r="R1376" s="38"/>
      <c r="S1376" s="38"/>
      <c r="T1376" s="38"/>
      <c r="U1376" s="38"/>
      <c r="V1376" s="38"/>
      <c r="W1376" s="38"/>
      <c r="X1376" s="38"/>
    </row>
    <row r="1377">
      <c r="A1377" s="38"/>
      <c r="B1377" s="38"/>
      <c r="C1377" s="38"/>
      <c r="D1377" s="38"/>
      <c r="E1377" s="38"/>
      <c r="F1377" s="38"/>
      <c r="G1377" s="38"/>
      <c r="H1377" s="38"/>
      <c r="I1377" s="38"/>
      <c r="J1377" s="38"/>
      <c r="K1377" s="38"/>
      <c r="L1377" s="38"/>
      <c r="M1377" s="38"/>
      <c r="N1377" s="38"/>
      <c r="O1377" s="38"/>
      <c r="P1377" s="38"/>
      <c r="Q1377" s="38"/>
      <c r="R1377" s="38"/>
      <c r="S1377" s="38"/>
      <c r="T1377" s="38"/>
      <c r="U1377" s="38"/>
      <c r="V1377" s="38"/>
      <c r="W1377" s="38"/>
      <c r="X1377" s="38"/>
    </row>
    <row r="1378">
      <c r="A1378" s="38"/>
      <c r="B1378" s="38"/>
      <c r="C1378" s="38"/>
      <c r="D1378" s="38"/>
      <c r="E1378" s="38"/>
      <c r="F1378" s="38"/>
      <c r="G1378" s="38"/>
      <c r="H1378" s="38"/>
      <c r="I1378" s="38"/>
      <c r="J1378" s="38"/>
      <c r="K1378" s="38"/>
      <c r="L1378" s="38"/>
      <c r="M1378" s="38"/>
      <c r="N1378" s="38"/>
      <c r="O1378" s="38"/>
      <c r="P1378" s="38"/>
      <c r="Q1378" s="38"/>
      <c r="R1378" s="38"/>
      <c r="S1378" s="38"/>
      <c r="T1378" s="38"/>
      <c r="U1378" s="38"/>
      <c r="V1378" s="38"/>
      <c r="W1378" s="38"/>
      <c r="X1378" s="38"/>
    </row>
    <row r="1379">
      <c r="A1379" s="38"/>
      <c r="B1379" s="38"/>
      <c r="C1379" s="38"/>
      <c r="D1379" s="38"/>
      <c r="E1379" s="38"/>
      <c r="F1379" s="38"/>
      <c r="G1379" s="38"/>
      <c r="H1379" s="38"/>
      <c r="I1379" s="38"/>
      <c r="J1379" s="38"/>
      <c r="K1379" s="38"/>
      <c r="L1379" s="38"/>
      <c r="M1379" s="38"/>
      <c r="N1379" s="38"/>
      <c r="O1379" s="38"/>
      <c r="P1379" s="38"/>
      <c r="Q1379" s="38"/>
      <c r="R1379" s="38"/>
      <c r="S1379" s="38"/>
      <c r="T1379" s="38"/>
      <c r="U1379" s="38"/>
      <c r="V1379" s="38"/>
      <c r="W1379" s="38"/>
      <c r="X1379" s="38"/>
    </row>
    <row r="1380">
      <c r="A1380" s="38"/>
      <c r="B1380" s="38"/>
      <c r="C1380" s="38"/>
      <c r="D1380" s="38"/>
      <c r="E1380" s="38"/>
      <c r="F1380" s="38"/>
      <c r="G1380" s="38"/>
      <c r="H1380" s="38"/>
      <c r="I1380" s="38"/>
      <c r="J1380" s="38"/>
      <c r="K1380" s="38"/>
      <c r="L1380" s="38"/>
      <c r="M1380" s="38"/>
      <c r="N1380" s="38"/>
      <c r="O1380" s="38"/>
      <c r="P1380" s="38"/>
      <c r="Q1380" s="38"/>
      <c r="R1380" s="38"/>
      <c r="S1380" s="38"/>
      <c r="T1380" s="38"/>
      <c r="U1380" s="38"/>
      <c r="V1380" s="38"/>
      <c r="W1380" s="38"/>
      <c r="X1380" s="38"/>
    </row>
    <row r="1381">
      <c r="A1381" s="38"/>
      <c r="B1381" s="38"/>
      <c r="C1381" s="38"/>
      <c r="D1381" s="38"/>
      <c r="E1381" s="38"/>
      <c r="F1381" s="38"/>
      <c r="G1381" s="38"/>
      <c r="H1381" s="38"/>
      <c r="I1381" s="38"/>
      <c r="J1381" s="38"/>
      <c r="K1381" s="38"/>
      <c r="L1381" s="38"/>
      <c r="M1381" s="38"/>
      <c r="N1381" s="38"/>
      <c r="O1381" s="38"/>
      <c r="P1381" s="38"/>
      <c r="Q1381" s="38"/>
      <c r="R1381" s="38"/>
      <c r="S1381" s="38"/>
      <c r="T1381" s="38"/>
      <c r="U1381" s="38"/>
      <c r="V1381" s="38"/>
      <c r="W1381" s="38"/>
      <c r="X1381" s="38"/>
    </row>
    <row r="1382">
      <c r="A1382" s="38"/>
      <c r="B1382" s="38"/>
      <c r="C1382" s="38"/>
      <c r="D1382" s="38"/>
      <c r="E1382" s="38"/>
      <c r="F1382" s="38"/>
      <c r="G1382" s="38"/>
      <c r="H1382" s="38"/>
      <c r="I1382" s="38"/>
      <c r="J1382" s="38"/>
      <c r="K1382" s="38"/>
      <c r="L1382" s="38"/>
      <c r="M1382" s="38"/>
      <c r="N1382" s="38"/>
      <c r="O1382" s="38"/>
      <c r="P1382" s="38"/>
      <c r="Q1382" s="38"/>
      <c r="R1382" s="38"/>
      <c r="S1382" s="38"/>
      <c r="T1382" s="38"/>
      <c r="U1382" s="38"/>
      <c r="V1382" s="38"/>
      <c r="W1382" s="38"/>
      <c r="X1382" s="38"/>
    </row>
    <row r="1383">
      <c r="A1383" s="38"/>
      <c r="B1383" s="38"/>
      <c r="C1383" s="38"/>
      <c r="D1383" s="38"/>
      <c r="E1383" s="38"/>
      <c r="F1383" s="38"/>
      <c r="G1383" s="38"/>
      <c r="H1383" s="38"/>
      <c r="I1383" s="38"/>
      <c r="J1383" s="38"/>
      <c r="K1383" s="38"/>
      <c r="L1383" s="38"/>
      <c r="M1383" s="38"/>
      <c r="N1383" s="38"/>
      <c r="O1383" s="38"/>
      <c r="P1383" s="38"/>
      <c r="Q1383" s="38"/>
      <c r="R1383" s="38"/>
      <c r="S1383" s="38"/>
      <c r="T1383" s="38"/>
      <c r="U1383" s="38"/>
      <c r="V1383" s="38"/>
      <c r="W1383" s="38"/>
      <c r="X1383" s="38"/>
    </row>
    <row r="1384">
      <c r="A1384" s="38"/>
      <c r="B1384" s="38"/>
      <c r="C1384" s="38"/>
      <c r="D1384" s="38"/>
      <c r="E1384" s="38"/>
      <c r="F1384" s="38"/>
      <c r="G1384" s="38"/>
      <c r="H1384" s="38"/>
      <c r="I1384" s="38"/>
      <c r="J1384" s="38"/>
      <c r="K1384" s="38"/>
      <c r="L1384" s="38"/>
      <c r="M1384" s="38"/>
      <c r="N1384" s="38"/>
      <c r="O1384" s="38"/>
      <c r="P1384" s="38"/>
      <c r="Q1384" s="38"/>
      <c r="R1384" s="38"/>
      <c r="S1384" s="38"/>
      <c r="T1384" s="38"/>
      <c r="U1384" s="38"/>
      <c r="V1384" s="38"/>
      <c r="W1384" s="38"/>
      <c r="X1384" s="38"/>
    </row>
    <row r="1385">
      <c r="A1385" s="38"/>
      <c r="B1385" s="38"/>
      <c r="C1385" s="38"/>
      <c r="D1385" s="38"/>
      <c r="E1385" s="38"/>
      <c r="F1385" s="38"/>
      <c r="G1385" s="38"/>
      <c r="H1385" s="38"/>
      <c r="I1385" s="38"/>
      <c r="J1385" s="38"/>
      <c r="K1385" s="38"/>
      <c r="L1385" s="38"/>
      <c r="M1385" s="38"/>
      <c r="N1385" s="38"/>
      <c r="O1385" s="38"/>
      <c r="P1385" s="38"/>
      <c r="Q1385" s="38"/>
      <c r="R1385" s="38"/>
      <c r="S1385" s="38"/>
      <c r="T1385" s="38"/>
      <c r="U1385" s="38"/>
      <c r="V1385" s="38"/>
      <c r="W1385" s="38"/>
      <c r="X1385" s="38"/>
    </row>
    <row r="1386">
      <c r="A1386" s="38"/>
      <c r="B1386" s="38"/>
      <c r="C1386" s="38"/>
      <c r="D1386" s="38"/>
      <c r="E1386" s="38"/>
      <c r="F1386" s="38"/>
      <c r="G1386" s="38"/>
      <c r="H1386" s="38"/>
      <c r="I1386" s="38"/>
      <c r="J1386" s="38"/>
      <c r="K1386" s="38"/>
      <c r="L1386" s="38"/>
      <c r="M1386" s="38"/>
      <c r="N1386" s="38"/>
      <c r="O1386" s="38"/>
      <c r="P1386" s="38"/>
      <c r="Q1386" s="38"/>
      <c r="R1386" s="38"/>
      <c r="S1386" s="38"/>
      <c r="T1386" s="38"/>
      <c r="U1386" s="38"/>
      <c r="V1386" s="38"/>
      <c r="W1386" s="38"/>
      <c r="X1386" s="38"/>
    </row>
    <row r="1387">
      <c r="A1387" s="38"/>
      <c r="B1387" s="38"/>
      <c r="C1387" s="38"/>
      <c r="D1387" s="38"/>
      <c r="E1387" s="38"/>
      <c r="F1387" s="38"/>
      <c r="G1387" s="38"/>
      <c r="H1387" s="38"/>
      <c r="I1387" s="38"/>
      <c r="J1387" s="38"/>
      <c r="K1387" s="38"/>
      <c r="L1387" s="38"/>
      <c r="M1387" s="38"/>
      <c r="N1387" s="38"/>
      <c r="O1387" s="38"/>
      <c r="P1387" s="38"/>
      <c r="Q1387" s="38"/>
      <c r="R1387" s="38"/>
      <c r="S1387" s="38"/>
      <c r="T1387" s="38"/>
      <c r="U1387" s="38"/>
      <c r="V1387" s="38"/>
      <c r="W1387" s="38"/>
      <c r="X1387" s="38"/>
    </row>
    <row r="1388">
      <c r="A1388" s="38"/>
      <c r="B1388" s="38"/>
      <c r="C1388" s="38"/>
      <c r="D1388" s="38"/>
      <c r="E1388" s="38"/>
      <c r="F1388" s="38"/>
      <c r="G1388" s="38"/>
      <c r="H1388" s="38"/>
      <c r="I1388" s="38"/>
      <c r="J1388" s="38"/>
      <c r="K1388" s="38"/>
      <c r="L1388" s="38"/>
      <c r="M1388" s="38"/>
      <c r="N1388" s="38"/>
      <c r="O1388" s="38"/>
      <c r="P1388" s="38"/>
      <c r="Q1388" s="38"/>
      <c r="R1388" s="38"/>
      <c r="S1388" s="38"/>
      <c r="T1388" s="38"/>
      <c r="U1388" s="38"/>
      <c r="V1388" s="38"/>
      <c r="W1388" s="38"/>
      <c r="X1388" s="38"/>
    </row>
    <row r="1389">
      <c r="A1389" s="38"/>
      <c r="B1389" s="38"/>
      <c r="C1389" s="38"/>
      <c r="D1389" s="38"/>
      <c r="E1389" s="38"/>
      <c r="F1389" s="38"/>
      <c r="G1389" s="38"/>
      <c r="H1389" s="38"/>
      <c r="I1389" s="38"/>
      <c r="J1389" s="38"/>
      <c r="K1389" s="38"/>
      <c r="L1389" s="38"/>
      <c r="M1389" s="38"/>
      <c r="N1389" s="38"/>
      <c r="O1389" s="38"/>
      <c r="P1389" s="38"/>
      <c r="Q1389" s="38"/>
      <c r="R1389" s="38"/>
      <c r="S1389" s="38"/>
      <c r="T1389" s="38"/>
      <c r="U1389" s="38"/>
      <c r="V1389" s="38"/>
      <c r="W1389" s="38"/>
      <c r="X1389" s="38"/>
    </row>
    <row r="1390">
      <c r="A1390" s="38"/>
      <c r="B1390" s="38"/>
      <c r="C1390" s="38"/>
      <c r="D1390" s="38"/>
      <c r="E1390" s="38"/>
      <c r="F1390" s="38"/>
      <c r="G1390" s="38"/>
      <c r="H1390" s="38"/>
      <c r="I1390" s="38"/>
      <c r="J1390" s="38"/>
      <c r="K1390" s="38"/>
      <c r="L1390" s="38"/>
      <c r="M1390" s="38"/>
      <c r="N1390" s="38"/>
      <c r="O1390" s="38"/>
      <c r="P1390" s="38"/>
      <c r="Q1390" s="38"/>
      <c r="R1390" s="38"/>
      <c r="S1390" s="38"/>
      <c r="T1390" s="38"/>
      <c r="U1390" s="38"/>
      <c r="V1390" s="38"/>
      <c r="W1390" s="38"/>
      <c r="X1390" s="38"/>
    </row>
    <row r="1391">
      <c r="A1391" s="38"/>
      <c r="B1391" s="38"/>
      <c r="C1391" s="38"/>
      <c r="D1391" s="38"/>
      <c r="E1391" s="38"/>
      <c r="F1391" s="38"/>
      <c r="G1391" s="38"/>
      <c r="H1391" s="38"/>
      <c r="I1391" s="38"/>
      <c r="J1391" s="38"/>
      <c r="K1391" s="38"/>
      <c r="L1391" s="38"/>
      <c r="M1391" s="38"/>
      <c r="N1391" s="38"/>
      <c r="O1391" s="38"/>
      <c r="P1391" s="38"/>
      <c r="Q1391" s="38"/>
      <c r="R1391" s="38"/>
      <c r="S1391" s="38"/>
      <c r="T1391" s="38"/>
      <c r="U1391" s="38"/>
      <c r="V1391" s="38"/>
      <c r="W1391" s="38"/>
      <c r="X1391" s="38"/>
    </row>
    <row r="1392">
      <c r="A1392" s="38"/>
      <c r="B1392" s="38"/>
      <c r="C1392" s="38"/>
      <c r="D1392" s="38"/>
      <c r="E1392" s="38"/>
      <c r="F1392" s="38"/>
      <c r="G1392" s="38"/>
      <c r="H1392" s="38"/>
      <c r="I1392" s="38"/>
      <c r="J1392" s="38"/>
      <c r="K1392" s="38"/>
      <c r="L1392" s="38"/>
      <c r="M1392" s="38"/>
      <c r="N1392" s="38"/>
      <c r="O1392" s="38"/>
      <c r="P1392" s="38"/>
      <c r="Q1392" s="38"/>
      <c r="R1392" s="38"/>
      <c r="S1392" s="38"/>
      <c r="T1392" s="38"/>
      <c r="U1392" s="38"/>
      <c r="V1392" s="38"/>
      <c r="W1392" s="38"/>
      <c r="X1392" s="38"/>
    </row>
    <row r="1393">
      <c r="A1393" s="38"/>
      <c r="B1393" s="38"/>
      <c r="C1393" s="38"/>
      <c r="D1393" s="38"/>
      <c r="E1393" s="38"/>
      <c r="F1393" s="38"/>
      <c r="G1393" s="38"/>
      <c r="H1393" s="38"/>
      <c r="I1393" s="38"/>
      <c r="J1393" s="38"/>
      <c r="K1393" s="38"/>
      <c r="L1393" s="38"/>
      <c r="M1393" s="38"/>
      <c r="N1393" s="38"/>
      <c r="O1393" s="38"/>
      <c r="P1393" s="38"/>
      <c r="Q1393" s="38"/>
      <c r="R1393" s="38"/>
      <c r="S1393" s="38"/>
      <c r="T1393" s="38"/>
      <c r="U1393" s="38"/>
      <c r="V1393" s="38"/>
      <c r="W1393" s="38"/>
      <c r="X1393" s="38"/>
    </row>
    <row r="1394">
      <c r="A1394" s="38"/>
      <c r="B1394" s="38"/>
      <c r="C1394" s="38"/>
      <c r="D1394" s="38"/>
      <c r="E1394" s="38"/>
      <c r="F1394" s="38"/>
      <c r="G1394" s="38"/>
      <c r="H1394" s="38"/>
      <c r="I1394" s="38"/>
      <c r="J1394" s="38"/>
      <c r="K1394" s="38"/>
      <c r="L1394" s="38"/>
      <c r="M1394" s="38"/>
      <c r="N1394" s="38"/>
      <c r="O1394" s="38"/>
      <c r="P1394" s="38"/>
      <c r="Q1394" s="38"/>
      <c r="R1394" s="38"/>
      <c r="S1394" s="38"/>
      <c r="T1394" s="38"/>
      <c r="U1394" s="38"/>
      <c r="V1394" s="38"/>
      <c r="W1394" s="38"/>
      <c r="X1394" s="38"/>
    </row>
    <row r="1395">
      <c r="A1395" s="38"/>
      <c r="B1395" s="38"/>
      <c r="C1395" s="38"/>
      <c r="D1395" s="38"/>
      <c r="E1395" s="38"/>
      <c r="F1395" s="38"/>
      <c r="G1395" s="38"/>
      <c r="H1395" s="38"/>
      <c r="I1395" s="38"/>
      <c r="J1395" s="38"/>
      <c r="K1395" s="38"/>
      <c r="L1395" s="38"/>
      <c r="M1395" s="38"/>
      <c r="N1395" s="38"/>
      <c r="O1395" s="38"/>
      <c r="P1395" s="38"/>
      <c r="Q1395" s="38"/>
      <c r="R1395" s="38"/>
      <c r="S1395" s="38"/>
      <c r="T1395" s="38"/>
      <c r="U1395" s="38"/>
      <c r="V1395" s="38"/>
      <c r="W1395" s="38"/>
      <c r="X1395" s="38"/>
    </row>
    <row r="1396">
      <c r="A1396" s="38"/>
      <c r="B1396" s="38"/>
      <c r="C1396" s="38"/>
      <c r="D1396" s="38"/>
      <c r="E1396" s="38"/>
      <c r="F1396" s="38"/>
      <c r="G1396" s="38"/>
      <c r="H1396" s="38"/>
      <c r="I1396" s="38"/>
      <c r="J1396" s="38"/>
      <c r="K1396" s="38"/>
      <c r="L1396" s="38"/>
      <c r="M1396" s="38"/>
      <c r="N1396" s="38"/>
      <c r="O1396" s="38"/>
      <c r="P1396" s="38"/>
      <c r="Q1396" s="38"/>
      <c r="R1396" s="38"/>
      <c r="S1396" s="38"/>
      <c r="T1396" s="38"/>
      <c r="U1396" s="38"/>
      <c r="V1396" s="38"/>
      <c r="W1396" s="38"/>
      <c r="X1396" s="38"/>
    </row>
    <row r="1397">
      <c r="A1397" s="38"/>
      <c r="B1397" s="38"/>
      <c r="C1397" s="38"/>
      <c r="D1397" s="38"/>
      <c r="E1397" s="38"/>
      <c r="F1397" s="38"/>
      <c r="G1397" s="38"/>
      <c r="H1397" s="38"/>
      <c r="I1397" s="38"/>
      <c r="J1397" s="38"/>
      <c r="K1397" s="38"/>
      <c r="L1397" s="38"/>
      <c r="M1397" s="38"/>
      <c r="N1397" s="38"/>
      <c r="O1397" s="38"/>
      <c r="P1397" s="38"/>
      <c r="Q1397" s="38"/>
      <c r="R1397" s="38"/>
      <c r="S1397" s="38"/>
      <c r="T1397" s="38"/>
      <c r="U1397" s="38"/>
      <c r="V1397" s="38"/>
      <c r="W1397" s="38"/>
      <c r="X1397" s="38"/>
    </row>
    <row r="1398">
      <c r="A1398" s="38"/>
      <c r="B1398" s="38"/>
      <c r="C1398" s="38"/>
      <c r="D1398" s="38"/>
      <c r="E1398" s="38"/>
      <c r="F1398" s="38"/>
      <c r="G1398" s="38"/>
      <c r="H1398" s="38"/>
      <c r="I1398" s="38"/>
      <c r="J1398" s="38"/>
      <c r="K1398" s="38"/>
      <c r="L1398" s="38"/>
      <c r="M1398" s="38"/>
      <c r="N1398" s="38"/>
      <c r="O1398" s="38"/>
      <c r="P1398" s="38"/>
      <c r="Q1398" s="38"/>
      <c r="R1398" s="38"/>
      <c r="S1398" s="38"/>
      <c r="T1398" s="38"/>
      <c r="U1398" s="38"/>
      <c r="V1398" s="38"/>
      <c r="W1398" s="38"/>
      <c r="X1398" s="38"/>
    </row>
    <row r="1399">
      <c r="A1399" s="38"/>
      <c r="B1399" s="38"/>
      <c r="C1399" s="38"/>
      <c r="D1399" s="38"/>
      <c r="E1399" s="38"/>
      <c r="F1399" s="38"/>
      <c r="G1399" s="38"/>
      <c r="H1399" s="38"/>
      <c r="I1399" s="38"/>
      <c r="J1399" s="38"/>
      <c r="K1399" s="38"/>
      <c r="L1399" s="38"/>
      <c r="M1399" s="38"/>
      <c r="N1399" s="38"/>
      <c r="O1399" s="38"/>
      <c r="P1399" s="38"/>
      <c r="Q1399" s="38"/>
      <c r="R1399" s="38"/>
      <c r="S1399" s="38"/>
      <c r="T1399" s="38"/>
      <c r="U1399" s="38"/>
      <c r="V1399" s="38"/>
      <c r="W1399" s="38"/>
      <c r="X1399" s="38"/>
    </row>
    <row r="1400">
      <c r="A1400" s="38"/>
      <c r="B1400" s="38"/>
      <c r="C1400" s="38"/>
      <c r="D1400" s="38"/>
      <c r="E1400" s="38"/>
      <c r="F1400" s="38"/>
      <c r="G1400" s="38"/>
      <c r="H1400" s="38"/>
      <c r="I1400" s="38"/>
      <c r="J1400" s="38"/>
      <c r="K1400" s="38"/>
      <c r="L1400" s="38"/>
      <c r="M1400" s="38"/>
      <c r="N1400" s="38"/>
      <c r="O1400" s="38"/>
      <c r="P1400" s="38"/>
      <c r="Q1400" s="38"/>
      <c r="R1400" s="38"/>
      <c r="S1400" s="38"/>
      <c r="T1400" s="38"/>
      <c r="U1400" s="38"/>
      <c r="V1400" s="38"/>
      <c r="W1400" s="38"/>
      <c r="X1400" s="38"/>
    </row>
    <row r="1401">
      <c r="A1401" s="38"/>
      <c r="B1401" s="38"/>
      <c r="C1401" s="38"/>
      <c r="D1401" s="38"/>
      <c r="E1401" s="38"/>
      <c r="F1401" s="38"/>
      <c r="G1401" s="38"/>
      <c r="H1401" s="38"/>
      <c r="I1401" s="38"/>
      <c r="J1401" s="38"/>
      <c r="K1401" s="38"/>
      <c r="L1401" s="38"/>
      <c r="M1401" s="38"/>
      <c r="N1401" s="38"/>
      <c r="O1401" s="38"/>
      <c r="P1401" s="38"/>
      <c r="Q1401" s="38"/>
      <c r="R1401" s="38"/>
      <c r="S1401" s="38"/>
      <c r="T1401" s="38"/>
      <c r="U1401" s="38"/>
      <c r="V1401" s="38"/>
      <c r="W1401" s="38"/>
      <c r="X1401" s="38"/>
    </row>
    <row r="1402">
      <c r="A1402" s="38"/>
      <c r="B1402" s="38"/>
      <c r="C1402" s="38"/>
      <c r="D1402" s="38"/>
      <c r="E1402" s="38"/>
      <c r="F1402" s="38"/>
      <c r="G1402" s="38"/>
      <c r="H1402" s="38"/>
      <c r="I1402" s="38"/>
      <c r="J1402" s="38"/>
      <c r="K1402" s="38"/>
      <c r="L1402" s="38"/>
      <c r="M1402" s="38"/>
      <c r="N1402" s="38"/>
      <c r="O1402" s="38"/>
      <c r="P1402" s="38"/>
      <c r="Q1402" s="38"/>
      <c r="R1402" s="38"/>
      <c r="S1402" s="38"/>
      <c r="T1402" s="38"/>
      <c r="U1402" s="38"/>
      <c r="V1402" s="38"/>
      <c r="W1402" s="38"/>
      <c r="X1402" s="38"/>
    </row>
    <row r="1403">
      <c r="A1403" s="38"/>
      <c r="B1403" s="38"/>
      <c r="C1403" s="38"/>
      <c r="D1403" s="38"/>
      <c r="E1403" s="38"/>
      <c r="F1403" s="38"/>
      <c r="G1403" s="38"/>
      <c r="H1403" s="38"/>
      <c r="I1403" s="38"/>
      <c r="J1403" s="38"/>
      <c r="K1403" s="38"/>
      <c r="L1403" s="38"/>
      <c r="M1403" s="38"/>
      <c r="N1403" s="38"/>
      <c r="O1403" s="38"/>
      <c r="P1403" s="38"/>
      <c r="Q1403" s="38"/>
      <c r="R1403" s="38"/>
      <c r="S1403" s="38"/>
      <c r="T1403" s="38"/>
      <c r="U1403" s="38"/>
      <c r="V1403" s="38"/>
      <c r="W1403" s="38"/>
      <c r="X1403" s="38"/>
    </row>
    <row r="1404">
      <c r="A1404" s="38"/>
      <c r="B1404" s="38"/>
      <c r="C1404" s="38"/>
      <c r="D1404" s="38"/>
      <c r="E1404" s="38"/>
      <c r="F1404" s="38"/>
      <c r="G1404" s="38"/>
      <c r="H1404" s="38"/>
      <c r="I1404" s="38"/>
      <c r="J1404" s="38"/>
      <c r="K1404" s="38"/>
      <c r="L1404" s="38"/>
      <c r="M1404" s="38"/>
      <c r="N1404" s="38"/>
      <c r="O1404" s="38"/>
      <c r="P1404" s="38"/>
      <c r="Q1404" s="38"/>
      <c r="R1404" s="38"/>
      <c r="S1404" s="38"/>
      <c r="T1404" s="38"/>
      <c r="U1404" s="38"/>
      <c r="V1404" s="38"/>
      <c r="W1404" s="38"/>
      <c r="X1404" s="38"/>
    </row>
    <row r="1405">
      <c r="A1405" s="38"/>
      <c r="B1405" s="38"/>
      <c r="C1405" s="38"/>
      <c r="D1405" s="38"/>
      <c r="E1405" s="38"/>
      <c r="F1405" s="38"/>
      <c r="G1405" s="38"/>
      <c r="H1405" s="38"/>
      <c r="I1405" s="38"/>
      <c r="J1405" s="38"/>
      <c r="K1405" s="38"/>
      <c r="L1405" s="38"/>
      <c r="M1405" s="38"/>
      <c r="N1405" s="38"/>
      <c r="O1405" s="38"/>
      <c r="P1405" s="38"/>
      <c r="Q1405" s="38"/>
      <c r="R1405" s="38"/>
      <c r="S1405" s="38"/>
      <c r="T1405" s="38"/>
      <c r="U1405" s="38"/>
      <c r="V1405" s="38"/>
      <c r="W1405" s="38"/>
      <c r="X1405" s="38"/>
    </row>
    <row r="1406">
      <c r="A1406" s="38"/>
      <c r="B1406" s="38"/>
      <c r="C1406" s="38"/>
      <c r="D1406" s="38"/>
      <c r="E1406" s="38"/>
      <c r="F1406" s="38"/>
      <c r="G1406" s="38"/>
      <c r="H1406" s="38"/>
      <c r="I1406" s="38"/>
      <c r="J1406" s="38"/>
      <c r="K1406" s="38"/>
      <c r="L1406" s="38"/>
      <c r="M1406" s="38"/>
      <c r="N1406" s="38"/>
      <c r="O1406" s="38"/>
      <c r="P1406" s="38"/>
      <c r="Q1406" s="38"/>
      <c r="R1406" s="38"/>
      <c r="S1406" s="38"/>
      <c r="T1406" s="38"/>
      <c r="U1406" s="38"/>
      <c r="V1406" s="38"/>
      <c r="W1406" s="38"/>
      <c r="X1406" s="38"/>
    </row>
    <row r="1407">
      <c r="A1407" s="38"/>
      <c r="B1407" s="38"/>
      <c r="C1407" s="38"/>
      <c r="D1407" s="38"/>
      <c r="E1407" s="38"/>
      <c r="F1407" s="38"/>
      <c r="G1407" s="38"/>
      <c r="H1407" s="38"/>
      <c r="I1407" s="38"/>
      <c r="J1407" s="38"/>
      <c r="K1407" s="38"/>
      <c r="L1407" s="38"/>
      <c r="M1407" s="38"/>
      <c r="N1407" s="38"/>
      <c r="O1407" s="38"/>
      <c r="P1407" s="38"/>
      <c r="Q1407" s="38"/>
      <c r="R1407" s="38"/>
      <c r="S1407" s="38"/>
      <c r="T1407" s="38"/>
      <c r="U1407" s="38"/>
      <c r="V1407" s="38"/>
      <c r="W1407" s="38"/>
      <c r="X1407" s="38"/>
    </row>
    <row r="1408">
      <c r="A1408" s="38"/>
      <c r="B1408" s="38"/>
      <c r="C1408" s="38"/>
      <c r="D1408" s="38"/>
      <c r="E1408" s="38"/>
      <c r="F1408" s="38"/>
      <c r="G1408" s="38"/>
      <c r="H1408" s="38"/>
      <c r="I1408" s="38"/>
      <c r="J1408" s="38"/>
      <c r="K1408" s="38"/>
      <c r="L1408" s="38"/>
      <c r="M1408" s="38"/>
      <c r="N1408" s="38"/>
      <c r="O1408" s="38"/>
      <c r="P1408" s="38"/>
      <c r="Q1408" s="38"/>
      <c r="R1408" s="38"/>
      <c r="S1408" s="38"/>
      <c r="T1408" s="38"/>
      <c r="U1408" s="38"/>
      <c r="V1408" s="38"/>
      <c r="W1408" s="38"/>
      <c r="X1408" s="38"/>
    </row>
    <row r="1409">
      <c r="A1409" s="38"/>
      <c r="B1409" s="38"/>
      <c r="C1409" s="38"/>
      <c r="D1409" s="38"/>
      <c r="E1409" s="38"/>
      <c r="F1409" s="38"/>
      <c r="G1409" s="38"/>
      <c r="H1409" s="38"/>
      <c r="I1409" s="38"/>
      <c r="J1409" s="38"/>
      <c r="K1409" s="38"/>
      <c r="L1409" s="38"/>
      <c r="M1409" s="38"/>
      <c r="N1409" s="38"/>
      <c r="O1409" s="38"/>
      <c r="P1409" s="38"/>
      <c r="Q1409" s="38"/>
      <c r="R1409" s="38"/>
      <c r="S1409" s="38"/>
      <c r="T1409" s="38"/>
      <c r="U1409" s="38"/>
      <c r="V1409" s="38"/>
      <c r="W1409" s="38"/>
      <c r="X1409" s="38"/>
    </row>
    <row r="1410">
      <c r="A1410" s="38"/>
      <c r="B1410" s="38"/>
      <c r="C1410" s="38"/>
      <c r="D1410" s="38"/>
      <c r="E1410" s="38"/>
      <c r="F1410" s="38"/>
      <c r="G1410" s="38"/>
      <c r="H1410" s="38"/>
      <c r="I1410" s="38"/>
      <c r="J1410" s="38"/>
      <c r="K1410" s="38"/>
      <c r="L1410" s="38"/>
      <c r="M1410" s="38"/>
      <c r="N1410" s="38"/>
      <c r="O1410" s="38"/>
      <c r="P1410" s="38"/>
      <c r="Q1410" s="38"/>
      <c r="R1410" s="38"/>
      <c r="S1410" s="38"/>
      <c r="T1410" s="38"/>
      <c r="U1410" s="38"/>
      <c r="V1410" s="38"/>
      <c r="W1410" s="38"/>
      <c r="X1410" s="38"/>
    </row>
    <row r="1411">
      <c r="A1411" s="38"/>
      <c r="B1411" s="38"/>
      <c r="C1411" s="38"/>
      <c r="D1411" s="38"/>
      <c r="E1411" s="38"/>
      <c r="F1411" s="38"/>
      <c r="G1411" s="38"/>
      <c r="H1411" s="38"/>
      <c r="I1411" s="38"/>
      <c r="J1411" s="38"/>
      <c r="K1411" s="38"/>
      <c r="L1411" s="38"/>
      <c r="M1411" s="38"/>
      <c r="N1411" s="38"/>
      <c r="O1411" s="38"/>
      <c r="P1411" s="38"/>
      <c r="Q1411" s="38"/>
      <c r="R1411" s="38"/>
      <c r="S1411" s="38"/>
      <c r="T1411" s="38"/>
      <c r="U1411" s="38"/>
      <c r="V1411" s="38"/>
      <c r="W1411" s="38"/>
      <c r="X1411" s="38"/>
    </row>
    <row r="1412">
      <c r="A1412" s="38"/>
      <c r="B1412" s="38"/>
      <c r="C1412" s="38"/>
      <c r="D1412" s="38"/>
      <c r="E1412" s="38"/>
      <c r="F1412" s="38"/>
      <c r="G1412" s="38"/>
      <c r="H1412" s="38"/>
      <c r="I1412" s="38"/>
      <c r="J1412" s="38"/>
      <c r="K1412" s="38"/>
      <c r="L1412" s="38"/>
      <c r="M1412" s="38"/>
      <c r="N1412" s="38"/>
      <c r="O1412" s="38"/>
      <c r="P1412" s="38"/>
      <c r="Q1412" s="38"/>
      <c r="R1412" s="38"/>
      <c r="S1412" s="38"/>
      <c r="T1412" s="38"/>
      <c r="U1412" s="38"/>
      <c r="V1412" s="38"/>
      <c r="W1412" s="38"/>
      <c r="X1412" s="38"/>
    </row>
    <row r="1413">
      <c r="A1413" s="38"/>
      <c r="B1413" s="38"/>
      <c r="C1413" s="38"/>
      <c r="D1413" s="38"/>
      <c r="E1413" s="38"/>
      <c r="F1413" s="38"/>
      <c r="G1413" s="38"/>
      <c r="H1413" s="38"/>
      <c r="I1413" s="38"/>
      <c r="J1413" s="38"/>
      <c r="K1413" s="38"/>
      <c r="L1413" s="38"/>
      <c r="M1413" s="38"/>
      <c r="N1413" s="38"/>
      <c r="O1413" s="38"/>
      <c r="P1413" s="38"/>
      <c r="Q1413" s="38"/>
      <c r="R1413" s="38"/>
      <c r="S1413" s="38"/>
      <c r="T1413" s="38"/>
      <c r="U1413" s="38"/>
      <c r="V1413" s="38"/>
      <c r="W1413" s="38"/>
      <c r="X1413" s="38"/>
    </row>
    <row r="1414">
      <c r="A1414" s="38"/>
      <c r="B1414" s="38"/>
      <c r="C1414" s="38"/>
      <c r="D1414" s="38"/>
      <c r="E1414" s="38"/>
      <c r="F1414" s="38"/>
      <c r="G1414" s="38"/>
      <c r="H1414" s="38"/>
      <c r="I1414" s="38"/>
      <c r="J1414" s="38"/>
      <c r="K1414" s="38"/>
      <c r="L1414" s="38"/>
      <c r="M1414" s="38"/>
      <c r="N1414" s="38"/>
      <c r="O1414" s="38"/>
      <c r="P1414" s="38"/>
      <c r="Q1414" s="38"/>
      <c r="R1414" s="38"/>
      <c r="S1414" s="38"/>
      <c r="T1414" s="38"/>
      <c r="U1414" s="38"/>
      <c r="V1414" s="38"/>
      <c r="W1414" s="38"/>
      <c r="X1414" s="38"/>
    </row>
    <row r="1415">
      <c r="A1415" s="38"/>
      <c r="B1415" s="38"/>
      <c r="C1415" s="38"/>
      <c r="D1415" s="38"/>
      <c r="E1415" s="38"/>
      <c r="F1415" s="38"/>
      <c r="G1415" s="38"/>
      <c r="H1415" s="38"/>
      <c r="I1415" s="38"/>
      <c r="J1415" s="38"/>
      <c r="K1415" s="38"/>
      <c r="L1415" s="38"/>
      <c r="M1415" s="38"/>
      <c r="N1415" s="38"/>
      <c r="O1415" s="38"/>
      <c r="P1415" s="38"/>
      <c r="Q1415" s="38"/>
      <c r="R1415" s="38"/>
      <c r="S1415" s="38"/>
      <c r="T1415" s="38"/>
      <c r="U1415" s="38"/>
      <c r="V1415" s="38"/>
      <c r="W1415" s="38"/>
      <c r="X1415" s="38"/>
    </row>
    <row r="1416">
      <c r="A1416" s="38"/>
      <c r="B1416" s="38"/>
      <c r="C1416" s="38"/>
      <c r="D1416" s="38"/>
      <c r="E1416" s="38"/>
      <c r="F1416" s="38"/>
      <c r="G1416" s="38"/>
      <c r="H1416" s="38"/>
      <c r="I1416" s="38"/>
      <c r="J1416" s="38"/>
      <c r="K1416" s="38"/>
      <c r="L1416" s="38"/>
      <c r="M1416" s="38"/>
      <c r="N1416" s="38"/>
      <c r="O1416" s="38"/>
      <c r="P1416" s="38"/>
      <c r="Q1416" s="38"/>
      <c r="R1416" s="38"/>
      <c r="S1416" s="38"/>
      <c r="T1416" s="38"/>
      <c r="U1416" s="38"/>
      <c r="V1416" s="38"/>
      <c r="W1416" s="38"/>
      <c r="X1416" s="38"/>
    </row>
    <row r="1417">
      <c r="A1417" s="38"/>
      <c r="B1417" s="38"/>
      <c r="C1417" s="38"/>
      <c r="D1417" s="38"/>
      <c r="E1417" s="38"/>
      <c r="F1417" s="38"/>
      <c r="G1417" s="38"/>
      <c r="H1417" s="38"/>
      <c r="I1417" s="38"/>
      <c r="J1417" s="38"/>
      <c r="K1417" s="38"/>
      <c r="L1417" s="38"/>
      <c r="M1417" s="38"/>
      <c r="N1417" s="38"/>
      <c r="O1417" s="38"/>
      <c r="P1417" s="38"/>
      <c r="Q1417" s="38"/>
      <c r="R1417" s="38"/>
      <c r="S1417" s="38"/>
      <c r="T1417" s="38"/>
      <c r="U1417" s="38"/>
      <c r="V1417" s="38"/>
      <c r="W1417" s="38"/>
      <c r="X1417" s="38"/>
    </row>
    <row r="1418">
      <c r="A1418" s="38"/>
      <c r="B1418" s="38"/>
      <c r="C1418" s="38"/>
      <c r="D1418" s="38"/>
      <c r="E1418" s="38"/>
      <c r="F1418" s="38"/>
      <c r="G1418" s="38"/>
      <c r="H1418" s="38"/>
      <c r="I1418" s="38"/>
      <c r="J1418" s="38"/>
      <c r="K1418" s="38"/>
      <c r="L1418" s="38"/>
      <c r="M1418" s="38"/>
      <c r="N1418" s="38"/>
      <c r="O1418" s="38"/>
      <c r="P1418" s="38"/>
      <c r="Q1418" s="38"/>
      <c r="R1418" s="38"/>
      <c r="S1418" s="38"/>
      <c r="T1418" s="38"/>
      <c r="U1418" s="38"/>
      <c r="V1418" s="38"/>
      <c r="W1418" s="38"/>
      <c r="X1418" s="38"/>
    </row>
    <row r="1419">
      <c r="A1419" s="38"/>
      <c r="B1419" s="38"/>
      <c r="C1419" s="38"/>
      <c r="D1419" s="38"/>
      <c r="E1419" s="38"/>
      <c r="F1419" s="38"/>
      <c r="G1419" s="38"/>
      <c r="H1419" s="38"/>
      <c r="I1419" s="38"/>
      <c r="J1419" s="38"/>
      <c r="K1419" s="38"/>
      <c r="L1419" s="38"/>
      <c r="M1419" s="38"/>
      <c r="N1419" s="38"/>
      <c r="O1419" s="38"/>
      <c r="P1419" s="38"/>
      <c r="Q1419" s="38"/>
      <c r="R1419" s="38"/>
      <c r="S1419" s="38"/>
      <c r="T1419" s="38"/>
      <c r="U1419" s="38"/>
      <c r="V1419" s="38"/>
      <c r="W1419" s="38"/>
      <c r="X1419" s="38"/>
    </row>
    <row r="1420">
      <c r="A1420" s="38"/>
      <c r="B1420" s="38"/>
      <c r="C1420" s="38"/>
      <c r="D1420" s="38"/>
      <c r="E1420" s="38"/>
      <c r="F1420" s="38"/>
      <c r="G1420" s="38"/>
      <c r="H1420" s="38"/>
      <c r="I1420" s="38"/>
      <c r="J1420" s="38"/>
      <c r="K1420" s="38"/>
      <c r="L1420" s="38"/>
      <c r="M1420" s="38"/>
      <c r="N1420" s="38"/>
      <c r="O1420" s="38"/>
      <c r="P1420" s="38"/>
      <c r="Q1420" s="38"/>
      <c r="R1420" s="38"/>
      <c r="S1420" s="38"/>
      <c r="T1420" s="38"/>
      <c r="U1420" s="38"/>
      <c r="V1420" s="38"/>
      <c r="W1420" s="38"/>
      <c r="X1420" s="38"/>
    </row>
    <row r="1421">
      <c r="A1421" s="38"/>
      <c r="B1421" s="38"/>
      <c r="C1421" s="38"/>
      <c r="D1421" s="38"/>
      <c r="E1421" s="38"/>
      <c r="F1421" s="38"/>
      <c r="G1421" s="38"/>
      <c r="H1421" s="38"/>
      <c r="I1421" s="38"/>
      <c r="J1421" s="38"/>
      <c r="K1421" s="38"/>
      <c r="L1421" s="38"/>
      <c r="M1421" s="38"/>
      <c r="N1421" s="38"/>
      <c r="O1421" s="38"/>
      <c r="P1421" s="38"/>
      <c r="Q1421" s="38"/>
      <c r="R1421" s="38"/>
      <c r="S1421" s="38"/>
      <c r="T1421" s="38"/>
      <c r="U1421" s="38"/>
      <c r="V1421" s="38"/>
      <c r="W1421" s="38"/>
      <c r="X1421" s="38"/>
    </row>
    <row r="1422">
      <c r="A1422" s="38"/>
      <c r="B1422" s="38"/>
      <c r="C1422" s="38"/>
      <c r="D1422" s="38"/>
      <c r="E1422" s="38"/>
      <c r="F1422" s="38"/>
      <c r="G1422" s="38"/>
      <c r="H1422" s="38"/>
      <c r="I1422" s="38"/>
      <c r="J1422" s="38"/>
      <c r="K1422" s="38"/>
      <c r="L1422" s="38"/>
      <c r="M1422" s="38"/>
      <c r="N1422" s="38"/>
      <c r="O1422" s="38"/>
      <c r="P1422" s="38"/>
      <c r="Q1422" s="38"/>
      <c r="R1422" s="38"/>
      <c r="S1422" s="38"/>
      <c r="T1422" s="38"/>
      <c r="U1422" s="38"/>
      <c r="V1422" s="38"/>
      <c r="W1422" s="38"/>
      <c r="X1422" s="38"/>
    </row>
    <row r="1423">
      <c r="A1423" s="38"/>
      <c r="B1423" s="38"/>
      <c r="C1423" s="38"/>
      <c r="D1423" s="38"/>
      <c r="E1423" s="38"/>
      <c r="F1423" s="38"/>
      <c r="G1423" s="38"/>
      <c r="H1423" s="38"/>
      <c r="I1423" s="38"/>
      <c r="J1423" s="38"/>
      <c r="K1423" s="38"/>
      <c r="L1423" s="38"/>
      <c r="M1423" s="38"/>
      <c r="N1423" s="38"/>
      <c r="O1423" s="38"/>
      <c r="P1423" s="38"/>
      <c r="Q1423" s="38"/>
      <c r="R1423" s="38"/>
      <c r="S1423" s="38"/>
      <c r="T1423" s="38"/>
      <c r="U1423" s="38"/>
      <c r="V1423" s="38"/>
      <c r="W1423" s="38"/>
      <c r="X1423" s="38"/>
    </row>
    <row r="1424">
      <c r="A1424" s="38"/>
      <c r="B1424" s="38"/>
      <c r="C1424" s="38"/>
      <c r="D1424" s="38"/>
      <c r="E1424" s="38"/>
      <c r="F1424" s="38"/>
      <c r="G1424" s="38"/>
      <c r="H1424" s="38"/>
      <c r="I1424" s="38"/>
      <c r="J1424" s="38"/>
      <c r="K1424" s="38"/>
      <c r="L1424" s="38"/>
      <c r="M1424" s="38"/>
      <c r="N1424" s="38"/>
      <c r="O1424" s="38"/>
      <c r="P1424" s="38"/>
      <c r="Q1424" s="38"/>
      <c r="R1424" s="38"/>
      <c r="S1424" s="38"/>
      <c r="T1424" s="38"/>
      <c r="U1424" s="38"/>
      <c r="V1424" s="38"/>
      <c r="W1424" s="38"/>
      <c r="X1424" s="38"/>
    </row>
    <row r="1425">
      <c r="A1425" s="38"/>
      <c r="B1425" s="38"/>
      <c r="C1425" s="38"/>
      <c r="D1425" s="38"/>
      <c r="E1425" s="38"/>
      <c r="F1425" s="38"/>
      <c r="G1425" s="38"/>
      <c r="H1425" s="38"/>
      <c r="I1425" s="38"/>
      <c r="J1425" s="38"/>
      <c r="K1425" s="38"/>
      <c r="L1425" s="38"/>
      <c r="M1425" s="38"/>
      <c r="N1425" s="38"/>
      <c r="O1425" s="38"/>
      <c r="P1425" s="38"/>
      <c r="Q1425" s="38"/>
      <c r="R1425" s="38"/>
      <c r="S1425" s="38"/>
      <c r="T1425" s="38"/>
      <c r="U1425" s="38"/>
      <c r="V1425" s="38"/>
      <c r="W1425" s="38"/>
      <c r="X1425" s="38"/>
    </row>
    <row r="1426">
      <c r="A1426" s="38"/>
      <c r="B1426" s="38"/>
      <c r="C1426" s="38"/>
      <c r="D1426" s="38"/>
      <c r="E1426" s="38"/>
      <c r="F1426" s="38"/>
      <c r="G1426" s="38"/>
      <c r="H1426" s="38"/>
      <c r="I1426" s="38"/>
      <c r="J1426" s="38"/>
      <c r="K1426" s="38"/>
      <c r="L1426" s="38"/>
      <c r="M1426" s="38"/>
      <c r="N1426" s="38"/>
      <c r="O1426" s="38"/>
      <c r="P1426" s="38"/>
      <c r="Q1426" s="38"/>
      <c r="R1426" s="38"/>
      <c r="S1426" s="38"/>
      <c r="T1426" s="38"/>
      <c r="U1426" s="38"/>
      <c r="V1426" s="38"/>
      <c r="W1426" s="38"/>
      <c r="X1426" s="38"/>
    </row>
    <row r="1427">
      <c r="A1427" s="38"/>
      <c r="B1427" s="38"/>
      <c r="C1427" s="38"/>
      <c r="D1427" s="38"/>
      <c r="E1427" s="38"/>
      <c r="F1427" s="38"/>
      <c r="G1427" s="38"/>
      <c r="H1427" s="38"/>
      <c r="I1427" s="38"/>
      <c r="J1427" s="38"/>
      <c r="K1427" s="38"/>
      <c r="L1427" s="38"/>
      <c r="M1427" s="38"/>
      <c r="N1427" s="38"/>
      <c r="O1427" s="38"/>
      <c r="P1427" s="38"/>
      <c r="Q1427" s="38"/>
      <c r="R1427" s="38"/>
      <c r="S1427" s="38"/>
      <c r="T1427" s="38"/>
      <c r="U1427" s="38"/>
      <c r="V1427" s="38"/>
      <c r="W1427" s="38"/>
      <c r="X1427" s="38"/>
    </row>
    <row r="1428">
      <c r="A1428" s="38"/>
      <c r="B1428" s="38"/>
      <c r="C1428" s="38"/>
      <c r="D1428" s="38"/>
      <c r="E1428" s="38"/>
      <c r="F1428" s="38"/>
      <c r="G1428" s="38"/>
      <c r="H1428" s="38"/>
      <c r="I1428" s="38"/>
      <c r="J1428" s="38"/>
      <c r="K1428" s="38"/>
      <c r="L1428" s="38"/>
      <c r="M1428" s="38"/>
      <c r="N1428" s="38"/>
      <c r="O1428" s="38"/>
      <c r="P1428" s="38"/>
      <c r="Q1428" s="38"/>
      <c r="R1428" s="38"/>
      <c r="S1428" s="38"/>
      <c r="T1428" s="38"/>
      <c r="U1428" s="38"/>
      <c r="V1428" s="38"/>
      <c r="W1428" s="38"/>
      <c r="X1428" s="38"/>
    </row>
    <row r="1429">
      <c r="A1429" s="38"/>
      <c r="B1429" s="38"/>
      <c r="C1429" s="38"/>
      <c r="D1429" s="38"/>
      <c r="E1429" s="38"/>
      <c r="F1429" s="38"/>
      <c r="G1429" s="38"/>
      <c r="H1429" s="38"/>
      <c r="I1429" s="38"/>
      <c r="J1429" s="38"/>
      <c r="K1429" s="38"/>
      <c r="L1429" s="38"/>
      <c r="M1429" s="38"/>
      <c r="N1429" s="38"/>
      <c r="O1429" s="38"/>
      <c r="P1429" s="38"/>
      <c r="Q1429" s="38"/>
      <c r="R1429" s="38"/>
      <c r="S1429" s="38"/>
      <c r="T1429" s="38"/>
      <c r="U1429" s="38"/>
      <c r="V1429" s="38"/>
      <c r="W1429" s="38"/>
      <c r="X1429" s="38"/>
    </row>
    <row r="1430">
      <c r="A1430" s="38"/>
      <c r="B1430" s="38"/>
      <c r="C1430" s="38"/>
      <c r="D1430" s="38"/>
      <c r="E1430" s="38"/>
      <c r="F1430" s="38"/>
      <c r="G1430" s="38"/>
      <c r="H1430" s="38"/>
      <c r="I1430" s="38"/>
      <c r="J1430" s="38"/>
      <c r="K1430" s="38"/>
      <c r="L1430" s="38"/>
      <c r="M1430" s="38"/>
      <c r="N1430" s="38"/>
      <c r="O1430" s="38"/>
      <c r="P1430" s="38"/>
      <c r="Q1430" s="38"/>
      <c r="R1430" s="38"/>
      <c r="S1430" s="38"/>
      <c r="T1430" s="38"/>
      <c r="U1430" s="38"/>
      <c r="V1430" s="38"/>
      <c r="W1430" s="38"/>
      <c r="X1430" s="38"/>
    </row>
    <row r="1431">
      <c r="A1431" s="38"/>
      <c r="B1431" s="38"/>
      <c r="C1431" s="38"/>
      <c r="D1431" s="38"/>
      <c r="E1431" s="38"/>
      <c r="F1431" s="38"/>
      <c r="G1431" s="38"/>
      <c r="H1431" s="38"/>
      <c r="I1431" s="38"/>
      <c r="J1431" s="38"/>
      <c r="K1431" s="38"/>
      <c r="L1431" s="38"/>
      <c r="M1431" s="38"/>
      <c r="N1431" s="38"/>
      <c r="O1431" s="38"/>
      <c r="P1431" s="38"/>
      <c r="Q1431" s="38"/>
      <c r="R1431" s="38"/>
      <c r="S1431" s="38"/>
      <c r="T1431" s="38"/>
      <c r="U1431" s="38"/>
      <c r="V1431" s="38"/>
      <c r="W1431" s="38"/>
      <c r="X1431" s="38"/>
    </row>
    <row r="1432">
      <c r="A1432" s="38"/>
      <c r="B1432" s="38"/>
      <c r="C1432" s="38"/>
      <c r="D1432" s="38"/>
      <c r="E1432" s="38"/>
      <c r="F1432" s="38"/>
      <c r="G1432" s="38"/>
      <c r="H1432" s="38"/>
      <c r="I1432" s="38"/>
      <c r="J1432" s="38"/>
      <c r="K1432" s="38"/>
      <c r="L1432" s="38"/>
      <c r="M1432" s="38"/>
      <c r="N1432" s="38"/>
      <c r="O1432" s="38"/>
      <c r="P1432" s="38"/>
      <c r="Q1432" s="38"/>
      <c r="R1432" s="38"/>
      <c r="S1432" s="38"/>
      <c r="T1432" s="38"/>
      <c r="U1432" s="38"/>
      <c r="V1432" s="38"/>
      <c r="W1432" s="38"/>
      <c r="X1432" s="38"/>
    </row>
    <row r="1433">
      <c r="A1433" s="38"/>
      <c r="B1433" s="38"/>
      <c r="C1433" s="38"/>
      <c r="D1433" s="38"/>
      <c r="E1433" s="38"/>
      <c r="F1433" s="38"/>
      <c r="G1433" s="38"/>
      <c r="H1433" s="38"/>
      <c r="I1433" s="38"/>
      <c r="J1433" s="38"/>
      <c r="K1433" s="38"/>
      <c r="L1433" s="38"/>
      <c r="M1433" s="38"/>
      <c r="N1433" s="38"/>
      <c r="O1433" s="38"/>
      <c r="P1433" s="38"/>
      <c r="Q1433" s="38"/>
      <c r="R1433" s="38"/>
      <c r="S1433" s="38"/>
      <c r="T1433" s="38"/>
      <c r="U1433" s="38"/>
      <c r="V1433" s="38"/>
      <c r="W1433" s="38"/>
      <c r="X1433" s="38"/>
    </row>
    <row r="1434">
      <c r="A1434" s="38"/>
      <c r="B1434" s="38"/>
      <c r="C1434" s="38"/>
      <c r="D1434" s="38"/>
      <c r="E1434" s="38"/>
      <c r="F1434" s="38"/>
      <c r="G1434" s="38"/>
      <c r="H1434" s="38"/>
      <c r="I1434" s="38"/>
      <c r="J1434" s="38"/>
      <c r="K1434" s="38"/>
      <c r="L1434" s="38"/>
      <c r="M1434" s="38"/>
      <c r="N1434" s="38"/>
      <c r="O1434" s="38"/>
      <c r="P1434" s="38"/>
      <c r="Q1434" s="38"/>
      <c r="R1434" s="38"/>
      <c r="S1434" s="38"/>
      <c r="T1434" s="38"/>
      <c r="U1434" s="38"/>
      <c r="V1434" s="38"/>
      <c r="W1434" s="38"/>
      <c r="X1434" s="38"/>
    </row>
    <row r="1435">
      <c r="A1435" s="38"/>
      <c r="B1435" s="38"/>
      <c r="C1435" s="38"/>
      <c r="D1435" s="38"/>
      <c r="E1435" s="38"/>
      <c r="F1435" s="38"/>
      <c r="G1435" s="38"/>
      <c r="H1435" s="38"/>
      <c r="I1435" s="38"/>
      <c r="J1435" s="38"/>
      <c r="K1435" s="38"/>
      <c r="L1435" s="38"/>
      <c r="M1435" s="38"/>
      <c r="N1435" s="38"/>
      <c r="O1435" s="38"/>
      <c r="P1435" s="38"/>
      <c r="Q1435" s="38"/>
      <c r="R1435" s="38"/>
      <c r="S1435" s="38"/>
      <c r="T1435" s="38"/>
      <c r="U1435" s="38"/>
      <c r="V1435" s="38"/>
      <c r="W1435" s="38"/>
      <c r="X1435" s="38"/>
    </row>
    <row r="1436">
      <c r="A1436" s="38"/>
      <c r="B1436" s="38"/>
      <c r="C1436" s="38"/>
      <c r="D1436" s="38"/>
      <c r="E1436" s="38"/>
      <c r="F1436" s="38"/>
      <c r="G1436" s="38"/>
      <c r="H1436" s="38"/>
      <c r="I1436" s="38"/>
      <c r="J1436" s="38"/>
      <c r="K1436" s="38"/>
      <c r="L1436" s="38"/>
      <c r="M1436" s="38"/>
      <c r="N1436" s="38"/>
      <c r="O1436" s="38"/>
      <c r="P1436" s="38"/>
      <c r="Q1436" s="38"/>
      <c r="R1436" s="38"/>
      <c r="S1436" s="38"/>
      <c r="T1436" s="38"/>
      <c r="U1436" s="38"/>
      <c r="V1436" s="38"/>
      <c r="W1436" s="38"/>
      <c r="X1436" s="38"/>
    </row>
    <row r="1437">
      <c r="A1437" s="38"/>
      <c r="B1437" s="38"/>
      <c r="C1437" s="38"/>
      <c r="D1437" s="38"/>
      <c r="E1437" s="38"/>
      <c r="F1437" s="38"/>
      <c r="G1437" s="38"/>
      <c r="H1437" s="38"/>
      <c r="I1437" s="38"/>
      <c r="J1437" s="38"/>
      <c r="K1437" s="38"/>
      <c r="L1437" s="38"/>
      <c r="M1437" s="38"/>
      <c r="N1437" s="38"/>
      <c r="O1437" s="38"/>
      <c r="P1437" s="38"/>
      <c r="Q1437" s="38"/>
      <c r="R1437" s="38"/>
      <c r="S1437" s="38"/>
      <c r="T1437" s="38"/>
      <c r="U1437" s="38"/>
      <c r="V1437" s="38"/>
      <c r="W1437" s="38"/>
      <c r="X1437" s="38"/>
    </row>
    <row r="1438">
      <c r="A1438" s="38"/>
      <c r="B1438" s="38"/>
      <c r="C1438" s="38"/>
      <c r="D1438" s="38"/>
      <c r="E1438" s="38"/>
      <c r="F1438" s="38"/>
      <c r="G1438" s="38"/>
      <c r="H1438" s="38"/>
      <c r="I1438" s="38"/>
      <c r="J1438" s="38"/>
      <c r="K1438" s="38"/>
      <c r="L1438" s="38"/>
      <c r="M1438" s="38"/>
      <c r="N1438" s="38"/>
      <c r="O1438" s="38"/>
      <c r="P1438" s="38"/>
      <c r="Q1438" s="38"/>
      <c r="R1438" s="38"/>
      <c r="S1438" s="38"/>
      <c r="T1438" s="38"/>
      <c r="U1438" s="38"/>
      <c r="V1438" s="38"/>
      <c r="W1438" s="38"/>
      <c r="X1438" s="38"/>
    </row>
    <row r="1439">
      <c r="A1439" s="38"/>
      <c r="B1439" s="38"/>
      <c r="C1439" s="38"/>
      <c r="D1439" s="38"/>
      <c r="E1439" s="38"/>
      <c r="F1439" s="38"/>
      <c r="G1439" s="38"/>
      <c r="H1439" s="38"/>
      <c r="I1439" s="38"/>
      <c r="J1439" s="38"/>
      <c r="K1439" s="38"/>
      <c r="L1439" s="38"/>
      <c r="M1439" s="38"/>
      <c r="N1439" s="38"/>
      <c r="O1439" s="38"/>
      <c r="P1439" s="38"/>
      <c r="Q1439" s="38"/>
      <c r="R1439" s="38"/>
      <c r="S1439" s="38"/>
      <c r="T1439" s="38"/>
      <c r="U1439" s="38"/>
      <c r="V1439" s="38"/>
      <c r="W1439" s="38"/>
      <c r="X1439" s="38"/>
    </row>
    <row r="1440">
      <c r="A1440" s="38"/>
      <c r="B1440" s="38"/>
      <c r="C1440" s="38"/>
      <c r="D1440" s="38"/>
      <c r="E1440" s="38"/>
      <c r="F1440" s="38"/>
      <c r="G1440" s="38"/>
      <c r="H1440" s="38"/>
      <c r="I1440" s="38"/>
      <c r="J1440" s="38"/>
      <c r="K1440" s="38"/>
      <c r="L1440" s="38"/>
      <c r="M1440" s="38"/>
      <c r="N1440" s="38"/>
      <c r="O1440" s="38"/>
      <c r="P1440" s="38"/>
      <c r="Q1440" s="38"/>
      <c r="R1440" s="38"/>
      <c r="S1440" s="38"/>
      <c r="T1440" s="38"/>
      <c r="U1440" s="38"/>
      <c r="V1440" s="38"/>
      <c r="W1440" s="38"/>
      <c r="X1440" s="38"/>
    </row>
    <row r="1441">
      <c r="A1441" s="38"/>
      <c r="B1441" s="38"/>
      <c r="C1441" s="38"/>
      <c r="D1441" s="38"/>
      <c r="E1441" s="38"/>
      <c r="F1441" s="38"/>
      <c r="G1441" s="38"/>
      <c r="H1441" s="38"/>
      <c r="I1441" s="38"/>
      <c r="J1441" s="38"/>
      <c r="K1441" s="38"/>
      <c r="L1441" s="38"/>
      <c r="M1441" s="38"/>
      <c r="N1441" s="38"/>
      <c r="O1441" s="38"/>
      <c r="P1441" s="38"/>
      <c r="Q1441" s="38"/>
      <c r="R1441" s="38"/>
      <c r="S1441" s="38"/>
      <c r="T1441" s="38"/>
      <c r="U1441" s="38"/>
      <c r="V1441" s="38"/>
      <c r="W1441" s="38"/>
      <c r="X1441" s="38"/>
    </row>
    <row r="1442">
      <c r="A1442" s="38"/>
      <c r="B1442" s="38"/>
      <c r="C1442" s="38"/>
      <c r="D1442" s="38"/>
      <c r="E1442" s="38"/>
      <c r="F1442" s="38"/>
      <c r="G1442" s="38"/>
      <c r="H1442" s="38"/>
      <c r="I1442" s="38"/>
      <c r="J1442" s="38"/>
      <c r="K1442" s="38"/>
      <c r="L1442" s="38"/>
      <c r="M1442" s="38"/>
      <c r="N1442" s="38"/>
      <c r="O1442" s="38"/>
      <c r="P1442" s="38"/>
      <c r="Q1442" s="38"/>
      <c r="R1442" s="38"/>
      <c r="S1442" s="38"/>
      <c r="T1442" s="38"/>
      <c r="U1442" s="38"/>
      <c r="V1442" s="38"/>
      <c r="W1442" s="38"/>
      <c r="X1442" s="38"/>
    </row>
    <row r="1443">
      <c r="A1443" s="38"/>
      <c r="B1443" s="38"/>
      <c r="C1443" s="38"/>
      <c r="D1443" s="38"/>
      <c r="E1443" s="38"/>
      <c r="F1443" s="38"/>
      <c r="G1443" s="38"/>
      <c r="H1443" s="38"/>
      <c r="I1443" s="38"/>
      <c r="J1443" s="38"/>
      <c r="K1443" s="38"/>
      <c r="L1443" s="38"/>
      <c r="M1443" s="38"/>
      <c r="N1443" s="38"/>
      <c r="O1443" s="38"/>
      <c r="P1443" s="38"/>
      <c r="Q1443" s="38"/>
      <c r="R1443" s="38"/>
      <c r="S1443" s="38"/>
      <c r="T1443" s="38"/>
      <c r="U1443" s="38"/>
      <c r="V1443" s="38"/>
      <c r="W1443" s="38"/>
      <c r="X1443" s="38"/>
    </row>
    <row r="1444">
      <c r="A1444" s="38"/>
      <c r="B1444" s="38"/>
      <c r="C1444" s="38"/>
      <c r="D1444" s="38"/>
      <c r="E1444" s="38"/>
      <c r="F1444" s="38"/>
      <c r="G1444" s="38"/>
      <c r="H1444" s="38"/>
      <c r="I1444" s="38"/>
      <c r="J1444" s="38"/>
      <c r="K1444" s="38"/>
      <c r="L1444" s="38"/>
      <c r="M1444" s="38"/>
      <c r="N1444" s="38"/>
      <c r="O1444" s="38"/>
      <c r="P1444" s="38"/>
      <c r="Q1444" s="38"/>
      <c r="R1444" s="38"/>
      <c r="S1444" s="38"/>
      <c r="T1444" s="38"/>
      <c r="U1444" s="38"/>
      <c r="V1444" s="38"/>
      <c r="W1444" s="38"/>
      <c r="X1444" s="38"/>
    </row>
    <row r="1445">
      <c r="A1445" s="38"/>
      <c r="B1445" s="38"/>
      <c r="C1445" s="38"/>
      <c r="D1445" s="38"/>
      <c r="E1445" s="38"/>
      <c r="F1445" s="38"/>
      <c r="G1445" s="38"/>
      <c r="H1445" s="38"/>
      <c r="I1445" s="38"/>
      <c r="J1445" s="38"/>
      <c r="K1445" s="38"/>
      <c r="L1445" s="38"/>
      <c r="M1445" s="38"/>
      <c r="N1445" s="38"/>
      <c r="O1445" s="38"/>
      <c r="P1445" s="38"/>
      <c r="Q1445" s="38"/>
      <c r="R1445" s="38"/>
      <c r="S1445" s="38"/>
      <c r="T1445" s="38"/>
      <c r="U1445" s="38"/>
      <c r="V1445" s="38"/>
      <c r="W1445" s="38"/>
      <c r="X1445" s="38"/>
    </row>
    <row r="1446">
      <c r="A1446" s="38"/>
      <c r="B1446" s="38"/>
      <c r="C1446" s="38"/>
      <c r="D1446" s="38"/>
      <c r="E1446" s="38"/>
      <c r="F1446" s="38"/>
      <c r="G1446" s="38"/>
      <c r="H1446" s="38"/>
      <c r="I1446" s="38"/>
      <c r="J1446" s="38"/>
      <c r="K1446" s="38"/>
      <c r="L1446" s="38"/>
      <c r="M1446" s="38"/>
      <c r="N1446" s="38"/>
      <c r="O1446" s="38"/>
      <c r="P1446" s="38"/>
      <c r="Q1446" s="38"/>
      <c r="R1446" s="38"/>
      <c r="S1446" s="38"/>
      <c r="T1446" s="38"/>
      <c r="U1446" s="38"/>
      <c r="V1446" s="38"/>
      <c r="W1446" s="38"/>
      <c r="X1446" s="38"/>
    </row>
    <row r="1447">
      <c r="A1447" s="38"/>
      <c r="B1447" s="38"/>
      <c r="C1447" s="38"/>
      <c r="D1447" s="38"/>
      <c r="E1447" s="38"/>
      <c r="F1447" s="38"/>
      <c r="G1447" s="38"/>
      <c r="H1447" s="38"/>
      <c r="I1447" s="38"/>
      <c r="J1447" s="38"/>
      <c r="K1447" s="38"/>
      <c r="L1447" s="38"/>
      <c r="M1447" s="38"/>
      <c r="N1447" s="38"/>
      <c r="O1447" s="38"/>
      <c r="P1447" s="38"/>
      <c r="Q1447" s="38"/>
      <c r="R1447" s="38"/>
      <c r="S1447" s="38"/>
      <c r="T1447" s="38"/>
      <c r="U1447" s="38"/>
      <c r="V1447" s="38"/>
      <c r="W1447" s="38"/>
      <c r="X1447" s="38"/>
    </row>
    <row r="1448">
      <c r="A1448" s="38"/>
      <c r="B1448" s="38"/>
      <c r="C1448" s="38"/>
      <c r="D1448" s="38"/>
      <c r="E1448" s="38"/>
      <c r="F1448" s="38"/>
      <c r="G1448" s="38"/>
      <c r="H1448" s="38"/>
      <c r="I1448" s="38"/>
      <c r="J1448" s="38"/>
      <c r="K1448" s="38"/>
      <c r="L1448" s="38"/>
      <c r="M1448" s="38"/>
      <c r="N1448" s="38"/>
      <c r="O1448" s="38"/>
      <c r="P1448" s="38"/>
      <c r="Q1448" s="38"/>
      <c r="R1448" s="38"/>
      <c r="S1448" s="38"/>
      <c r="T1448" s="38"/>
      <c r="U1448" s="38"/>
      <c r="V1448" s="38"/>
      <c r="W1448" s="38"/>
      <c r="X1448" s="38"/>
    </row>
    <row r="1449">
      <c r="A1449" s="38"/>
      <c r="B1449" s="38"/>
      <c r="C1449" s="38"/>
      <c r="D1449" s="38"/>
      <c r="E1449" s="38"/>
      <c r="F1449" s="38"/>
      <c r="G1449" s="38"/>
      <c r="H1449" s="38"/>
      <c r="I1449" s="38"/>
      <c r="J1449" s="38"/>
      <c r="K1449" s="38"/>
      <c r="L1449" s="38"/>
      <c r="M1449" s="38"/>
      <c r="N1449" s="38"/>
      <c r="O1449" s="38"/>
      <c r="P1449" s="38"/>
      <c r="Q1449" s="38"/>
      <c r="R1449" s="38"/>
      <c r="S1449" s="38"/>
      <c r="T1449" s="38"/>
      <c r="U1449" s="38"/>
      <c r="V1449" s="38"/>
      <c r="W1449" s="38"/>
      <c r="X1449" s="38"/>
    </row>
    <row r="1450">
      <c r="A1450" s="38"/>
      <c r="B1450" s="38"/>
      <c r="C1450" s="38"/>
      <c r="D1450" s="38"/>
      <c r="E1450" s="38"/>
      <c r="F1450" s="38"/>
      <c r="G1450" s="38"/>
      <c r="H1450" s="38"/>
      <c r="I1450" s="38"/>
      <c r="J1450" s="38"/>
      <c r="K1450" s="38"/>
      <c r="L1450" s="38"/>
      <c r="M1450" s="38"/>
      <c r="N1450" s="38"/>
      <c r="O1450" s="38"/>
      <c r="P1450" s="38"/>
      <c r="Q1450" s="38"/>
      <c r="R1450" s="38"/>
      <c r="S1450" s="38"/>
      <c r="T1450" s="38"/>
      <c r="U1450" s="38"/>
      <c r="V1450" s="38"/>
      <c r="W1450" s="38"/>
      <c r="X1450" s="38"/>
    </row>
    <row r="1451">
      <c r="A1451" s="38"/>
      <c r="B1451" s="38"/>
      <c r="C1451" s="38"/>
      <c r="D1451" s="38"/>
      <c r="E1451" s="38"/>
      <c r="F1451" s="38"/>
      <c r="G1451" s="38"/>
      <c r="H1451" s="38"/>
      <c r="I1451" s="38"/>
      <c r="J1451" s="38"/>
      <c r="K1451" s="38"/>
      <c r="L1451" s="38"/>
      <c r="M1451" s="38"/>
      <c r="N1451" s="38"/>
      <c r="O1451" s="38"/>
      <c r="P1451" s="38"/>
      <c r="Q1451" s="38"/>
      <c r="R1451" s="38"/>
      <c r="S1451" s="38"/>
      <c r="T1451" s="38"/>
      <c r="U1451" s="38"/>
      <c r="V1451" s="38"/>
      <c r="W1451" s="38"/>
      <c r="X1451" s="38"/>
    </row>
    <row r="1452">
      <c r="A1452" s="38"/>
      <c r="B1452" s="38"/>
      <c r="C1452" s="38"/>
      <c r="D1452" s="38"/>
      <c r="E1452" s="38"/>
      <c r="F1452" s="38"/>
      <c r="G1452" s="38"/>
      <c r="H1452" s="38"/>
      <c r="I1452" s="38"/>
      <c r="J1452" s="38"/>
      <c r="K1452" s="38"/>
      <c r="L1452" s="38"/>
      <c r="M1452" s="38"/>
      <c r="N1452" s="38"/>
      <c r="O1452" s="38"/>
      <c r="P1452" s="38"/>
      <c r="Q1452" s="38"/>
      <c r="R1452" s="38"/>
      <c r="S1452" s="38"/>
      <c r="T1452" s="38"/>
      <c r="U1452" s="38"/>
      <c r="V1452" s="38"/>
      <c r="W1452" s="38"/>
      <c r="X1452" s="38"/>
    </row>
    <row r="1453">
      <c r="A1453" s="38"/>
      <c r="B1453" s="38"/>
      <c r="C1453" s="38"/>
      <c r="D1453" s="38"/>
      <c r="E1453" s="38"/>
      <c r="F1453" s="38"/>
      <c r="G1453" s="38"/>
      <c r="H1453" s="38"/>
      <c r="I1453" s="38"/>
      <c r="J1453" s="38"/>
      <c r="K1453" s="38"/>
      <c r="L1453" s="38"/>
      <c r="M1453" s="38"/>
      <c r="N1453" s="38"/>
      <c r="O1453" s="38"/>
      <c r="P1453" s="38"/>
      <c r="Q1453" s="38"/>
      <c r="R1453" s="38"/>
      <c r="S1453" s="38"/>
      <c r="T1453" s="38"/>
      <c r="U1453" s="38"/>
      <c r="V1453" s="38"/>
      <c r="W1453" s="38"/>
      <c r="X1453" s="38"/>
    </row>
    <row r="1454">
      <c r="A1454" s="38"/>
      <c r="B1454" s="38"/>
      <c r="C1454" s="38"/>
      <c r="D1454" s="38"/>
      <c r="E1454" s="38"/>
      <c r="F1454" s="38"/>
      <c r="G1454" s="38"/>
      <c r="H1454" s="38"/>
      <c r="I1454" s="38"/>
      <c r="J1454" s="38"/>
      <c r="K1454" s="38"/>
      <c r="L1454" s="38"/>
      <c r="M1454" s="38"/>
      <c r="N1454" s="38"/>
      <c r="O1454" s="38"/>
      <c r="P1454" s="38"/>
      <c r="Q1454" s="38"/>
      <c r="R1454" s="38"/>
      <c r="S1454" s="38"/>
      <c r="T1454" s="38"/>
      <c r="U1454" s="38"/>
      <c r="V1454" s="38"/>
      <c r="W1454" s="38"/>
      <c r="X1454" s="38"/>
    </row>
    <row r="1455">
      <c r="A1455" s="38"/>
      <c r="B1455" s="38"/>
      <c r="C1455" s="38"/>
      <c r="D1455" s="38"/>
      <c r="E1455" s="38"/>
      <c r="F1455" s="38"/>
      <c r="G1455" s="38"/>
      <c r="H1455" s="38"/>
      <c r="I1455" s="38"/>
      <c r="J1455" s="38"/>
      <c r="K1455" s="38"/>
      <c r="L1455" s="38"/>
      <c r="M1455" s="38"/>
      <c r="N1455" s="38"/>
      <c r="O1455" s="38"/>
      <c r="P1455" s="38"/>
      <c r="Q1455" s="38"/>
      <c r="R1455" s="38"/>
      <c r="S1455" s="38"/>
      <c r="T1455" s="38"/>
      <c r="U1455" s="38"/>
      <c r="V1455" s="38"/>
      <c r="W1455" s="38"/>
      <c r="X1455" s="38"/>
    </row>
    <row r="1456">
      <c r="A1456" s="38"/>
      <c r="B1456" s="38"/>
      <c r="C1456" s="38"/>
      <c r="D1456" s="38"/>
      <c r="E1456" s="38"/>
      <c r="F1456" s="38"/>
      <c r="G1456" s="38"/>
      <c r="H1456" s="38"/>
      <c r="I1456" s="38"/>
      <c r="J1456" s="38"/>
      <c r="K1456" s="38"/>
      <c r="L1456" s="38"/>
      <c r="M1456" s="38"/>
      <c r="N1456" s="38"/>
      <c r="O1456" s="38"/>
      <c r="P1456" s="38"/>
      <c r="Q1456" s="38"/>
      <c r="R1456" s="38"/>
      <c r="S1456" s="38"/>
      <c r="T1456" s="38"/>
      <c r="U1456" s="38"/>
      <c r="V1456" s="38"/>
      <c r="W1456" s="38"/>
      <c r="X1456" s="38"/>
    </row>
    <row r="1457">
      <c r="A1457" s="38"/>
      <c r="B1457" s="38"/>
      <c r="C1457" s="38"/>
      <c r="D1457" s="38"/>
      <c r="E1457" s="38"/>
      <c r="F1457" s="38"/>
      <c r="G1457" s="38"/>
      <c r="H1457" s="38"/>
      <c r="I1457" s="38"/>
      <c r="J1457" s="38"/>
      <c r="K1457" s="38"/>
      <c r="L1457" s="38"/>
      <c r="M1457" s="38"/>
      <c r="N1457" s="38"/>
      <c r="O1457" s="38"/>
      <c r="P1457" s="38"/>
      <c r="Q1457" s="38"/>
      <c r="R1457" s="38"/>
      <c r="S1457" s="38"/>
      <c r="T1457" s="38"/>
      <c r="U1457" s="38"/>
      <c r="V1457" s="38"/>
      <c r="W1457" s="38"/>
      <c r="X1457" s="38"/>
    </row>
    <row r="1458">
      <c r="A1458" s="38"/>
      <c r="B1458" s="38"/>
      <c r="C1458" s="38"/>
      <c r="D1458" s="38"/>
      <c r="E1458" s="38"/>
      <c r="F1458" s="38"/>
      <c r="G1458" s="38"/>
      <c r="H1458" s="38"/>
      <c r="I1458" s="38"/>
      <c r="J1458" s="38"/>
      <c r="K1458" s="38"/>
      <c r="L1458" s="38"/>
      <c r="M1458" s="38"/>
      <c r="N1458" s="38"/>
      <c r="O1458" s="38"/>
      <c r="P1458" s="38"/>
      <c r="Q1458" s="38"/>
      <c r="R1458" s="38"/>
      <c r="S1458" s="38"/>
      <c r="T1458" s="38"/>
      <c r="U1458" s="38"/>
      <c r="V1458" s="38"/>
      <c r="W1458" s="38"/>
      <c r="X1458" s="38"/>
    </row>
    <row r="1459">
      <c r="A1459" s="38"/>
      <c r="B1459" s="38"/>
      <c r="C1459" s="38"/>
      <c r="D1459" s="38"/>
      <c r="E1459" s="38"/>
      <c r="F1459" s="38"/>
      <c r="G1459" s="38"/>
      <c r="H1459" s="38"/>
      <c r="I1459" s="38"/>
      <c r="J1459" s="38"/>
      <c r="K1459" s="38"/>
      <c r="L1459" s="38"/>
      <c r="M1459" s="38"/>
      <c r="N1459" s="38"/>
      <c r="O1459" s="38"/>
      <c r="P1459" s="38"/>
      <c r="Q1459" s="38"/>
      <c r="R1459" s="38"/>
      <c r="S1459" s="38"/>
      <c r="T1459" s="38"/>
      <c r="U1459" s="38"/>
      <c r="V1459" s="38"/>
      <c r="W1459" s="38"/>
      <c r="X1459" s="38"/>
    </row>
    <row r="1460">
      <c r="A1460" s="38"/>
      <c r="B1460" s="38"/>
      <c r="C1460" s="38"/>
      <c r="D1460" s="38"/>
      <c r="E1460" s="38"/>
      <c r="F1460" s="38"/>
      <c r="G1460" s="38"/>
      <c r="H1460" s="38"/>
      <c r="I1460" s="38"/>
      <c r="J1460" s="38"/>
      <c r="K1460" s="38"/>
      <c r="L1460" s="38"/>
      <c r="M1460" s="38"/>
      <c r="N1460" s="38"/>
      <c r="O1460" s="38"/>
      <c r="P1460" s="38"/>
      <c r="Q1460" s="38"/>
      <c r="R1460" s="38"/>
      <c r="S1460" s="38"/>
      <c r="T1460" s="38"/>
      <c r="U1460" s="38"/>
      <c r="V1460" s="38"/>
      <c r="W1460" s="38"/>
      <c r="X1460" s="38"/>
    </row>
    <row r="1461">
      <c r="A1461" s="38"/>
      <c r="B1461" s="38"/>
      <c r="C1461" s="38"/>
      <c r="D1461" s="38"/>
      <c r="E1461" s="38"/>
      <c r="F1461" s="38"/>
      <c r="G1461" s="38"/>
      <c r="H1461" s="38"/>
      <c r="I1461" s="38"/>
      <c r="J1461" s="38"/>
      <c r="K1461" s="38"/>
      <c r="L1461" s="38"/>
      <c r="M1461" s="38"/>
      <c r="N1461" s="38"/>
      <c r="O1461" s="38"/>
      <c r="P1461" s="38"/>
      <c r="Q1461" s="38"/>
      <c r="R1461" s="38"/>
      <c r="S1461" s="38"/>
      <c r="T1461" s="38"/>
      <c r="U1461" s="38"/>
      <c r="V1461" s="38"/>
      <c r="W1461" s="38"/>
      <c r="X1461" s="38"/>
    </row>
    <row r="1462">
      <c r="A1462" s="38"/>
      <c r="B1462" s="38"/>
      <c r="C1462" s="38"/>
      <c r="D1462" s="38"/>
      <c r="E1462" s="38"/>
      <c r="F1462" s="38"/>
      <c r="G1462" s="38"/>
      <c r="H1462" s="38"/>
      <c r="I1462" s="38"/>
      <c r="J1462" s="38"/>
      <c r="K1462" s="38"/>
      <c r="L1462" s="38"/>
      <c r="M1462" s="38"/>
      <c r="N1462" s="38"/>
      <c r="O1462" s="38"/>
      <c r="P1462" s="38"/>
      <c r="Q1462" s="38"/>
      <c r="R1462" s="38"/>
      <c r="S1462" s="38"/>
      <c r="T1462" s="38"/>
      <c r="U1462" s="38"/>
      <c r="V1462" s="38"/>
      <c r="W1462" s="38"/>
      <c r="X1462" s="38"/>
    </row>
    <row r="1463">
      <c r="A1463" s="38"/>
      <c r="B1463" s="38"/>
      <c r="C1463" s="38"/>
      <c r="D1463" s="38"/>
      <c r="E1463" s="38"/>
      <c r="F1463" s="38"/>
      <c r="G1463" s="38"/>
      <c r="H1463" s="38"/>
      <c r="I1463" s="38"/>
      <c r="J1463" s="38"/>
      <c r="K1463" s="38"/>
      <c r="L1463" s="38"/>
      <c r="M1463" s="38"/>
      <c r="N1463" s="38"/>
      <c r="O1463" s="38"/>
      <c r="P1463" s="38"/>
      <c r="Q1463" s="38"/>
      <c r="R1463" s="38"/>
      <c r="S1463" s="38"/>
      <c r="T1463" s="38"/>
      <c r="U1463" s="38"/>
      <c r="V1463" s="38"/>
      <c r="W1463" s="38"/>
      <c r="X1463" s="38"/>
    </row>
    <row r="1464">
      <c r="A1464" s="38"/>
      <c r="B1464" s="38"/>
      <c r="C1464" s="38"/>
      <c r="D1464" s="38"/>
      <c r="E1464" s="38"/>
      <c r="F1464" s="38"/>
      <c r="G1464" s="38"/>
      <c r="H1464" s="38"/>
      <c r="I1464" s="38"/>
      <c r="J1464" s="38"/>
      <c r="K1464" s="38"/>
      <c r="L1464" s="38"/>
      <c r="M1464" s="38"/>
      <c r="N1464" s="38"/>
      <c r="O1464" s="38"/>
      <c r="P1464" s="38"/>
      <c r="Q1464" s="38"/>
      <c r="R1464" s="38"/>
      <c r="S1464" s="38"/>
      <c r="T1464" s="38"/>
      <c r="U1464" s="38"/>
      <c r="V1464" s="38"/>
      <c r="W1464" s="38"/>
      <c r="X1464" s="38"/>
    </row>
    <row r="1465">
      <c r="A1465" s="38"/>
      <c r="B1465" s="38"/>
      <c r="C1465" s="38"/>
      <c r="D1465" s="38"/>
      <c r="E1465" s="38"/>
      <c r="F1465" s="38"/>
      <c r="G1465" s="38"/>
      <c r="H1465" s="38"/>
      <c r="I1465" s="38"/>
      <c r="J1465" s="38"/>
      <c r="K1465" s="38"/>
      <c r="L1465" s="38"/>
      <c r="M1465" s="38"/>
      <c r="N1465" s="38"/>
      <c r="O1465" s="38"/>
      <c r="P1465" s="38"/>
      <c r="Q1465" s="38"/>
      <c r="R1465" s="38"/>
      <c r="S1465" s="38"/>
      <c r="T1465" s="38"/>
      <c r="U1465" s="38"/>
      <c r="V1465" s="38"/>
      <c r="W1465" s="38"/>
      <c r="X1465" s="38"/>
    </row>
    <row r="1466">
      <c r="A1466" s="38"/>
      <c r="B1466" s="38"/>
      <c r="C1466" s="38"/>
      <c r="D1466" s="38"/>
      <c r="E1466" s="38"/>
      <c r="F1466" s="38"/>
      <c r="G1466" s="38"/>
      <c r="H1466" s="38"/>
      <c r="I1466" s="38"/>
      <c r="J1466" s="38"/>
      <c r="K1466" s="38"/>
      <c r="L1466" s="38"/>
      <c r="M1466" s="38"/>
      <c r="N1466" s="38"/>
      <c r="O1466" s="38"/>
      <c r="P1466" s="38"/>
      <c r="Q1466" s="38"/>
      <c r="R1466" s="38"/>
      <c r="S1466" s="38"/>
      <c r="T1466" s="38"/>
      <c r="U1466" s="38"/>
      <c r="V1466" s="38"/>
      <c r="W1466" s="38"/>
      <c r="X1466" s="38"/>
    </row>
    <row r="1467">
      <c r="A1467" s="38"/>
      <c r="B1467" s="38"/>
      <c r="C1467" s="38"/>
      <c r="D1467" s="38"/>
      <c r="E1467" s="38"/>
      <c r="F1467" s="38"/>
      <c r="G1467" s="38"/>
      <c r="H1467" s="38"/>
      <c r="I1467" s="38"/>
      <c r="J1467" s="38"/>
      <c r="K1467" s="38"/>
      <c r="L1467" s="38"/>
      <c r="M1467" s="38"/>
      <c r="N1467" s="38"/>
      <c r="O1467" s="38"/>
      <c r="P1467" s="38"/>
      <c r="Q1467" s="38"/>
      <c r="R1467" s="38"/>
      <c r="S1467" s="38"/>
      <c r="T1467" s="38"/>
      <c r="U1467" s="38"/>
      <c r="V1467" s="38"/>
      <c r="W1467" s="38"/>
      <c r="X1467" s="38"/>
    </row>
    <row r="1468">
      <c r="A1468" s="38"/>
      <c r="B1468" s="38"/>
      <c r="C1468" s="38"/>
      <c r="D1468" s="38"/>
      <c r="E1468" s="38"/>
      <c r="F1468" s="38"/>
      <c r="G1468" s="38"/>
      <c r="H1468" s="38"/>
      <c r="I1468" s="38"/>
      <c r="J1468" s="38"/>
      <c r="K1468" s="38"/>
      <c r="L1468" s="38"/>
      <c r="M1468" s="38"/>
      <c r="N1468" s="38"/>
      <c r="O1468" s="38"/>
      <c r="P1468" s="38"/>
      <c r="Q1468" s="38"/>
      <c r="R1468" s="38"/>
      <c r="S1468" s="38"/>
      <c r="T1468" s="38"/>
      <c r="U1468" s="38"/>
      <c r="V1468" s="38"/>
      <c r="W1468" s="38"/>
      <c r="X1468" s="38"/>
    </row>
    <row r="1469">
      <c r="A1469" s="38"/>
      <c r="B1469" s="38"/>
      <c r="C1469" s="38"/>
      <c r="D1469" s="38"/>
      <c r="E1469" s="38"/>
      <c r="F1469" s="38"/>
      <c r="G1469" s="38"/>
      <c r="H1469" s="38"/>
      <c r="I1469" s="38"/>
      <c r="J1469" s="38"/>
      <c r="K1469" s="38"/>
      <c r="L1469" s="38"/>
      <c r="M1469" s="38"/>
      <c r="N1469" s="38"/>
      <c r="O1469" s="38"/>
      <c r="P1469" s="38"/>
      <c r="Q1469" s="38"/>
      <c r="R1469" s="38"/>
      <c r="S1469" s="38"/>
      <c r="T1469" s="38"/>
      <c r="U1469" s="38"/>
      <c r="V1469" s="38"/>
      <c r="W1469" s="38"/>
      <c r="X1469" s="38"/>
    </row>
    <row r="1470">
      <c r="A1470" s="38"/>
      <c r="B1470" s="38"/>
      <c r="C1470" s="38"/>
      <c r="D1470" s="38"/>
      <c r="E1470" s="38"/>
      <c r="F1470" s="38"/>
      <c r="G1470" s="38"/>
      <c r="H1470" s="38"/>
      <c r="I1470" s="38"/>
      <c r="J1470" s="38"/>
      <c r="K1470" s="38"/>
      <c r="L1470" s="38"/>
      <c r="M1470" s="38"/>
      <c r="N1470" s="38"/>
      <c r="O1470" s="38"/>
      <c r="P1470" s="38"/>
      <c r="Q1470" s="38"/>
      <c r="R1470" s="38"/>
      <c r="S1470" s="38"/>
      <c r="T1470" s="38"/>
      <c r="U1470" s="38"/>
      <c r="V1470" s="38"/>
      <c r="W1470" s="38"/>
      <c r="X1470" s="38"/>
    </row>
    <row r="1471">
      <c r="A1471" s="38"/>
      <c r="B1471" s="38"/>
      <c r="C1471" s="38"/>
      <c r="D1471" s="38"/>
      <c r="E1471" s="38"/>
      <c r="F1471" s="38"/>
      <c r="G1471" s="38"/>
      <c r="H1471" s="38"/>
      <c r="I1471" s="38"/>
      <c r="J1471" s="38"/>
      <c r="K1471" s="38"/>
      <c r="L1471" s="38"/>
      <c r="M1471" s="38"/>
      <c r="N1471" s="38"/>
      <c r="O1471" s="38"/>
      <c r="P1471" s="38"/>
      <c r="Q1471" s="38"/>
      <c r="R1471" s="38"/>
      <c r="S1471" s="38"/>
      <c r="T1471" s="38"/>
      <c r="U1471" s="38"/>
      <c r="V1471" s="38"/>
      <c r="W1471" s="38"/>
      <c r="X1471" s="38"/>
    </row>
    <row r="1472">
      <c r="A1472" s="38"/>
      <c r="B1472" s="38"/>
      <c r="C1472" s="38"/>
      <c r="D1472" s="38"/>
      <c r="E1472" s="38"/>
      <c r="F1472" s="38"/>
      <c r="G1472" s="38"/>
      <c r="H1472" s="38"/>
      <c r="I1472" s="38"/>
      <c r="J1472" s="38"/>
      <c r="K1472" s="38"/>
      <c r="L1472" s="38"/>
      <c r="M1472" s="38"/>
      <c r="N1472" s="38"/>
      <c r="O1472" s="38"/>
      <c r="P1472" s="38"/>
      <c r="Q1472" s="38"/>
      <c r="R1472" s="38"/>
      <c r="S1472" s="38"/>
      <c r="T1472" s="38"/>
      <c r="U1472" s="38"/>
      <c r="V1472" s="38"/>
      <c r="W1472" s="38"/>
      <c r="X1472" s="38"/>
    </row>
    <row r="1473">
      <c r="A1473" s="38"/>
      <c r="B1473" s="38"/>
      <c r="C1473" s="38"/>
      <c r="D1473" s="38"/>
      <c r="E1473" s="38"/>
      <c r="F1473" s="38"/>
      <c r="G1473" s="38"/>
      <c r="H1473" s="38"/>
      <c r="I1473" s="38"/>
      <c r="J1473" s="38"/>
      <c r="K1473" s="38"/>
      <c r="L1473" s="38"/>
      <c r="M1473" s="38"/>
      <c r="N1473" s="38"/>
      <c r="O1473" s="38"/>
      <c r="P1473" s="38"/>
      <c r="Q1473" s="38"/>
      <c r="R1473" s="38"/>
      <c r="S1473" s="38"/>
      <c r="T1473" s="38"/>
      <c r="U1473" s="38"/>
      <c r="V1473" s="38"/>
      <c r="W1473" s="38"/>
      <c r="X1473" s="38"/>
    </row>
    <row r="1474">
      <c r="A1474" s="38"/>
      <c r="B1474" s="38"/>
      <c r="C1474" s="38"/>
      <c r="D1474" s="38"/>
      <c r="E1474" s="38"/>
      <c r="F1474" s="38"/>
      <c r="G1474" s="38"/>
      <c r="H1474" s="38"/>
      <c r="I1474" s="38"/>
      <c r="J1474" s="38"/>
      <c r="K1474" s="38"/>
      <c r="L1474" s="38"/>
      <c r="M1474" s="38"/>
      <c r="N1474" s="38"/>
      <c r="O1474" s="38"/>
      <c r="P1474" s="38"/>
      <c r="Q1474" s="38"/>
      <c r="R1474" s="38"/>
      <c r="S1474" s="38"/>
      <c r="T1474" s="38"/>
      <c r="U1474" s="38"/>
      <c r="V1474" s="38"/>
      <c r="W1474" s="38"/>
      <c r="X1474" s="38"/>
    </row>
    <row r="1475">
      <c r="A1475" s="38"/>
      <c r="B1475" s="38"/>
      <c r="C1475" s="38"/>
      <c r="D1475" s="38"/>
      <c r="E1475" s="38"/>
      <c r="F1475" s="38"/>
      <c r="G1475" s="38"/>
      <c r="H1475" s="38"/>
      <c r="I1475" s="38"/>
      <c r="J1475" s="38"/>
      <c r="K1475" s="38"/>
      <c r="L1475" s="38"/>
      <c r="M1475" s="38"/>
      <c r="N1475" s="38"/>
      <c r="O1475" s="38"/>
      <c r="P1475" s="38"/>
      <c r="Q1475" s="38"/>
      <c r="R1475" s="38"/>
      <c r="S1475" s="38"/>
      <c r="T1475" s="38"/>
      <c r="U1475" s="38"/>
      <c r="V1475" s="38"/>
      <c r="W1475" s="38"/>
      <c r="X1475" s="38"/>
    </row>
    <row r="1476">
      <c r="A1476" s="38"/>
      <c r="B1476" s="38"/>
      <c r="C1476" s="38"/>
      <c r="D1476" s="38"/>
      <c r="E1476" s="38"/>
      <c r="F1476" s="38"/>
      <c r="G1476" s="38"/>
      <c r="H1476" s="38"/>
      <c r="I1476" s="38"/>
      <c r="J1476" s="38"/>
      <c r="K1476" s="38"/>
      <c r="L1476" s="38"/>
      <c r="M1476" s="38"/>
      <c r="N1476" s="38"/>
      <c r="O1476" s="38"/>
      <c r="P1476" s="38"/>
      <c r="Q1476" s="38"/>
      <c r="R1476" s="38"/>
      <c r="S1476" s="38"/>
      <c r="T1476" s="38"/>
      <c r="U1476" s="38"/>
      <c r="V1476" s="38"/>
      <c r="W1476" s="38"/>
      <c r="X1476" s="38"/>
    </row>
    <row r="1477">
      <c r="A1477" s="38"/>
      <c r="B1477" s="38"/>
      <c r="C1477" s="38"/>
      <c r="D1477" s="38"/>
      <c r="E1477" s="38"/>
      <c r="F1477" s="38"/>
      <c r="G1477" s="38"/>
      <c r="H1477" s="38"/>
      <c r="I1477" s="38"/>
      <c r="J1477" s="38"/>
      <c r="K1477" s="38"/>
      <c r="L1477" s="38"/>
      <c r="M1477" s="38"/>
      <c r="N1477" s="38"/>
      <c r="O1477" s="38"/>
      <c r="P1477" s="38"/>
      <c r="Q1477" s="38"/>
      <c r="R1477" s="38"/>
      <c r="S1477" s="38"/>
      <c r="T1477" s="38"/>
      <c r="U1477" s="38"/>
      <c r="V1477" s="38"/>
      <c r="W1477" s="38"/>
      <c r="X1477" s="38"/>
    </row>
    <row r="1478">
      <c r="A1478" s="38"/>
      <c r="B1478" s="38"/>
      <c r="C1478" s="38"/>
      <c r="D1478" s="38"/>
      <c r="E1478" s="38"/>
      <c r="F1478" s="38"/>
      <c r="G1478" s="38"/>
      <c r="H1478" s="38"/>
      <c r="I1478" s="38"/>
      <c r="J1478" s="38"/>
      <c r="K1478" s="38"/>
      <c r="L1478" s="38"/>
      <c r="M1478" s="38"/>
      <c r="N1478" s="38"/>
      <c r="O1478" s="38"/>
      <c r="P1478" s="38"/>
      <c r="Q1478" s="38"/>
      <c r="R1478" s="38"/>
      <c r="S1478" s="38"/>
      <c r="T1478" s="38"/>
      <c r="U1478" s="38"/>
      <c r="V1478" s="38"/>
      <c r="W1478" s="38"/>
      <c r="X1478" s="38"/>
    </row>
    <row r="1479">
      <c r="A1479" s="38"/>
      <c r="B1479" s="38"/>
      <c r="C1479" s="38"/>
      <c r="D1479" s="38"/>
      <c r="E1479" s="38"/>
      <c r="F1479" s="38"/>
      <c r="G1479" s="38"/>
      <c r="H1479" s="38"/>
      <c r="I1479" s="38"/>
      <c r="J1479" s="38"/>
      <c r="K1479" s="38"/>
      <c r="L1479" s="38"/>
      <c r="M1479" s="38"/>
      <c r="N1479" s="38"/>
      <c r="O1479" s="38"/>
      <c r="P1479" s="38"/>
      <c r="Q1479" s="38"/>
      <c r="R1479" s="38"/>
      <c r="S1479" s="38"/>
      <c r="T1479" s="38"/>
      <c r="U1479" s="38"/>
      <c r="V1479" s="38"/>
      <c r="W1479" s="38"/>
      <c r="X1479" s="38"/>
    </row>
    <row r="1480">
      <c r="A1480" s="38"/>
      <c r="B1480" s="38"/>
      <c r="C1480" s="38"/>
      <c r="D1480" s="38"/>
      <c r="E1480" s="38"/>
      <c r="F1480" s="38"/>
      <c r="G1480" s="38"/>
      <c r="H1480" s="38"/>
      <c r="I1480" s="38"/>
      <c r="J1480" s="38"/>
      <c r="K1480" s="38"/>
      <c r="L1480" s="38"/>
      <c r="M1480" s="38"/>
      <c r="N1480" s="38"/>
      <c r="O1480" s="38"/>
      <c r="P1480" s="38"/>
      <c r="Q1480" s="38"/>
      <c r="R1480" s="38"/>
      <c r="S1480" s="38"/>
      <c r="T1480" s="38"/>
      <c r="U1480" s="38"/>
      <c r="V1480" s="38"/>
      <c r="W1480" s="38"/>
      <c r="X1480" s="38"/>
    </row>
    <row r="1481">
      <c r="A1481" s="38"/>
      <c r="B1481" s="38"/>
      <c r="C1481" s="38"/>
      <c r="D1481" s="38"/>
      <c r="E1481" s="38"/>
      <c r="F1481" s="38"/>
      <c r="G1481" s="38"/>
      <c r="H1481" s="38"/>
      <c r="I1481" s="38"/>
      <c r="J1481" s="38"/>
      <c r="K1481" s="38"/>
      <c r="L1481" s="38"/>
      <c r="M1481" s="38"/>
      <c r="N1481" s="38"/>
      <c r="O1481" s="38"/>
      <c r="P1481" s="38"/>
      <c r="Q1481" s="38"/>
      <c r="R1481" s="38"/>
      <c r="S1481" s="38"/>
      <c r="T1481" s="38"/>
      <c r="U1481" s="38"/>
      <c r="V1481" s="38"/>
      <c r="W1481" s="38"/>
      <c r="X1481" s="38"/>
    </row>
    <row r="1482">
      <c r="A1482" s="38"/>
      <c r="B1482" s="38"/>
      <c r="C1482" s="38"/>
      <c r="D1482" s="38"/>
      <c r="E1482" s="38"/>
      <c r="F1482" s="38"/>
      <c r="G1482" s="38"/>
      <c r="H1482" s="38"/>
      <c r="I1482" s="38"/>
      <c r="J1482" s="38"/>
      <c r="K1482" s="38"/>
      <c r="L1482" s="38"/>
      <c r="M1482" s="38"/>
      <c r="N1482" s="38"/>
      <c r="O1482" s="38"/>
      <c r="P1482" s="38"/>
      <c r="Q1482" s="38"/>
      <c r="R1482" s="38"/>
      <c r="S1482" s="38"/>
      <c r="T1482" s="38"/>
      <c r="U1482" s="38"/>
      <c r="V1482" s="38"/>
      <c r="W1482" s="38"/>
      <c r="X1482" s="38"/>
    </row>
    <row r="1483">
      <c r="A1483" s="38"/>
      <c r="B1483" s="38"/>
      <c r="C1483" s="38"/>
      <c r="D1483" s="38"/>
      <c r="E1483" s="38"/>
      <c r="F1483" s="38"/>
      <c r="G1483" s="38"/>
      <c r="H1483" s="38"/>
      <c r="I1483" s="38"/>
      <c r="J1483" s="38"/>
      <c r="K1483" s="38"/>
      <c r="L1483" s="38"/>
      <c r="M1483" s="38"/>
      <c r="N1483" s="38"/>
      <c r="O1483" s="38"/>
      <c r="P1483" s="38"/>
      <c r="Q1483" s="38"/>
      <c r="R1483" s="38"/>
      <c r="S1483" s="38"/>
      <c r="T1483" s="38"/>
      <c r="U1483" s="38"/>
      <c r="V1483" s="38"/>
      <c r="W1483" s="38"/>
      <c r="X1483" s="38"/>
    </row>
    <row r="1484">
      <c r="A1484" s="38"/>
      <c r="B1484" s="38"/>
      <c r="C1484" s="38"/>
      <c r="D1484" s="38"/>
      <c r="E1484" s="38"/>
      <c r="F1484" s="38"/>
      <c r="G1484" s="38"/>
      <c r="H1484" s="38"/>
      <c r="I1484" s="38"/>
      <c r="J1484" s="38"/>
      <c r="K1484" s="38"/>
      <c r="L1484" s="38"/>
      <c r="M1484" s="38"/>
      <c r="N1484" s="38"/>
      <c r="O1484" s="38"/>
      <c r="P1484" s="38"/>
      <c r="Q1484" s="38"/>
      <c r="R1484" s="38"/>
      <c r="S1484" s="38"/>
      <c r="T1484" s="38"/>
      <c r="U1484" s="38"/>
      <c r="V1484" s="38"/>
      <c r="W1484" s="38"/>
      <c r="X1484" s="38"/>
    </row>
    <row r="1485">
      <c r="A1485" s="38"/>
      <c r="B1485" s="38"/>
      <c r="C1485" s="38"/>
      <c r="D1485" s="38"/>
      <c r="E1485" s="38"/>
      <c r="F1485" s="38"/>
      <c r="G1485" s="38"/>
      <c r="H1485" s="38"/>
      <c r="I1485" s="38"/>
      <c r="J1485" s="38"/>
      <c r="K1485" s="38"/>
      <c r="L1485" s="38"/>
      <c r="M1485" s="38"/>
      <c r="N1485" s="38"/>
      <c r="O1485" s="38"/>
      <c r="P1485" s="38"/>
      <c r="Q1485" s="38"/>
      <c r="R1485" s="38"/>
      <c r="S1485" s="38"/>
      <c r="T1485" s="38"/>
      <c r="U1485" s="38"/>
      <c r="V1485" s="38"/>
      <c r="W1485" s="38"/>
      <c r="X1485" s="38"/>
    </row>
    <row r="1486">
      <c r="A1486" s="38"/>
      <c r="B1486" s="38"/>
      <c r="C1486" s="38"/>
      <c r="D1486" s="38"/>
      <c r="E1486" s="38"/>
      <c r="F1486" s="38"/>
      <c r="G1486" s="38"/>
      <c r="H1486" s="38"/>
      <c r="I1486" s="38"/>
      <c r="J1486" s="38"/>
      <c r="K1486" s="38"/>
      <c r="L1486" s="38"/>
      <c r="M1486" s="38"/>
      <c r="N1486" s="38"/>
      <c r="O1486" s="38"/>
      <c r="P1486" s="38"/>
      <c r="Q1486" s="38"/>
      <c r="R1486" s="38"/>
      <c r="S1486" s="38"/>
      <c r="T1486" s="38"/>
      <c r="U1486" s="38"/>
      <c r="V1486" s="38"/>
      <c r="W1486" s="38"/>
      <c r="X1486" s="38"/>
    </row>
    <row r="1487">
      <c r="A1487" s="38"/>
      <c r="B1487" s="38"/>
      <c r="C1487" s="38"/>
      <c r="D1487" s="38"/>
      <c r="E1487" s="38"/>
      <c r="F1487" s="38"/>
      <c r="G1487" s="38"/>
      <c r="H1487" s="38"/>
      <c r="I1487" s="38"/>
      <c r="J1487" s="38"/>
      <c r="K1487" s="38"/>
      <c r="L1487" s="38"/>
      <c r="M1487" s="38"/>
      <c r="N1487" s="38"/>
      <c r="O1487" s="38"/>
      <c r="P1487" s="38"/>
      <c r="Q1487" s="38"/>
      <c r="R1487" s="38"/>
      <c r="S1487" s="38"/>
      <c r="T1487" s="38"/>
      <c r="U1487" s="38"/>
      <c r="V1487" s="38"/>
      <c r="W1487" s="38"/>
      <c r="X1487" s="38"/>
    </row>
    <row r="1488">
      <c r="A1488" s="38"/>
      <c r="B1488" s="38"/>
      <c r="C1488" s="38"/>
      <c r="D1488" s="38"/>
      <c r="E1488" s="38"/>
      <c r="F1488" s="38"/>
      <c r="G1488" s="38"/>
      <c r="H1488" s="38"/>
      <c r="I1488" s="38"/>
      <c r="J1488" s="38"/>
      <c r="K1488" s="38"/>
      <c r="L1488" s="38"/>
      <c r="M1488" s="38"/>
      <c r="N1488" s="38"/>
      <c r="O1488" s="38"/>
      <c r="P1488" s="38"/>
      <c r="Q1488" s="38"/>
      <c r="R1488" s="38"/>
      <c r="S1488" s="38"/>
      <c r="T1488" s="38"/>
      <c r="U1488" s="38"/>
      <c r="V1488" s="38"/>
      <c r="W1488" s="38"/>
      <c r="X1488" s="38"/>
    </row>
    <row r="1489">
      <c r="A1489" s="38"/>
      <c r="B1489" s="38"/>
      <c r="C1489" s="38"/>
      <c r="D1489" s="38"/>
      <c r="E1489" s="38"/>
      <c r="F1489" s="38"/>
      <c r="G1489" s="38"/>
      <c r="H1489" s="38"/>
      <c r="I1489" s="38"/>
      <c r="J1489" s="38"/>
      <c r="K1489" s="38"/>
      <c r="L1489" s="38"/>
      <c r="M1489" s="38"/>
      <c r="N1489" s="38"/>
      <c r="O1489" s="38"/>
      <c r="P1489" s="38"/>
      <c r="Q1489" s="38"/>
      <c r="R1489" s="38"/>
      <c r="S1489" s="38"/>
      <c r="T1489" s="38"/>
      <c r="U1489" s="38"/>
      <c r="V1489" s="38"/>
      <c r="W1489" s="38"/>
      <c r="X1489" s="38"/>
    </row>
    <row r="1490">
      <c r="A1490" s="38"/>
      <c r="B1490" s="38"/>
      <c r="C1490" s="38"/>
      <c r="D1490" s="38"/>
      <c r="E1490" s="38"/>
      <c r="F1490" s="38"/>
      <c r="G1490" s="38"/>
      <c r="H1490" s="38"/>
      <c r="I1490" s="38"/>
      <c r="J1490" s="38"/>
      <c r="K1490" s="38"/>
      <c r="L1490" s="38"/>
      <c r="M1490" s="38"/>
      <c r="N1490" s="38"/>
      <c r="O1490" s="38"/>
      <c r="P1490" s="38"/>
      <c r="Q1490" s="38"/>
      <c r="R1490" s="38"/>
      <c r="S1490" s="38"/>
      <c r="T1490" s="38"/>
      <c r="U1490" s="38"/>
      <c r="V1490" s="38"/>
      <c r="W1490" s="38"/>
      <c r="X1490" s="38"/>
    </row>
    <row r="1491">
      <c r="A1491" s="38"/>
      <c r="B1491" s="38"/>
      <c r="C1491" s="38"/>
      <c r="D1491" s="38"/>
      <c r="E1491" s="38"/>
      <c r="F1491" s="38"/>
      <c r="G1491" s="38"/>
      <c r="H1491" s="38"/>
      <c r="I1491" s="38"/>
      <c r="J1491" s="38"/>
      <c r="K1491" s="38"/>
      <c r="L1491" s="38"/>
      <c r="M1491" s="38"/>
      <c r="N1491" s="38"/>
      <c r="O1491" s="38"/>
      <c r="P1491" s="38"/>
      <c r="Q1491" s="38"/>
      <c r="R1491" s="38"/>
      <c r="S1491" s="38"/>
      <c r="T1491" s="38"/>
      <c r="U1491" s="38"/>
      <c r="V1491" s="38"/>
      <c r="W1491" s="38"/>
      <c r="X1491" s="38"/>
    </row>
    <row r="1492">
      <c r="A1492" s="38"/>
      <c r="B1492" s="38"/>
      <c r="C1492" s="38"/>
      <c r="D1492" s="38"/>
      <c r="E1492" s="38"/>
      <c r="F1492" s="38"/>
      <c r="G1492" s="38"/>
      <c r="H1492" s="38"/>
      <c r="I1492" s="38"/>
      <c r="J1492" s="38"/>
      <c r="K1492" s="38"/>
      <c r="L1492" s="38"/>
      <c r="M1492" s="38"/>
      <c r="N1492" s="38"/>
      <c r="O1492" s="38"/>
      <c r="P1492" s="38"/>
      <c r="Q1492" s="38"/>
      <c r="R1492" s="38"/>
      <c r="S1492" s="38"/>
      <c r="T1492" s="38"/>
      <c r="U1492" s="38"/>
      <c r="V1492" s="38"/>
      <c r="W1492" s="38"/>
      <c r="X1492" s="38"/>
    </row>
    <row r="1493">
      <c r="A1493" s="38"/>
      <c r="B1493" s="38"/>
      <c r="C1493" s="38"/>
      <c r="D1493" s="38"/>
      <c r="E1493" s="38"/>
      <c r="F1493" s="38"/>
      <c r="G1493" s="38"/>
      <c r="H1493" s="38"/>
      <c r="I1493" s="38"/>
      <c r="J1493" s="38"/>
      <c r="K1493" s="38"/>
      <c r="L1493" s="38"/>
      <c r="M1493" s="38"/>
      <c r="N1493" s="38"/>
      <c r="O1493" s="38"/>
      <c r="P1493" s="38"/>
      <c r="Q1493" s="38"/>
      <c r="R1493" s="38"/>
      <c r="S1493" s="38"/>
      <c r="T1493" s="38"/>
      <c r="U1493" s="38"/>
      <c r="V1493" s="38"/>
      <c r="W1493" s="38"/>
      <c r="X1493" s="38"/>
    </row>
    <row r="1494">
      <c r="A1494" s="38"/>
      <c r="B1494" s="38"/>
      <c r="C1494" s="38"/>
      <c r="D1494" s="38"/>
      <c r="E1494" s="38"/>
      <c r="F1494" s="38"/>
      <c r="G1494" s="38"/>
      <c r="H1494" s="38"/>
      <c r="I1494" s="38"/>
      <c r="J1494" s="38"/>
      <c r="K1494" s="38"/>
      <c r="L1494" s="38"/>
      <c r="M1494" s="38"/>
      <c r="N1494" s="38"/>
      <c r="O1494" s="38"/>
      <c r="P1494" s="38"/>
      <c r="Q1494" s="38"/>
      <c r="R1494" s="38"/>
      <c r="S1494" s="38"/>
      <c r="T1494" s="38"/>
      <c r="U1494" s="38"/>
      <c r="V1494" s="38"/>
      <c r="W1494" s="38"/>
      <c r="X1494" s="38"/>
    </row>
    <row r="1495">
      <c r="A1495" s="38"/>
      <c r="B1495" s="38"/>
      <c r="C1495" s="38"/>
      <c r="D1495" s="38"/>
      <c r="E1495" s="38"/>
      <c r="F1495" s="38"/>
      <c r="G1495" s="38"/>
      <c r="H1495" s="38"/>
      <c r="I1495" s="38"/>
      <c r="J1495" s="38"/>
      <c r="K1495" s="38"/>
      <c r="L1495" s="38"/>
      <c r="M1495" s="38"/>
      <c r="N1495" s="38"/>
      <c r="O1495" s="38"/>
      <c r="P1495" s="38"/>
      <c r="Q1495" s="38"/>
      <c r="R1495" s="38"/>
      <c r="S1495" s="38"/>
      <c r="T1495" s="38"/>
      <c r="U1495" s="38"/>
      <c r="V1495" s="38"/>
      <c r="W1495" s="38"/>
      <c r="X1495" s="38"/>
    </row>
    <row r="1496">
      <c r="A1496" s="38"/>
      <c r="B1496" s="38"/>
      <c r="C1496" s="38"/>
      <c r="D1496" s="38"/>
      <c r="E1496" s="38"/>
      <c r="F1496" s="38"/>
      <c r="G1496" s="38"/>
      <c r="H1496" s="38"/>
      <c r="I1496" s="38"/>
      <c r="J1496" s="38"/>
      <c r="K1496" s="38"/>
      <c r="L1496" s="38"/>
      <c r="M1496" s="38"/>
      <c r="N1496" s="38"/>
      <c r="O1496" s="38"/>
      <c r="P1496" s="38"/>
      <c r="Q1496" s="38"/>
      <c r="R1496" s="38"/>
      <c r="S1496" s="38"/>
      <c r="T1496" s="38"/>
      <c r="U1496" s="38"/>
      <c r="V1496" s="38"/>
      <c r="W1496" s="38"/>
      <c r="X1496" s="38"/>
    </row>
    <row r="1497">
      <c r="A1497" s="38"/>
      <c r="B1497" s="38"/>
      <c r="C1497" s="38"/>
      <c r="D1497" s="38"/>
      <c r="E1497" s="38"/>
      <c r="F1497" s="38"/>
      <c r="G1497" s="38"/>
      <c r="H1497" s="38"/>
      <c r="I1497" s="38"/>
      <c r="J1497" s="38"/>
      <c r="K1497" s="38"/>
      <c r="L1497" s="38"/>
      <c r="M1497" s="38"/>
      <c r="N1497" s="38"/>
      <c r="O1497" s="38"/>
      <c r="P1497" s="38"/>
      <c r="Q1497" s="38"/>
      <c r="R1497" s="38"/>
      <c r="S1497" s="38"/>
      <c r="T1497" s="38"/>
      <c r="U1497" s="38"/>
      <c r="V1497" s="38"/>
      <c r="W1497" s="38"/>
      <c r="X1497" s="38"/>
    </row>
    <row r="1498">
      <c r="A1498" s="38"/>
      <c r="B1498" s="38"/>
      <c r="C1498" s="38"/>
      <c r="D1498" s="38"/>
      <c r="E1498" s="38"/>
      <c r="F1498" s="38"/>
      <c r="G1498" s="38"/>
      <c r="H1498" s="38"/>
      <c r="I1498" s="38"/>
      <c r="J1498" s="38"/>
      <c r="K1498" s="38"/>
      <c r="L1498" s="38"/>
      <c r="M1498" s="38"/>
      <c r="N1498" s="38"/>
      <c r="O1498" s="38"/>
      <c r="P1498" s="38"/>
      <c r="Q1498" s="38"/>
      <c r="R1498" s="38"/>
      <c r="S1498" s="38"/>
      <c r="T1498" s="38"/>
      <c r="U1498" s="38"/>
      <c r="V1498" s="38"/>
      <c r="W1498" s="38"/>
      <c r="X1498" s="38"/>
    </row>
    <row r="1499">
      <c r="A1499" s="38"/>
      <c r="B1499" s="38"/>
      <c r="C1499" s="38"/>
      <c r="D1499" s="38"/>
      <c r="E1499" s="38"/>
      <c r="F1499" s="38"/>
      <c r="G1499" s="38"/>
      <c r="H1499" s="38"/>
      <c r="I1499" s="38"/>
      <c r="J1499" s="38"/>
      <c r="K1499" s="38"/>
      <c r="L1499" s="38"/>
      <c r="M1499" s="38"/>
      <c r="N1499" s="38"/>
      <c r="O1499" s="38"/>
      <c r="P1499" s="38"/>
      <c r="Q1499" s="38"/>
      <c r="R1499" s="38"/>
      <c r="S1499" s="38"/>
      <c r="T1499" s="38"/>
      <c r="U1499" s="38"/>
      <c r="V1499" s="38"/>
      <c r="W1499" s="38"/>
      <c r="X1499" s="38"/>
    </row>
    <row r="1500">
      <c r="A1500" s="38"/>
      <c r="B1500" s="38"/>
      <c r="C1500" s="38"/>
      <c r="D1500" s="38"/>
      <c r="E1500" s="38"/>
      <c r="F1500" s="38"/>
      <c r="G1500" s="38"/>
      <c r="H1500" s="38"/>
      <c r="I1500" s="38"/>
      <c r="J1500" s="38"/>
      <c r="K1500" s="38"/>
      <c r="L1500" s="38"/>
      <c r="M1500" s="38"/>
      <c r="N1500" s="38"/>
      <c r="O1500" s="38"/>
      <c r="P1500" s="38"/>
      <c r="Q1500" s="38"/>
      <c r="R1500" s="38"/>
      <c r="S1500" s="38"/>
      <c r="T1500" s="38"/>
      <c r="U1500" s="38"/>
      <c r="V1500" s="38"/>
      <c r="W1500" s="38"/>
      <c r="X1500" s="38"/>
    </row>
    <row r="1501">
      <c r="A1501" s="38"/>
      <c r="B1501" s="38"/>
      <c r="C1501" s="38"/>
      <c r="D1501" s="38"/>
      <c r="E1501" s="38"/>
      <c r="F1501" s="38"/>
      <c r="G1501" s="38"/>
      <c r="H1501" s="38"/>
      <c r="I1501" s="38"/>
      <c r="J1501" s="38"/>
      <c r="K1501" s="38"/>
      <c r="L1501" s="38"/>
      <c r="M1501" s="38"/>
      <c r="N1501" s="38"/>
      <c r="O1501" s="38"/>
      <c r="P1501" s="38"/>
      <c r="Q1501" s="38"/>
      <c r="R1501" s="38"/>
      <c r="S1501" s="38"/>
      <c r="T1501" s="38"/>
      <c r="U1501" s="38"/>
      <c r="V1501" s="38"/>
      <c r="W1501" s="38"/>
      <c r="X1501" s="38"/>
    </row>
    <row r="1502">
      <c r="A1502" s="38"/>
      <c r="B1502" s="38"/>
      <c r="C1502" s="38"/>
      <c r="D1502" s="38"/>
      <c r="E1502" s="38"/>
      <c r="F1502" s="38"/>
      <c r="G1502" s="38"/>
      <c r="H1502" s="38"/>
      <c r="I1502" s="38"/>
      <c r="J1502" s="38"/>
      <c r="K1502" s="38"/>
      <c r="L1502" s="38"/>
      <c r="M1502" s="38"/>
      <c r="N1502" s="38"/>
      <c r="O1502" s="38"/>
      <c r="P1502" s="38"/>
      <c r="Q1502" s="38"/>
      <c r="R1502" s="38"/>
      <c r="S1502" s="38"/>
      <c r="T1502" s="38"/>
      <c r="U1502" s="38"/>
      <c r="V1502" s="38"/>
      <c r="W1502" s="38"/>
      <c r="X1502" s="38"/>
    </row>
    <row r="1503">
      <c r="A1503" s="38"/>
      <c r="B1503" s="38"/>
      <c r="C1503" s="38"/>
      <c r="D1503" s="38"/>
      <c r="E1503" s="38"/>
      <c r="F1503" s="38"/>
      <c r="G1503" s="38"/>
      <c r="H1503" s="38"/>
      <c r="I1503" s="38"/>
      <c r="J1503" s="38"/>
      <c r="K1503" s="38"/>
      <c r="L1503" s="38"/>
      <c r="M1503" s="38"/>
      <c r="N1503" s="38"/>
      <c r="O1503" s="38"/>
      <c r="P1503" s="38"/>
      <c r="Q1503" s="38"/>
      <c r="R1503" s="38"/>
      <c r="S1503" s="38"/>
      <c r="T1503" s="38"/>
      <c r="U1503" s="38"/>
      <c r="V1503" s="38"/>
      <c r="W1503" s="38"/>
      <c r="X1503" s="38"/>
    </row>
    <row r="1504">
      <c r="A1504" s="38"/>
      <c r="B1504" s="38"/>
      <c r="C1504" s="38"/>
      <c r="D1504" s="38"/>
      <c r="E1504" s="38"/>
      <c r="F1504" s="38"/>
      <c r="G1504" s="38"/>
      <c r="H1504" s="38"/>
      <c r="I1504" s="38"/>
      <c r="J1504" s="38"/>
      <c r="K1504" s="38"/>
      <c r="L1504" s="38"/>
      <c r="M1504" s="38"/>
      <c r="N1504" s="38"/>
      <c r="O1504" s="38"/>
      <c r="P1504" s="38"/>
      <c r="Q1504" s="38"/>
      <c r="R1504" s="38"/>
      <c r="S1504" s="38"/>
      <c r="T1504" s="38"/>
      <c r="U1504" s="38"/>
      <c r="V1504" s="38"/>
      <c r="W1504" s="38"/>
      <c r="X1504" s="38"/>
    </row>
    <row r="1505">
      <c r="A1505" s="38"/>
      <c r="B1505" s="38"/>
      <c r="C1505" s="38"/>
      <c r="D1505" s="38"/>
      <c r="E1505" s="38"/>
      <c r="F1505" s="38"/>
      <c r="G1505" s="38"/>
      <c r="H1505" s="38"/>
      <c r="I1505" s="38"/>
      <c r="J1505" s="38"/>
      <c r="K1505" s="38"/>
      <c r="L1505" s="38"/>
      <c r="M1505" s="38"/>
      <c r="N1505" s="38"/>
      <c r="O1505" s="38"/>
      <c r="P1505" s="38"/>
      <c r="Q1505" s="38"/>
      <c r="R1505" s="38"/>
      <c r="S1505" s="38"/>
      <c r="T1505" s="38"/>
      <c r="U1505" s="38"/>
      <c r="V1505" s="38"/>
      <c r="W1505" s="38"/>
      <c r="X1505" s="38"/>
    </row>
    <row r="1506">
      <c r="A1506" s="38"/>
      <c r="B1506" s="38"/>
      <c r="C1506" s="38"/>
      <c r="D1506" s="38"/>
      <c r="E1506" s="38"/>
      <c r="F1506" s="38"/>
      <c r="G1506" s="38"/>
      <c r="H1506" s="38"/>
      <c r="I1506" s="38"/>
      <c r="J1506" s="38"/>
      <c r="K1506" s="38"/>
      <c r="L1506" s="38"/>
      <c r="M1506" s="38"/>
      <c r="N1506" s="38"/>
      <c r="O1506" s="38"/>
      <c r="P1506" s="38"/>
      <c r="Q1506" s="38"/>
      <c r="R1506" s="38"/>
      <c r="S1506" s="38"/>
      <c r="T1506" s="38"/>
      <c r="U1506" s="38"/>
      <c r="V1506" s="38"/>
      <c r="W1506" s="38"/>
      <c r="X1506" s="38"/>
    </row>
    <row r="1507">
      <c r="A1507" s="38"/>
      <c r="B1507" s="38"/>
      <c r="C1507" s="38"/>
      <c r="D1507" s="38"/>
      <c r="E1507" s="38"/>
      <c r="F1507" s="38"/>
      <c r="G1507" s="38"/>
      <c r="H1507" s="38"/>
      <c r="I1507" s="38"/>
      <c r="J1507" s="38"/>
      <c r="K1507" s="38"/>
      <c r="L1507" s="38"/>
      <c r="M1507" s="38"/>
      <c r="N1507" s="38"/>
      <c r="O1507" s="38"/>
      <c r="P1507" s="38"/>
      <c r="Q1507" s="38"/>
      <c r="R1507" s="38"/>
      <c r="S1507" s="38"/>
      <c r="T1507" s="38"/>
      <c r="U1507" s="38"/>
      <c r="V1507" s="38"/>
      <c r="W1507" s="38"/>
      <c r="X1507" s="38"/>
    </row>
    <row r="1508">
      <c r="A1508" s="38"/>
      <c r="B1508" s="38"/>
      <c r="C1508" s="38"/>
      <c r="D1508" s="38"/>
      <c r="E1508" s="38"/>
      <c r="F1508" s="38"/>
      <c r="G1508" s="38"/>
      <c r="H1508" s="38"/>
      <c r="I1508" s="38"/>
      <c r="J1508" s="38"/>
      <c r="K1508" s="38"/>
      <c r="L1508" s="38"/>
      <c r="M1508" s="38"/>
      <c r="N1508" s="38"/>
      <c r="O1508" s="38"/>
      <c r="P1508" s="38"/>
      <c r="Q1508" s="38"/>
      <c r="R1508" s="38"/>
      <c r="S1508" s="38"/>
      <c r="T1508" s="38"/>
      <c r="U1508" s="38"/>
      <c r="V1508" s="38"/>
      <c r="W1508" s="38"/>
      <c r="X1508" s="38"/>
    </row>
    <row r="1509">
      <c r="A1509" s="38"/>
      <c r="B1509" s="38"/>
      <c r="C1509" s="38"/>
      <c r="D1509" s="38"/>
      <c r="E1509" s="38"/>
      <c r="F1509" s="38"/>
      <c r="G1509" s="38"/>
      <c r="H1509" s="38"/>
      <c r="I1509" s="38"/>
      <c r="J1509" s="38"/>
      <c r="K1509" s="38"/>
      <c r="L1509" s="38"/>
      <c r="M1509" s="38"/>
      <c r="N1509" s="38"/>
      <c r="O1509" s="38"/>
      <c r="P1509" s="38"/>
      <c r="Q1509" s="38"/>
      <c r="R1509" s="38"/>
      <c r="S1509" s="38"/>
      <c r="T1509" s="38"/>
      <c r="U1509" s="38"/>
      <c r="V1509" s="38"/>
      <c r="W1509" s="38"/>
      <c r="X1509" s="38"/>
    </row>
    <row r="1510">
      <c r="A1510" s="38"/>
      <c r="B1510" s="38"/>
      <c r="C1510" s="38"/>
      <c r="D1510" s="38"/>
      <c r="E1510" s="38"/>
      <c r="F1510" s="38"/>
      <c r="G1510" s="38"/>
      <c r="H1510" s="38"/>
      <c r="I1510" s="38"/>
      <c r="J1510" s="38"/>
      <c r="K1510" s="38"/>
      <c r="L1510" s="38"/>
      <c r="M1510" s="38"/>
      <c r="N1510" s="38"/>
      <c r="O1510" s="38"/>
      <c r="P1510" s="38"/>
      <c r="Q1510" s="38"/>
      <c r="R1510" s="38"/>
      <c r="S1510" s="38"/>
      <c r="T1510" s="38"/>
      <c r="U1510" s="38"/>
      <c r="V1510" s="38"/>
      <c r="W1510" s="38"/>
      <c r="X1510" s="38"/>
    </row>
    <row r="1511">
      <c r="A1511" s="38"/>
      <c r="B1511" s="38"/>
      <c r="C1511" s="38"/>
      <c r="D1511" s="38"/>
      <c r="E1511" s="38"/>
      <c r="F1511" s="38"/>
      <c r="G1511" s="38"/>
      <c r="H1511" s="38"/>
      <c r="I1511" s="38"/>
      <c r="J1511" s="38"/>
      <c r="K1511" s="38"/>
      <c r="L1511" s="38"/>
      <c r="M1511" s="38"/>
      <c r="N1511" s="38"/>
      <c r="O1511" s="38"/>
      <c r="P1511" s="38"/>
      <c r="Q1511" s="38"/>
      <c r="R1511" s="38"/>
      <c r="S1511" s="38"/>
      <c r="T1511" s="38"/>
      <c r="U1511" s="38"/>
      <c r="V1511" s="38"/>
      <c r="W1511" s="38"/>
      <c r="X1511" s="38"/>
    </row>
    <row r="1512">
      <c r="A1512" s="38"/>
      <c r="B1512" s="38"/>
      <c r="C1512" s="38"/>
      <c r="D1512" s="38"/>
      <c r="E1512" s="38"/>
      <c r="F1512" s="38"/>
      <c r="G1512" s="38"/>
      <c r="H1512" s="38"/>
      <c r="I1512" s="38"/>
      <c r="J1512" s="38"/>
      <c r="K1512" s="38"/>
      <c r="L1512" s="38"/>
      <c r="M1512" s="38"/>
      <c r="N1512" s="38"/>
      <c r="O1512" s="38"/>
      <c r="P1512" s="38"/>
      <c r="Q1512" s="38"/>
      <c r="R1512" s="38"/>
      <c r="S1512" s="38"/>
      <c r="T1512" s="38"/>
      <c r="U1512" s="38"/>
      <c r="V1512" s="38"/>
      <c r="W1512" s="38"/>
      <c r="X1512" s="38"/>
    </row>
    <row r="1513">
      <c r="A1513" s="38"/>
      <c r="B1513" s="38"/>
      <c r="C1513" s="38"/>
      <c r="D1513" s="38"/>
      <c r="E1513" s="38"/>
      <c r="F1513" s="38"/>
      <c r="G1513" s="38"/>
      <c r="H1513" s="38"/>
      <c r="I1513" s="38"/>
      <c r="J1513" s="38"/>
      <c r="K1513" s="38"/>
      <c r="L1513" s="38"/>
      <c r="M1513" s="38"/>
      <c r="N1513" s="38"/>
      <c r="O1513" s="38"/>
      <c r="P1513" s="38"/>
      <c r="Q1513" s="38"/>
      <c r="R1513" s="38"/>
      <c r="S1513" s="38"/>
      <c r="T1513" s="38"/>
      <c r="U1513" s="38"/>
      <c r="V1513" s="38"/>
      <c r="W1513" s="38"/>
      <c r="X1513" s="38"/>
    </row>
    <row r="1514">
      <c r="A1514" s="38"/>
      <c r="B1514" s="38"/>
      <c r="C1514" s="38"/>
      <c r="D1514" s="38"/>
      <c r="E1514" s="38"/>
      <c r="F1514" s="38"/>
      <c r="G1514" s="38"/>
      <c r="H1514" s="38"/>
      <c r="I1514" s="38"/>
      <c r="J1514" s="38"/>
      <c r="K1514" s="38"/>
      <c r="L1514" s="38"/>
      <c r="M1514" s="38"/>
      <c r="N1514" s="38"/>
      <c r="O1514" s="38"/>
      <c r="P1514" s="38"/>
      <c r="Q1514" s="38"/>
      <c r="R1514" s="38"/>
      <c r="S1514" s="38"/>
      <c r="T1514" s="38"/>
      <c r="U1514" s="38"/>
      <c r="V1514" s="38"/>
      <c r="W1514" s="38"/>
      <c r="X1514" s="38"/>
    </row>
    <row r="1515">
      <c r="A1515" s="38"/>
      <c r="B1515" s="38"/>
      <c r="C1515" s="38"/>
      <c r="D1515" s="38"/>
      <c r="E1515" s="38"/>
      <c r="F1515" s="38"/>
      <c r="G1515" s="38"/>
      <c r="H1515" s="38"/>
      <c r="I1515" s="38"/>
      <c r="J1515" s="38"/>
      <c r="K1515" s="38"/>
      <c r="L1515" s="38"/>
      <c r="M1515" s="38"/>
      <c r="N1515" s="38"/>
      <c r="O1515" s="38"/>
      <c r="P1515" s="38"/>
      <c r="Q1515" s="38"/>
      <c r="R1515" s="38"/>
      <c r="S1515" s="38"/>
      <c r="T1515" s="38"/>
      <c r="U1515" s="38"/>
      <c r="V1515" s="38"/>
      <c r="W1515" s="38"/>
      <c r="X1515" s="38"/>
    </row>
    <row r="1516">
      <c r="A1516" s="38"/>
      <c r="B1516" s="38"/>
      <c r="C1516" s="38"/>
      <c r="D1516" s="38"/>
      <c r="E1516" s="38"/>
      <c r="F1516" s="38"/>
      <c r="G1516" s="38"/>
      <c r="H1516" s="38"/>
      <c r="I1516" s="38"/>
      <c r="J1516" s="38"/>
      <c r="K1516" s="38"/>
      <c r="L1516" s="38"/>
      <c r="M1516" s="38"/>
      <c r="N1516" s="38"/>
      <c r="O1516" s="38"/>
      <c r="P1516" s="38"/>
      <c r="Q1516" s="38"/>
      <c r="R1516" s="38"/>
      <c r="S1516" s="38"/>
      <c r="T1516" s="38"/>
      <c r="U1516" s="38"/>
      <c r="V1516" s="38"/>
      <c r="W1516" s="38"/>
      <c r="X1516" s="38"/>
    </row>
    <row r="1517">
      <c r="A1517" s="38"/>
      <c r="B1517" s="38"/>
      <c r="C1517" s="38"/>
      <c r="D1517" s="38"/>
      <c r="E1517" s="38"/>
      <c r="F1517" s="38"/>
      <c r="G1517" s="38"/>
      <c r="H1517" s="38"/>
      <c r="I1517" s="38"/>
      <c r="J1517" s="38"/>
      <c r="K1517" s="38"/>
      <c r="L1517" s="38"/>
      <c r="M1517" s="38"/>
      <c r="N1517" s="38"/>
      <c r="O1517" s="38"/>
      <c r="P1517" s="38"/>
      <c r="Q1517" s="38"/>
      <c r="R1517" s="38"/>
      <c r="S1517" s="38"/>
      <c r="T1517" s="38"/>
      <c r="U1517" s="38"/>
      <c r="V1517" s="38"/>
      <c r="W1517" s="38"/>
      <c r="X1517" s="38"/>
    </row>
    <row r="1518">
      <c r="A1518" s="38"/>
      <c r="B1518" s="38"/>
      <c r="C1518" s="38"/>
      <c r="D1518" s="38"/>
      <c r="E1518" s="38"/>
      <c r="F1518" s="38"/>
      <c r="G1518" s="38"/>
      <c r="H1518" s="38"/>
      <c r="I1518" s="38"/>
      <c r="J1518" s="38"/>
      <c r="K1518" s="38"/>
      <c r="L1518" s="38"/>
      <c r="M1518" s="38"/>
      <c r="N1518" s="38"/>
      <c r="O1518" s="38"/>
      <c r="P1518" s="38"/>
      <c r="Q1518" s="38"/>
      <c r="R1518" s="38"/>
      <c r="S1518" s="38"/>
      <c r="T1518" s="38"/>
      <c r="U1518" s="38"/>
      <c r="V1518" s="38"/>
      <c r="W1518" s="38"/>
      <c r="X1518" s="38"/>
    </row>
    <row r="1519">
      <c r="A1519" s="38"/>
      <c r="B1519" s="38"/>
      <c r="C1519" s="38"/>
      <c r="D1519" s="38"/>
      <c r="E1519" s="38"/>
      <c r="F1519" s="38"/>
      <c r="G1519" s="38"/>
      <c r="H1519" s="38"/>
      <c r="I1519" s="38"/>
      <c r="J1519" s="38"/>
      <c r="K1519" s="38"/>
      <c r="L1519" s="38"/>
      <c r="M1519" s="38"/>
      <c r="N1519" s="38"/>
      <c r="O1519" s="38"/>
      <c r="P1519" s="38"/>
      <c r="Q1519" s="38"/>
      <c r="R1519" s="38"/>
      <c r="S1519" s="38"/>
      <c r="T1519" s="38"/>
      <c r="U1519" s="38"/>
      <c r="V1519" s="38"/>
      <c r="W1519" s="38"/>
      <c r="X1519" s="38"/>
    </row>
    <row r="1520">
      <c r="A1520" s="38"/>
      <c r="B1520" s="38"/>
      <c r="C1520" s="38"/>
      <c r="D1520" s="38"/>
      <c r="E1520" s="38"/>
      <c r="F1520" s="38"/>
      <c r="G1520" s="38"/>
      <c r="H1520" s="38"/>
      <c r="I1520" s="38"/>
      <c r="J1520" s="38"/>
      <c r="K1520" s="38"/>
      <c r="L1520" s="38"/>
      <c r="M1520" s="38"/>
      <c r="N1520" s="38"/>
      <c r="O1520" s="38"/>
      <c r="P1520" s="38"/>
      <c r="Q1520" s="38"/>
      <c r="R1520" s="38"/>
      <c r="S1520" s="38"/>
      <c r="T1520" s="38"/>
      <c r="U1520" s="38"/>
      <c r="V1520" s="38"/>
      <c r="W1520" s="38"/>
      <c r="X1520" s="38"/>
    </row>
    <row r="1521">
      <c r="A1521" s="38"/>
      <c r="B1521" s="38"/>
      <c r="C1521" s="38"/>
      <c r="D1521" s="38"/>
      <c r="E1521" s="38"/>
      <c r="F1521" s="38"/>
      <c r="G1521" s="38"/>
      <c r="H1521" s="38"/>
      <c r="I1521" s="38"/>
      <c r="J1521" s="38"/>
      <c r="K1521" s="38"/>
      <c r="L1521" s="38"/>
      <c r="M1521" s="38"/>
      <c r="N1521" s="38"/>
      <c r="O1521" s="38"/>
      <c r="P1521" s="38"/>
      <c r="Q1521" s="38"/>
      <c r="R1521" s="38"/>
      <c r="S1521" s="38"/>
      <c r="T1521" s="38"/>
      <c r="U1521" s="38"/>
      <c r="V1521" s="38"/>
      <c r="W1521" s="38"/>
      <c r="X1521" s="38"/>
    </row>
    <row r="1522">
      <c r="A1522" s="38"/>
      <c r="B1522" s="38"/>
      <c r="C1522" s="38"/>
      <c r="D1522" s="38"/>
      <c r="E1522" s="38"/>
      <c r="F1522" s="38"/>
      <c r="G1522" s="38"/>
      <c r="H1522" s="38"/>
      <c r="I1522" s="38"/>
      <c r="J1522" s="38"/>
      <c r="K1522" s="38"/>
      <c r="L1522" s="38"/>
      <c r="M1522" s="38"/>
      <c r="N1522" s="38"/>
      <c r="O1522" s="38"/>
      <c r="P1522" s="38"/>
      <c r="Q1522" s="38"/>
      <c r="R1522" s="38"/>
      <c r="S1522" s="38"/>
      <c r="T1522" s="38"/>
      <c r="U1522" s="38"/>
      <c r="V1522" s="38"/>
      <c r="W1522" s="38"/>
      <c r="X1522" s="38"/>
    </row>
    <row r="1523">
      <c r="A1523" s="38"/>
      <c r="B1523" s="38"/>
      <c r="C1523" s="38"/>
      <c r="D1523" s="38"/>
      <c r="E1523" s="38"/>
      <c r="F1523" s="38"/>
      <c r="G1523" s="38"/>
      <c r="H1523" s="38"/>
      <c r="I1523" s="38"/>
      <c r="J1523" s="38"/>
      <c r="K1523" s="38"/>
      <c r="L1523" s="38"/>
      <c r="M1523" s="38"/>
      <c r="N1523" s="38"/>
      <c r="O1523" s="38"/>
      <c r="P1523" s="38"/>
      <c r="Q1523" s="38"/>
      <c r="R1523" s="38"/>
      <c r="S1523" s="38"/>
      <c r="T1523" s="38"/>
      <c r="U1523" s="38"/>
      <c r="V1523" s="38"/>
      <c r="W1523" s="38"/>
      <c r="X1523" s="38"/>
    </row>
    <row r="1524">
      <c r="A1524" s="38"/>
      <c r="B1524" s="38"/>
      <c r="C1524" s="38"/>
      <c r="D1524" s="38"/>
      <c r="E1524" s="38"/>
      <c r="F1524" s="38"/>
      <c r="G1524" s="38"/>
      <c r="H1524" s="38"/>
      <c r="I1524" s="38"/>
      <c r="J1524" s="38"/>
      <c r="K1524" s="38"/>
      <c r="L1524" s="38"/>
      <c r="M1524" s="38"/>
      <c r="N1524" s="38"/>
      <c r="O1524" s="38"/>
      <c r="P1524" s="38"/>
      <c r="Q1524" s="38"/>
      <c r="R1524" s="38"/>
      <c r="S1524" s="38"/>
      <c r="T1524" s="38"/>
      <c r="U1524" s="38"/>
      <c r="V1524" s="38"/>
      <c r="W1524" s="38"/>
      <c r="X1524" s="38"/>
    </row>
    <row r="1525">
      <c r="A1525" s="38"/>
      <c r="B1525" s="38"/>
      <c r="C1525" s="38"/>
      <c r="D1525" s="38"/>
      <c r="E1525" s="38"/>
      <c r="F1525" s="38"/>
      <c r="G1525" s="38"/>
      <c r="H1525" s="38"/>
      <c r="I1525" s="38"/>
      <c r="J1525" s="38"/>
      <c r="K1525" s="38"/>
      <c r="L1525" s="38"/>
      <c r="M1525" s="38"/>
      <c r="N1525" s="38"/>
      <c r="O1525" s="38"/>
      <c r="P1525" s="38"/>
      <c r="Q1525" s="38"/>
      <c r="R1525" s="38"/>
      <c r="S1525" s="38"/>
      <c r="T1525" s="38"/>
      <c r="U1525" s="38"/>
      <c r="V1525" s="38"/>
      <c r="W1525" s="38"/>
      <c r="X1525" s="38"/>
    </row>
    <row r="1526">
      <c r="A1526" s="38"/>
      <c r="B1526" s="38"/>
      <c r="C1526" s="38"/>
      <c r="D1526" s="38"/>
      <c r="E1526" s="38"/>
      <c r="F1526" s="38"/>
      <c r="G1526" s="38"/>
      <c r="H1526" s="38"/>
      <c r="I1526" s="38"/>
      <c r="J1526" s="38"/>
      <c r="K1526" s="38"/>
      <c r="L1526" s="38"/>
      <c r="M1526" s="38"/>
      <c r="N1526" s="38"/>
      <c r="O1526" s="38"/>
      <c r="P1526" s="38"/>
      <c r="Q1526" s="38"/>
      <c r="R1526" s="38"/>
      <c r="S1526" s="38"/>
      <c r="T1526" s="38"/>
      <c r="U1526" s="38"/>
      <c r="V1526" s="38"/>
      <c r="W1526" s="38"/>
      <c r="X1526" s="38"/>
    </row>
    <row r="1527">
      <c r="A1527" s="38"/>
      <c r="B1527" s="38"/>
      <c r="C1527" s="38"/>
      <c r="D1527" s="38"/>
      <c r="E1527" s="38"/>
      <c r="F1527" s="38"/>
      <c r="G1527" s="38"/>
      <c r="H1527" s="38"/>
      <c r="I1527" s="38"/>
      <c r="J1527" s="38"/>
      <c r="K1527" s="38"/>
      <c r="L1527" s="38"/>
      <c r="M1527" s="38"/>
      <c r="N1527" s="38"/>
      <c r="O1527" s="38"/>
      <c r="P1527" s="38"/>
      <c r="Q1527" s="38"/>
      <c r="R1527" s="38"/>
      <c r="S1527" s="38"/>
      <c r="T1527" s="38"/>
      <c r="U1527" s="38"/>
      <c r="V1527" s="38"/>
      <c r="W1527" s="38"/>
      <c r="X1527" s="38"/>
    </row>
    <row r="1528">
      <c r="A1528" s="38"/>
      <c r="B1528" s="38"/>
      <c r="C1528" s="38"/>
      <c r="D1528" s="38"/>
      <c r="E1528" s="38"/>
      <c r="F1528" s="38"/>
      <c r="G1528" s="38"/>
      <c r="H1528" s="38"/>
      <c r="I1528" s="38"/>
      <c r="J1528" s="38"/>
      <c r="K1528" s="38"/>
      <c r="L1528" s="38"/>
      <c r="M1528" s="38"/>
      <c r="N1528" s="38"/>
      <c r="O1528" s="38"/>
      <c r="P1528" s="38"/>
      <c r="Q1528" s="38"/>
      <c r="R1528" s="38"/>
      <c r="S1528" s="38"/>
      <c r="T1528" s="38"/>
      <c r="U1528" s="38"/>
      <c r="V1528" s="38"/>
      <c r="W1528" s="38"/>
      <c r="X1528" s="38"/>
    </row>
    <row r="1529">
      <c r="A1529" s="38"/>
      <c r="B1529" s="38"/>
      <c r="C1529" s="38"/>
      <c r="D1529" s="38"/>
      <c r="E1529" s="38"/>
      <c r="F1529" s="38"/>
      <c r="G1529" s="38"/>
      <c r="H1529" s="38"/>
      <c r="I1529" s="38"/>
      <c r="J1529" s="38"/>
      <c r="K1529" s="38"/>
      <c r="L1529" s="38"/>
      <c r="M1529" s="38"/>
      <c r="N1529" s="38"/>
      <c r="O1529" s="38"/>
      <c r="P1529" s="38"/>
      <c r="Q1529" s="38"/>
      <c r="R1529" s="38"/>
      <c r="S1529" s="38"/>
      <c r="T1529" s="38"/>
      <c r="U1529" s="38"/>
      <c r="V1529" s="38"/>
      <c r="W1529" s="38"/>
      <c r="X1529" s="38"/>
    </row>
    <row r="1530">
      <c r="A1530" s="38"/>
      <c r="B1530" s="38"/>
      <c r="C1530" s="38"/>
      <c r="D1530" s="38"/>
      <c r="E1530" s="38"/>
      <c r="F1530" s="38"/>
      <c r="G1530" s="38"/>
      <c r="H1530" s="38"/>
      <c r="I1530" s="38"/>
      <c r="J1530" s="38"/>
      <c r="K1530" s="38"/>
      <c r="L1530" s="38"/>
      <c r="M1530" s="38"/>
      <c r="N1530" s="38"/>
      <c r="O1530" s="38"/>
      <c r="P1530" s="38"/>
      <c r="Q1530" s="38"/>
      <c r="R1530" s="38"/>
      <c r="S1530" s="38"/>
      <c r="T1530" s="38"/>
      <c r="U1530" s="38"/>
      <c r="V1530" s="38"/>
      <c r="W1530" s="38"/>
      <c r="X1530" s="38"/>
    </row>
    <row r="1531">
      <c r="A1531" s="38"/>
      <c r="B1531" s="38"/>
      <c r="C1531" s="38"/>
      <c r="D1531" s="38"/>
      <c r="E1531" s="38"/>
      <c r="F1531" s="38"/>
      <c r="G1531" s="38"/>
      <c r="H1531" s="38"/>
      <c r="I1531" s="38"/>
      <c r="J1531" s="38"/>
      <c r="K1531" s="38"/>
      <c r="L1531" s="38"/>
      <c r="M1531" s="38"/>
      <c r="N1531" s="38"/>
      <c r="O1531" s="38"/>
      <c r="P1531" s="38"/>
      <c r="Q1531" s="38"/>
      <c r="R1531" s="38"/>
      <c r="S1531" s="38"/>
      <c r="T1531" s="38"/>
      <c r="U1531" s="38"/>
      <c r="V1531" s="38"/>
      <c r="W1531" s="38"/>
      <c r="X1531" s="38"/>
    </row>
    <row r="1532">
      <c r="A1532" s="38"/>
      <c r="B1532" s="38"/>
      <c r="C1532" s="38"/>
      <c r="D1532" s="38"/>
      <c r="E1532" s="38"/>
      <c r="F1532" s="38"/>
      <c r="G1532" s="38"/>
      <c r="H1532" s="38"/>
      <c r="I1532" s="38"/>
      <c r="J1532" s="38"/>
      <c r="K1532" s="38"/>
      <c r="L1532" s="38"/>
      <c r="M1532" s="38"/>
      <c r="N1532" s="38"/>
      <c r="O1532" s="38"/>
      <c r="P1532" s="38"/>
      <c r="Q1532" s="38"/>
      <c r="R1532" s="38"/>
      <c r="S1532" s="38"/>
      <c r="T1532" s="38"/>
      <c r="U1532" s="38"/>
      <c r="V1532" s="38"/>
      <c r="W1532" s="38"/>
      <c r="X1532" s="38"/>
    </row>
    <row r="1533">
      <c r="A1533" s="38"/>
      <c r="B1533" s="38"/>
      <c r="C1533" s="38"/>
      <c r="D1533" s="38"/>
      <c r="E1533" s="38"/>
      <c r="F1533" s="38"/>
      <c r="G1533" s="38"/>
      <c r="H1533" s="38"/>
      <c r="I1533" s="38"/>
      <c r="J1533" s="38"/>
      <c r="K1533" s="38"/>
      <c r="L1533" s="38"/>
      <c r="M1533" s="38"/>
      <c r="N1533" s="38"/>
      <c r="O1533" s="38"/>
      <c r="P1533" s="38"/>
      <c r="Q1533" s="38"/>
      <c r="R1533" s="38"/>
      <c r="S1533" s="38"/>
      <c r="T1533" s="38"/>
      <c r="U1533" s="38"/>
      <c r="V1533" s="38"/>
      <c r="W1533" s="38"/>
      <c r="X1533" s="38"/>
    </row>
    <row r="1534">
      <c r="A1534" s="38"/>
      <c r="B1534" s="38"/>
      <c r="C1534" s="38"/>
      <c r="D1534" s="38"/>
      <c r="E1534" s="38"/>
      <c r="F1534" s="38"/>
      <c r="G1534" s="38"/>
      <c r="H1534" s="38"/>
      <c r="I1534" s="38"/>
      <c r="J1534" s="38"/>
      <c r="K1534" s="38"/>
      <c r="L1534" s="38"/>
      <c r="M1534" s="38"/>
      <c r="N1534" s="38"/>
      <c r="O1534" s="38"/>
      <c r="P1534" s="38"/>
      <c r="Q1534" s="38"/>
      <c r="R1534" s="38"/>
      <c r="S1534" s="38"/>
      <c r="T1534" s="38"/>
      <c r="U1534" s="38"/>
      <c r="V1534" s="38"/>
      <c r="W1534" s="38"/>
      <c r="X1534" s="38"/>
    </row>
    <row r="1535">
      <c r="A1535" s="38"/>
      <c r="B1535" s="38"/>
      <c r="C1535" s="38"/>
      <c r="D1535" s="38"/>
      <c r="E1535" s="38"/>
      <c r="F1535" s="38"/>
      <c r="G1535" s="38"/>
      <c r="H1535" s="38"/>
      <c r="I1535" s="38"/>
      <c r="J1535" s="38"/>
      <c r="K1535" s="38"/>
      <c r="L1535" s="38"/>
      <c r="M1535" s="38"/>
      <c r="N1535" s="38"/>
      <c r="O1535" s="38"/>
      <c r="P1535" s="38"/>
      <c r="Q1535" s="38"/>
      <c r="R1535" s="38"/>
      <c r="S1535" s="38"/>
      <c r="T1535" s="38"/>
      <c r="U1535" s="38"/>
      <c r="V1535" s="38"/>
      <c r="W1535" s="38"/>
      <c r="X1535" s="38"/>
    </row>
    <row r="1536">
      <c r="A1536" s="38"/>
      <c r="B1536" s="38"/>
      <c r="C1536" s="38"/>
      <c r="D1536" s="38"/>
      <c r="E1536" s="38"/>
      <c r="F1536" s="38"/>
      <c r="G1536" s="38"/>
      <c r="H1536" s="38"/>
      <c r="I1536" s="38"/>
      <c r="J1536" s="38"/>
      <c r="K1536" s="38"/>
      <c r="L1536" s="38"/>
      <c r="M1536" s="38"/>
      <c r="N1536" s="38"/>
      <c r="O1536" s="38"/>
      <c r="P1536" s="38"/>
      <c r="Q1536" s="38"/>
      <c r="R1536" s="38"/>
      <c r="S1536" s="38"/>
      <c r="T1536" s="38"/>
      <c r="U1536" s="38"/>
      <c r="V1536" s="38"/>
      <c r="W1536" s="38"/>
      <c r="X1536" s="38"/>
    </row>
    <row r="1537">
      <c r="A1537" s="38"/>
      <c r="B1537" s="38"/>
      <c r="C1537" s="38"/>
      <c r="D1537" s="38"/>
      <c r="E1537" s="38"/>
      <c r="F1537" s="38"/>
      <c r="G1537" s="38"/>
      <c r="H1537" s="38"/>
      <c r="I1537" s="38"/>
      <c r="J1537" s="38"/>
      <c r="K1537" s="38"/>
      <c r="L1537" s="38"/>
      <c r="M1537" s="38"/>
      <c r="N1537" s="38"/>
      <c r="O1537" s="38"/>
      <c r="P1537" s="38"/>
      <c r="Q1537" s="38"/>
      <c r="R1537" s="38"/>
      <c r="S1537" s="38"/>
      <c r="T1537" s="38"/>
      <c r="U1537" s="38"/>
      <c r="V1537" s="38"/>
      <c r="W1537" s="38"/>
      <c r="X1537" s="38"/>
    </row>
    <row r="1538">
      <c r="A1538" s="38"/>
      <c r="B1538" s="38"/>
      <c r="C1538" s="38"/>
      <c r="D1538" s="38"/>
      <c r="E1538" s="38"/>
      <c r="F1538" s="38"/>
      <c r="G1538" s="38"/>
      <c r="H1538" s="38"/>
      <c r="I1538" s="38"/>
      <c r="J1538" s="38"/>
      <c r="K1538" s="38"/>
      <c r="L1538" s="38"/>
      <c r="M1538" s="38"/>
      <c r="N1538" s="38"/>
      <c r="O1538" s="38"/>
      <c r="P1538" s="38"/>
      <c r="Q1538" s="38"/>
      <c r="R1538" s="38"/>
      <c r="S1538" s="38"/>
      <c r="T1538" s="38"/>
      <c r="U1538" s="38"/>
      <c r="V1538" s="38"/>
      <c r="W1538" s="38"/>
      <c r="X1538" s="38"/>
    </row>
    <row r="1539">
      <c r="A1539" s="38"/>
      <c r="B1539" s="38"/>
      <c r="C1539" s="38"/>
      <c r="D1539" s="38"/>
      <c r="E1539" s="38"/>
      <c r="F1539" s="38"/>
      <c r="G1539" s="38"/>
      <c r="H1539" s="38"/>
      <c r="I1539" s="38"/>
      <c r="J1539" s="38"/>
      <c r="K1539" s="38"/>
      <c r="L1539" s="38"/>
      <c r="M1539" s="38"/>
      <c r="N1539" s="38"/>
      <c r="O1539" s="38"/>
      <c r="P1539" s="38"/>
      <c r="Q1539" s="38"/>
      <c r="R1539" s="38"/>
      <c r="S1539" s="38"/>
      <c r="T1539" s="38"/>
      <c r="U1539" s="38"/>
      <c r="V1539" s="38"/>
      <c r="W1539" s="38"/>
      <c r="X1539" s="38"/>
    </row>
    <row r="1540">
      <c r="A1540" s="38"/>
      <c r="B1540" s="38"/>
      <c r="C1540" s="38"/>
      <c r="D1540" s="38"/>
      <c r="E1540" s="38"/>
      <c r="F1540" s="38"/>
      <c r="G1540" s="38"/>
      <c r="H1540" s="38"/>
      <c r="I1540" s="38"/>
      <c r="J1540" s="38"/>
      <c r="K1540" s="38"/>
      <c r="L1540" s="38"/>
      <c r="M1540" s="38"/>
      <c r="N1540" s="38"/>
      <c r="O1540" s="38"/>
      <c r="P1540" s="38"/>
      <c r="Q1540" s="38"/>
      <c r="R1540" s="38"/>
      <c r="S1540" s="38"/>
      <c r="T1540" s="38"/>
      <c r="U1540" s="38"/>
      <c r="V1540" s="38"/>
      <c r="W1540" s="38"/>
      <c r="X1540" s="38"/>
    </row>
    <row r="1541">
      <c r="A1541" s="38"/>
      <c r="B1541" s="38"/>
      <c r="C1541" s="38"/>
      <c r="D1541" s="38"/>
      <c r="E1541" s="38"/>
      <c r="F1541" s="38"/>
      <c r="G1541" s="38"/>
      <c r="H1541" s="38"/>
      <c r="I1541" s="38"/>
      <c r="J1541" s="38"/>
      <c r="K1541" s="38"/>
      <c r="L1541" s="38"/>
      <c r="M1541" s="38"/>
      <c r="N1541" s="38"/>
      <c r="O1541" s="38"/>
      <c r="P1541" s="38"/>
      <c r="Q1541" s="38"/>
      <c r="R1541" s="38"/>
      <c r="S1541" s="38"/>
      <c r="T1541" s="38"/>
      <c r="U1541" s="38"/>
      <c r="V1541" s="38"/>
      <c r="W1541" s="38"/>
      <c r="X1541" s="38"/>
    </row>
    <row r="1542">
      <c r="A1542" s="38"/>
      <c r="B1542" s="38"/>
      <c r="C1542" s="38"/>
      <c r="D1542" s="38"/>
      <c r="E1542" s="38"/>
      <c r="F1542" s="38"/>
      <c r="G1542" s="38"/>
      <c r="H1542" s="38"/>
      <c r="I1542" s="38"/>
      <c r="J1542" s="38"/>
      <c r="K1542" s="38"/>
      <c r="L1542" s="38"/>
      <c r="M1542" s="38"/>
      <c r="N1542" s="38"/>
      <c r="O1542" s="38"/>
      <c r="P1542" s="38"/>
      <c r="Q1542" s="38"/>
      <c r="R1542" s="38"/>
      <c r="S1542" s="38"/>
      <c r="T1542" s="38"/>
      <c r="U1542" s="38"/>
      <c r="V1542" s="38"/>
      <c r="W1542" s="38"/>
      <c r="X1542" s="38"/>
    </row>
    <row r="1543">
      <c r="A1543" s="38"/>
      <c r="B1543" s="38"/>
      <c r="C1543" s="38"/>
      <c r="D1543" s="38"/>
      <c r="E1543" s="38"/>
      <c r="F1543" s="38"/>
      <c r="G1543" s="38"/>
      <c r="H1543" s="38"/>
      <c r="I1543" s="38"/>
      <c r="J1543" s="38"/>
      <c r="K1543" s="38"/>
      <c r="L1543" s="38"/>
      <c r="M1543" s="38"/>
      <c r="N1543" s="38"/>
      <c r="O1543" s="38"/>
      <c r="P1543" s="38"/>
      <c r="Q1543" s="38"/>
      <c r="R1543" s="38"/>
      <c r="S1543" s="38"/>
      <c r="T1543" s="38"/>
      <c r="U1543" s="38"/>
      <c r="V1543" s="38"/>
      <c r="W1543" s="38"/>
      <c r="X1543" s="38"/>
    </row>
    <row r="1544">
      <c r="A1544" s="38"/>
      <c r="B1544" s="38"/>
      <c r="C1544" s="38"/>
      <c r="D1544" s="38"/>
      <c r="E1544" s="38"/>
      <c r="F1544" s="38"/>
      <c r="G1544" s="38"/>
      <c r="H1544" s="38"/>
      <c r="I1544" s="38"/>
      <c r="J1544" s="38"/>
      <c r="K1544" s="38"/>
      <c r="L1544" s="38"/>
      <c r="M1544" s="38"/>
      <c r="N1544" s="38"/>
      <c r="O1544" s="38"/>
      <c r="P1544" s="38"/>
      <c r="Q1544" s="38"/>
      <c r="R1544" s="38"/>
      <c r="S1544" s="38"/>
      <c r="T1544" s="38"/>
      <c r="U1544" s="38"/>
      <c r="V1544" s="38"/>
      <c r="W1544" s="38"/>
      <c r="X1544" s="38"/>
    </row>
    <row r="1545">
      <c r="A1545" s="38"/>
      <c r="B1545" s="38"/>
      <c r="C1545" s="38"/>
      <c r="D1545" s="38"/>
      <c r="E1545" s="38"/>
      <c r="F1545" s="38"/>
      <c r="G1545" s="38"/>
      <c r="H1545" s="38"/>
      <c r="I1545" s="38"/>
      <c r="J1545" s="38"/>
      <c r="K1545" s="38"/>
      <c r="L1545" s="38"/>
      <c r="M1545" s="38"/>
      <c r="N1545" s="38"/>
      <c r="O1545" s="38"/>
      <c r="P1545" s="38"/>
      <c r="Q1545" s="38"/>
      <c r="R1545" s="38"/>
      <c r="S1545" s="38"/>
      <c r="T1545" s="38"/>
      <c r="U1545" s="38"/>
      <c r="V1545" s="38"/>
      <c r="W1545" s="38"/>
      <c r="X1545" s="38"/>
    </row>
    <row r="1546">
      <c r="A1546" s="38"/>
      <c r="B1546" s="38"/>
      <c r="C1546" s="38"/>
      <c r="D1546" s="38"/>
      <c r="E1546" s="38"/>
      <c r="F1546" s="38"/>
      <c r="G1546" s="38"/>
      <c r="H1546" s="38"/>
      <c r="I1546" s="38"/>
      <c r="J1546" s="38"/>
      <c r="K1546" s="38"/>
      <c r="L1546" s="38"/>
      <c r="M1546" s="38"/>
      <c r="N1546" s="38"/>
      <c r="O1546" s="38"/>
      <c r="P1546" s="38"/>
      <c r="Q1546" s="38"/>
      <c r="R1546" s="38"/>
      <c r="S1546" s="38"/>
      <c r="T1546" s="38"/>
      <c r="U1546" s="38"/>
      <c r="V1546" s="38"/>
      <c r="W1546" s="38"/>
      <c r="X1546" s="38"/>
    </row>
    <row r="1547">
      <c r="A1547" s="38"/>
      <c r="B1547" s="38"/>
      <c r="C1547" s="38"/>
      <c r="D1547" s="38"/>
      <c r="E1547" s="38"/>
      <c r="F1547" s="38"/>
      <c r="G1547" s="38"/>
      <c r="H1547" s="38"/>
      <c r="I1547" s="38"/>
      <c r="J1547" s="38"/>
      <c r="K1547" s="38"/>
      <c r="L1547" s="38"/>
      <c r="M1547" s="38"/>
      <c r="N1547" s="38"/>
      <c r="O1547" s="38"/>
      <c r="P1547" s="38"/>
      <c r="Q1547" s="38"/>
      <c r="R1547" s="38"/>
      <c r="S1547" s="38"/>
      <c r="T1547" s="38"/>
      <c r="U1547" s="38"/>
      <c r="V1547" s="38"/>
      <c r="W1547" s="38"/>
      <c r="X1547" s="38"/>
    </row>
    <row r="1548">
      <c r="A1548" s="38"/>
      <c r="B1548" s="38"/>
      <c r="C1548" s="38"/>
      <c r="D1548" s="38"/>
      <c r="E1548" s="38"/>
      <c r="F1548" s="38"/>
      <c r="G1548" s="38"/>
      <c r="H1548" s="38"/>
      <c r="I1548" s="38"/>
      <c r="J1548" s="38"/>
      <c r="K1548" s="38"/>
      <c r="L1548" s="38"/>
      <c r="M1548" s="38"/>
      <c r="N1548" s="38"/>
      <c r="O1548" s="38"/>
      <c r="P1548" s="38"/>
      <c r="Q1548" s="38"/>
      <c r="R1548" s="38"/>
      <c r="S1548" s="38"/>
      <c r="T1548" s="38"/>
      <c r="U1548" s="38"/>
      <c r="V1548" s="38"/>
      <c r="W1548" s="38"/>
      <c r="X1548" s="38"/>
    </row>
    <row r="1549">
      <c r="A1549" s="38"/>
      <c r="B1549" s="38"/>
      <c r="C1549" s="38"/>
      <c r="D1549" s="38"/>
      <c r="E1549" s="38"/>
      <c r="F1549" s="38"/>
      <c r="G1549" s="38"/>
      <c r="H1549" s="38"/>
      <c r="I1549" s="38"/>
      <c r="J1549" s="38"/>
      <c r="K1549" s="38"/>
      <c r="L1549" s="38"/>
      <c r="M1549" s="38"/>
      <c r="N1549" s="38"/>
      <c r="O1549" s="38"/>
      <c r="P1549" s="38"/>
      <c r="Q1549" s="38"/>
      <c r="R1549" s="38"/>
      <c r="S1549" s="38"/>
      <c r="T1549" s="38"/>
      <c r="U1549" s="38"/>
      <c r="V1549" s="38"/>
      <c r="W1549" s="38"/>
      <c r="X1549" s="38"/>
    </row>
    <row r="1550">
      <c r="A1550" s="38"/>
      <c r="B1550" s="38"/>
      <c r="C1550" s="38"/>
      <c r="D1550" s="38"/>
      <c r="E1550" s="38"/>
      <c r="F1550" s="38"/>
      <c r="G1550" s="38"/>
      <c r="H1550" s="38"/>
      <c r="I1550" s="38"/>
      <c r="J1550" s="38"/>
      <c r="K1550" s="38"/>
      <c r="L1550" s="38"/>
      <c r="M1550" s="38"/>
      <c r="N1550" s="38"/>
      <c r="O1550" s="38"/>
      <c r="P1550" s="38"/>
      <c r="Q1550" s="38"/>
      <c r="R1550" s="38"/>
      <c r="S1550" s="38"/>
      <c r="T1550" s="38"/>
      <c r="U1550" s="38"/>
      <c r="V1550" s="38"/>
      <c r="W1550" s="38"/>
      <c r="X1550" s="38"/>
    </row>
    <row r="1551">
      <c r="A1551" s="38"/>
      <c r="B1551" s="38"/>
      <c r="C1551" s="38"/>
      <c r="D1551" s="38"/>
      <c r="E1551" s="38"/>
      <c r="F1551" s="38"/>
      <c r="G1551" s="38"/>
      <c r="H1551" s="38"/>
      <c r="I1551" s="38"/>
      <c r="J1551" s="38"/>
      <c r="K1551" s="38"/>
      <c r="L1551" s="38"/>
      <c r="M1551" s="38"/>
      <c r="N1551" s="38"/>
      <c r="O1551" s="38"/>
      <c r="P1551" s="38"/>
      <c r="Q1551" s="38"/>
      <c r="R1551" s="38"/>
      <c r="S1551" s="38"/>
      <c r="T1551" s="38"/>
      <c r="U1551" s="38"/>
      <c r="V1551" s="38"/>
      <c r="W1551" s="38"/>
      <c r="X1551" s="38"/>
    </row>
    <row r="1552">
      <c r="A1552" s="38"/>
      <c r="B1552" s="38"/>
      <c r="C1552" s="38"/>
      <c r="D1552" s="38"/>
      <c r="E1552" s="38"/>
      <c r="F1552" s="38"/>
      <c r="G1552" s="38"/>
      <c r="H1552" s="38"/>
      <c r="I1552" s="38"/>
      <c r="J1552" s="38"/>
      <c r="K1552" s="38"/>
      <c r="L1552" s="38"/>
      <c r="M1552" s="38"/>
      <c r="N1552" s="38"/>
      <c r="O1552" s="38"/>
      <c r="P1552" s="38"/>
      <c r="Q1552" s="38"/>
      <c r="R1552" s="38"/>
      <c r="S1552" s="38"/>
      <c r="T1552" s="38"/>
      <c r="U1552" s="38"/>
      <c r="V1552" s="38"/>
      <c r="W1552" s="38"/>
      <c r="X1552" s="38"/>
    </row>
    <row r="1553">
      <c r="A1553" s="38"/>
      <c r="B1553" s="38"/>
      <c r="C1553" s="38"/>
      <c r="D1553" s="38"/>
      <c r="E1553" s="38"/>
      <c r="F1553" s="38"/>
      <c r="G1553" s="38"/>
      <c r="H1553" s="38"/>
      <c r="I1553" s="38"/>
      <c r="J1553" s="38"/>
      <c r="K1553" s="38"/>
      <c r="L1553" s="38"/>
      <c r="M1553" s="38"/>
      <c r="N1553" s="38"/>
      <c r="O1553" s="38"/>
      <c r="P1553" s="38"/>
      <c r="Q1553" s="38"/>
      <c r="R1553" s="38"/>
      <c r="S1553" s="38"/>
      <c r="T1553" s="38"/>
      <c r="U1553" s="38"/>
      <c r="V1553" s="38"/>
      <c r="W1553" s="38"/>
      <c r="X1553" s="38"/>
    </row>
    <row r="1554">
      <c r="A1554" s="38"/>
      <c r="B1554" s="38"/>
      <c r="C1554" s="38"/>
      <c r="D1554" s="38"/>
      <c r="E1554" s="38"/>
      <c r="F1554" s="38"/>
      <c r="G1554" s="38"/>
      <c r="H1554" s="38"/>
      <c r="I1554" s="38"/>
      <c r="J1554" s="38"/>
      <c r="K1554" s="38"/>
      <c r="L1554" s="38"/>
      <c r="M1554" s="38"/>
      <c r="N1554" s="38"/>
      <c r="O1554" s="38"/>
      <c r="P1554" s="38"/>
      <c r="Q1554" s="38"/>
      <c r="R1554" s="38"/>
      <c r="S1554" s="38"/>
      <c r="T1554" s="38"/>
      <c r="U1554" s="38"/>
      <c r="V1554" s="38"/>
      <c r="W1554" s="38"/>
      <c r="X1554" s="38"/>
    </row>
    <row r="1555">
      <c r="A1555" s="38"/>
      <c r="B1555" s="38"/>
      <c r="C1555" s="38"/>
      <c r="D1555" s="38"/>
      <c r="E1555" s="38"/>
      <c r="F1555" s="38"/>
      <c r="G1555" s="38"/>
      <c r="H1555" s="38"/>
      <c r="I1555" s="38"/>
      <c r="J1555" s="38"/>
      <c r="K1555" s="38"/>
      <c r="L1555" s="38"/>
      <c r="M1555" s="38"/>
      <c r="N1555" s="38"/>
      <c r="O1555" s="38"/>
      <c r="P1555" s="38"/>
      <c r="Q1555" s="38"/>
      <c r="R1555" s="38"/>
      <c r="S1555" s="38"/>
      <c r="T1555" s="38"/>
      <c r="U1555" s="38"/>
      <c r="V1555" s="38"/>
      <c r="W1555" s="38"/>
      <c r="X1555" s="38"/>
    </row>
    <row r="1556">
      <c r="A1556" s="38"/>
      <c r="B1556" s="38"/>
      <c r="C1556" s="38"/>
      <c r="D1556" s="38"/>
      <c r="E1556" s="38"/>
      <c r="F1556" s="38"/>
      <c r="G1556" s="38"/>
      <c r="H1556" s="38"/>
      <c r="I1556" s="38"/>
      <c r="J1556" s="38"/>
      <c r="K1556" s="38"/>
      <c r="L1556" s="38"/>
      <c r="M1556" s="38"/>
      <c r="N1556" s="38"/>
      <c r="O1556" s="38"/>
      <c r="P1556" s="38"/>
      <c r="Q1556" s="38"/>
      <c r="R1556" s="38"/>
      <c r="S1556" s="38"/>
      <c r="T1556" s="38"/>
      <c r="U1556" s="38"/>
      <c r="V1556" s="38"/>
      <c r="W1556" s="38"/>
      <c r="X1556" s="38"/>
    </row>
    <row r="1557">
      <c r="A1557" s="38"/>
      <c r="B1557" s="38"/>
      <c r="C1557" s="38"/>
      <c r="D1557" s="38"/>
      <c r="E1557" s="38"/>
      <c r="F1557" s="38"/>
      <c r="G1557" s="38"/>
      <c r="H1557" s="38"/>
      <c r="I1557" s="38"/>
      <c r="J1557" s="38"/>
      <c r="K1557" s="38"/>
      <c r="L1557" s="38"/>
      <c r="M1557" s="38"/>
      <c r="N1557" s="38"/>
      <c r="O1557" s="38"/>
      <c r="P1557" s="38"/>
      <c r="Q1557" s="38"/>
      <c r="R1557" s="38"/>
      <c r="S1557" s="38"/>
      <c r="T1557" s="38"/>
      <c r="U1557" s="38"/>
      <c r="V1557" s="38"/>
      <c r="W1557" s="38"/>
      <c r="X1557" s="38"/>
    </row>
    <row r="1558">
      <c r="A1558" s="38"/>
      <c r="B1558" s="38"/>
      <c r="C1558" s="38"/>
      <c r="D1558" s="38"/>
      <c r="E1558" s="38"/>
      <c r="F1558" s="38"/>
      <c r="G1558" s="38"/>
      <c r="H1558" s="38"/>
      <c r="I1558" s="38"/>
      <c r="J1558" s="38"/>
      <c r="K1558" s="38"/>
      <c r="L1558" s="38"/>
      <c r="M1558" s="38"/>
      <c r="N1558" s="38"/>
      <c r="O1558" s="38"/>
      <c r="P1558" s="38"/>
      <c r="Q1558" s="38"/>
      <c r="R1558" s="38"/>
      <c r="S1558" s="38"/>
      <c r="T1558" s="38"/>
      <c r="U1558" s="38"/>
      <c r="V1558" s="38"/>
      <c r="W1558" s="38"/>
      <c r="X1558" s="38"/>
    </row>
    <row r="1559">
      <c r="A1559" s="38"/>
      <c r="B1559" s="38"/>
      <c r="C1559" s="38"/>
      <c r="D1559" s="38"/>
      <c r="E1559" s="38"/>
      <c r="F1559" s="38"/>
      <c r="G1559" s="38"/>
      <c r="H1559" s="38"/>
      <c r="I1559" s="38"/>
      <c r="J1559" s="38"/>
      <c r="K1559" s="38"/>
      <c r="L1559" s="38"/>
      <c r="M1559" s="38"/>
      <c r="N1559" s="38"/>
      <c r="O1559" s="38"/>
      <c r="P1559" s="38"/>
      <c r="Q1559" s="38"/>
      <c r="R1559" s="38"/>
      <c r="S1559" s="38"/>
      <c r="T1559" s="38"/>
      <c r="U1559" s="38"/>
      <c r="V1559" s="38"/>
      <c r="W1559" s="38"/>
      <c r="X1559" s="38"/>
    </row>
    <row r="1560">
      <c r="A1560" s="38"/>
      <c r="B1560" s="38"/>
      <c r="C1560" s="38"/>
      <c r="D1560" s="38"/>
      <c r="E1560" s="38"/>
      <c r="F1560" s="38"/>
      <c r="G1560" s="38"/>
      <c r="H1560" s="38"/>
      <c r="I1560" s="38"/>
      <c r="J1560" s="38"/>
      <c r="K1560" s="38"/>
      <c r="L1560" s="38"/>
      <c r="M1560" s="38"/>
      <c r="N1560" s="38"/>
      <c r="O1560" s="38"/>
      <c r="P1560" s="38"/>
      <c r="Q1560" s="38"/>
      <c r="R1560" s="38"/>
      <c r="S1560" s="38"/>
      <c r="T1560" s="38"/>
      <c r="U1560" s="38"/>
      <c r="V1560" s="38"/>
      <c r="W1560" s="38"/>
      <c r="X1560" s="38"/>
    </row>
    <row r="1561">
      <c r="A1561" s="38"/>
      <c r="B1561" s="38"/>
      <c r="C1561" s="38"/>
      <c r="D1561" s="38"/>
      <c r="E1561" s="38"/>
      <c r="F1561" s="38"/>
      <c r="G1561" s="38"/>
      <c r="H1561" s="38"/>
      <c r="I1561" s="38"/>
      <c r="J1561" s="38"/>
      <c r="K1561" s="38"/>
      <c r="L1561" s="38"/>
      <c r="M1561" s="38"/>
      <c r="N1561" s="38"/>
      <c r="O1561" s="38"/>
      <c r="P1561" s="38"/>
      <c r="Q1561" s="38"/>
      <c r="R1561" s="38"/>
      <c r="S1561" s="38"/>
      <c r="T1561" s="38"/>
      <c r="U1561" s="38"/>
      <c r="V1561" s="38"/>
      <c r="W1561" s="38"/>
      <c r="X1561" s="38"/>
    </row>
    <row r="1562">
      <c r="A1562" s="38"/>
      <c r="B1562" s="38"/>
      <c r="C1562" s="38"/>
      <c r="D1562" s="38"/>
      <c r="E1562" s="38"/>
      <c r="F1562" s="38"/>
      <c r="G1562" s="38"/>
      <c r="H1562" s="38"/>
      <c r="I1562" s="38"/>
      <c r="J1562" s="38"/>
      <c r="K1562" s="38"/>
      <c r="L1562" s="38"/>
      <c r="M1562" s="38"/>
      <c r="N1562" s="38"/>
      <c r="O1562" s="38"/>
      <c r="P1562" s="38"/>
      <c r="Q1562" s="38"/>
      <c r="R1562" s="38"/>
      <c r="S1562" s="38"/>
      <c r="T1562" s="38"/>
      <c r="U1562" s="38"/>
      <c r="V1562" s="38"/>
      <c r="W1562" s="38"/>
      <c r="X1562" s="38"/>
    </row>
    <row r="1563">
      <c r="A1563" s="38"/>
      <c r="B1563" s="38"/>
      <c r="C1563" s="38"/>
      <c r="D1563" s="38"/>
      <c r="E1563" s="38"/>
      <c r="F1563" s="38"/>
      <c r="G1563" s="38"/>
      <c r="H1563" s="38"/>
      <c r="I1563" s="38"/>
      <c r="J1563" s="38"/>
      <c r="K1563" s="38"/>
      <c r="L1563" s="38"/>
      <c r="M1563" s="38"/>
      <c r="N1563" s="38"/>
      <c r="O1563" s="38"/>
      <c r="P1563" s="38"/>
      <c r="Q1563" s="38"/>
      <c r="R1563" s="38"/>
      <c r="S1563" s="38"/>
      <c r="T1563" s="38"/>
      <c r="U1563" s="38"/>
      <c r="V1563" s="38"/>
      <c r="W1563" s="38"/>
      <c r="X1563" s="38"/>
    </row>
    <row r="1564">
      <c r="A1564" s="38"/>
      <c r="B1564" s="38"/>
      <c r="C1564" s="38"/>
      <c r="D1564" s="38"/>
      <c r="E1564" s="38"/>
      <c r="F1564" s="38"/>
      <c r="G1564" s="38"/>
      <c r="H1564" s="38"/>
      <c r="I1564" s="38"/>
      <c r="J1564" s="38"/>
      <c r="K1564" s="38"/>
      <c r="L1564" s="38"/>
      <c r="M1564" s="38"/>
      <c r="N1564" s="38"/>
      <c r="O1564" s="38"/>
      <c r="P1564" s="38"/>
      <c r="Q1564" s="38"/>
      <c r="R1564" s="38"/>
      <c r="S1564" s="38"/>
      <c r="T1564" s="38"/>
      <c r="U1564" s="38"/>
      <c r="V1564" s="38"/>
      <c r="W1564" s="38"/>
      <c r="X1564" s="38"/>
    </row>
  </sheetData>
  <hyperlinks>
    <hyperlink r:id="rId1" ref="O2"/>
    <hyperlink r:id="rId2" ref="P3"/>
    <hyperlink r:id="rId3" ref="P4"/>
    <hyperlink r:id="rId4" ref="P6"/>
    <hyperlink r:id="rId5" location="dataavail" ref="P7"/>
    <hyperlink r:id="rId6" ref="P8"/>
    <hyperlink r:id="rId7" ref="P9"/>
    <hyperlink r:id="rId8" ref="P10"/>
    <hyperlink r:id="rId9" ref="P11"/>
    <hyperlink r:id="rId10" location="author-guidelines" ref="P12"/>
    <hyperlink r:id="rId11" ref="P13"/>
    <hyperlink r:id="rId12" ref="P14"/>
    <hyperlink r:id="rId13" ref="P15"/>
    <hyperlink r:id="rId14" ref="P16"/>
    <hyperlink r:id="rId15" ref="P17"/>
    <hyperlink r:id="rId16" location=".VW5BsKaMNRE" ref="P18"/>
    <hyperlink r:id="rId17" ref="P19"/>
    <hyperlink r:id="rId18" ref="P21"/>
    <hyperlink r:id="rId19" ref="P22"/>
    <hyperlink r:id="rId20" location="section_detailed_instructions" ref="P23"/>
    <hyperlink r:id="rId21" ref="P24"/>
    <hyperlink r:id="rId22" ref="P25"/>
    <hyperlink r:id="rId23" ref="P26"/>
    <hyperlink r:id="rId24" ref="P27"/>
    <hyperlink r:id="rId25" ref="P28"/>
    <hyperlink r:id="rId26" ref="P29"/>
    <hyperlink r:id="rId27" ref="P30"/>
    <hyperlink r:id="rId28" ref="P31"/>
    <hyperlink r:id="rId29" ref="P32"/>
    <hyperlink r:id="rId30" ref="P34"/>
    <hyperlink r:id="rId31" ref="P36"/>
    <hyperlink r:id="rId32" ref="P37"/>
    <hyperlink r:id="rId33" ref="P38"/>
    <hyperlink r:id="rId34" ref="P39"/>
    <hyperlink r:id="rId35" ref="P40"/>
    <hyperlink r:id="rId36" ref="P41"/>
    <hyperlink r:id="rId37" ref="P42"/>
    <hyperlink r:id="rId38" ref="P43"/>
    <hyperlink r:id="rId39" ref="P44"/>
    <hyperlink r:id="rId40" ref="P45"/>
    <hyperlink r:id="rId41" ref="P46"/>
    <hyperlink r:id="rId42" ref="P47"/>
    <hyperlink r:id="rId43" ref="P48"/>
    <hyperlink r:id="rId44" ref="P49"/>
    <hyperlink r:id="rId45" ref="P51"/>
    <hyperlink r:id="rId46" ref="P52"/>
    <hyperlink r:id="rId47" ref="P53"/>
    <hyperlink r:id="rId48" ref="P54"/>
    <hyperlink r:id="rId49" ref="P55"/>
    <hyperlink r:id="rId50" ref="P56"/>
    <hyperlink r:id="rId51" ref="P57"/>
    <hyperlink r:id="rId52" ref="P58"/>
    <hyperlink r:id="rId53" ref="P59"/>
    <hyperlink r:id="rId54" ref="P60"/>
    <hyperlink r:id="rId55" ref="P61"/>
    <hyperlink r:id="rId56" ref="P62"/>
    <hyperlink r:id="rId57" ref="P63"/>
    <hyperlink r:id="rId58" location="Data_statement" ref="P64"/>
    <hyperlink r:id="rId59" ref="P65"/>
    <hyperlink r:id="rId60" ref="P66"/>
    <hyperlink r:id="rId61" ref="P67"/>
    <hyperlink r:id="rId62" ref="P68"/>
    <hyperlink r:id="rId63" ref="P69"/>
    <hyperlink r:id="rId64" ref="P70"/>
    <hyperlink r:id="rId65" ref="P71"/>
    <hyperlink r:id="rId66" ref="P72"/>
    <hyperlink r:id="rId67" ref="P73"/>
    <hyperlink r:id="rId68" ref="P74"/>
    <hyperlink r:id="rId69" ref="P75"/>
    <hyperlink r:id="rId70" ref="P76"/>
    <hyperlink r:id="rId71" ref="P77"/>
    <hyperlink r:id="rId72" ref="P79"/>
    <hyperlink r:id="rId73" ref="P81"/>
    <hyperlink r:id="rId74" ref="P82"/>
    <hyperlink r:id="rId75" ref="P83"/>
    <hyperlink r:id="rId76" ref="P84"/>
    <hyperlink r:id="rId77" ref="P85"/>
    <hyperlink r:id="rId78" ref="P86"/>
    <hyperlink r:id="rId79" ref="P87"/>
    <hyperlink r:id="rId80" location="13300" ref="P88"/>
    <hyperlink r:id="rId81" ref="P89"/>
    <hyperlink r:id="rId82" ref="P90"/>
    <hyperlink r:id="rId83" ref="P91"/>
    <hyperlink r:id="rId84" ref="P92"/>
    <hyperlink r:id="rId85" ref="P93"/>
    <hyperlink r:id="rId86" ref="P94"/>
    <hyperlink r:id="rId87" ref="P95"/>
    <hyperlink r:id="rId88" ref="P96"/>
    <hyperlink r:id="rId89" ref="P97"/>
    <hyperlink r:id="rId90" ref="P98"/>
    <hyperlink r:id="rId91" ref="P99"/>
    <hyperlink r:id="rId92" ref="P100"/>
    <hyperlink r:id="rId93" ref="P101"/>
    <hyperlink r:id="rId94" location="author-guidelines" ref="P102"/>
    <hyperlink r:id="rId95" ref="P103"/>
    <hyperlink r:id="rId96" ref="P104"/>
    <hyperlink r:id="rId97" ref="P105"/>
    <hyperlink r:id="rId98" ref="P106"/>
    <hyperlink r:id="rId99" ref="P107"/>
    <hyperlink r:id="rId100" ref="P108"/>
    <hyperlink r:id="rId101" ref="P109"/>
    <hyperlink r:id="rId102" ref="P110"/>
    <hyperlink r:id="rId103" location=".VrTl-mQrJAY" ref="P111"/>
    <hyperlink r:id="rId104" ref="P112"/>
    <hyperlink r:id="rId105" ref="P113"/>
    <hyperlink r:id="rId106" ref="P114"/>
    <hyperlink r:id="rId107" location="policies" ref="P115"/>
    <hyperlink r:id="rId108" ref="P116"/>
    <hyperlink r:id="rId109" ref="P117"/>
    <hyperlink r:id="rId110" ref="P118"/>
    <hyperlink r:id="rId111" ref="P119"/>
    <hyperlink r:id="rId112" ref="P120"/>
    <hyperlink r:id="rId113" ref="P121"/>
    <hyperlink r:id="rId114" ref="P122"/>
    <hyperlink r:id="rId115" location="policies" ref="P123"/>
    <hyperlink r:id="rId116" ref="P124"/>
    <hyperlink r:id="rId117" ref="P125"/>
    <hyperlink r:id="rId118" ref="P126"/>
    <hyperlink r:id="rId119" ref="P127"/>
    <hyperlink r:id="rId120" ref="P128"/>
    <hyperlink r:id="rId121" ref="P129"/>
    <hyperlink r:id="rId122" ref="P130"/>
    <hyperlink r:id="rId123" ref="P131"/>
    <hyperlink r:id="rId124" ref="P132"/>
    <hyperlink r:id="rId125" ref="P133"/>
    <hyperlink r:id="rId126" ref="P134"/>
    <hyperlink r:id="rId127" ref="P135"/>
    <hyperlink r:id="rId128" ref="P136"/>
    <hyperlink r:id="rId129" ref="P137"/>
    <hyperlink r:id="rId130" location="submission-guidelines" ref="P138"/>
    <hyperlink r:id="rId131" ref="P139"/>
    <hyperlink r:id="rId132" ref="P140"/>
    <hyperlink r:id="rId133" location="policies" ref="P141"/>
    <hyperlink r:id="rId134" ref="P142"/>
    <hyperlink r:id="rId135" ref="P143"/>
    <hyperlink r:id="rId136" ref="P144"/>
    <hyperlink r:id="rId137" ref="P145"/>
    <hyperlink r:id="rId138" ref="P146"/>
    <hyperlink r:id="rId139" ref="P147"/>
    <hyperlink r:id="rId140" location="deposit" ref="P148"/>
    <hyperlink r:id="rId141" ref="P149"/>
    <hyperlink r:id="rId142" ref="P150"/>
    <hyperlink r:id="rId143" ref="P151"/>
    <hyperlink r:id="rId144" ref="P152"/>
    <hyperlink r:id="rId145" ref="P153"/>
    <hyperlink r:id="rId146" ref="P154"/>
    <hyperlink r:id="rId147" ref="P155"/>
    <hyperlink r:id="rId148" location="availabilityofpublishedmaterial" ref="P156"/>
    <hyperlink r:id="rId149" ref="P157"/>
    <hyperlink r:id="rId150" ref="P158"/>
    <hyperlink r:id="rId151" ref="P159"/>
    <hyperlink r:id="rId152" ref="P160"/>
    <hyperlink r:id="rId153" ref="P161"/>
    <hyperlink r:id="rId154" ref="P162"/>
    <hyperlink r:id="rId155" ref="P163"/>
    <hyperlink r:id="rId156" ref="P164"/>
    <hyperlink r:id="rId157" ref="P165"/>
    <hyperlink r:id="rId158" ref="P166"/>
    <hyperlink r:id="rId159" ref="P167"/>
    <hyperlink r:id="rId160" ref="P168"/>
    <hyperlink r:id="rId161" ref="P169"/>
    <hyperlink r:id="rId162" location="10010" ref="P170"/>
    <hyperlink r:id="rId163" ref="P171"/>
    <hyperlink r:id="rId164" ref="P172"/>
    <hyperlink r:id="rId165" ref="P173"/>
    <hyperlink r:id="rId166" ref="P174"/>
    <hyperlink r:id="rId167" ref="P175"/>
    <hyperlink r:id="rId168" ref="P176"/>
    <hyperlink r:id="rId169" ref="P177"/>
    <hyperlink r:id="rId170" ref="P178"/>
    <hyperlink r:id="rId171" ref="P179"/>
    <hyperlink r:id="rId172" location="authorGuidelines" ref="P180"/>
    <hyperlink r:id="rId173" ref="P181"/>
    <hyperlink r:id="rId174" location="policies" ref="P182"/>
    <hyperlink r:id="rId175" ref="P183"/>
    <hyperlink r:id="rId176" location="EditorialPolicies" ref="P184"/>
    <hyperlink r:id="rId177" ref="P185"/>
    <hyperlink r:id="rId178" ref="P186"/>
    <hyperlink r:id="rId179" location=".VW45P6aMNRE" ref="P187"/>
    <hyperlink r:id="rId180" ref="P188"/>
    <hyperlink r:id="rId181" ref="P189"/>
    <hyperlink r:id="rId182" ref="P190"/>
    <hyperlink r:id="rId183" ref="P191"/>
    <hyperlink r:id="rId184" ref="P192"/>
    <hyperlink r:id="rId185" ref="P193"/>
    <hyperlink r:id="rId186" ref="P194"/>
    <hyperlink r:id="rId187" ref="P195"/>
    <hyperlink r:id="rId188" location=".VrjrtbkrJAY" ref="P196"/>
    <hyperlink r:id="rId189" ref="P197"/>
    <hyperlink r:id="rId190" ref="P198"/>
    <hyperlink r:id="rId191" ref="P199"/>
    <hyperlink r:id="rId192" ref="P200"/>
    <hyperlink r:id="rId193" ref="P201"/>
    <hyperlink r:id="rId194" location=".VvGMpGQrJAY" ref="P202"/>
    <hyperlink r:id="rId195" ref="P203"/>
    <hyperlink r:id="rId196" location="prep" ref="P204"/>
    <hyperlink r:id="rId197" ref="P205"/>
    <hyperlink r:id="rId198" ref="P206"/>
    <hyperlink r:id="rId199" ref="P207"/>
    <hyperlink r:id="rId200" location=".VWdcg6aMNRE" ref="P208"/>
    <hyperlink r:id="rId201" ref="P209"/>
    <hyperlink r:id="rId202" ref="P210"/>
    <hyperlink r:id="rId203" ref="P211"/>
    <hyperlink r:id="rId204" ref="P212"/>
    <hyperlink r:id="rId205" location="polMe" ref="P213"/>
    <hyperlink r:id="rId206" ref="P214"/>
    <hyperlink r:id="rId207" ref="P215"/>
    <hyperlink r:id="rId208" location="01" ref="P216"/>
    <hyperlink r:id="rId209" ref="P217"/>
    <hyperlink r:id="rId210" ref="P218"/>
    <hyperlink r:id="rId211" ref="P219"/>
    <hyperlink r:id="rId212" ref="P220"/>
    <hyperlink r:id="rId213" location="datadeposition" ref="P221"/>
    <hyperlink r:id="rId214" location="policies" ref="P222"/>
    <hyperlink r:id="rId215" ref="P223"/>
    <hyperlink r:id="rId216" ref="P224"/>
    <hyperlink r:id="rId217" location="policies" ref="P225"/>
    <hyperlink r:id="rId218" ref="P226"/>
    <hyperlink r:id="rId219" ref="P227"/>
    <hyperlink r:id="rId220" ref="P228"/>
    <hyperlink r:id="rId221" ref="P229"/>
    <hyperlink r:id="rId222" ref="P230"/>
    <hyperlink r:id="rId223" ref="P231"/>
    <hyperlink r:id="rId224" ref="P232"/>
    <hyperlink r:id="rId225" ref="P233"/>
    <hyperlink r:id="rId226" ref="P234"/>
    <hyperlink r:id="rId227" ref="P235"/>
    <hyperlink r:id="rId228" ref="P236"/>
    <hyperlink r:id="rId229" ref="P237"/>
    <hyperlink r:id="rId230" ref="P238"/>
    <hyperlink r:id="rId231" ref="P239"/>
    <hyperlink r:id="rId232" ref="P240"/>
    <hyperlink r:id="rId233" ref="P241"/>
    <hyperlink r:id="rId234" ref="P242"/>
    <hyperlink r:id="rId235" location="res" ref="P243"/>
    <hyperlink r:id="rId236" location="idp1383312" ref="P244"/>
    <hyperlink r:id="rId237" ref="P245"/>
    <hyperlink r:id="rId238" ref="P246"/>
    <hyperlink r:id="rId239" location="1501" ref="P247"/>
    <hyperlink r:id="rId240" ref="P248"/>
    <hyperlink r:id="rId241" ref="P249"/>
    <hyperlink r:id="rId242" ref="P250"/>
    <hyperlink r:id="rId243" ref="P251"/>
    <hyperlink r:id="rId244" ref="P252"/>
    <hyperlink r:id="rId245" ref="P253"/>
    <hyperlink r:id="rId246" location="policies" ref="P254"/>
    <hyperlink r:id="rId247" ref="P255"/>
    <hyperlink r:id="rId248" ref="P256"/>
    <hyperlink r:id="rId249" ref="P257"/>
    <hyperlink r:id="rId250" ref="P258"/>
    <hyperlink r:id="rId251" ref="P259"/>
    <hyperlink r:id="rId252" ref="P260"/>
    <hyperlink r:id="rId253" location=".VWzUPWZD8Us" ref="P261"/>
    <hyperlink r:id="rId254" ref="P262"/>
    <hyperlink r:id="rId255" ref="P263"/>
    <hyperlink r:id="rId256" location="author-guidelines" ref="P264"/>
    <hyperlink r:id="rId257" location="policies" ref="P265"/>
    <hyperlink r:id="rId258" ref="P266"/>
    <hyperlink r:id="rId259" location="availability" ref="P267"/>
    <hyperlink r:id="rId260" ref="P268"/>
    <hyperlink r:id="rId261" location="13" ref="P269"/>
    <hyperlink r:id="rId262" ref="P270"/>
    <hyperlink r:id="rId263" ref="P271"/>
    <hyperlink r:id="rId264" ref="P272"/>
    <hyperlink r:id="rId265" ref="P273"/>
    <hyperlink r:id="rId266" ref="P274"/>
    <hyperlink r:id="rId267" ref="P275"/>
    <hyperlink r:id="rId268" ref="P276"/>
    <hyperlink r:id="rId269" ref="P277"/>
    <hyperlink r:id="rId270" ref="P278"/>
    <hyperlink r:id="rId271" ref="P279"/>
    <hyperlink r:id="rId272" ref="P280"/>
    <hyperlink r:id="rId273" ref="P281"/>
    <hyperlink r:id="rId274" ref="P282"/>
    <hyperlink r:id="rId275" ref="P283"/>
    <hyperlink r:id="rId276" ref="P284"/>
    <hyperlink r:id="rId277" ref="P285"/>
    <hyperlink r:id="rId278" ref="P286"/>
    <hyperlink r:id="rId279" ref="P287"/>
    <hyperlink r:id="rId280" ref="P288"/>
    <hyperlink r:id="rId281" ref="P289"/>
    <hyperlink r:id="rId282" location="policies" ref="P290"/>
    <hyperlink r:id="rId283" location="1.5_Sharing_of_datasets" ref="P291"/>
    <hyperlink r:id="rId284" ref="P292"/>
    <hyperlink r:id="rId285" ref="P293"/>
    <hyperlink r:id="rId286" ref="P294"/>
    <hyperlink r:id="rId287" ref="P295"/>
    <hyperlink r:id="rId288" ref="P296"/>
    <hyperlink r:id="rId289" ref="P297"/>
    <hyperlink r:id="rId290" location="06" ref="P298"/>
    <hyperlink r:id="rId291" location="editorial_micro" ref="P299"/>
    <hyperlink r:id="rId292" ref="P300"/>
    <hyperlink r:id="rId293" location="detinstr" ref="P301"/>
    <hyperlink r:id="rId294" ref="P302"/>
    <hyperlink r:id="rId295" location="experimental-data" ref="P303"/>
    <hyperlink r:id="rId296" ref="P304"/>
    <hyperlink r:id="rId297" ref="P305"/>
    <hyperlink r:id="rId298" ref="P306"/>
    <hyperlink r:id="rId299" ref="P307"/>
    <hyperlink r:id="rId300" ref="P308"/>
    <hyperlink r:id="rId301" ref="P309"/>
    <hyperlink r:id="rId302" location="C9" ref="P310"/>
    <hyperlink r:id="rId303" ref="P311"/>
    <hyperlink r:id="rId304" ref="P312"/>
    <hyperlink r:id="rId305" ref="P313"/>
    <hyperlink r:id="rId306" location="policies" ref="P314"/>
    <hyperlink r:id="rId307" ref="P315"/>
    <hyperlink r:id="rId308" location="author-guidelines" ref="P316"/>
    <hyperlink r:id="rId309" location=".VVtpK2aMNRE" ref="P317"/>
    <hyperlink r:id="rId310" ref="P318"/>
    <hyperlink r:id="rId311" ref="P319"/>
    <hyperlink r:id="rId312" ref="P320"/>
  </hyperlinks>
  <drawing r:id="rId313"/>
</worksheet>
</file>