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esktop\"/>
    </mc:Choice>
  </mc:AlternateContent>
  <bookViews>
    <workbookView xWindow="660" yWindow="480" windowWidth="13740" windowHeight="7368" firstSheet="7" activeTab="9"/>
  </bookViews>
  <sheets>
    <sheet name="Glossary" sheetId="1" r:id="rId1"/>
    <sheet name="Information on sensitive area" sheetId="2" r:id="rId2"/>
    <sheet name="SA-history" sheetId="21" r:id="rId3"/>
    <sheet name="5(4)-areas" sheetId="3" r:id="rId4"/>
    <sheet name="UWWTP Level" sheetId="4" r:id="rId5"/>
    <sheet name="agglomeration level" sheetId="5" r:id="rId6"/>
    <sheet name="agglomeration debug level" sheetId="20" r:id="rId7"/>
    <sheet name="Agglomeration legal compliance" sheetId="19" r:id="rId8"/>
    <sheet name="Summary_legal_compliance" sheetId="6" r:id="rId9"/>
    <sheet name="distance to compliance" sheetId="7" r:id="rId10"/>
    <sheet name="Summary_installation_in_place" sheetId="8" r:id="rId11"/>
    <sheet name="breach_list" sheetId="9" r:id="rId12"/>
    <sheet name="Summary_big_cities" sheetId="10" r:id="rId13"/>
    <sheet name="Nuts2_level analyse" sheetId="11" r:id="rId14"/>
    <sheet name="sewage_sludge_and_re-use" sheetId="12" r:id="rId15"/>
    <sheet name="Graphs" sheetId="13" r:id="rId16"/>
    <sheet name="New agglomerations" sheetId="15" r:id="rId17"/>
    <sheet name="Agglomerationout" sheetId="16" r:id="rId18"/>
    <sheet name="New treatment plants" sheetId="17" r:id="rId19"/>
    <sheet name="UWWTPsout" sheetId="18" r:id="rId20"/>
  </sheets>
  <definedNames>
    <definedName name="_xlnm._FilterDatabase" localSheetId="3" hidden="1">'5(4)-areas'!$A$3:$Q$3</definedName>
    <definedName name="_xlnm._FilterDatabase" localSheetId="6" hidden="1">'agglomeration debug level'!#REF!</definedName>
    <definedName name="_xlnm._FilterDatabase" localSheetId="7" hidden="1">'Agglomeration legal compliance'!$A$4:$O$4</definedName>
    <definedName name="_xlnm._FilterDatabase" localSheetId="5" hidden="1">'agglomeration level'!$A$4:$CW$4</definedName>
    <definedName name="_xlnm._FilterDatabase" localSheetId="17" hidden="1">Agglomerationout!$A$5:$D$5</definedName>
    <definedName name="_xlnm._FilterDatabase" localSheetId="11" hidden="1">breach_list!$B$7:$N$7</definedName>
    <definedName name="_xlnm._FilterDatabase" localSheetId="0" hidden="1">Glossary!$A$2:$B$2</definedName>
    <definedName name="_xlnm._FilterDatabase" localSheetId="1" hidden="1">'Information on sensitive area'!$A$7:$AQ$7</definedName>
    <definedName name="_xlnm._FilterDatabase" localSheetId="16" hidden="1">'New agglomerations'!$A$5:$D$5</definedName>
    <definedName name="_xlnm._FilterDatabase" localSheetId="18" hidden="1">'New treatment plants'!$A$4:$F$4</definedName>
    <definedName name="_xlnm._FilterDatabase" localSheetId="13" hidden="1">'Nuts2_level analyse'!$A$4:$AH$4</definedName>
    <definedName name="_xlnm._FilterDatabase" localSheetId="12" hidden="1">Summary_big_cities!$A$4:$X$4</definedName>
    <definedName name="_xlnm._FilterDatabase" localSheetId="4" hidden="1">'UWWTP Level'!$A$4:$CQ$4</definedName>
    <definedName name="_xlnm._FilterDatabase" localSheetId="19" hidden="1">UWWTPsout!$A$5:$G$5</definedName>
  </definedNames>
  <calcPr calcId="152511"/>
</workbook>
</file>

<file path=xl/calcChain.xml><?xml version="1.0" encoding="utf-8"?>
<calcChain xmlns="http://schemas.openxmlformats.org/spreadsheetml/2006/main">
  <c r="F65" i="13" l="1"/>
  <c r="F66" i="13"/>
  <c r="F67" i="13"/>
  <c r="F68" i="13"/>
  <c r="F69" i="13"/>
  <c r="F70" i="13"/>
  <c r="F71" i="13"/>
  <c r="F72" i="13"/>
  <c r="F64" i="13"/>
  <c r="F55" i="13"/>
  <c r="F56" i="13"/>
  <c r="F57" i="13"/>
  <c r="F58" i="13"/>
  <c r="F59" i="13"/>
  <c r="F60" i="13"/>
  <c r="F61" i="13"/>
  <c r="F62" i="13"/>
  <c r="F54" i="13"/>
  <c r="I17" i="13" l="1"/>
  <c r="I12" i="13"/>
  <c r="I7" i="13"/>
  <c r="I14" i="13" l="1"/>
  <c r="I15" i="13"/>
  <c r="I16" i="13"/>
  <c r="I13" i="13"/>
  <c r="I9" i="13"/>
  <c r="I10" i="13"/>
  <c r="I11" i="13"/>
  <c r="I8" i="13"/>
  <c r="I4" i="13"/>
  <c r="I5" i="13"/>
  <c r="I6" i="13"/>
  <c r="I3" i="13"/>
  <c r="R77" i="13" l="1"/>
  <c r="Q129" i="13" l="1"/>
  <c r="P129" i="13"/>
  <c r="O129" i="13"/>
  <c r="Q118" i="13"/>
  <c r="P118" i="13"/>
  <c r="O118" i="13"/>
  <c r="Q103" i="13"/>
  <c r="P103" i="13"/>
  <c r="O103" i="13"/>
  <c r="O86" i="13"/>
  <c r="P86" i="13"/>
  <c r="O132" i="13" l="1"/>
  <c r="O131" i="13"/>
  <c r="O130" i="13"/>
  <c r="O126" i="13"/>
  <c r="O125" i="13"/>
  <c r="O124" i="13"/>
  <c r="O123" i="13"/>
  <c r="O122" i="13"/>
  <c r="O121" i="13"/>
  <c r="O120" i="13"/>
  <c r="O119" i="13"/>
  <c r="O111" i="13"/>
  <c r="O110" i="13"/>
  <c r="O109" i="13"/>
  <c r="O108" i="13"/>
  <c r="O107" i="13"/>
  <c r="O106" i="13"/>
  <c r="O105" i="13"/>
  <c r="O104" i="13"/>
  <c r="O94" i="13"/>
  <c r="O93" i="13"/>
  <c r="O92" i="13"/>
  <c r="O91" i="13"/>
  <c r="O90" i="13"/>
  <c r="O89" i="13"/>
  <c r="O88" i="13"/>
  <c r="O87" i="13"/>
  <c r="O11" i="13" l="1"/>
  <c r="O4" i="13"/>
  <c r="D13" i="13" l="1"/>
  <c r="F116" i="13" s="1"/>
  <c r="C13" i="13"/>
  <c r="F22" i="13"/>
  <c r="E165" i="13" l="1"/>
  <c r="E168" i="13"/>
  <c r="E147" i="13"/>
  <c r="E158" i="13"/>
  <c r="E35" i="13"/>
  <c r="F41" i="13"/>
  <c r="F85" i="13"/>
  <c r="F101" i="13"/>
  <c r="P5" i="13"/>
  <c r="P6" i="13"/>
  <c r="U6" i="13" s="1"/>
  <c r="P7" i="13"/>
  <c r="P12" i="13"/>
  <c r="P13" i="13"/>
  <c r="P14" i="13"/>
  <c r="Q179" i="13"/>
  <c r="P179" i="13"/>
  <c r="Q178" i="13"/>
  <c r="P178" i="13"/>
  <c r="Q177" i="13"/>
  <c r="P177" i="13"/>
  <c r="Q176" i="13"/>
  <c r="P176" i="13"/>
  <c r="Q175" i="13"/>
  <c r="P175" i="13"/>
  <c r="Q173" i="13"/>
  <c r="P173" i="13"/>
  <c r="Q172" i="13"/>
  <c r="P172" i="13"/>
  <c r="Q171" i="13"/>
  <c r="P171" i="13"/>
  <c r="Q170" i="13"/>
  <c r="P170" i="13"/>
  <c r="Q169" i="13"/>
  <c r="P169" i="13"/>
  <c r="D168" i="13"/>
  <c r="C168" i="13"/>
  <c r="D165" i="13"/>
  <c r="C165" i="13"/>
  <c r="Q164" i="13"/>
  <c r="P164" i="13"/>
  <c r="Q163" i="13"/>
  <c r="P163" i="13"/>
  <c r="Q162" i="13"/>
  <c r="P162" i="13"/>
  <c r="Q161" i="13"/>
  <c r="P161" i="13"/>
  <c r="Q160" i="13"/>
  <c r="P160" i="13"/>
  <c r="D158" i="13"/>
  <c r="C158" i="13"/>
  <c r="Q154" i="13"/>
  <c r="P154" i="13"/>
  <c r="Q148" i="13"/>
  <c r="P148" i="13"/>
  <c r="D147" i="13"/>
  <c r="C147" i="13"/>
  <c r="Q132" i="13"/>
  <c r="P132" i="13"/>
  <c r="Q131" i="13"/>
  <c r="P131" i="13"/>
  <c r="Q130" i="13"/>
  <c r="P130" i="13"/>
  <c r="B129" i="13"/>
  <c r="Q126" i="13"/>
  <c r="P126" i="13"/>
  <c r="Q125" i="13"/>
  <c r="P125" i="13"/>
  <c r="Q124" i="13"/>
  <c r="N132" i="13" s="1"/>
  <c r="P124" i="13"/>
  <c r="Q123" i="13"/>
  <c r="P123" i="13"/>
  <c r="Q122" i="13"/>
  <c r="P122" i="13"/>
  <c r="Q121" i="13"/>
  <c r="N131" i="13" s="1"/>
  <c r="P121" i="13"/>
  <c r="Q120" i="13"/>
  <c r="P120" i="13"/>
  <c r="Q119" i="13"/>
  <c r="N130" i="13" s="1"/>
  <c r="P119" i="13"/>
  <c r="D116" i="13"/>
  <c r="B116" i="13"/>
  <c r="Q111" i="13"/>
  <c r="P111" i="13"/>
  <c r="Q110" i="13"/>
  <c r="P110" i="13"/>
  <c r="Q109" i="13"/>
  <c r="P109" i="13"/>
  <c r="Q108" i="13"/>
  <c r="P108" i="13"/>
  <c r="Q107" i="13"/>
  <c r="P107" i="13"/>
  <c r="Q106" i="13"/>
  <c r="P106" i="13"/>
  <c r="Q105" i="13"/>
  <c r="P105" i="13"/>
  <c r="Q104" i="13"/>
  <c r="P104" i="13"/>
  <c r="D101" i="13"/>
  <c r="B101" i="13"/>
  <c r="Q94" i="13"/>
  <c r="P94" i="13"/>
  <c r="Q93" i="13"/>
  <c r="P93" i="13"/>
  <c r="Q92" i="13"/>
  <c r="P92" i="13"/>
  <c r="Q91" i="13"/>
  <c r="P91" i="13"/>
  <c r="Q90" i="13"/>
  <c r="P90" i="13"/>
  <c r="Q89" i="13"/>
  <c r="P89" i="13"/>
  <c r="Q88" i="13"/>
  <c r="P88" i="13"/>
  <c r="Q87" i="13"/>
  <c r="P87" i="13"/>
  <c r="Q86" i="13"/>
  <c r="D85" i="13"/>
  <c r="B85" i="13"/>
  <c r="S83" i="13"/>
  <c r="R83" i="13"/>
  <c r="P83" i="13"/>
  <c r="O83" i="13"/>
  <c r="S82" i="13"/>
  <c r="R82" i="13"/>
  <c r="P82" i="13"/>
  <c r="O82" i="13"/>
  <c r="S81" i="13"/>
  <c r="R81" i="13"/>
  <c r="P81" i="13"/>
  <c r="O81" i="13"/>
  <c r="S80" i="13"/>
  <c r="R80" i="13"/>
  <c r="P80" i="13"/>
  <c r="O80" i="13"/>
  <c r="S79" i="13"/>
  <c r="R79" i="13"/>
  <c r="P79" i="13"/>
  <c r="O79" i="13"/>
  <c r="S78" i="13"/>
  <c r="R78" i="13"/>
  <c r="P78" i="13"/>
  <c r="O78" i="13"/>
  <c r="S77" i="13"/>
  <c r="P77" i="13"/>
  <c r="O77" i="13"/>
  <c r="H76" i="13"/>
  <c r="F76" i="13"/>
  <c r="D76" i="13"/>
  <c r="B76" i="13"/>
  <c r="T43" i="13"/>
  <c r="S43" i="13"/>
  <c r="R43" i="13"/>
  <c r="Q43" i="13"/>
  <c r="P43" i="13"/>
  <c r="O43" i="13"/>
  <c r="T42" i="13"/>
  <c r="S42" i="13"/>
  <c r="R42" i="13"/>
  <c r="Q42" i="13"/>
  <c r="P42" i="13"/>
  <c r="O42" i="13"/>
  <c r="D41" i="13"/>
  <c r="B41" i="13"/>
  <c r="D35" i="13"/>
  <c r="C35" i="13"/>
  <c r="T34" i="13"/>
  <c r="S34" i="13"/>
  <c r="R34" i="13"/>
  <c r="Q34" i="13"/>
  <c r="P34" i="13"/>
  <c r="O34" i="13"/>
  <c r="T33" i="13"/>
  <c r="S33" i="13"/>
  <c r="R33" i="13"/>
  <c r="Q33" i="13"/>
  <c r="P33" i="13"/>
  <c r="O33" i="13"/>
  <c r="R29" i="13"/>
  <c r="Q29" i="13"/>
  <c r="O29" i="13"/>
  <c r="N29" i="13"/>
  <c r="T32" i="13" s="1"/>
  <c r="R28" i="13"/>
  <c r="Q28" i="13"/>
  <c r="O28" i="13"/>
  <c r="N28" i="13"/>
  <c r="S32" i="13" s="1"/>
  <c r="R27" i="13"/>
  <c r="Q27" i="13"/>
  <c r="O27" i="13"/>
  <c r="N27" i="13"/>
  <c r="R32" i="13" s="1"/>
  <c r="R26" i="13"/>
  <c r="Q26" i="13"/>
  <c r="O26" i="13"/>
  <c r="N26" i="13"/>
  <c r="Q32" i="13" s="1"/>
  <c r="U25" i="13"/>
  <c r="R25" i="13"/>
  <c r="Q25" i="13"/>
  <c r="O25" i="13"/>
  <c r="N25" i="13"/>
  <c r="P32" i="13" s="1"/>
  <c r="U24" i="13"/>
  <c r="R24" i="13"/>
  <c r="Q24" i="13"/>
  <c r="O24" i="13"/>
  <c r="N24" i="13"/>
  <c r="O32" i="13" s="1"/>
  <c r="D22" i="13"/>
  <c r="B22" i="13"/>
  <c r="N34" i="13" s="1"/>
  <c r="O14" i="13"/>
  <c r="N14" i="13"/>
  <c r="O13" i="13"/>
  <c r="N13" i="13"/>
  <c r="B13" i="13"/>
  <c r="O12" i="13"/>
  <c r="N12" i="13"/>
  <c r="R11" i="13"/>
  <c r="Q11" i="13"/>
  <c r="P11" i="13"/>
  <c r="U7" i="13"/>
  <c r="O7" i="13"/>
  <c r="T7" i="13" s="1"/>
  <c r="N7" i="13"/>
  <c r="O6" i="13"/>
  <c r="T6" i="13" s="1"/>
  <c r="N6" i="13"/>
  <c r="O5" i="13"/>
  <c r="N5" i="13"/>
  <c r="R4" i="13"/>
  <c r="Q4" i="13"/>
  <c r="P4" i="13"/>
  <c r="U4" i="13" s="1"/>
  <c r="T4" i="13"/>
  <c r="P15" i="13" l="1"/>
  <c r="R13" i="13" s="1"/>
  <c r="P8" i="13"/>
  <c r="R5" i="13" s="1"/>
  <c r="O36" i="13"/>
  <c r="O35" i="13"/>
  <c r="O8" i="13"/>
  <c r="Q8" i="13" s="1"/>
  <c r="O15" i="13"/>
  <c r="Q15" i="13" s="1"/>
  <c r="P35" i="13"/>
  <c r="Q35" i="13"/>
  <c r="R35" i="13"/>
  <c r="S35" i="13"/>
  <c r="T35" i="13"/>
  <c r="P36" i="13"/>
  <c r="Q36" i="13"/>
  <c r="R36" i="13"/>
  <c r="S36" i="13"/>
  <c r="T36" i="13"/>
  <c r="T5" i="13"/>
  <c r="U5" i="13"/>
  <c r="R6" i="13" l="1"/>
  <c r="R7" i="13"/>
  <c r="Q14" i="13"/>
  <c r="R12" i="13"/>
  <c r="R14" i="13"/>
  <c r="R15" i="13"/>
  <c r="R8" i="13"/>
  <c r="Q6" i="13"/>
  <c r="Q13" i="13"/>
  <c r="Q12" i="13"/>
  <c r="Q7" i="13"/>
  <c r="Q5" i="13"/>
</calcChain>
</file>

<file path=xl/sharedStrings.xml><?xml version="1.0" encoding="utf-8"?>
<sst xmlns="http://schemas.openxmlformats.org/spreadsheetml/2006/main" count="1410" uniqueCount="636">
  <si>
    <t>Acronym</t>
  </si>
  <si>
    <t>Label</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</si>
  <si>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</si>
  <si>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</si>
  <si>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</si>
  <si>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</si>
  <si>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</si>
  <si>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</si>
  <si>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</si>
  <si>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Other                            </t>
  </si>
  <si>
    <t xml:space="preserve">Nitrogen &amp; Phosphorus            </t>
  </si>
  <si>
    <t xml:space="preserve">Not Relevant                     </t>
  </si>
  <si>
    <t xml:space="preserve">Nitrogen &amp; Phosphorus &amp; Other    </t>
  </si>
  <si>
    <t xml:space="preserve">Nitrogen &amp; Other                   </t>
  </si>
  <si>
    <t xml:space="preserve">Phosphorus &amp; Other               </t>
  </si>
  <si>
    <t xml:space="preserve">Compliant                        </t>
  </si>
  <si>
    <t xml:space="preserve">Questionable Compliance          </t>
  </si>
  <si>
    <t xml:space="preserve">Pending Deadline                 </t>
  </si>
  <si>
    <t xml:space="preserve">Not Compliant                    </t>
  </si>
  <si>
    <t xml:space="preserve">Primary treatment                </t>
  </si>
  <si>
    <t xml:space="preserve">Secondary treatment              </t>
  </si>
  <si>
    <t xml:space="preserve">EXPired deadline </t>
  </si>
  <si>
    <t>3NP</t>
  </si>
  <si>
    <t>3other</t>
  </si>
  <si>
    <t>Sensitive areas reported for reference date</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</si>
  <si>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</si>
  <si>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</si>
  <si>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</si>
  <si>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</si>
  <si>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</si>
  <si>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</si>
  <si>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</si>
  <si>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</si>
  <si>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</si>
  <si>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</si>
  <si>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</si>
  <si>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Starting date of designation c</t>
  </si>
  <si>
    <t>Starting date of application c</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</si>
  <si>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</si>
  <si>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</si>
  <si>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</si>
  <si>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</si>
  <si>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</si>
  <si>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</si>
  <si>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</si>
  <si>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</si>
  <si>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</si>
  <si>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</si>
  <si>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</si>
  <si>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</si>
  <si>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</si>
  <si>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</si>
  <si>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</si>
  <si>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</si>
  <si>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</si>
  <si>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0=no; 1=yes</t>
  </si>
  <si>
    <t>date</t>
  </si>
  <si>
    <t>0=no; 1=yes; empty=not relevant</t>
  </si>
  <si>
    <t>number</t>
  </si>
  <si>
    <t>p.e.</t>
  </si>
  <si>
    <t>0=not provided</t>
  </si>
  <si>
    <t>%</t>
  </si>
  <si>
    <t>t/y</t>
  </si>
  <si>
    <t>(1) the amount has to be calculated with the sum of measured, calculated, estimated</t>
  </si>
  <si>
    <t>(2) possibility to have several related sensitive areas, successors and predecessors. If it is the case, separation with ";"</t>
  </si>
  <si>
    <t>compliant 5(4)?</t>
  </si>
  <si>
    <t>Code</t>
  </si>
  <si>
    <t>Name</t>
  </si>
  <si>
    <t>transition period pending?</t>
  </si>
  <si>
    <t>Remarks by MS</t>
  </si>
  <si>
    <t>Agglomeration info</t>
  </si>
  <si>
    <t>UWWTP general info</t>
  </si>
  <si>
    <t>Previous UWWTP general info</t>
  </si>
  <si>
    <t>current RCA details</t>
  </si>
  <si>
    <t>UWWTP treatment and performance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</si>
  <si>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</si>
  <si>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</si>
  <si>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</si>
  <si>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</si>
  <si>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</si>
  <si>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</si>
  <si>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</si>
  <si>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</si>
  <si>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</si>
  <si>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</si>
  <si>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</si>
  <si>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</si>
  <si>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</si>
  <si>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load calculated (UwwtpAgglo)</t>
  </si>
  <si>
    <t>entering this UWWTP</t>
  </si>
  <si>
    <t>entering load declared</t>
  </si>
  <si>
    <t>capacity</t>
  </si>
  <si>
    <t>reference year</t>
  </si>
  <si>
    <t>entering load</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</si>
  <si>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</si>
  <si>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</si>
  <si>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</si>
  <si>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</si>
  <si>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</si>
  <si>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</si>
  <si>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</si>
  <si>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</si>
  <si>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</si>
  <si>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b</t>
  </si>
  <si>
    <t>Starting date of application 5.2,3 c</t>
  </si>
  <si>
    <t>treatment required</t>
  </si>
  <si>
    <t>Monitoring results - BOD5</t>
  </si>
  <si>
    <t>Monitoring results -COD</t>
  </si>
  <si>
    <t>Monitoring results -Ntot</t>
  </si>
  <si>
    <t>Monitoring results -Ptot</t>
  </si>
  <si>
    <t>Monitoring results -other</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</si>
  <si>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</si>
  <si>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</si>
  <si>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</si>
  <si>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</si>
  <si>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</si>
  <si>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</si>
  <si>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</si>
  <si>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</si>
  <si>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</si>
  <si>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</si>
  <si>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</si>
  <si>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</si>
  <si>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</si>
  <si>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</si>
  <si>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</si>
  <si>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</si>
  <si>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</si>
  <si>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</si>
  <si>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</si>
  <si>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</si>
  <si>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</si>
  <si>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</si>
  <si>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</si>
  <si>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</si>
  <si>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</si>
  <si>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</si>
  <si>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</si>
  <si>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</si>
  <si>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</si>
  <si>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</si>
  <si>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</si>
  <si>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</si>
  <si>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</si>
  <si>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</si>
  <si>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</si>
  <si>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</si>
  <si>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</si>
  <si>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</si>
  <si>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</si>
  <si>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Big City info</t>
  </si>
  <si>
    <t>Number of UWWTPs/ Collecting systems without treatment serving the agglomeration</t>
  </si>
  <si>
    <t>Compliance Art. 3</t>
  </si>
  <si>
    <t>Compliance Art. 3 previous reporting</t>
  </si>
  <si>
    <t>Ratio connection/connection/treatment</t>
  </si>
  <si>
    <t>Compliance Art. 4 previous reporting</t>
  </si>
  <si>
    <t>Compliance Art. 5 previous reporting</t>
  </si>
  <si>
    <t>Pending or expired deadline</t>
  </si>
  <si>
    <t>NUTS 1 code</t>
  </si>
  <si>
    <t>NUTS 2 code</t>
  </si>
  <si>
    <t>NUTS 3 code</t>
  </si>
  <si>
    <t>reported ?</t>
  </si>
  <si>
    <t>gen. load</t>
  </si>
  <si>
    <t>Percentage of change of size (1)</t>
  </si>
  <si>
    <t>Total %</t>
  </si>
  <si>
    <t>Total entering load</t>
  </si>
  <si>
    <t>Total treatment plant design capacity</t>
  </si>
  <si>
    <t>compliant</t>
  </si>
  <si>
    <t>not compliant</t>
  </si>
  <si>
    <t>not relevant</t>
  </si>
  <si>
    <r>
      <t xml:space="preserve">Compliance
Art. 4                </t>
    </r>
    <r>
      <rPr>
        <sz val="10"/>
        <color rgb="FF000080"/>
        <rFont val="Calibri"/>
        <family val="2"/>
      </rPr>
      <t xml:space="preserve"> (only)</t>
    </r>
  </si>
  <si>
    <r>
      <t xml:space="preserve">Compliance
Art. 4                            </t>
    </r>
    <r>
      <rPr>
        <sz val="10"/>
        <color rgb="FF000080"/>
        <rFont val="Calibri"/>
        <family val="2"/>
      </rPr>
      <t xml:space="preserve"> (hierarchical approach)</t>
    </r>
  </si>
  <si>
    <t>compliant 5 a</t>
  </si>
  <si>
    <t>not compliant 5 a</t>
  </si>
  <si>
    <t>not relevant 5 a</t>
  </si>
  <si>
    <r>
      <t>Compliance
Art. 5a</t>
    </r>
    <r>
      <rPr>
        <sz val="10"/>
        <color rgb="FF000080"/>
        <rFont val="Calibri"/>
        <family val="2"/>
      </rPr>
      <t xml:space="preserve"> (only)</t>
    </r>
  </si>
  <si>
    <r>
      <t xml:space="preserve">Compliance
Art. 5a                            </t>
    </r>
    <r>
      <rPr>
        <sz val="10"/>
        <color rgb="FF000080"/>
        <rFont val="Calibri"/>
        <family val="2"/>
      </rPr>
      <t xml:space="preserve"> (hierarchical approach)</t>
    </r>
  </si>
  <si>
    <t>compliant 5 b</t>
  </si>
  <si>
    <t>not compliant 5 b</t>
  </si>
  <si>
    <t>not relevant 5 b</t>
  </si>
  <si>
    <r>
      <t>Compliance
Art. 5b</t>
    </r>
    <r>
      <rPr>
        <sz val="10"/>
        <color rgb="FF000080"/>
        <rFont val="Calibri"/>
        <family val="2"/>
      </rPr>
      <t xml:space="preserve"> (only)</t>
    </r>
  </si>
  <si>
    <r>
      <t xml:space="preserve">Compliance
Art. 5b                            </t>
    </r>
    <r>
      <rPr>
        <sz val="10"/>
        <color rgb="FF000080"/>
        <rFont val="Calibri"/>
        <family val="2"/>
      </rPr>
      <t xml:space="preserve"> (hierarchical approach)</t>
    </r>
  </si>
  <si>
    <t>compliant 5 c</t>
  </si>
  <si>
    <t>not compliant 5 c</t>
  </si>
  <si>
    <t>not relevant 5 c</t>
  </si>
  <si>
    <r>
      <t xml:space="preserve">Compliance
Art. 5c </t>
    </r>
    <r>
      <rPr>
        <sz val="10"/>
        <color rgb="FF000080"/>
        <rFont val="Calibri"/>
        <family val="2"/>
      </rPr>
      <t>(only)</t>
    </r>
  </si>
  <si>
    <r>
      <t xml:space="preserve">Compliance
Art. 5c                            </t>
    </r>
    <r>
      <rPr>
        <sz val="10"/>
        <color rgb="FF000080"/>
        <rFont val="Calibri"/>
        <family val="2"/>
      </rPr>
      <t xml:space="preserve"> (hierarchical approach)</t>
    </r>
  </si>
  <si>
    <t>compliant Art. 5</t>
  </si>
  <si>
    <t>not compliant Art. 5</t>
  </si>
  <si>
    <t>Art. 5 not relevant</t>
  </si>
  <si>
    <t>Compliance
Art. 5
(whole agglo)</t>
  </si>
  <si>
    <r>
      <t xml:space="preserve">Compliance
Art. 5 
(whole agglo)                         </t>
    </r>
    <r>
      <rPr>
        <sz val="10"/>
        <color rgb="FF000080"/>
        <rFont val="Calibri"/>
        <family val="2"/>
      </rPr>
      <t xml:space="preserve"> (hierarchical approach)</t>
    </r>
  </si>
  <si>
    <t>Id code of the WFD water body</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</si>
  <si>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</si>
  <si>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</si>
  <si>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</si>
  <si>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</si>
  <si>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</si>
  <si>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</si>
  <si>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</si>
  <si>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</si>
  <si>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</si>
  <si>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</si>
  <si>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</si>
  <si>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</si>
  <si>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</si>
  <si>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</si>
  <si>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</si>
  <si>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</si>
  <si>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</si>
  <si>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</si>
  <si>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</si>
  <si>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</si>
  <si>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</si>
  <si>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</si>
  <si>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</si>
  <si>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</si>
  <si>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</si>
  <si>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</si>
  <si>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</si>
  <si>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 xml:space="preserve">                                                    </t>
  </si>
  <si>
    <t>agglomerations</t>
  </si>
  <si>
    <t>wastewater load</t>
  </si>
  <si>
    <t xml:space="preserve">[%] </t>
  </si>
  <si>
    <t>[%]</t>
  </si>
  <si>
    <t xml:space="preserve">Article 3 </t>
  </si>
  <si>
    <t>(reference: generated wastewater load)</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</si>
  <si>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</si>
  <si>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</si>
  <si>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</si>
  <si>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</si>
  <si>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</si>
  <si>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</si>
  <si>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</si>
  <si>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family val="2"/>
      </rPr>
      <t>…..</t>
    </r>
    <r>
      <rPr>
        <sz val="9"/>
        <color rgb="FF808080"/>
        <rFont val="Calibri"/>
        <family val="2"/>
      </rPr>
      <t>and discharge into coastal water</t>
    </r>
  </si>
  <si>
    <r>
      <t xml:space="preserve">   - due to 0% collection in collecting </t>
    </r>
    <r>
      <rPr>
        <sz val="9"/>
        <color rgb="FFFFFFFF"/>
        <rFont val="Calibri"/>
        <family val="2"/>
      </rPr>
      <t>…...</t>
    </r>
    <r>
      <rPr>
        <sz val="9"/>
        <color rgb="FF808080"/>
        <rFont val="Calibri"/>
        <family val="2"/>
      </rPr>
      <t>system</t>
    </r>
  </si>
  <si>
    <r>
      <t xml:space="preserve">   - due to </t>
    </r>
    <r>
      <rPr>
        <sz val="9"/>
        <color rgb="FF808080"/>
        <rFont val="Calibri"/>
        <family val="2"/>
      </rPr>
      <t>discharge into LSA [Less Sensitive Area]</t>
    </r>
  </si>
  <si>
    <r>
      <t xml:space="preserve">   - due to </t>
    </r>
    <r>
      <rPr>
        <sz val="9"/>
        <color rgb="FF808080"/>
        <rFont val="Calibri"/>
        <family val="2"/>
      </rPr>
      <t>transition period</t>
    </r>
  </si>
  <si>
    <t>Article 5</t>
  </si>
  <si>
    <r>
      <t xml:space="preserve">   - due to a size of </t>
    </r>
    <r>
      <rPr>
        <sz val="9"/>
        <color rgb="FF808080"/>
        <rFont val="Calibri"/>
        <family val="2"/>
      </rPr>
      <t xml:space="preserve">≤ </t>
    </r>
    <r>
      <rPr>
        <sz val="9"/>
        <color rgb="FF808080"/>
        <rFont val="Calibri"/>
        <family val="2"/>
      </rPr>
      <t xml:space="preserve">10000 p.e.     </t>
    </r>
    <r>
      <rPr>
        <sz val="9"/>
        <color rgb="FFFFFFFF"/>
        <rFont val="Calibri"/>
        <family val="2"/>
      </rPr>
      <t>…</t>
    </r>
  </si>
  <si>
    <r>
      <t xml:space="preserve">   - size &gt; 10000 p.e., but discharge    </t>
    </r>
    <r>
      <rPr>
        <sz val="9"/>
        <color rgb="FFFFFFFF"/>
        <rFont val="Calibri"/>
        <family val="2"/>
      </rPr>
      <t>…  …..</t>
    </r>
    <r>
      <rPr>
        <sz val="9"/>
        <color rgb="FF808080"/>
        <rFont val="Calibri"/>
        <family val="2"/>
      </rPr>
      <t>into NA</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</si>
  <si>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</si>
  <si>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</si>
  <si>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but discharge into </t>
    </r>
    <r>
      <rPr>
        <sz val="9"/>
        <color rgb="FFFFFFFF"/>
        <rFont val="Calibri"/>
        <family val="2"/>
      </rPr>
      <t>…...</t>
    </r>
    <r>
      <rPr>
        <sz val="9"/>
        <color rgb="FF808080"/>
        <rFont val="Calibri"/>
        <family val="2"/>
      </rPr>
      <t>Art. 5(4)-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</si>
  <si>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</si>
  <si>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</si>
  <si>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</si>
  <si>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</si>
  <si>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</si>
  <si>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</si>
  <si>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</si>
  <si>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</si>
  <si>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</si>
  <si>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</si>
  <si>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meet the requirement</t>
  </si>
  <si>
    <t>distance to compliance</t>
  </si>
  <si>
    <t>collecting system in place</t>
  </si>
  <si>
    <t>IAS [Individual &amp; appropriated system]</t>
  </si>
  <si>
    <t>MS total</t>
  </si>
  <si>
    <t>IAS [Individual &amp; appropriated system] in place</t>
  </si>
  <si>
    <t>secondary treatment</t>
  </si>
  <si>
    <t>monitoring results meet requirements for discharge</t>
  </si>
  <si>
    <t>more stringent treatment</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</si>
  <si>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</si>
  <si>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</si>
  <si>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</si>
  <si>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</si>
  <si>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</si>
  <si>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</si>
  <si>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</si>
  <si>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</si>
  <si>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</si>
  <si>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</si>
  <si>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</si>
  <si>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</si>
  <si>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collection</t>
  </si>
  <si>
    <t>Receiving area</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</si>
  <si>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</si>
  <si>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</si>
  <si>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</si>
  <si>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</si>
  <si>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</si>
  <si>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</si>
  <si>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</si>
  <si>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</si>
  <si>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</si>
  <si>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</si>
  <si>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</si>
  <si>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</si>
  <si>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</si>
  <si>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</si>
  <si>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</si>
  <si>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</si>
  <si>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</si>
  <si>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</si>
  <si>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</si>
  <si>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</si>
  <si>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</si>
  <si>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</si>
  <si>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</si>
  <si>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</si>
  <si>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</si>
  <si>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</si>
  <si>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</si>
  <si>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</si>
  <si>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</si>
  <si>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</si>
  <si>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</si>
  <si>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</si>
  <si>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</si>
  <si>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</si>
  <si>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</si>
  <si>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</si>
  <si>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</si>
  <si>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</si>
  <si>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</si>
  <si>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</si>
  <si>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</si>
  <si>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</si>
  <si>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</si>
  <si>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</si>
  <si>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</si>
  <si>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</si>
  <si>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</si>
  <si>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</si>
  <si>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</si>
  <si>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</si>
  <si>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</si>
  <si>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</si>
  <si>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</si>
  <si>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</si>
  <si>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</si>
  <si>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</si>
  <si>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</si>
  <si>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</si>
  <si>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</si>
  <si>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</si>
  <si>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</si>
  <si>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</si>
  <si>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</si>
  <si>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</si>
  <si>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</si>
  <si>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</si>
  <si>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</si>
  <si>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</si>
  <si>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</si>
  <si>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</si>
  <si>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</si>
  <si>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</si>
  <si>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</si>
  <si>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</si>
  <si>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</si>
  <si>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</si>
  <si>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</si>
  <si>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</si>
  <si>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Article 5 Compliant</t>
  </si>
  <si>
    <t>Article 5 Not Compliant</t>
  </si>
  <si>
    <t>Article 5 Not Relevant</t>
  </si>
  <si>
    <t>Not relevant</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</si>
  <si>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</si>
  <si>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</si>
  <si>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</si>
  <si>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</si>
  <si>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</si>
  <si>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</si>
  <si>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</si>
  <si>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</si>
  <si>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</si>
  <si>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</si>
  <si>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</si>
  <si>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</si>
  <si>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</si>
  <si>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</si>
  <si>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</si>
  <si>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</si>
  <si>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</si>
  <si>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</si>
  <si>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</si>
  <si>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</si>
  <si>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</si>
  <si>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</si>
  <si>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</si>
  <si>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</si>
  <si>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</si>
  <si>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</si>
  <si>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</si>
  <si>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</si>
  <si>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</si>
  <si>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</si>
  <si>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</si>
  <si>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</si>
  <si>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</si>
  <si>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</si>
  <si>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</si>
  <si>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</si>
  <si>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</si>
  <si>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</si>
  <si>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</si>
  <si>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</si>
  <si>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</si>
  <si>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</si>
  <si>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</si>
  <si>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</si>
  <si>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</si>
  <si>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</si>
  <si>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</si>
  <si>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</si>
  <si>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</si>
  <si>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</si>
  <si>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</si>
  <si>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</si>
  <si>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</si>
  <si>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</si>
  <si>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t>Size of agglomeration under the previous reporting</t>
  </si>
  <si>
    <t>ID of UWWTP</t>
  </si>
  <si>
    <t>Name of UWWTP</t>
  </si>
  <si>
    <t>ID of the agglomeration</t>
  </si>
  <si>
    <t>Name of the agglomeration</t>
  </si>
  <si>
    <t>Size of treatment plant</t>
  </si>
  <si>
    <r>
      <t xml:space="preserve">Active UWWTPs </t>
    </r>
    <r>
      <rPr>
        <sz val="11"/>
        <color rgb="FF000000"/>
        <rFont val="Calibri"/>
        <family val="2"/>
      </rPr>
      <t>reported under the previous reporting, but not anymore</t>
    </r>
  </si>
  <si>
    <t>[#COUNTRY#] total:</t>
  </si>
  <si>
    <t>[#COUNTRY#] (reference date:  [#DATE#])</t>
  </si>
  <si>
    <t>[#COUNTRY#] reference date:  [#DATE#]</t>
  </si>
  <si>
    <t>[#COUNTRY#] reference date:  [#DATE#]
Application of Art. 5(1) + 5(2,3)
Application of Art. 5(1) + 5(2,3)</t>
  </si>
  <si>
    <t xml:space="preserve">[#current_year#] </t>
  </si>
  <si>
    <t>[#previous_year#]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</si>
  <si>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</si>
  <si>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</si>
  <si>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</si>
  <si>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</si>
  <si>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</si>
  <si>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</si>
  <si>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</si>
  <si>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</si>
  <si>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</si>
  <si>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</si>
  <si>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</si>
  <si>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not collected not treated</t>
  </si>
  <si>
    <t>reference date: 2016</t>
  </si>
  <si>
    <t>[#COUNTRY#]</t>
  </si>
  <si>
    <t>In case of failure</t>
  </si>
  <si>
    <t>Distance to target art. 5</t>
  </si>
  <si>
    <t>Distance to target art. 4</t>
  </si>
  <si>
    <t>Distance to target Art. 3</t>
  </si>
  <si>
    <t>A523</t>
  </si>
  <si>
    <t>Art 5(2,3) sensitive area</t>
  </si>
  <si>
    <t>Art 5(4) sensitive area</t>
  </si>
  <si>
    <t>Art 5(8) sensitive area</t>
  </si>
  <si>
    <t>[% of the collected load]</t>
  </si>
  <si>
    <t>[of the collected load%]</t>
  </si>
  <si>
    <t>Distance to compliance</t>
  </si>
  <si>
    <t>Secondary treatment</t>
  </si>
  <si>
    <t>More stringent treatment</t>
  </si>
  <si>
    <t>connected to collecting system</t>
  </si>
  <si>
    <t>[#COUNTRY#] (reference date:   [#DATE#])</t>
  </si>
  <si>
    <t>load collected by collecting systems</t>
  </si>
  <si>
    <t>load addressed through IAS</t>
  </si>
  <si>
    <t>Global Compliance</t>
  </si>
  <si>
    <t>[#previous_year_n2#]</t>
  </si>
  <si>
    <t>Article 3 [#previous_year#]</t>
  </si>
  <si>
    <t>Article 4 [#previous_year#]</t>
  </si>
  <si>
    <t>Article 5 [#previous_year#]</t>
  </si>
  <si>
    <t>Article 3 [#previous_year_n2#]</t>
  </si>
  <si>
    <t>Article 4 [#previous_year_n2#]</t>
  </si>
  <si>
    <t>Article 5 [#previous_year_n2#]</t>
  </si>
  <si>
    <t>Distance to target</t>
  </si>
  <si>
    <t>pe</t>
  </si>
  <si>
    <t>Article 3 [#current_year#]</t>
  </si>
  <si>
    <t>Article 4 [#current_year#]</t>
  </si>
  <si>
    <t>Article 5 [#current_year#]</t>
  </si>
  <si>
    <t>Comparison of compliance between [#previous_year_n2#], [#previous_year#] and [#current_year#] reporting
Load in population equivalent (p.e.)</t>
  </si>
  <si>
    <t>Number of agglomerations</t>
  </si>
  <si>
    <t>Load in population equivalent (p.e.)</t>
  </si>
  <si>
    <t>NC</t>
  </si>
  <si>
    <t>C</t>
  </si>
  <si>
    <t>NR</t>
  </si>
  <si>
    <t>?</t>
  </si>
  <si>
    <t>Comparison of generated sludge between [#previous_year_n2#] and [#current_year#]
in t DS/year</t>
  </si>
  <si>
    <t>Number of Agglomeration</t>
  </si>
  <si>
    <t>NI</t>
  </si>
  <si>
    <t>Synthesis Report</t>
  </si>
  <si>
    <t>Size of treatment plant  under the previous reporting</t>
  </si>
  <si>
    <t>Not relevant (Pending Deadline)</t>
  </si>
  <si>
    <t>Not relevant (other)</t>
  </si>
  <si>
    <t>Comparison of compliance between [#previous_year_n2#], [#previous_year#] and [#current_year#] reporting
Number of agglomerations</t>
  </si>
  <si>
    <t>First date of application of Art. 5(4)</t>
  </si>
  <si>
    <t>Percentage of change of entering load in current reporting (1)</t>
  </si>
  <si>
    <t>Percentage of change of capacity in current reporting</t>
  </si>
  <si>
    <t>Starting date of application 5 for P</t>
  </si>
  <si>
    <t>Starting date of application 5 for N</t>
  </si>
  <si>
    <t>Agglomeration information in previous reporting</t>
  </si>
  <si>
    <t>Starting date of application Art. 5 for N</t>
  </si>
  <si>
    <t>Starting date of application Art. 5 for P</t>
  </si>
  <si>
    <t>Wastewater equipment in place</t>
  </si>
  <si>
    <t>equipment in place</t>
  </si>
  <si>
    <t>installation in place…wastewater installation reported to be in place including cases in which it is not required by the UWWTD</t>
  </si>
  <si>
    <t>monitoring results meet requirements for discharge… corresponding monitoring results were either reported with 'pass' for agglomerations without obligations under the Directive or monitoring results are not available</t>
  </si>
  <si>
    <t>Wastewater Distance To Target (DTT) expired deadlines</t>
  </si>
  <si>
    <t>Distance To Target (DTT)</t>
  </si>
  <si>
    <t>Wastewater Distance To Target (DTT) pending deadlines</t>
  </si>
  <si>
    <t>Wastewater Distance To Target (DTT) total</t>
  </si>
  <si>
    <t>Number of breaches</t>
  </si>
  <si>
    <t>Wastewater Distance To Target (DTT) Big cities</t>
  </si>
  <si>
    <t xml:space="preserve">A54   </t>
  </si>
  <si>
    <t xml:space="preserve">A58   </t>
  </si>
  <si>
    <t xml:space="preserve">CSA   </t>
  </si>
  <si>
    <t>CW</t>
  </si>
  <si>
    <t xml:space="preserve">C </t>
  </si>
  <si>
    <t>ES</t>
  </si>
  <si>
    <t xml:space="preserve">EXP   </t>
  </si>
  <si>
    <t>EXP-PD</t>
  </si>
  <si>
    <t>FW</t>
  </si>
  <si>
    <t xml:space="preserve">IAS   </t>
  </si>
  <si>
    <t>Individual or other Appropriate Systems</t>
  </si>
  <si>
    <t xml:space="preserve">LSA   </t>
  </si>
  <si>
    <t>MS</t>
  </si>
  <si>
    <t xml:space="preserve">More Stringent treatment                  </t>
  </si>
  <si>
    <t>More stringent (or tertiary) treatment : Nitrogen and Phosphorus</t>
  </si>
  <si>
    <t>More stringent (or tertiary) treatment: other (UV, Chlorination, ozonation...)</t>
  </si>
  <si>
    <t xml:space="preserve">N </t>
  </si>
  <si>
    <t xml:space="preserve">Nitrogen                          </t>
  </si>
  <si>
    <t>NO</t>
  </si>
  <si>
    <t>NP</t>
  </si>
  <si>
    <t xml:space="preserve">NPO   </t>
  </si>
  <si>
    <t xml:space="preserve">O </t>
  </si>
  <si>
    <t>PD</t>
  </si>
  <si>
    <t>P</t>
  </si>
  <si>
    <t>Phosphorus</t>
  </si>
  <si>
    <t>PO</t>
  </si>
  <si>
    <t>QC</t>
  </si>
  <si>
    <t>SA</t>
  </si>
  <si>
    <t>m</t>
  </si>
  <si>
    <t>more stringent treatment microbiological removal</t>
  </si>
  <si>
    <t>successor</t>
  </si>
  <si>
    <t>stands for a sensitive area replacing one or more sensitive area that is(are) not operational any longer.</t>
  </si>
  <si>
    <t>predecessor</t>
  </si>
  <si>
    <t>stands for a sensitive area that is not operational any longer and was replaced by one or more sensitive areas.</t>
  </si>
  <si>
    <t>SA history</t>
  </si>
  <si>
    <t>entering load calculated</t>
  </si>
  <si>
    <t>In case of discharge on land</t>
  </si>
  <si>
    <t>Starting date of application 5 N</t>
  </si>
  <si>
    <t>(sheet UWWTP Level and sheet agglomeration level) Refers to starting date of application of criterion N for the sensitive area. It is relevant for sensitive areas under article 5(4) and under 5(2,3)N</t>
  </si>
  <si>
    <t>Starting date of application 5 P</t>
  </si>
  <si>
    <t>(sheet UWWTP Level and sheet agglomeration level) Refers to starting date of application of criterion P for the sensitive area. It is relevant for sensitive areas under article 5(4) and under 5(2,3)P</t>
  </si>
  <si>
    <t xml:space="preserve">monitoring results meet requirements </t>
  </si>
  <si>
    <t>Summary_installation_in_place</t>
  </si>
  <si>
    <t>NR (reference: wastewater load connected to collecting system)</t>
  </si>
  <si>
    <t xml:space="preserve">TOTAL Incoming loads COD-tot  </t>
  </si>
  <si>
    <t xml:space="preserve">TOTAL Discharged loads COD-tot </t>
  </si>
  <si>
    <t>Summary</t>
  </si>
  <si>
    <t>Compliance of treatment plant under pending deadline</t>
  </si>
  <si>
    <t>SA/CSA applying Art. 5.2,3</t>
  </si>
  <si>
    <t>SA/CSA applying Art. 5.4</t>
  </si>
  <si>
    <t>Date of designation</t>
  </si>
  <si>
    <t>First date of application of criterion N for this SA</t>
  </si>
  <si>
    <t>First date of application of criterion P for this SA</t>
  </si>
  <si>
    <t>Article 3</t>
  </si>
  <si>
    <t>RCA Compliance</t>
  </si>
  <si>
    <t>RCA</t>
  </si>
  <si>
    <t>Legal Compliance</t>
  </si>
  <si>
    <t>Legal compliance</t>
  </si>
  <si>
    <t>collected load</t>
  </si>
  <si>
    <t>connected totally or partially to IAS [Individual &amp; appropriate system]</t>
  </si>
  <si>
    <t>Designation criteria Art. 5(2,3) a N</t>
  </si>
  <si>
    <t>Date of designation of Art. 5(2,3) a N</t>
  </si>
  <si>
    <t>Starting date of application Art. 5(2,3) a N</t>
  </si>
  <si>
    <t>Designation criteria  Art. 5(2,3) a P</t>
  </si>
  <si>
    <t>Starting date of designation Art. 5(2,3) a P</t>
  </si>
  <si>
    <t>Starting date of applicationArt. 5(2,3)  a P</t>
  </si>
  <si>
    <t>Designation criteria Art. 5(2,3)  b</t>
  </si>
  <si>
    <t>Starting date of designation Art. 5(2,3) b</t>
  </si>
  <si>
    <t>Starting date of application Art. 5(2,3) b</t>
  </si>
  <si>
    <t>Designation criteria Art. 5(2,3) c</t>
  </si>
  <si>
    <t>Designation criteria Art. 5(2,3) c - relevant EU-Directives and related parameters</t>
  </si>
  <si>
    <t>Insufficient treatment level DTT</t>
  </si>
  <si>
    <t>total DTT</t>
  </si>
  <si>
    <t>EXPired deadline - Pending Deadline (used when deadline date different for the articles 3, 4 and 5 and at least one deadline is not expired)</t>
  </si>
  <si>
    <t>LC</t>
  </si>
  <si>
    <t>discharge on land (catchment of coastal water)</t>
  </si>
  <si>
    <t>No Information provided (while this is required by reporting/needed)</t>
  </si>
  <si>
    <t>(sheet UWWTP Level, columns Q &amp; R) Member States have to report the share (%) of generated load (this is often a theoretical value derived from a specific methodology to include anticipated evolutions of an agglomeration, see definition in terms and definitions) of agglomeration collected in collecting system and entering the different plants which are connected to this agglomeration. This value is shown in column Q and the load is calculated in column R.</t>
  </si>
  <si>
    <t>(sheet UWWTP Level, columns S &amp; T) Member States have to report the load entering the treatment plants. This is often based on monitoring at plant level. The value is presented in column T and the % of generated load of the agglomeration it is connected to is calculated. If difference with entering load calculated is &gt;30%, a feedback to MS is made to check why.</t>
  </si>
  <si>
    <r>
      <t>(sheet final graphs, agglomeration level, distance to compliance &amp; Summary_big_cities) it represents the remaining effort necessary to meet the required level for complying with</t>
    </r>
    <r>
      <rPr>
        <sz val="11"/>
        <rFont val="Calibri"/>
        <family val="2"/>
        <scheme val="minor"/>
      </rPr>
      <t xml:space="preserve"> the article (and with UWWTD) </t>
    </r>
    <r>
      <rPr>
        <sz val="11"/>
        <rFont val="Calibri"/>
        <family val="2"/>
      </rPr>
      <t>in the agglomeration in question</t>
    </r>
    <r>
      <rPr>
        <sz val="11"/>
        <rFont val="Calibri"/>
        <family val="2"/>
        <scheme val="minor"/>
      </rPr>
      <t>. For the collection, it covers part of generated waste water not currently collected. It is conveyed to DTT for article 4 and 5 because waste water not currently collected needs to be collected but also afterwards be treated. For the treatment, it is separated in "equipment in place" and performance of the equipment i.e. "monitoring results meet requirements". The DTT on collection is added to the DTT for article 4 and where relevant article 5. DTT for "monitoring results meet requirements" generally include also DTT "equipment in place" because it is rarely possible to reach the performance without equipment.  There are however some exceptions because some specific secondary treatment allow good performance on nutrient removal or because under UWWTD it is not required to report monitoring results for more stringent treatment in case of discharge in catchment of sensitive areas. The DTT refered to in part "pending deadline" of the tables refers to situations where the agglomerations have still pending deadline and do not need currently to reach this level of equipment respectively performance. It allow also see separately the remaining effort necessary for those agglomerations.</t>
    </r>
  </si>
  <si>
    <t>For different reasons, local situation may differ and in particular waste water is treated to an higher degree than what is required as a minimum under UWWTD. This sheet presents, at country level, aggregated values for waste water collection and treatment situation when for each level of treatment respectively equipment is in place and monitoring results = pass. This is different from sheet summary legal compliance which considers solely the minimum requirements of the Directive. column BQ = 1 if secondary treatment in place, column BR if COD and BOD performance = pass, column BS if BQ+BR=2 (equipment + performance) and same for the following. In some cases compliance art4 fail because of issue in collection, but installation and performance are correct. In some cases MS declare a more stringent treatment while the standard directive rule do not require.</t>
  </si>
  <si>
    <t>Information on sensitive area</t>
  </si>
  <si>
    <t>this sheet presents in summary the status of the sensitive areas and details on their specificities: zone type, parameters, dates for designation and application, link to other areas, and for article 5(4) number of plants and loads. Normally a single area applies only one specialised zone type (article 5(8), article 5(4) or article 5(2,3)) but in the case of France, the country applies both article 5(4) and article 5(2,3) and therefore dates can be found in columns K &amp; M, N, P and Q.</t>
  </si>
  <si>
    <t>This sheet presents in summary the status of the sensitive areas and their historical change(s) along the various reportings where relevant. It is used to check coherence of situation and changes introduced if any.</t>
  </si>
  <si>
    <t>(sheet UWWTP Level) Refers to situations where discharged waste water is reused at least partly. This value should be reported if part or all the treated waste water is reused and possible values are " infiltration", "irrigation" or "other purposes". When more than one discharge point, it is possible that different reuse may be reported. In such case they are listed and separated by a ";".</t>
  </si>
  <si>
    <t xml:space="preserve">(sheet UWWTP Level column AW) For treatment, in particular of nutrients N and P two information are reported: the equipment in place and the monitoring results of this treatment. In some cases the reporting does not include both information. This column therefore indicate when both information are reported with "no" and when this is not the case with "yes". </t>
  </si>
  <si>
    <t xml:space="preserve">(sheet agglomeration level columns N to Q) These columns present the same information than previous columns of this table, taken from previous reporting, to allow compare current situation with previous reporting. It can be a different agglomeration in some cases. </t>
  </si>
  <si>
    <r>
      <t xml:space="preserve">(sheet distance to compliance &amp; summary installation in place) For waste water treatment, it is necessary to reach a so called </t>
    </r>
    <r>
      <rPr>
        <i/>
        <sz val="11"/>
        <rFont val="Calibri"/>
        <family val="2"/>
      </rPr>
      <t>"Minimum percentage of reduction in relation to the load of the influent." (table 1 and 2 of annexe I of UWWTD)</t>
    </r>
    <r>
      <rPr>
        <sz val="11"/>
        <rFont val="Calibri"/>
        <family val="2"/>
      </rPr>
      <t xml:space="preserve"> </t>
    </r>
    <r>
      <rPr>
        <sz val="11"/>
        <rFont val="Calibri"/>
        <family val="2"/>
        <scheme val="minor"/>
      </rPr>
      <t>for parameters BOD5 and COD for secondary treatment and in addition for parameters Ntot and/or Ptot and or other parameter for more stringent treatment. Member States have to monitor these paramaters. When the minimum percentage is reached for one of the parameters, it is summarised in the reporting by a simple word: "pass" or "fail". In sheet "distance to compliance" these information are used to calculate if, for a waste water treatm ent plant, the monitoring results meet UWWTD requirements. This is the case only if all parameters for this level of treatment (secondary or more stringent) are = "pass". In sheet "summary installation in place" these information are used to calculate if, for a waste water treatment plant, the monitoring results reported meet the specific level of treatment (secondary respectively more stringent), with no consideration of  UWWTD requirements, i.e. including cases in which it is not required by the UWWTD. For agglomerations without obligations under the Directive, it is not mandatory to report monitoring results, this is why generally there is a significant difference between equipment and monitoring results for article 5 in sheet summary installation in place.</t>
    </r>
  </si>
  <si>
    <r>
      <t xml:space="preserve">(sheet distance to compliance &amp; summary installation in place) For waste water treatment, it is necessary under article 4 to </t>
    </r>
    <r>
      <rPr>
        <i/>
        <sz val="11"/>
        <rFont val="Calibri"/>
        <family val="2"/>
        <scheme val="minor"/>
      </rPr>
      <t>"ensure that urban waste water entering collecting systems shall before discharge be subject to secondary treatment"</t>
    </r>
    <r>
      <rPr>
        <sz val="11"/>
        <rFont val="Calibri"/>
        <family val="2"/>
        <scheme val="minor"/>
      </rPr>
      <t xml:space="preserve"> and respectively under article 5 </t>
    </r>
    <r>
      <rPr>
        <i/>
        <sz val="11"/>
        <rFont val="Calibri"/>
        <family val="2"/>
        <scheme val="minor"/>
      </rPr>
      <t>"ensure that urban waste water entering collecting systems shall before discharge into sensitive areas be subject to more stringent treatment"</t>
    </r>
    <r>
      <rPr>
        <sz val="11"/>
        <rFont val="Calibri"/>
        <family val="2"/>
        <scheme val="minor"/>
      </rPr>
      <t>. Member States have to report the treatment for each of their treatment plant in categories "primary", "secondary", "Other" (for more stringent treatment) and details for more stringent in categories "Nremoval", "Premoval", "UV", "Chlorination", "ozonation", "sand filtration", "microfiltration"  and "other". In sheet "distance to compliance" these information are used to calculate if, for a waste water treatment plant, the equipment reported (in place) meet UWWTD requirements. This is the case only if all equipment for this level of treatment (secondary or more stringent) are reported. In sheet "summary installation in place" these information are used to calculate if, for a waste water treatment plant, the equipment reported (in place) meet the specific level of treatment (secondary respectively more stringent), with no consideration of  UWWTD requirements, i.e. including cases in which it is not required by the UWWTD.</t>
    </r>
  </si>
  <si>
    <t>Glossary</t>
  </si>
  <si>
    <t>Starting date of application Art. 5(2,3) c</t>
  </si>
  <si>
    <t>receiving waters are only coastal waters?</t>
  </si>
  <si>
    <t>ratio
 collected
/entering</t>
  </si>
  <si>
    <t>compliant (2)</t>
  </si>
  <si>
    <t>(2) for articles 4 and 5 (only) in full compliance, whenever the compliance rate is below 100%, it is because IAS applies in the remaining rate.</t>
  </si>
  <si>
    <t xml:space="preserve">Incoming loads COD-tot  </t>
  </si>
  <si>
    <t xml:space="preserve">Discharged loads COD-tot </t>
  </si>
  <si>
    <t xml:space="preserve">Incoming loads P-tot  </t>
  </si>
  <si>
    <t xml:space="preserve">Discharged loads P-tot </t>
  </si>
  <si>
    <t>(2) "active (not connected)" generally means the line corresponds to a sewer with no treatment plant, "inactive" and "inactive (not connected)" both refer to closing of the object.</t>
  </si>
  <si>
    <t>status (2)</t>
  </si>
  <si>
    <t>(3) SA: sensitive area, CSA: catchment of sensitive area, A54: sensitive area under article 5(4), NA: normal area, LSA: less sensitive area.</t>
  </si>
  <si>
    <t>type of receiving water (3)</t>
  </si>
  <si>
    <t>entering this UWWTP (UwwtpAgglo) or collecting system if no UWWTP (active not connected)</t>
  </si>
  <si>
    <t>(yes=difference, no= no difference, empty= not applicable)</t>
  </si>
  <si>
    <t>(4)  0: collection but no treatment, 1: primary treatment, 2: secondary treatment, 3: more stringent treatment</t>
  </si>
  <si>
    <t>treatment type in place (4)</t>
  </si>
  <si>
    <t>ratio Total entering load/Total design capacity (3)</t>
  </si>
  <si>
    <t>(3) if more than 130% or less than 70%, the color of the cell is orange</t>
  </si>
  <si>
    <t>Compliance Art. 4 (4)</t>
  </si>
  <si>
    <t>Compliance Art. 5 (2)(4)</t>
  </si>
  <si>
    <t>(4) for articles 4 and 5 the sum of load compliant and not compliant may be below 100%, because IAS and discharge without treatment are not counted.</t>
  </si>
  <si>
    <t>(5) big city info comes from EEA data dictionary. By definition big cities are only of size &gt;150,000p.e., all cities below this threshold are not anymore big city and should not be considered in this list.</t>
  </si>
  <si>
    <t>Big City info from data dictionary. (5)
Nota: a big city should be &gt;150,000p.e.</t>
  </si>
  <si>
    <t>Sum of % may not equal 100% and in such case it is clarified on line "Remarks".</t>
  </si>
  <si>
    <t>Sum at country level of declared volume of treated wastewater</t>
  </si>
  <si>
    <t xml:space="preserve">   - due to full application of IAS</t>
  </si>
  <si>
    <t>Nota: if link between agglomeration and treatment plant does not exist anymore, for instance when agglomeration is merged with an other or when code is changed, a line is created even if plant still exist, and a specific remark is inserted in column "remark".</t>
  </si>
  <si>
    <t xml:space="preserve"> Additional information is available in the raw data assessment report prepared during the analysis of the reported data.</t>
  </si>
  <si>
    <t>Active agglomerations ≥ 2,000 p.e. reported under the previous reporting, and reported inactive or not reported in the current report, and agglomerations &lt; 2,000p.e.</t>
  </si>
  <si>
    <t>secondary treatment target</t>
  </si>
  <si>
    <t>more stringent treatment target</t>
  </si>
  <si>
    <t>equipment in place and DTT equipment</t>
  </si>
  <si>
    <t>UWWTPs, and collecting system (when no UWWTP) reported for the first time (with a size of ≥ 2,000 p.e.)</t>
  </si>
  <si>
    <t>(2) saying: 0: collection but no treatment, 1: primary treatment, 2: secondary treatment, 3: more stringent treatment</t>
  </si>
  <si>
    <t>(1) "By definition big cities and big dischargers refer to one agglomeration or a group of agglomerations with more than 150,000 p.e. However big cities are identified in a list which was not updated. ID and names are only provided when they exist in this list but name  (s) of corresponding agglomeration(s) are provided in columns R &amp; S.</t>
  </si>
  <si>
    <t>ID (1)</t>
  </si>
  <si>
    <t>best treatment provided (2)</t>
  </si>
  <si>
    <t>secondary  treatment target</t>
  </si>
  <si>
    <t>more stringent  treatment target</t>
  </si>
  <si>
    <t>DTT total including due to insufficient collection</t>
  </si>
  <si>
    <t>collection in place and DTT due to insufficient collection</t>
  </si>
  <si>
    <t>monitoring results meet requirements for discharge and DTT total including due to insufficient collection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</si>
</sst>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
    <numFmt numFmtId="166" formatCode="0.0"/>
    <numFmt numFmtId="167" formatCode="yyyy\/mm\/dd"/>
    <numFmt numFmtId="168" formatCode="yyyy/mm/dd"/>
    <numFmt numFmtId="169" formatCode="#,##0.0000000"/>
  </numFmts>
  <fonts count="53" x14ac:knownFonts="1">
    <font>
      <sz val="11"/>
      <color rgb="FF000000"/>
      <name val="Calibri"/>
    </font>
    <font>
      <b/>
      <i/>
      <u/>
      <sz val="11"/>
      <color rgb="FF000000"/>
      <name val="Calibri"/>
      <family val="2"/>
    </font>
    <font>
      <sz val="10"/>
      <color rgb="FF000000"/>
      <name val="Calibri"/>
      <family val="2"/>
    </font>
    <font>
      <sz val="11"/>
      <color rgb="FFFFFFFF"/>
      <name val="Calibri"/>
      <family val="2"/>
    </font>
    <font>
      <b/>
      <sz val="14"/>
      <color rgb="FFFFFFFF"/>
      <name val="Calibri"/>
      <family val="2"/>
    </font>
    <font>
      <sz val="16"/>
      <color rgb="FF000000"/>
      <name val="Calibri"/>
      <family val="2"/>
    </font>
    <font>
      <b/>
      <sz val="16"/>
      <color rgb="FF000000"/>
      <name val="Calibri"/>
      <family val="2"/>
    </font>
    <font>
      <sz val="9"/>
      <color rgb="FF000000"/>
      <name val="Calibri"/>
      <family val="2"/>
    </font>
    <font>
      <b/>
      <sz val="10"/>
      <color rgb="FF000000"/>
      <name val="Calibri"/>
      <family val="2"/>
    </font>
    <font>
      <sz val="10"/>
      <color rgb="FF000000"/>
      <name val="Arial"/>
      <family val="2"/>
    </font>
    <font>
      <b/>
      <sz val="11"/>
      <color rgb="FF000000"/>
      <name val="Calibri"/>
      <family val="2"/>
    </font>
    <font>
      <sz val="1"/>
      <color rgb="FF000000"/>
      <name val="Calibri"/>
      <family val="2"/>
    </font>
    <font>
      <b/>
      <sz val="9"/>
      <color rgb="FFFFFFFF"/>
      <name val="Calibri"/>
      <family val="2"/>
    </font>
    <font>
      <b/>
      <sz val="16"/>
      <color rgb="FFA5A5A5"/>
      <name val="Calibri"/>
      <family val="2"/>
    </font>
    <font>
      <b/>
      <sz val="10"/>
      <color rgb="FFA5A5A5"/>
      <name val="Calibri"/>
      <family val="2"/>
    </font>
    <font>
      <sz val="9"/>
      <color rgb="FFA5A5A5"/>
      <name val="Calibri"/>
      <family val="2"/>
    </font>
    <font>
      <sz val="10"/>
      <color rgb="FF7F7F7F"/>
      <name val="Calibri"/>
      <family val="2"/>
    </font>
    <font>
      <b/>
      <sz val="10"/>
      <color rgb="FF333F4F"/>
      <name val="Calibri"/>
      <family val="2"/>
    </font>
    <font>
      <b/>
      <sz val="9"/>
      <color rgb="FF333F4F"/>
      <name val="Calibri"/>
      <family val="2"/>
    </font>
    <font>
      <b/>
      <sz val="9"/>
      <color rgb="FF000000"/>
      <name val="Calibri"/>
      <family val="2"/>
    </font>
    <font>
      <u/>
      <sz val="9.35"/>
      <color rgb="FF0563C1"/>
      <name val="Calibri"/>
      <family val="2"/>
    </font>
    <font>
      <u/>
      <sz val="10"/>
      <color rgb="FF0563C1"/>
      <name val="Calibri"/>
      <family val="2"/>
    </font>
    <font>
      <sz val="11"/>
      <color rgb="FFFF0000"/>
      <name val="Calibri"/>
      <family val="2"/>
    </font>
    <font>
      <b/>
      <sz val="10"/>
      <color rgb="FF8E98A5"/>
      <name val="Calibri"/>
      <family val="2"/>
    </font>
    <font>
      <i/>
      <sz val="11"/>
      <color rgb="FF000000"/>
      <name val="Calibri"/>
      <family val="2"/>
    </font>
    <font>
      <sz val="8"/>
      <color rgb="FF000000"/>
      <name val="Calibri"/>
      <family val="2"/>
    </font>
    <font>
      <sz val="9"/>
      <color rgb="FF7F7F7F"/>
      <name val="Calibri"/>
      <family val="2"/>
    </font>
    <font>
      <sz val="10"/>
      <color rgb="FFFF0000"/>
      <name val="Calibri"/>
      <family val="2"/>
    </font>
    <font>
      <b/>
      <i/>
      <sz val="11"/>
      <color rgb="FF000000"/>
      <name val="Calibri"/>
      <family val="2"/>
    </font>
    <font>
      <sz val="10"/>
      <color rgb="FFA5A5A5"/>
      <name val="Calibri"/>
      <family val="2"/>
    </font>
    <font>
      <b/>
      <sz val="10"/>
      <color rgb="FF333300"/>
      <name val="Calibri"/>
      <family val="2"/>
    </font>
    <font>
      <b/>
      <sz val="12"/>
      <color rgb="FF000000"/>
      <name val="Calibri"/>
      <family val="2"/>
    </font>
    <font>
      <i/>
      <sz val="10"/>
      <color rgb="FF000000"/>
      <name val="Calibri"/>
      <family val="2"/>
    </font>
    <font>
      <b/>
      <sz val="10"/>
      <color rgb="FF262626"/>
      <name val="Calibri"/>
      <family val="2"/>
    </font>
    <font>
      <b/>
      <sz val="16"/>
      <color rgb="FF333F4F"/>
      <name val="Calibri"/>
      <family val="2"/>
    </font>
    <font>
      <sz val="12"/>
      <color rgb="FF000000"/>
      <name val="Calibri"/>
      <family val="2"/>
    </font>
    <font>
      <sz val="10"/>
      <color rgb="FF000080"/>
      <name val="Calibri"/>
      <family val="2"/>
    </font>
    <font>
      <sz val="9"/>
      <color rgb="FFFFFFFF"/>
      <name val="Calibri"/>
      <family val="2"/>
    </font>
    <font>
      <sz val="9"/>
      <color rgb="FF808080"/>
      <name val="Calibri"/>
      <family val="2"/>
    </font>
    <font>
      <sz val="11"/>
      <color rgb="FF000000"/>
      <name val="Calibri"/>
      <family val="2"/>
    </font>
    <font>
      <b/>
      <sz val="16"/>
      <color rgb="FF000000"/>
      <name val="Calibri"/>
      <family val="2"/>
    </font>
    <font>
      <b/>
      <sz val="9"/>
      <color rgb="FF000000"/>
      <name val="Calibri"/>
      <family val="2"/>
    </font>
    <font>
      <b/>
      <sz val="11"/>
      <color rgb="FF000000"/>
      <name val="Calibri"/>
      <family val="2"/>
    </font>
    <font>
      <b/>
      <sz val="12"/>
      <color rgb="FFA5A5A5"/>
      <name val="Calibri"/>
      <family val="2"/>
    </font>
    <font>
      <sz val="11"/>
      <name val="Calibri"/>
      <family val="2"/>
    </font>
    <font>
      <b/>
      <sz val="14"/>
      <color rgb="FF000000"/>
      <name val="Calibri"/>
      <family val="2"/>
    </font>
    <font>
      <b/>
      <sz val="11"/>
      <name val="Calibri"/>
      <family val="2"/>
    </font>
    <font>
      <sz val="11"/>
      <name val="Calibri"/>
      <family val="2"/>
      <scheme val="minor"/>
    </font>
    <font>
      <b/>
      <sz val="11"/>
      <name val="Calibri"/>
      <family val="2"/>
      <scheme val="minor"/>
    </font>
    <font>
      <i/>
      <sz val="11"/>
      <name val="Calibri"/>
      <family val="2"/>
    </font>
    <font>
      <i/>
      <sz val="11"/>
      <name val="Calibri"/>
      <family val="2"/>
      <scheme val="minor"/>
    </font>
    <font>
      <b/>
      <sz val="14"/>
      <color theme="0"/>
      <name val="Calibri"/>
      <family val="2"/>
    </font>
    <font>
      <sz val="11"/>
      <color theme="0"/>
      <name val="Calibri"/>
      <family val="2"/>
    </font>
  </fonts>
  <fills count="49">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
      <patternFill patternType="solid">
        <fgColor theme="9" tint="-0.249977111117893"/>
        <bgColor rgb="FFFFFFFF"/>
      </patternFill>
    </fill>
    <fill>
      <patternFill patternType="solid">
        <fgColor theme="9" tint="-0.249977111117893"/>
        <bgColor indexed="64"/>
      </patternFill>
    </fill>
    <fill>
      <patternFill patternType="solid">
        <fgColor theme="3" tint="0.39997558519241921"/>
        <bgColor indexed="64"/>
      </patternFill>
    </fill>
    <fill>
      <patternFill patternType="solid">
        <fgColor theme="3" tint="0.39997558519241921"/>
        <bgColor rgb="FFFFFFFF"/>
      </patternFill>
    </fill>
    <fill>
      <patternFill patternType="solid">
        <fgColor rgb="FFFFFF00"/>
        <bgColor indexed="64"/>
      </patternFill>
    </fill>
    <fill>
      <patternFill patternType="solid">
        <fgColor theme="3" tint="0.59999389629810485"/>
        <bgColor indexed="64"/>
      </patternFill>
    </fill>
    <fill>
      <patternFill patternType="solid">
        <fgColor theme="4"/>
        <bgColor indexed="64"/>
      </patternFill>
    </fill>
    <fill>
      <patternFill patternType="solid">
        <fgColor theme="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BFBFBF"/>
      </left>
      <right/>
      <top style="thin">
        <color rgb="FF000000"/>
      </top>
      <bottom style="thin">
        <color rgb="FF000000"/>
      </bottom>
      <diagonal/>
    </border>
    <border>
      <left style="thin">
        <color rgb="FFBFBFBF"/>
      </left>
      <right/>
      <top style="thin">
        <color rgb="FF000000"/>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000000"/>
      </bottom>
      <diagonal/>
    </border>
    <border>
      <left style="thin">
        <color auto="1"/>
      </left>
      <right/>
      <top/>
      <bottom/>
      <diagonal/>
    </border>
    <border>
      <left style="thin">
        <color rgb="FFBFBFBF"/>
      </left>
      <right style="thin">
        <color theme="1"/>
      </right>
      <top style="thin">
        <color rgb="FF000000"/>
      </top>
      <bottom style="thin">
        <color rgb="FFBFBFBF"/>
      </bottom>
      <diagonal/>
    </border>
    <border>
      <left style="thin">
        <color rgb="FFBFBFBF"/>
      </left>
      <right style="thin">
        <color theme="1"/>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top/>
      <bottom style="thin">
        <color indexed="64"/>
      </bottom>
      <diagonal/>
    </border>
    <border>
      <left style="thin">
        <color indexed="64"/>
      </left>
      <right/>
      <top style="thin">
        <color rgb="FF000000"/>
      </top>
      <bottom/>
      <diagonal/>
    </border>
    <border>
      <left style="thin">
        <color indexed="64"/>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bottom/>
      <diagonal/>
    </border>
  </borders>
  <cellStyleXfs count="2">
    <xf numFmtId="0" fontId="0" fillId="0" borderId="0"/>
    <xf numFmtId="0" fontId="39" fillId="2" borderId="0"/>
  </cellStyleXfs>
  <cellXfs count="1004">
    <xf numFmtId="0" fontId="0" fillId="0" borderId="0" xfId="0"/>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3" fontId="7" fillId="5" borderId="14" xfId="0" applyNumberFormat="1" applyFont="1" applyFill="1" applyBorder="1" applyAlignment="1">
      <alignment horizont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7" borderId="5" xfId="0" applyFont="1" applyFill="1" applyBorder="1" applyAlignment="1">
      <alignment horizontal="center" vertical="center" wrapText="1"/>
    </xf>
    <xf numFmtId="3" fontId="6" fillId="8" borderId="8" xfId="0" applyNumberFormat="1" applyFont="1" applyFill="1" applyBorder="1" applyAlignment="1">
      <alignment horizontal="left" vertical="center" indent="3"/>
    </xf>
    <xf numFmtId="3" fontId="6" fillId="8" borderId="4" xfId="0" applyNumberFormat="1" applyFont="1" applyFill="1" applyBorder="1" applyAlignment="1">
      <alignment horizontal="left" vertical="center" indent="3"/>
    </xf>
    <xf numFmtId="0" fontId="2" fillId="9" borderId="0" xfId="0" applyFont="1" applyFill="1" applyAlignment="1">
      <alignment horizontal="left" wrapText="1"/>
    </xf>
    <xf numFmtId="0" fontId="2" fillId="9" borderId="0" xfId="0" applyFont="1" applyFill="1" applyAlignment="1">
      <alignment horizontal="center" wrapText="1"/>
    </xf>
    <xf numFmtId="0" fontId="2" fillId="8" borderId="12" xfId="0" applyFont="1" applyFill="1" applyBorder="1" applyAlignment="1">
      <alignment horizontal="center" wrapText="1"/>
    </xf>
    <xf numFmtId="0" fontId="2" fillId="8" borderId="0" xfId="0" applyFont="1" applyFill="1" applyAlignment="1">
      <alignment horizontal="center" wrapText="1"/>
    </xf>
    <xf numFmtId="0" fontId="2" fillId="8" borderId="15" xfId="0" applyFont="1" applyFill="1" applyBorder="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2" fillId="10" borderId="15" xfId="0" applyFont="1" applyFill="1" applyBorder="1" applyAlignment="1">
      <alignment horizontal="center" wrapText="1"/>
    </xf>
    <xf numFmtId="0" fontId="2" fillId="7" borderId="12" xfId="0" applyFont="1" applyFill="1" applyBorder="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4" fontId="7" fillId="7" borderId="15" xfId="0" applyNumberFormat="1" applyFont="1" applyFill="1" applyBorder="1" applyAlignment="1">
      <alignment horizontal="center" wrapText="1"/>
    </xf>
    <xf numFmtId="4" fontId="2" fillId="10" borderId="15" xfId="0" applyNumberFormat="1" applyFont="1" applyFill="1" applyBorder="1" applyAlignment="1">
      <alignment horizontal="center" wrapText="1"/>
    </xf>
    <xf numFmtId="0" fontId="2" fillId="11" borderId="12" xfId="0" applyFont="1" applyFill="1" applyBorder="1" applyAlignment="1">
      <alignment horizontal="center" wrapText="1"/>
    </xf>
    <xf numFmtId="0" fontId="2" fillId="11" borderId="0" xfId="0" applyFont="1" applyFill="1" applyAlignment="1">
      <alignment horizontal="center" wrapText="1"/>
    </xf>
    <xf numFmtId="0" fontId="11" fillId="9" borderId="0" xfId="0" applyFont="1" applyFill="1" applyAlignment="1">
      <alignment horizontal="left" wrapText="1"/>
    </xf>
    <xf numFmtId="0" fontId="11" fillId="9" borderId="0" xfId="0" applyFont="1" applyFill="1" applyAlignment="1">
      <alignment horizontal="center" wrapText="1"/>
    </xf>
    <xf numFmtId="0" fontId="7" fillId="8" borderId="20" xfId="0" applyFont="1" applyFill="1" applyBorder="1" applyAlignment="1">
      <alignment horizontal="center" wrapText="1"/>
    </xf>
    <xf numFmtId="0" fontId="7" fillId="10"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9"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2" borderId="20" xfId="0" applyFont="1" applyFill="1" applyBorder="1" applyAlignment="1">
      <alignment horizontal="center"/>
    </xf>
    <xf numFmtId="0" fontId="7" fillId="13" borderId="20" xfId="0" applyFont="1" applyFill="1" applyBorder="1" applyAlignment="1">
      <alignment horizontal="center" wrapText="1"/>
    </xf>
    <xf numFmtId="0" fontId="7" fillId="5" borderId="20" xfId="0" applyFont="1" applyFill="1" applyBorder="1" applyAlignment="1">
      <alignment horizontal="center" wrapText="1"/>
    </xf>
    <xf numFmtId="0" fontId="7" fillId="10"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9" borderId="0" xfId="0" applyFont="1" applyFill="1" applyAlignment="1">
      <alignment horizontal="left" wrapText="1"/>
    </xf>
    <xf numFmtId="4" fontId="7" fillId="7" borderId="20" xfId="0" applyNumberFormat="1" applyFont="1" applyFill="1" applyBorder="1" applyAlignment="1">
      <alignment horizontal="left"/>
    </xf>
    <xf numFmtId="0" fontId="7" fillId="11" borderId="20" xfId="0" applyFont="1" applyFill="1" applyBorder="1" applyAlignment="1">
      <alignment horizontal="center" wrapText="1"/>
    </xf>
    <xf numFmtId="0" fontId="7" fillId="12" borderId="12" xfId="0" applyFont="1" applyFill="1" applyBorder="1" applyAlignment="1">
      <alignment horizontal="center"/>
    </xf>
    <xf numFmtId="0" fontId="7" fillId="12" borderId="0" xfId="0" applyFont="1" applyFill="1" applyAlignment="1">
      <alignment horizontal="center"/>
    </xf>
    <xf numFmtId="0" fontId="7" fillId="12" borderId="15" xfId="0" applyFont="1" applyFill="1" applyBorder="1" applyAlignment="1">
      <alignment horizontal="center"/>
    </xf>
    <xf numFmtId="0" fontId="7" fillId="8" borderId="12" xfId="0" applyFont="1" applyFill="1" applyBorder="1" applyAlignment="1">
      <alignment horizontal="center" wrapText="1"/>
    </xf>
    <xf numFmtId="0" fontId="7" fillId="8" borderId="0" xfId="0" applyFont="1" applyFill="1" applyAlignment="1">
      <alignment horizontal="center" wrapText="1"/>
    </xf>
    <xf numFmtId="0" fontId="7" fillId="10" borderId="0" xfId="0" applyFont="1" applyFill="1" applyAlignment="1">
      <alignment horizontal="center" vertical="center" wrapText="1"/>
    </xf>
    <xf numFmtId="0" fontId="7" fillId="10" borderId="0" xfId="0" applyFont="1" applyFill="1" applyAlignment="1">
      <alignment horizontal="center" wrapText="1"/>
    </xf>
    <xf numFmtId="0" fontId="7" fillId="10" borderId="15" xfId="0" applyFont="1" applyFill="1" applyBorder="1" applyAlignment="1">
      <alignment horizontal="center" wrapText="1"/>
    </xf>
    <xf numFmtId="4" fontId="11" fillId="7" borderId="12" xfId="0" applyNumberFormat="1" applyFont="1" applyFill="1" applyBorder="1" applyAlignment="1">
      <alignment horizontal="left"/>
    </xf>
    <xf numFmtId="4" fontId="11" fillId="7" borderId="0" xfId="0" applyNumberFormat="1" applyFont="1" applyFill="1" applyAlignment="1">
      <alignment horizontal="left"/>
    </xf>
    <xf numFmtId="3" fontId="11" fillId="7" borderId="0" xfId="0" applyNumberFormat="1" applyFont="1" applyFill="1" applyAlignment="1">
      <alignment horizontal="center"/>
    </xf>
    <xf numFmtId="4" fontId="11" fillId="7" borderId="0" xfId="0" applyNumberFormat="1" applyFont="1" applyFill="1"/>
    <xf numFmtId="0" fontId="11" fillId="7" borderId="15" xfId="0" applyFont="1" applyFill="1" applyBorder="1" applyAlignment="1">
      <alignment horizontal="center" wrapText="1"/>
    </xf>
    <xf numFmtId="0" fontId="11" fillId="8" borderId="12" xfId="0" applyFont="1" applyFill="1" applyBorder="1" applyAlignment="1">
      <alignment horizontal="center" wrapText="1"/>
    </xf>
    <xf numFmtId="0" fontId="11" fillId="8" borderId="0" xfId="0" applyFont="1" applyFill="1" applyAlignment="1">
      <alignment horizontal="center" wrapText="1"/>
    </xf>
    <xf numFmtId="0" fontId="7" fillId="13" borderId="12" xfId="0" applyFont="1" applyFill="1" applyBorder="1" applyAlignment="1">
      <alignment horizontal="center" wrapText="1"/>
    </xf>
    <xf numFmtId="0" fontId="7" fillId="13" borderId="0" xfId="0" applyFont="1" applyFill="1" applyAlignment="1">
      <alignment horizontal="center" wrapText="1"/>
    </xf>
    <xf numFmtId="0" fontId="12" fillId="13" borderId="0" xfId="0" applyFont="1" applyFill="1" applyAlignment="1">
      <alignment horizontal="center" wrapText="1"/>
    </xf>
    <xf numFmtId="0" fontId="12" fillId="13"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4" borderId="0" xfId="0" applyFont="1" applyFill="1" applyAlignment="1">
      <alignment horizontal="center" wrapText="1"/>
    </xf>
    <xf numFmtId="0" fontId="12" fillId="14" borderId="15" xfId="0" applyFont="1" applyFill="1" applyBorder="1" applyAlignment="1">
      <alignment horizontal="center" wrapText="1"/>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12" fillId="15" borderId="0" xfId="0" applyFont="1" applyFill="1" applyAlignment="1">
      <alignment horizontal="center" wrapText="1"/>
    </xf>
    <xf numFmtId="0" fontId="12" fillId="15" borderId="13" xfId="0" applyFont="1" applyFill="1" applyBorder="1" applyAlignment="1">
      <alignment horizontal="center" wrapText="1"/>
    </xf>
    <xf numFmtId="0" fontId="12" fillId="10" borderId="15" xfId="0" applyFont="1" applyFill="1" applyBorder="1" applyAlignment="1">
      <alignment horizontal="center" wrapText="1"/>
    </xf>
    <xf numFmtId="0" fontId="11" fillId="11" borderId="12" xfId="0" applyFont="1" applyFill="1" applyBorder="1" applyAlignment="1">
      <alignment horizontal="center" wrapText="1"/>
    </xf>
    <xf numFmtId="0" fontId="11" fillId="11" borderId="0" xfId="0" applyFont="1" applyFill="1" applyAlignment="1">
      <alignment horizontal="center" wrapText="1"/>
    </xf>
    <xf numFmtId="0" fontId="0" fillId="2" borderId="0" xfId="0" applyFill="1"/>
    <xf numFmtId="0" fontId="2" fillId="9" borderId="0" xfId="0" applyFont="1" applyFill="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0" fontId="6" fillId="9" borderId="22" xfId="0" applyFont="1" applyFill="1" applyBorder="1" applyAlignment="1">
      <alignment horizontal="left" indent="2"/>
    </xf>
    <xf numFmtId="0" fontId="6" fillId="9" borderId="0" xfId="0" applyFont="1" applyFill="1" applyAlignment="1">
      <alignment vertical="top" wrapText="1"/>
    </xf>
    <xf numFmtId="0" fontId="6" fillId="9" borderId="0" xfId="0" applyFont="1" applyFill="1" applyAlignment="1">
      <alignment wrapText="1"/>
    </xf>
    <xf numFmtId="0" fontId="13" fillId="9" borderId="22" xfId="0" applyFont="1" applyFill="1" applyBorder="1" applyAlignment="1">
      <alignment horizontal="left" indent="2"/>
    </xf>
    <xf numFmtId="0" fontId="14" fillId="9" borderId="13" xfId="0" applyFont="1" applyFill="1" applyBorder="1" applyAlignment="1">
      <alignment wrapText="1"/>
    </xf>
    <xf numFmtId="0" fontId="6" fillId="7" borderId="0" xfId="0" applyFont="1" applyFill="1" applyAlignment="1">
      <alignment horizontal="center" vertical="center" wrapText="1"/>
    </xf>
    <xf numFmtId="0" fontId="7" fillId="9" borderId="22" xfId="0" applyFont="1" applyFill="1" applyBorder="1" applyAlignment="1">
      <alignment horizontal="center" wrapText="1"/>
    </xf>
    <xf numFmtId="0" fontId="7" fillId="9" borderId="0" xfId="0" applyFont="1" applyFill="1" applyAlignment="1">
      <alignment horizontal="center" wrapText="1"/>
    </xf>
    <xf numFmtId="0" fontId="2" fillId="9" borderId="13" xfId="0" applyFont="1" applyFill="1" applyBorder="1" applyAlignment="1">
      <alignment horizontal="center" wrapText="1"/>
    </xf>
    <xf numFmtId="0" fontId="15" fillId="9" borderId="22" xfId="0" applyFont="1" applyFill="1" applyBorder="1" applyAlignment="1">
      <alignment horizontal="center" wrapText="1"/>
    </xf>
    <xf numFmtId="0" fontId="15" fillId="9" borderId="13" xfId="0" applyFont="1" applyFill="1" applyBorder="1" applyAlignment="1">
      <alignment horizontal="center" wrapText="1"/>
    </xf>
    <xf numFmtId="0" fontId="2" fillId="16" borderId="0" xfId="0" applyFont="1" applyFill="1" applyAlignment="1">
      <alignment horizontal="center" wrapText="1"/>
    </xf>
    <xf numFmtId="165" fontId="16" fillId="17"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2" borderId="12" xfId="0" applyNumberFormat="1" applyFont="1" applyFill="1" applyBorder="1" applyAlignment="1">
      <alignment horizontal="center"/>
    </xf>
    <xf numFmtId="0" fontId="7" fillId="9" borderId="0" xfId="0" applyFont="1" applyFill="1" applyAlignment="1">
      <alignment horizontal="center"/>
    </xf>
    <xf numFmtId="0" fontId="7" fillId="16" borderId="0" xfId="0" applyFont="1" applyFill="1" applyAlignment="1">
      <alignment horizontal="center" wrapText="1"/>
    </xf>
    <xf numFmtId="3" fontId="7" fillId="12" borderId="20" xfId="0" applyNumberFormat="1" applyFont="1" applyFill="1" applyBorder="1" applyAlignment="1">
      <alignment horizontal="center"/>
    </xf>
    <xf numFmtId="3" fontId="7" fillId="10"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0"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1"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9" borderId="22" xfId="0" applyNumberFormat="1" applyFont="1" applyFill="1" applyBorder="1"/>
    <xf numFmtId="3" fontId="7" fillId="9" borderId="0" xfId="0" applyNumberFormat="1" applyFont="1" applyFill="1"/>
    <xf numFmtId="3" fontId="15" fillId="9" borderId="23" xfId="0" applyNumberFormat="1" applyFont="1" applyFill="1" applyBorder="1" applyAlignment="1">
      <alignment horizontal="center"/>
    </xf>
    <xf numFmtId="3" fontId="15" fillId="9" borderId="0" xfId="0" applyNumberFormat="1" applyFont="1" applyFill="1"/>
    <xf numFmtId="3" fontId="15" fillId="9" borderId="14" xfId="0" applyNumberFormat="1" applyFont="1" applyFill="1" applyBorder="1"/>
    <xf numFmtId="0" fontId="18" fillId="5" borderId="20" xfId="0" applyFont="1" applyFill="1" applyBorder="1" applyAlignment="1">
      <alignment horizontal="center" wrapText="1"/>
    </xf>
    <xf numFmtId="0" fontId="18" fillId="18" borderId="9" xfId="0" applyFont="1" applyFill="1" applyBorder="1" applyAlignment="1">
      <alignment horizontal="center" wrapText="1"/>
    </xf>
    <xf numFmtId="3" fontId="19" fillId="4" borderId="0" xfId="0" applyNumberFormat="1" applyFont="1" applyFill="1" applyAlignment="1">
      <alignment horizontal="center"/>
    </xf>
    <xf numFmtId="4" fontId="7" fillId="7" borderId="24" xfId="0" applyNumberFormat="1" applyFont="1" applyFill="1" applyBorder="1" applyAlignment="1">
      <alignment horizontal="left"/>
    </xf>
    <xf numFmtId="4" fontId="7" fillId="7" borderId="0" xfId="0" applyNumberFormat="1" applyFont="1" applyFill="1" applyAlignment="1">
      <alignment horizontal="left"/>
    </xf>
    <xf numFmtId="3" fontId="7" fillId="7" borderId="0" xfId="0" applyNumberFormat="1" applyFont="1" applyFill="1" applyAlignment="1">
      <alignment horizontal="center"/>
    </xf>
    <xf numFmtId="4" fontId="7" fillId="7" borderId="0" xfId="0" applyNumberFormat="1" applyFont="1" applyFill="1"/>
    <xf numFmtId="3" fontId="15" fillId="9" borderId="22" xfId="0" applyNumberFormat="1" applyFont="1" applyFill="1" applyBorder="1" applyAlignment="1">
      <alignment horizontal="center"/>
    </xf>
    <xf numFmtId="3" fontId="7" fillId="12" borderId="0" xfId="0" applyNumberFormat="1" applyFont="1" applyFill="1" applyAlignment="1">
      <alignment horizontal="center"/>
    </xf>
    <xf numFmtId="3" fontId="7" fillId="12" borderId="15" xfId="0" applyNumberFormat="1" applyFont="1" applyFill="1" applyBorder="1" applyAlignment="1">
      <alignment horizontal="center"/>
    </xf>
    <xf numFmtId="3" fontId="7" fillId="10" borderId="12" xfId="0" applyNumberFormat="1" applyFont="1" applyFill="1" applyBorder="1" applyAlignment="1">
      <alignment horizontal="center"/>
    </xf>
    <xf numFmtId="3" fontId="7" fillId="10" borderId="0" xfId="0" applyNumberFormat="1" applyFont="1" applyFill="1" applyAlignment="1">
      <alignment horizontal="center"/>
    </xf>
    <xf numFmtId="0" fontId="18" fillId="5" borderId="12" xfId="0" applyFont="1" applyFill="1" applyBorder="1" applyAlignment="1">
      <alignment horizontal="center" wrapText="1"/>
    </xf>
    <xf numFmtId="0" fontId="18" fillId="18" borderId="25" xfId="0" applyFont="1" applyFill="1" applyBorder="1" applyAlignment="1">
      <alignment horizontal="center" wrapText="1"/>
    </xf>
    <xf numFmtId="3" fontId="7" fillId="10" borderId="12" xfId="0" applyNumberFormat="1" applyFont="1" applyFill="1" applyBorder="1" applyAlignment="1">
      <alignment horizontal="center" wrapText="1"/>
    </xf>
    <xf numFmtId="3" fontId="7" fillId="10" borderId="0" xfId="0" applyNumberFormat="1" applyFont="1" applyFill="1" applyAlignment="1">
      <alignment horizontal="center" wrapText="1"/>
    </xf>
    <xf numFmtId="3" fontId="7" fillId="10" borderId="15" xfId="0" applyNumberFormat="1" applyFont="1" applyFill="1" applyBorder="1" applyAlignment="1">
      <alignment horizontal="center"/>
    </xf>
    <xf numFmtId="3" fontId="7" fillId="11" borderId="12" xfId="0" applyNumberFormat="1" applyFont="1" applyFill="1" applyBorder="1" applyAlignment="1">
      <alignment horizontal="center"/>
    </xf>
    <xf numFmtId="3" fontId="7" fillId="11" borderId="0" xfId="0" applyNumberFormat="1" applyFont="1" applyFill="1" applyAlignment="1">
      <alignment horizontal="center"/>
    </xf>
    <xf numFmtId="3" fontId="7" fillId="11" borderId="15" xfId="0" applyNumberFormat="1" applyFont="1" applyFill="1" applyBorder="1" applyAlignment="1">
      <alignment horizontal="center"/>
    </xf>
    <xf numFmtId="0" fontId="2" fillId="19" borderId="26" xfId="0" applyFont="1" applyFill="1" applyBorder="1" applyAlignment="1">
      <alignment horizontal="center"/>
    </xf>
    <xf numFmtId="0" fontId="2" fillId="19" borderId="26" xfId="0" applyFont="1" applyFill="1" applyBorder="1"/>
    <xf numFmtId="3" fontId="2" fillId="19" borderId="26" xfId="0" applyNumberFormat="1" applyFont="1" applyFill="1" applyBorder="1"/>
    <xf numFmtId="4" fontId="2" fillId="2" borderId="0" xfId="0" applyNumberFormat="1" applyFont="1" applyFill="1"/>
    <xf numFmtId="165" fontId="2" fillId="19" borderId="26" xfId="0" applyNumberFormat="1" applyFont="1" applyFill="1" applyBorder="1"/>
    <xf numFmtId="165" fontId="2" fillId="2" borderId="0" xfId="0" applyNumberFormat="1" applyFont="1" applyFill="1"/>
    <xf numFmtId="3" fontId="2" fillId="2" borderId="0" xfId="0" applyNumberFormat="1" applyFont="1" applyFill="1"/>
    <xf numFmtId="0" fontId="0" fillId="20" borderId="0" xfId="0" applyFill="1"/>
    <xf numFmtId="0" fontId="0" fillId="20" borderId="0" xfId="0" applyFill="1"/>
    <xf numFmtId="0" fontId="0" fillId="20" borderId="0" xfId="0" applyFill="1"/>
    <xf numFmtId="0" fontId="0" fillId="20" borderId="0" xfId="0" applyFill="1" applyAlignment="1">
      <alignment wrapText="1"/>
    </xf>
    <xf numFmtId="0" fontId="10" fillId="20" borderId="0" xfId="0" applyFont="1" applyFill="1"/>
    <xf numFmtId="167" fontId="0" fillId="20" borderId="0" xfId="0" applyNumberFormat="1" applyFill="1"/>
    <xf numFmtId="0" fontId="2" fillId="20" borderId="0" xfId="0" applyFont="1" applyFill="1"/>
    <xf numFmtId="0" fontId="2" fillId="20" borderId="0" xfId="0" applyFont="1" applyFill="1"/>
    <xf numFmtId="0" fontId="20" fillId="20" borderId="0" xfId="0" applyFont="1" applyFill="1"/>
    <xf numFmtId="0" fontId="21" fillId="20" borderId="0" xfId="0" applyFont="1" applyFill="1" applyAlignment="1">
      <alignment horizontal="center"/>
    </xf>
    <xf numFmtId="0" fontId="22" fillId="20" borderId="0" xfId="0" applyFont="1" applyFill="1"/>
    <xf numFmtId="0" fontId="0" fillId="20" borderId="0" xfId="0" applyFill="1" applyAlignment="1">
      <alignment horizontal="center"/>
    </xf>
    <xf numFmtId="166" fontId="23" fillId="20" borderId="0" xfId="0" applyNumberFormat="1" applyFont="1" applyFill="1" applyAlignment="1">
      <alignment horizontal="center"/>
    </xf>
    <xf numFmtId="0" fontId="6" fillId="20" borderId="0" xfId="0" applyFont="1" applyFill="1"/>
    <xf numFmtId="0" fontId="5" fillId="20" borderId="0" xfId="0" applyFont="1" applyFill="1" applyAlignment="1">
      <alignment horizontal="right"/>
    </xf>
    <xf numFmtId="0" fontId="0" fillId="20" borderId="0" xfId="0" applyFill="1" applyAlignment="1">
      <alignment horizontal="right" vertical="top"/>
    </xf>
    <xf numFmtId="0" fontId="8" fillId="21" borderId="8" xfId="0" applyFont="1" applyFill="1" applyBorder="1" applyAlignment="1">
      <alignment vertical="center" wrapText="1"/>
    </xf>
    <xf numFmtId="0" fontId="8" fillId="21" borderId="20" xfId="0" applyFont="1" applyFill="1" applyBorder="1" applyAlignment="1">
      <alignment vertical="center" wrapText="1"/>
    </xf>
    <xf numFmtId="0" fontId="8" fillId="21" borderId="20" xfId="0" applyFont="1" applyFill="1" applyBorder="1" applyAlignment="1">
      <alignment horizontal="center" vertical="center" wrapText="1"/>
    </xf>
    <xf numFmtId="0" fontId="8" fillId="21" borderId="19" xfId="0" applyFont="1" applyFill="1" applyBorder="1" applyAlignment="1">
      <alignment horizontal="center" vertical="center"/>
    </xf>
    <xf numFmtId="0" fontId="0" fillId="20" borderId="20" xfId="0" applyFill="1" applyBorder="1" applyAlignment="1">
      <alignment vertical="center"/>
    </xf>
    <xf numFmtId="0" fontId="0" fillId="20" borderId="10" xfId="0" applyFill="1" applyBorder="1"/>
    <xf numFmtId="0" fontId="0" fillId="20" borderId="0" xfId="0" applyFill="1"/>
    <xf numFmtId="0" fontId="0" fillId="20" borderId="12" xfId="0" applyFill="1" applyBorder="1" applyAlignment="1">
      <alignment vertical="center"/>
    </xf>
    <xf numFmtId="0" fontId="8" fillId="20" borderId="6" xfId="0" applyFont="1" applyFill="1" applyBorder="1" applyAlignment="1">
      <alignment horizontal="left" vertical="center" indent="2"/>
    </xf>
    <xf numFmtId="0" fontId="8" fillId="20" borderId="25" xfId="0" applyFont="1" applyFill="1" applyBorder="1" applyAlignment="1">
      <alignment horizontal="left" vertical="center" indent="2"/>
    </xf>
    <xf numFmtId="0" fontId="8" fillId="20" borderId="12" xfId="0" applyFont="1" applyFill="1" applyBorder="1" applyAlignment="1">
      <alignment horizontal="left" vertical="center" indent="2"/>
    </xf>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3" fontId="0" fillId="20" borderId="0" xfId="0" applyNumberFormat="1" applyFill="1"/>
    <xf numFmtId="0" fontId="0" fillId="20" borderId="0" xfId="0" applyFill="1"/>
    <xf numFmtId="0" fontId="2" fillId="20" borderId="12" xfId="0" applyFont="1" applyFill="1" applyBorder="1" applyAlignment="1">
      <alignment horizontal="left" vertical="center" indent="2"/>
    </xf>
    <xf numFmtId="3" fontId="2" fillId="20" borderId="25" xfId="0" applyNumberFormat="1" applyFont="1" applyFill="1" applyBorder="1" applyAlignment="1">
      <alignment vertical="center"/>
    </xf>
    <xf numFmtId="166" fontId="2" fillId="20" borderId="12" xfId="0" applyNumberFormat="1" applyFont="1" applyFill="1" applyBorder="1" applyAlignment="1">
      <alignment horizontal="right" vertical="center"/>
    </xf>
    <xf numFmtId="166" fontId="2" fillId="20" borderId="25" xfId="0" applyNumberFormat="1" applyFont="1" applyFill="1" applyBorder="1" applyAlignment="1">
      <alignment horizontal="right" vertical="center"/>
    </xf>
    <xf numFmtId="0" fontId="16" fillId="20" borderId="12" xfId="0" applyFont="1" applyFill="1" applyBorder="1" applyAlignment="1">
      <alignment horizontal="left" vertical="center" indent="2"/>
    </xf>
    <xf numFmtId="3" fontId="16" fillId="20" borderId="25" xfId="0" applyNumberFormat="1" applyFont="1" applyFill="1" applyBorder="1" applyAlignment="1">
      <alignment vertical="center"/>
    </xf>
    <xf numFmtId="166" fontId="16" fillId="20" borderId="12" xfId="0" applyNumberFormat="1" applyFont="1" applyFill="1" applyBorder="1" applyAlignment="1">
      <alignment vertical="center"/>
    </xf>
    <xf numFmtId="166" fontId="16" fillId="20" borderId="25" xfId="0" applyNumberFormat="1" applyFont="1" applyFill="1" applyBorder="1" applyAlignment="1">
      <alignment vertical="center"/>
    </xf>
    <xf numFmtId="0" fontId="24" fillId="20" borderId="0" xfId="0" applyFont="1" applyFill="1"/>
    <xf numFmtId="0" fontId="16" fillId="20" borderId="20" xfId="0" applyFont="1" applyFill="1" applyBorder="1" applyAlignment="1">
      <alignment horizontal="left" vertical="center" indent="2"/>
    </xf>
    <xf numFmtId="3" fontId="16" fillId="20" borderId="9" xfId="0" applyNumberFormat="1" applyFont="1" applyFill="1" applyBorder="1" applyAlignment="1">
      <alignment vertical="center"/>
    </xf>
    <xf numFmtId="166" fontId="16" fillId="20" borderId="20" xfId="0" applyNumberFormat="1" applyFont="1" applyFill="1" applyBorder="1" applyAlignment="1">
      <alignment vertical="center"/>
    </xf>
    <xf numFmtId="166" fontId="16" fillId="20" borderId="9" xfId="0" applyNumberFormat="1" applyFont="1" applyFill="1" applyBorder="1" applyAlignment="1">
      <alignment vertical="center"/>
    </xf>
    <xf numFmtId="3" fontId="16" fillId="20" borderId="0" xfId="0" quotePrefix="1" applyNumberFormat="1" applyFont="1" applyFill="1" applyAlignment="1">
      <alignment vertical="center"/>
    </xf>
    <xf numFmtId="166" fontId="16" fillId="20" borderId="0" xfId="0" applyNumberFormat="1" applyFont="1" applyFill="1" applyAlignment="1">
      <alignment vertical="center"/>
    </xf>
    <xf numFmtId="3" fontId="25" fillId="20" borderId="15" xfId="0" applyNumberFormat="1" applyFont="1" applyFill="1" applyBorder="1" applyAlignment="1">
      <alignment vertical="center"/>
    </xf>
    <xf numFmtId="166" fontId="16" fillId="20" borderId="15" xfId="0" applyNumberFormat="1" applyFont="1" applyFill="1" applyBorder="1" applyAlignment="1">
      <alignment vertical="center"/>
    </xf>
    <xf numFmtId="0" fontId="0" fillId="20" borderId="10" xfId="0" applyFill="1" applyBorder="1" applyAlignment="1">
      <alignment vertical="center"/>
    </xf>
    <xf numFmtId="0" fontId="8" fillId="20" borderId="8" xfId="0" applyFont="1" applyFill="1" applyBorder="1" applyAlignment="1">
      <alignment horizontal="left" vertical="center" indent="2"/>
    </xf>
    <xf numFmtId="3" fontId="8" fillId="20" borderId="6" xfId="0" applyNumberFormat="1" applyFont="1" applyFill="1" applyBorder="1" applyAlignment="1">
      <alignment vertical="center"/>
    </xf>
    <xf numFmtId="166" fontId="8" fillId="20" borderId="8" xfId="0" applyNumberFormat="1" applyFont="1" applyFill="1" applyBorder="1" applyAlignment="1">
      <alignment horizontal="right" vertical="center"/>
    </xf>
    <xf numFmtId="166" fontId="8" fillId="20" borderId="6" xfId="0" applyNumberFormat="1" applyFont="1" applyFill="1" applyBorder="1" applyAlignment="1">
      <alignment horizontal="right" vertical="center"/>
    </xf>
    <xf numFmtId="0" fontId="26" fillId="20" borderId="12" xfId="0" applyFont="1" applyFill="1" applyBorder="1" applyAlignment="1">
      <alignment horizontal="left" vertical="center" wrapText="1" indent="2"/>
    </xf>
    <xf numFmtId="3" fontId="26" fillId="20" borderId="25" xfId="0" applyNumberFormat="1" applyFont="1" applyFill="1" applyBorder="1" applyAlignment="1">
      <alignment vertical="center"/>
    </xf>
    <xf numFmtId="0" fontId="26" fillId="20" borderId="25" xfId="0" applyFont="1" applyFill="1" applyBorder="1" applyAlignment="1">
      <alignment horizontal="left" vertical="center" wrapText="1" indent="2"/>
    </xf>
    <xf numFmtId="0" fontId="27" fillId="20" borderId="12" xfId="0" applyFont="1" applyFill="1" applyBorder="1" applyAlignment="1">
      <alignment horizontal="left" vertical="center" indent="2"/>
    </xf>
    <xf numFmtId="3" fontId="27" fillId="20" borderId="0" xfId="0" applyNumberFormat="1" applyFont="1" applyFill="1" applyAlignment="1">
      <alignment vertical="center"/>
    </xf>
    <xf numFmtId="166" fontId="27" fillId="20" borderId="0" xfId="0" applyNumberFormat="1" applyFont="1" applyFill="1" applyAlignment="1">
      <alignment vertical="center"/>
    </xf>
    <xf numFmtId="166" fontId="25" fillId="20" borderId="15" xfId="0" applyNumberFormat="1" applyFont="1" applyFill="1" applyBorder="1" applyAlignment="1">
      <alignment vertical="center"/>
    </xf>
    <xf numFmtId="166" fontId="27" fillId="20" borderId="15" xfId="0" applyNumberFormat="1" applyFont="1" applyFill="1" applyBorder="1" applyAlignment="1">
      <alignment vertical="center"/>
    </xf>
    <xf numFmtId="0" fontId="10" fillId="20" borderId="0" xfId="0" applyFont="1" applyFill="1"/>
    <xf numFmtId="3" fontId="8" fillId="20" borderId="6" xfId="0" applyNumberFormat="1" applyFont="1" applyFill="1" applyBorder="1" applyAlignment="1">
      <alignment vertical="center"/>
    </xf>
    <xf numFmtId="166" fontId="8" fillId="20" borderId="8" xfId="0" applyNumberFormat="1" applyFont="1" applyFill="1" applyBorder="1" applyAlignment="1">
      <alignment vertical="center"/>
    </xf>
    <xf numFmtId="166" fontId="8" fillId="20" borderId="6" xfId="0" applyNumberFormat="1" applyFont="1" applyFill="1" applyBorder="1" applyAlignment="1">
      <alignment horizontal="right" vertical="center"/>
    </xf>
    <xf numFmtId="3" fontId="10" fillId="20" borderId="0" xfId="0" applyNumberFormat="1" applyFont="1" applyFill="1"/>
    <xf numFmtId="0" fontId="10" fillId="20" borderId="0" xfId="0" applyFont="1" applyFill="1"/>
    <xf numFmtId="0" fontId="28" fillId="20" borderId="0" xfId="0" applyFont="1" applyFill="1"/>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0" fontId="0" fillId="20" borderId="0" xfId="0" applyFill="1"/>
    <xf numFmtId="3" fontId="2" fillId="20" borderId="25" xfId="0" applyNumberFormat="1" applyFont="1" applyFill="1" applyBorder="1" applyAlignment="1">
      <alignment vertical="center"/>
    </xf>
    <xf numFmtId="166" fontId="2" fillId="20" borderId="12" xfId="0" applyNumberFormat="1" applyFont="1" applyFill="1" applyBorder="1" applyAlignment="1">
      <alignment vertical="center"/>
    </xf>
    <xf numFmtId="166" fontId="2" fillId="20" borderId="25" xfId="0" applyNumberFormat="1" applyFont="1" applyFill="1" applyBorder="1" applyAlignment="1">
      <alignment horizontal="right" vertical="center"/>
    </xf>
    <xf numFmtId="3" fontId="0" fillId="20" borderId="0" xfId="0" applyNumberFormat="1" applyFill="1"/>
    <xf numFmtId="0" fontId="24" fillId="20" borderId="0" xfId="0" applyFont="1" applyFill="1"/>
    <xf numFmtId="166" fontId="2" fillId="20" borderId="12" xfId="0" applyNumberFormat="1" applyFont="1" applyFill="1" applyBorder="1" applyAlignment="1">
      <alignment horizontal="right" vertical="center"/>
    </xf>
    <xf numFmtId="0" fontId="7" fillId="20" borderId="0" xfId="0" applyFont="1" applyFill="1"/>
    <xf numFmtId="0" fontId="7" fillId="20" borderId="0" xfId="0" applyFont="1" applyFill="1"/>
    <xf numFmtId="0" fontId="28" fillId="20" borderId="0" xfId="0" applyFont="1" applyFill="1"/>
    <xf numFmtId="166" fontId="0" fillId="20" borderId="6" xfId="0" applyNumberFormat="1" applyFill="1" applyBorder="1"/>
    <xf numFmtId="166" fontId="0" fillId="20" borderId="25" xfId="0" applyNumberFormat="1" applyFill="1" applyBorder="1"/>
    <xf numFmtId="166" fontId="0" fillId="20" borderId="12" xfId="0" applyNumberFormat="1" applyFill="1" applyBorder="1"/>
    <xf numFmtId="166" fontId="25" fillId="20" borderId="6" xfId="0" applyNumberFormat="1" applyFont="1" applyFill="1" applyBorder="1" applyAlignment="1">
      <alignment horizontal="right" vertical="center" wrapText="1"/>
    </xf>
    <xf numFmtId="166" fontId="25" fillId="20" borderId="25" xfId="0" applyNumberFormat="1" applyFont="1" applyFill="1" applyBorder="1" applyAlignment="1">
      <alignment horizontal="right" vertical="center" wrapText="1"/>
    </xf>
    <xf numFmtId="3" fontId="25" fillId="20" borderId="6" xfId="0" applyNumberFormat="1" applyFont="1" applyFill="1" applyBorder="1" applyAlignment="1">
      <alignment horizontal="right" vertical="center" wrapText="1"/>
    </xf>
    <xf numFmtId="3" fontId="25" fillId="20" borderId="25" xfId="0" applyNumberFormat="1" applyFont="1" applyFill="1" applyBorder="1" applyAlignment="1">
      <alignment horizontal="right" vertical="center" wrapText="1"/>
    </xf>
    <xf numFmtId="3" fontId="8"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16" fillId="20" borderId="20" xfId="0" applyNumberFormat="1" applyFont="1" applyFill="1" applyBorder="1" applyAlignment="1">
      <alignment vertical="center"/>
    </xf>
    <xf numFmtId="3" fontId="8" fillId="20" borderId="8" xfId="0" applyNumberFormat="1" applyFont="1" applyFill="1" applyBorder="1" applyAlignment="1">
      <alignment vertical="center"/>
    </xf>
    <xf numFmtId="3" fontId="16" fillId="20" borderId="12" xfId="0" applyNumberFormat="1" applyFont="1" applyFill="1" applyBorder="1" applyAlignment="1">
      <alignment vertical="center"/>
    </xf>
    <xf numFmtId="3" fontId="8" fillId="20" borderId="8" xfId="0" applyNumberFormat="1" applyFont="1" applyFill="1" applyBorder="1" applyAlignment="1">
      <alignment vertical="center"/>
    </xf>
    <xf numFmtId="3" fontId="2"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26" fillId="20" borderId="12" xfId="0" applyNumberFormat="1" applyFont="1" applyFill="1" applyBorder="1" applyAlignment="1">
      <alignment vertical="center"/>
    </xf>
    <xf numFmtId="3" fontId="24" fillId="20" borderId="0" xfId="0" applyNumberFormat="1" applyFont="1" applyFill="1"/>
    <xf numFmtId="3" fontId="8" fillId="20" borderId="12" xfId="0" applyNumberFormat="1" applyFont="1" applyFill="1" applyBorder="1" applyAlignment="1">
      <alignment vertical="center"/>
    </xf>
    <xf numFmtId="3" fontId="0" fillId="20" borderId="6" xfId="0" applyNumberFormat="1" applyFill="1" applyBorder="1"/>
    <xf numFmtId="3" fontId="0" fillId="20" borderId="25" xfId="0" applyNumberFormat="1" applyFill="1" applyBorder="1"/>
    <xf numFmtId="3" fontId="0" fillId="20" borderId="10" xfId="0" applyNumberFormat="1" applyFill="1" applyBorder="1" applyAlignment="1">
      <alignment vertical="center"/>
    </xf>
    <xf numFmtId="0" fontId="16" fillId="20"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0" borderId="25" xfId="0" applyFont="1" applyFill="1" applyBorder="1" applyAlignment="1">
      <alignment horizontal="left" vertical="center" wrapText="1" indent="2"/>
    </xf>
    <xf numFmtId="0" fontId="0" fillId="22" borderId="0" xfId="0" applyFill="1"/>
    <xf numFmtId="0" fontId="0" fillId="22" borderId="0" xfId="0" applyFill="1"/>
    <xf numFmtId="0" fontId="0" fillId="22" borderId="0" xfId="0" applyFill="1" applyAlignment="1">
      <alignment wrapText="1"/>
    </xf>
    <xf numFmtId="168" fontId="0" fillId="22" borderId="0" xfId="0" applyNumberFormat="1" applyFill="1"/>
    <xf numFmtId="0" fontId="0" fillId="22" borderId="0" xfId="0" applyFill="1" applyAlignment="1">
      <alignment horizontal="center"/>
    </xf>
    <xf numFmtId="0" fontId="6" fillId="22" borderId="0" xfId="0" applyFont="1" applyFill="1"/>
    <xf numFmtId="0" fontId="2" fillId="22" borderId="0" xfId="0" applyFont="1" applyFill="1" applyAlignment="1">
      <alignment horizontal="left" vertical="center" wrapText="1"/>
    </xf>
    <xf numFmtId="166" fontId="5" fillId="22" borderId="0" xfId="0" applyNumberFormat="1" applyFont="1" applyFill="1" applyAlignment="1">
      <alignment horizontal="right"/>
    </xf>
    <xf numFmtId="166" fontId="0" fillId="22" borderId="0" xfId="0" applyNumberFormat="1" applyFill="1"/>
    <xf numFmtId="0" fontId="30" fillId="23" borderId="4" xfId="0" applyFont="1" applyFill="1" applyBorder="1" applyAlignment="1">
      <alignment horizontal="center" vertical="center" wrapText="1"/>
    </xf>
    <xf numFmtId="166" fontId="30" fillId="23" borderId="4" xfId="0" applyNumberFormat="1" applyFont="1" applyFill="1" applyBorder="1" applyAlignment="1">
      <alignment horizontal="center" vertical="center" wrapText="1"/>
    </xf>
    <xf numFmtId="0" fontId="8" fillId="23" borderId="25" xfId="0" applyFont="1" applyFill="1" applyBorder="1" applyAlignment="1">
      <alignment vertical="center" wrapText="1"/>
    </xf>
    <xf numFmtId="0" fontId="30" fillId="23" borderId="0" xfId="0" applyFont="1" applyFill="1" applyAlignment="1">
      <alignment horizontal="center"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31" fillId="22" borderId="2" xfId="0" applyFont="1" applyFill="1" applyBorder="1" applyAlignment="1">
      <alignment vertical="center"/>
    </xf>
    <xf numFmtId="0" fontId="2" fillId="22" borderId="25" xfId="0" applyFont="1" applyFill="1" applyBorder="1" applyAlignment="1">
      <alignment horizontal="left" vertical="center" indent="3"/>
    </xf>
    <xf numFmtId="0" fontId="2" fillId="22" borderId="12" xfId="0" applyFont="1" applyFill="1" applyBorder="1" applyAlignment="1">
      <alignment horizontal="left" vertical="center" indent="3"/>
    </xf>
    <xf numFmtId="0" fontId="31" fillId="22" borderId="20" xfId="0" applyFont="1" applyFill="1" applyBorder="1" applyAlignment="1">
      <alignment vertical="center"/>
    </xf>
    <xf numFmtId="0" fontId="31" fillId="22" borderId="20" xfId="0" applyFont="1" applyFill="1" applyBorder="1" applyAlignment="1">
      <alignment vertical="center" wrapText="1"/>
    </xf>
    <xf numFmtId="166" fontId="30" fillId="23" borderId="5" xfId="0" applyNumberFormat="1" applyFont="1" applyFill="1" applyBorder="1" applyAlignment="1">
      <alignment horizontal="center" vertical="center" wrapText="1"/>
    </xf>
    <xf numFmtId="166" fontId="30" fillId="23" borderId="15" xfId="0" applyNumberFormat="1" applyFont="1" applyFill="1" applyBorder="1" applyAlignment="1">
      <alignment horizontal="center" vertical="center"/>
    </xf>
    <xf numFmtId="3" fontId="2" fillId="22" borderId="3" xfId="0" applyNumberFormat="1" applyFont="1" applyFill="1" applyBorder="1" applyAlignment="1">
      <alignment vertical="center"/>
    </xf>
    <xf numFmtId="3" fontId="2" fillId="22" borderId="25" xfId="0" applyNumberFormat="1" applyFont="1" applyFill="1" applyBorder="1" applyAlignment="1">
      <alignment vertical="center"/>
    </xf>
    <xf numFmtId="3" fontId="2" fillId="22" borderId="0" xfId="0" applyNumberFormat="1" applyFont="1" applyFill="1" applyAlignment="1">
      <alignment horizontal="right" vertical="center"/>
    </xf>
    <xf numFmtId="3" fontId="2" fillId="22" borderId="10" xfId="0" applyNumberFormat="1" applyFont="1" applyFill="1" applyBorder="1" applyAlignment="1">
      <alignment vertical="center"/>
    </xf>
    <xf numFmtId="3" fontId="0" fillId="2" borderId="7" xfId="0" applyNumberFormat="1" applyFill="1" applyBorder="1"/>
    <xf numFmtId="165" fontId="2" fillId="22" borderId="3" xfId="0" applyNumberFormat="1" applyFont="1" applyFill="1" applyBorder="1" applyAlignment="1">
      <alignment horizontal="right" vertical="center"/>
    </xf>
    <xf numFmtId="165" fontId="2" fillId="22" borderId="15" xfId="0" applyNumberFormat="1" applyFont="1" applyFill="1" applyBorder="1"/>
    <xf numFmtId="165" fontId="2" fillId="22" borderId="0" xfId="0" applyNumberFormat="1" applyFont="1" applyFill="1"/>
    <xf numFmtId="165" fontId="2" fillId="22" borderId="0" xfId="0" applyNumberFormat="1" applyFont="1" applyFill="1" applyAlignment="1">
      <alignment horizontal="right" vertical="center"/>
    </xf>
    <xf numFmtId="165" fontId="2" fillId="22" borderId="10" xfId="0" applyNumberFormat="1" applyFont="1" applyFill="1" applyBorder="1" applyAlignment="1">
      <alignment horizontal="right" vertical="center"/>
    </xf>
    <xf numFmtId="165" fontId="2" fillId="22" borderId="10" xfId="0" applyNumberFormat="1" applyFont="1" applyFill="1" applyBorder="1" applyAlignment="1">
      <alignment vertical="center"/>
    </xf>
    <xf numFmtId="165" fontId="25" fillId="22" borderId="10" xfId="0" applyNumberFormat="1" applyFont="1" applyFill="1" applyBorder="1" applyAlignment="1">
      <alignment horizontal="right"/>
    </xf>
    <xf numFmtId="0" fontId="2" fillId="22" borderId="9" xfId="0" applyFont="1" applyFill="1" applyBorder="1" applyAlignment="1">
      <alignment horizontal="left" vertical="center" indent="3"/>
    </xf>
    <xf numFmtId="3" fontId="2" fillId="22" borderId="9" xfId="0" applyNumberFormat="1" applyFont="1" applyFill="1" applyBorder="1" applyAlignment="1">
      <alignment horizontal="right" vertical="center"/>
    </xf>
    <xf numFmtId="165" fontId="2" fillId="22" borderId="19" xfId="0" applyNumberFormat="1" applyFont="1" applyFill="1" applyBorder="1"/>
    <xf numFmtId="165" fontId="0" fillId="2" borderId="9" xfId="0" applyNumberFormat="1" applyFill="1" applyBorder="1"/>
    <xf numFmtId="3" fontId="24" fillId="22" borderId="9" xfId="0" applyNumberFormat="1" applyFont="1" applyFill="1" applyBorder="1"/>
    <xf numFmtId="165" fontId="0" fillId="2" borderId="19" xfId="0" applyNumberFormat="1" applyFill="1" applyBorder="1"/>
    <xf numFmtId="165" fontId="25" fillId="22" borderId="19" xfId="0" applyNumberFormat="1" applyFont="1" applyFill="1" applyBorder="1" applyAlignment="1">
      <alignment horizontal="right"/>
    </xf>
    <xf numFmtId="3" fontId="24" fillId="22" borderId="19" xfId="0" applyNumberFormat="1" applyFont="1" applyFill="1" applyBorder="1"/>
    <xf numFmtId="165" fontId="25" fillId="22" borderId="9" xfId="0" applyNumberFormat="1" applyFont="1" applyFill="1" applyBorder="1" applyAlignment="1">
      <alignment horizontal="right"/>
    </xf>
    <xf numFmtId="165" fontId="2" fillId="24" borderId="15" xfId="0" applyNumberFormat="1" applyFont="1" applyFill="1" applyBorder="1"/>
    <xf numFmtId="3" fontId="0" fillId="25" borderId="15" xfId="0" applyNumberFormat="1" applyFill="1" applyBorder="1"/>
    <xf numFmtId="165" fontId="2" fillId="24" borderId="19" xfId="0" applyNumberFormat="1" applyFont="1" applyFill="1" applyBorder="1" applyAlignment="1">
      <alignment horizontal="right" vertical="center"/>
    </xf>
    <xf numFmtId="3" fontId="0" fillId="25" borderId="19" xfId="0" applyNumberFormat="1" applyFill="1" applyBorder="1"/>
    <xf numFmtId="0" fontId="2" fillId="22" borderId="25" xfId="0" applyFont="1" applyFill="1" applyBorder="1" applyAlignment="1">
      <alignment horizontal="left" vertical="center" wrapText="1" indent="3"/>
    </xf>
    <xf numFmtId="0" fontId="0" fillId="20" borderId="0" xfId="0" applyFill="1"/>
    <xf numFmtId="0" fontId="0" fillId="20" borderId="0" xfId="0" applyFill="1"/>
    <xf numFmtId="0" fontId="0" fillId="20" borderId="0" xfId="0" applyFill="1"/>
    <xf numFmtId="0" fontId="0" fillId="20" borderId="0" xfId="0" applyFill="1" applyAlignment="1">
      <alignment wrapText="1"/>
    </xf>
    <xf numFmtId="167" fontId="0" fillId="20" borderId="0" xfId="0" applyNumberFormat="1" applyFill="1"/>
    <xf numFmtId="0" fontId="0" fillId="20" borderId="0" xfId="0" applyFill="1" applyAlignment="1">
      <alignment horizontal="center"/>
    </xf>
    <xf numFmtId="0" fontId="6" fillId="20" borderId="0" xfId="0" applyFont="1" applyFill="1"/>
    <xf numFmtId="0" fontId="5" fillId="20" borderId="0" xfId="0" applyFont="1" applyFill="1" applyAlignment="1">
      <alignment horizontal="right"/>
    </xf>
    <xf numFmtId="0" fontId="2" fillId="20" borderId="12" xfId="0" applyFont="1" applyFill="1" applyBorder="1" applyAlignment="1">
      <alignment horizontal="left" vertical="center" indent="2"/>
    </xf>
    <xf numFmtId="0" fontId="28" fillId="20" borderId="0" xfId="0" applyFont="1" applyFill="1"/>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0" fontId="2" fillId="20" borderId="0" xfId="0" applyFont="1" applyFill="1" applyAlignment="1">
      <alignment vertical="center"/>
    </xf>
    <xf numFmtId="3" fontId="2" fillId="20" borderId="3" xfId="0" applyNumberFormat="1" applyFont="1" applyFill="1" applyBorder="1" applyAlignment="1">
      <alignment vertical="center"/>
    </xf>
    <xf numFmtId="3" fontId="2" fillId="20" borderId="4" xfId="0" applyNumberFormat="1" applyFont="1" applyFill="1" applyBorder="1" applyAlignment="1">
      <alignment vertical="center"/>
    </xf>
    <xf numFmtId="0" fontId="2" fillId="20" borderId="0" xfId="0" applyFont="1" applyFill="1"/>
    <xf numFmtId="165" fontId="2" fillId="20" borderId="6" xfId="0" applyNumberFormat="1" applyFont="1" applyFill="1" applyBorder="1" applyAlignment="1">
      <alignment vertical="center"/>
    </xf>
    <xf numFmtId="3" fontId="2" fillId="20" borderId="5" xfId="0" applyNumberFormat="1" applyFont="1" applyFill="1" applyBorder="1" applyAlignment="1">
      <alignment vertical="center"/>
    </xf>
    <xf numFmtId="165" fontId="2" fillId="20" borderId="25" xfId="0" applyNumberFormat="1" applyFont="1" applyFill="1" applyBorder="1" applyAlignment="1">
      <alignment vertical="center"/>
    </xf>
    <xf numFmtId="0" fontId="8" fillId="20" borderId="27" xfId="0" applyFont="1" applyFill="1" applyBorder="1" applyAlignment="1">
      <alignment vertical="center"/>
    </xf>
    <xf numFmtId="3" fontId="2" fillId="20" borderId="0" xfId="0" applyNumberFormat="1" applyFont="1" applyFill="1" applyAlignment="1">
      <alignment vertical="center"/>
    </xf>
    <xf numFmtId="3" fontId="2" fillId="20" borderId="15" xfId="0" applyNumberFormat="1" applyFont="1" applyFill="1" applyBorder="1" applyAlignment="1">
      <alignment vertical="center"/>
    </xf>
    <xf numFmtId="0" fontId="32" fillId="20" borderId="12" xfId="0" applyFont="1" applyFill="1" applyBorder="1"/>
    <xf numFmtId="165" fontId="2" fillId="20" borderId="15" xfId="0" applyNumberFormat="1" applyFont="1" applyFill="1" applyBorder="1" applyAlignment="1">
      <alignment vertical="center"/>
    </xf>
    <xf numFmtId="3" fontId="2" fillId="20" borderId="6" xfId="0" applyNumberFormat="1" applyFont="1" applyFill="1" applyBorder="1" applyAlignment="1">
      <alignment vertical="center"/>
    </xf>
    <xf numFmtId="165" fontId="2" fillId="20" borderId="19" xfId="0" applyNumberFormat="1" applyFont="1" applyFill="1" applyBorder="1" applyAlignment="1">
      <alignment vertical="center"/>
    </xf>
    <xf numFmtId="3" fontId="2" fillId="20" borderId="19" xfId="0" applyNumberFormat="1" applyFont="1" applyFill="1" applyBorder="1" applyAlignment="1">
      <alignment vertical="center"/>
    </xf>
    <xf numFmtId="0" fontId="33" fillId="11" borderId="10" xfId="0" applyFont="1" applyFill="1" applyBorder="1" applyAlignment="1">
      <alignment horizontal="center" vertical="center" wrapText="1"/>
    </xf>
    <xf numFmtId="0" fontId="33" fillId="11" borderId="19" xfId="0" applyFont="1" applyFill="1" applyBorder="1" applyAlignment="1">
      <alignment horizontal="center" vertical="center" wrapText="1"/>
    </xf>
    <xf numFmtId="0" fontId="8" fillId="11" borderId="6" xfId="0" applyFont="1" applyFill="1" applyBorder="1" applyAlignment="1">
      <alignment vertical="center" wrapText="1"/>
    </xf>
    <xf numFmtId="0" fontId="8" fillId="11" borderId="9" xfId="0" applyFont="1" applyFill="1" applyBorder="1" applyAlignment="1">
      <alignment vertical="center" wrapText="1"/>
    </xf>
    <xf numFmtId="0" fontId="2" fillId="20" borderId="9" xfId="0" applyFont="1" applyFill="1" applyBorder="1" applyAlignment="1">
      <alignment horizontal="left" vertical="center" indent="2"/>
    </xf>
    <xf numFmtId="0" fontId="2" fillId="20" borderId="28" xfId="0" applyFont="1" applyFill="1" applyBorder="1" applyAlignment="1">
      <alignment horizontal="left" vertical="center" indent="2"/>
    </xf>
    <xf numFmtId="0" fontId="2" fillId="20" borderId="25" xfId="0" applyFont="1" applyFill="1" applyBorder="1" applyAlignment="1">
      <alignment horizontal="left" vertical="center" indent="2"/>
    </xf>
    <xf numFmtId="0" fontId="2" fillId="20" borderId="8" xfId="0" applyFont="1" applyFill="1" applyBorder="1" applyAlignment="1">
      <alignment vertical="center"/>
    </xf>
    <xf numFmtId="0" fontId="2" fillId="20" borderId="6" xfId="0" applyFont="1" applyFill="1" applyBorder="1" applyAlignment="1">
      <alignment horizontal="left" vertical="center" indent="2"/>
    </xf>
    <xf numFmtId="3" fontId="2" fillId="20" borderId="0" xfId="0" applyNumberFormat="1" applyFont="1" applyFill="1" applyAlignment="1">
      <alignment horizontal="left" vertical="center" indent="2"/>
    </xf>
    <xf numFmtId="3" fontId="2" fillId="20" borderId="10" xfId="0" applyNumberFormat="1" applyFont="1" applyFill="1" applyBorder="1" applyAlignment="1">
      <alignment vertical="center"/>
    </xf>
    <xf numFmtId="3" fontId="32" fillId="20" borderId="0" xfId="0" applyNumberFormat="1" applyFont="1" applyFill="1"/>
    <xf numFmtId="3" fontId="2" fillId="20" borderId="10" xfId="0" applyNumberFormat="1" applyFont="1" applyFill="1" applyBorder="1" applyAlignment="1">
      <alignment horizontal="center" vertical="center"/>
    </xf>
    <xf numFmtId="165" fontId="2" fillId="20" borderId="3" xfId="0" applyNumberFormat="1" applyFont="1" applyFill="1" applyBorder="1" applyAlignment="1">
      <alignment vertical="center"/>
    </xf>
    <xf numFmtId="165" fontId="2" fillId="20" borderId="6" xfId="0" applyNumberFormat="1" applyFont="1" applyFill="1" applyBorder="1" applyAlignment="1">
      <alignment vertical="center"/>
    </xf>
    <xf numFmtId="165" fontId="2" fillId="20" borderId="0" xfId="0" applyNumberFormat="1" applyFont="1" applyFill="1" applyAlignment="1">
      <alignment horizontal="left" vertical="center" indent="2"/>
    </xf>
    <xf numFmtId="165" fontId="2" fillId="20" borderId="10" xfId="0" applyNumberFormat="1" applyFont="1" applyFill="1" applyBorder="1" applyAlignment="1">
      <alignment vertical="center"/>
    </xf>
    <xf numFmtId="165" fontId="32" fillId="20" borderId="0" xfId="0" applyNumberFormat="1" applyFont="1" applyFill="1"/>
    <xf numFmtId="165" fontId="2" fillId="20" borderId="7" xfId="0" applyNumberFormat="1" applyFont="1" applyFill="1" applyBorder="1" applyAlignment="1">
      <alignment vertical="center"/>
    </xf>
    <xf numFmtId="165" fontId="2" fillId="20" borderId="15" xfId="0" applyNumberFormat="1" applyFont="1" applyFill="1" applyBorder="1" applyAlignment="1">
      <alignment vertical="center"/>
    </xf>
    <xf numFmtId="165" fontId="2" fillId="20" borderId="19" xfId="0" applyNumberFormat="1" applyFont="1" applyFill="1" applyBorder="1" applyAlignment="1">
      <alignment horizontal="center" vertical="center"/>
    </xf>
    <xf numFmtId="165" fontId="32" fillId="20" borderId="15" xfId="0" applyNumberFormat="1" applyFont="1" applyFill="1" applyBorder="1"/>
    <xf numFmtId="0" fontId="2" fillId="20" borderId="4" xfId="0" applyFont="1" applyFill="1" applyBorder="1" applyAlignment="1">
      <alignment vertical="center" wrapText="1"/>
    </xf>
    <xf numFmtId="3" fontId="2" fillId="20" borderId="4" xfId="0" applyNumberFormat="1" applyFont="1" applyFill="1" applyBorder="1" applyAlignment="1">
      <alignment vertical="center" wrapText="1"/>
    </xf>
    <xf numFmtId="165" fontId="2" fillId="20" borderId="4" xfId="0" applyNumberFormat="1" applyFont="1" applyFill="1" applyBorder="1" applyAlignment="1">
      <alignment vertical="center" wrapText="1"/>
    </xf>
    <xf numFmtId="3" fontId="32" fillId="20" borderId="4" xfId="0" applyNumberFormat="1" applyFont="1" applyFill="1" applyBorder="1"/>
    <xf numFmtId="165" fontId="2" fillId="20" borderId="4" xfId="0" applyNumberFormat="1" applyFont="1" applyFill="1" applyBorder="1" applyAlignment="1">
      <alignment horizontal="right"/>
    </xf>
    <xf numFmtId="3" fontId="2" fillId="26"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6" borderId="1" xfId="0" applyFont="1" applyFill="1" applyBorder="1" applyAlignment="1">
      <alignment horizontal="center" vertical="center" wrapText="1"/>
    </xf>
    <xf numFmtId="3" fontId="2" fillId="26" borderId="6" xfId="0" applyNumberFormat="1" applyFont="1" applyFill="1" applyBorder="1" applyAlignment="1">
      <alignment horizontal="center" vertical="center" wrapText="1"/>
    </xf>
    <xf numFmtId="0" fontId="2" fillId="26" borderId="6" xfId="0" applyFont="1" applyFill="1" applyBorder="1" applyAlignment="1">
      <alignment horizontal="center" vertical="center" wrapText="1"/>
    </xf>
    <xf numFmtId="0" fontId="0" fillId="2" borderId="0" xfId="0" applyFill="1"/>
    <xf numFmtId="0" fontId="6" fillId="9" borderId="22" xfId="0" applyFont="1" applyFill="1" applyBorder="1" applyAlignment="1">
      <alignment horizontal="left" indent="2"/>
    </xf>
    <xf numFmtId="0" fontId="6" fillId="9" borderId="0" xfId="0" applyFont="1" applyFill="1" applyAlignment="1">
      <alignment vertical="top" wrapText="1"/>
    </xf>
    <xf numFmtId="0" fontId="7" fillId="9" borderId="22" xfId="0" applyFont="1" applyFill="1" applyBorder="1" applyAlignment="1">
      <alignment horizontal="center" wrapText="1"/>
    </xf>
    <xf numFmtId="0" fontId="8" fillId="16" borderId="0" xfId="0" applyFont="1" applyFill="1" applyAlignment="1">
      <alignment horizontal="center" vertical="center" wrapText="1"/>
    </xf>
    <xf numFmtId="0" fontId="8" fillId="16" borderId="13" xfId="0" applyFont="1" applyFill="1" applyBorder="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8" fillId="11" borderId="13" xfId="0" applyFont="1" applyFill="1" applyBorder="1" applyAlignment="1">
      <alignment horizontal="center" vertical="center" wrapText="1"/>
    </xf>
    <xf numFmtId="0" fontId="2" fillId="16" borderId="0" xfId="0" applyFont="1" applyFill="1" applyAlignment="1">
      <alignment horizontal="center" vertical="top" wrapText="1"/>
    </xf>
    <xf numFmtId="0" fontId="2" fillId="16" borderId="13" xfId="0" applyFont="1" applyFill="1" applyBorder="1" applyAlignment="1">
      <alignment horizontal="center" vertical="top" wrapText="1"/>
    </xf>
    <xf numFmtId="3" fontId="0" fillId="2" borderId="0" xfId="0" applyNumberFormat="1" applyFill="1"/>
    <xf numFmtId="3" fontId="7" fillId="9" borderId="22" xfId="0" applyNumberFormat="1" applyFont="1" applyFill="1" applyBorder="1"/>
    <xf numFmtId="3" fontId="7" fillId="9" borderId="0" xfId="0" applyNumberFormat="1" applyFont="1" applyFill="1"/>
    <xf numFmtId="0" fontId="6" fillId="16" borderId="21" xfId="0" applyFont="1" applyFill="1" applyBorder="1" applyAlignment="1">
      <alignment vertical="top"/>
    </xf>
    <xf numFmtId="0" fontId="2" fillId="12" borderId="0" xfId="0" applyFont="1" applyFill="1" applyAlignment="1">
      <alignment horizontal="center" vertical="top" wrapText="1"/>
    </xf>
    <xf numFmtId="0" fontId="2" fillId="11" borderId="0" xfId="0" applyFont="1" applyFill="1" applyAlignment="1">
      <alignment horizontal="center" vertical="top" wrapText="1"/>
    </xf>
    <xf numFmtId="0" fontId="5" fillId="27" borderId="0" xfId="0" applyFont="1" applyFill="1" applyAlignment="1">
      <alignment horizontal="center" vertical="top" wrapText="1"/>
    </xf>
    <xf numFmtId="0" fontId="8" fillId="27" borderId="0" xfId="0" applyFont="1" applyFill="1" applyAlignment="1">
      <alignment horizontal="center" wrapText="1"/>
    </xf>
    <xf numFmtId="2" fontId="0" fillId="2" borderId="0" xfId="0" applyNumberFormat="1" applyFill="1"/>
    <xf numFmtId="0" fontId="11" fillId="9" borderId="0" xfId="0" applyFont="1" applyFill="1" applyAlignment="1">
      <alignment horizontal="center" wrapText="1"/>
    </xf>
    <xf numFmtId="0" fontId="7" fillId="9"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9"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9" borderId="0" xfId="0" applyFont="1" applyFill="1" applyAlignment="1">
      <alignment horizontal="left" vertical="center" indent="3"/>
    </xf>
    <xf numFmtId="0" fontId="7" fillId="9"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9"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28"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28"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28" borderId="12" xfId="0" applyNumberFormat="1" applyFont="1" applyFill="1" applyBorder="1" applyAlignment="1">
      <alignment horizontal="center" vertical="center" wrapText="1"/>
    </xf>
    <xf numFmtId="0" fontId="0" fillId="2" borderId="0" xfId="0" applyFill="1"/>
    <xf numFmtId="0" fontId="6" fillId="29" borderId="30" xfId="0" applyFont="1" applyFill="1" applyBorder="1"/>
    <xf numFmtId="0" fontId="6" fillId="29" borderId="31" xfId="0" applyFont="1" applyFill="1" applyBorder="1"/>
    <xf numFmtId="0" fontId="6" fillId="29" borderId="32" xfId="0" applyFont="1" applyFill="1" applyBorder="1"/>
    <xf numFmtId="0" fontId="2" fillId="2" borderId="33" xfId="0" applyFont="1" applyFill="1" applyBorder="1"/>
    <xf numFmtId="0" fontId="2" fillId="2" borderId="34" xfId="0" applyFont="1" applyFill="1" applyBorder="1"/>
    <xf numFmtId="0" fontId="2" fillId="2" borderId="35" xfId="0" applyFont="1" applyFill="1" applyBorder="1"/>
    <xf numFmtId="0" fontId="2" fillId="2" borderId="36" xfId="0" applyFont="1" applyFill="1" applyBorder="1"/>
    <xf numFmtId="0" fontId="2" fillId="2" borderId="37" xfId="0" applyFont="1" applyFill="1" applyBorder="1"/>
    <xf numFmtId="0" fontId="2" fillId="2" borderId="38" xfId="0" applyFont="1" applyFill="1" applyBorder="1"/>
    <xf numFmtId="0" fontId="6" fillId="29" borderId="39" xfId="0" applyFont="1" applyFill="1" applyBorder="1"/>
    <xf numFmtId="0" fontId="6" fillId="29" borderId="40" xfId="0" applyFont="1" applyFill="1" applyBorder="1"/>
    <xf numFmtId="0" fontId="2" fillId="2" borderId="12" xfId="0" applyFont="1" applyFill="1" applyBorder="1" applyAlignment="1">
      <alignment vertical="center"/>
    </xf>
    <xf numFmtId="0" fontId="2" fillId="2" borderId="41" xfId="0" applyFont="1" applyFill="1" applyBorder="1" applyAlignment="1">
      <alignment wrapText="1"/>
    </xf>
    <xf numFmtId="0" fontId="2" fillId="2" borderId="41" xfId="0" applyFont="1" applyFill="1" applyBorder="1"/>
    <xf numFmtId="0" fontId="2" fillId="2" borderId="38" xfId="0" applyFont="1" applyFill="1" applyBorder="1"/>
    <xf numFmtId="0" fontId="0" fillId="2" borderId="0" xfId="0" applyFill="1"/>
    <xf numFmtId="0" fontId="8" fillId="23" borderId="6" xfId="0" applyFont="1" applyFill="1" applyBorder="1" applyAlignment="1">
      <alignment vertical="center" wrapText="1"/>
    </xf>
    <xf numFmtId="0" fontId="8" fillId="23" borderId="25" xfId="0" applyFont="1" applyFill="1" applyBorder="1" applyAlignment="1">
      <alignment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8" fillId="11" borderId="12" xfId="0" applyFont="1" applyFill="1" applyBorder="1" applyAlignment="1">
      <alignment vertical="center" wrapText="1"/>
    </xf>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1" fontId="0" fillId="2" borderId="0" xfId="0" applyNumberFormat="1" applyFill="1"/>
    <xf numFmtId="0" fontId="10" fillId="17" borderId="2" xfId="0" applyFont="1" applyFill="1" applyBorder="1" applyAlignment="1">
      <alignment horizontal="center" vertical="center" wrapText="1"/>
    </xf>
    <xf numFmtId="0" fontId="2" fillId="17" borderId="1" xfId="0" applyFont="1" applyFill="1" applyBorder="1" applyAlignment="1">
      <alignment horizontal="center" wrapText="1"/>
    </xf>
    <xf numFmtId="0" fontId="0" fillId="2" borderId="1" xfId="0" applyFill="1" applyBorder="1"/>
    <xf numFmtId="0" fontId="0" fillId="17" borderId="2" xfId="0" applyFill="1" applyBorder="1" applyAlignment="1">
      <alignment horizontal="center" vertical="center" wrapText="1"/>
    </xf>
    <xf numFmtId="0" fontId="0" fillId="2" borderId="1" xfId="0" applyFill="1" applyBorder="1"/>
    <xf numFmtId="0" fontId="6" fillId="29" borderId="30" xfId="0" applyFont="1" applyFill="1" applyBorder="1" applyAlignment="1">
      <alignment horizontal="center"/>
    </xf>
    <xf numFmtId="0" fontId="6" fillId="29" borderId="8" xfId="0" applyFont="1" applyFill="1" applyBorder="1" applyAlignment="1">
      <alignment horizontal="center"/>
    </xf>
    <xf numFmtId="0" fontId="31" fillId="29" borderId="5" xfId="0" applyFont="1" applyFill="1" applyBorder="1" applyAlignment="1">
      <alignment horizontal="center" wrapText="1"/>
    </xf>
    <xf numFmtId="0" fontId="0" fillId="17" borderId="1" xfId="0" applyFill="1" applyBorder="1"/>
    <xf numFmtId="3" fontId="0" fillId="2" borderId="1" xfId="0" applyNumberFormat="1" applyFill="1" applyBorder="1"/>
    <xf numFmtId="0" fontId="6" fillId="29" borderId="1" xfId="0" applyFont="1" applyFill="1" applyBorder="1"/>
    <xf numFmtId="0" fontId="31" fillId="29"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7" borderId="1" xfId="0" applyFill="1" applyBorder="1" applyAlignment="1">
      <alignment horizontal="center" vertical="center" wrapText="1"/>
    </xf>
    <xf numFmtId="3" fontId="0" fillId="17" borderId="6" xfId="0" applyNumberFormat="1" applyFill="1" applyBorder="1"/>
    <xf numFmtId="3" fontId="0" fillId="17" borderId="1" xfId="0" applyNumberFormat="1" applyFill="1" applyBorder="1"/>
    <xf numFmtId="0" fontId="0" fillId="2" borderId="0" xfId="0" applyFill="1" applyAlignment="1">
      <alignment horizontal="center"/>
    </xf>
    <xf numFmtId="0" fontId="33" fillId="11" borderId="5" xfId="0" applyFont="1" applyFill="1" applyBorder="1" applyAlignment="1">
      <alignment horizontal="center" vertical="center" wrapText="1"/>
    </xf>
    <xf numFmtId="0" fontId="8" fillId="11" borderId="8" xfId="0" applyFont="1" applyFill="1" applyBorder="1" applyAlignment="1">
      <alignment vertical="center" wrapText="1"/>
    </xf>
    <xf numFmtId="0" fontId="33" fillId="11" borderId="4" xfId="0" applyFont="1" applyFill="1" applyBorder="1" applyAlignment="1">
      <alignment vertical="center" wrapText="1"/>
    </xf>
    <xf numFmtId="0" fontId="33" fillId="11" borderId="5" xfId="0" applyFont="1" applyFill="1" applyBorder="1" applyAlignment="1">
      <alignment vertical="center" wrapText="1"/>
    </xf>
    <xf numFmtId="0" fontId="33" fillId="11" borderId="8" xfId="0" applyFont="1" applyFill="1" applyBorder="1" applyAlignment="1">
      <alignment horizontal="center" vertical="center" wrapText="1"/>
    </xf>
    <xf numFmtId="0" fontId="33" fillId="11" borderId="4" xfId="0" applyFont="1" applyFill="1" applyBorder="1" applyAlignment="1">
      <alignment horizontal="center" vertical="center" wrapText="1"/>
    </xf>
    <xf numFmtId="0" fontId="33" fillId="11" borderId="20" xfId="0" applyFont="1" applyFill="1" applyBorder="1" applyAlignment="1">
      <alignment horizontal="right" vertical="center" wrapText="1"/>
    </xf>
    <xf numFmtId="0" fontId="10" fillId="2" borderId="0" xfId="0" applyFont="1" applyFill="1"/>
    <xf numFmtId="0" fontId="31" fillId="22" borderId="1" xfId="0" applyFont="1" applyFill="1" applyBorder="1" applyAlignment="1">
      <alignment vertical="center"/>
    </xf>
    <xf numFmtId="0" fontId="2" fillId="22" borderId="1" xfId="0" applyFont="1" applyFill="1" applyBorder="1" applyAlignment="1">
      <alignment horizontal="left" vertical="center" indent="3"/>
    </xf>
    <xf numFmtId="0" fontId="31" fillId="22" borderId="1" xfId="0" applyFont="1" applyFill="1" applyBorder="1" applyAlignment="1">
      <alignment vertical="center" wrapText="1"/>
    </xf>
    <xf numFmtId="0" fontId="2" fillId="22" borderId="1" xfId="0" applyFont="1" applyFill="1" applyBorder="1" applyAlignment="1">
      <alignment vertical="center" wrapText="1"/>
    </xf>
    <xf numFmtId="0" fontId="0" fillId="2" borderId="1" xfId="0" applyFill="1" applyBorder="1"/>
    <xf numFmtId="0" fontId="8" fillId="30" borderId="6" xfId="0" applyFont="1" applyFill="1" applyBorder="1" applyAlignment="1">
      <alignment vertical="center" wrapText="1"/>
    </xf>
    <xf numFmtId="0" fontId="8" fillId="30" borderId="25" xfId="0" applyFont="1" applyFill="1" applyBorder="1" applyAlignment="1">
      <alignment vertical="center" wrapText="1"/>
    </xf>
    <xf numFmtId="166" fontId="30" fillId="30" borderId="20" xfId="0" applyNumberFormat="1" applyFont="1" applyFill="1" applyBorder="1" applyAlignment="1">
      <alignment horizontal="center" vertical="center"/>
    </xf>
    <xf numFmtId="166" fontId="30" fillId="30" borderId="19" xfId="0" applyNumberFormat="1" applyFont="1" applyFill="1" applyBorder="1" applyAlignment="1">
      <alignment horizontal="center" vertical="center"/>
    </xf>
    <xf numFmtId="0" fontId="0" fillId="18" borderId="6" xfId="0" applyFill="1" applyBorder="1" applyAlignment="1">
      <alignment horizontal="center"/>
    </xf>
    <xf numFmtId="0" fontId="0" fillId="18" borderId="9" xfId="0" applyFill="1" applyBorder="1"/>
    <xf numFmtId="0" fontId="0" fillId="18" borderId="7" xfId="0" applyFill="1" applyBorder="1" applyAlignment="1">
      <alignment horizontal="center"/>
    </xf>
    <xf numFmtId="0" fontId="0" fillId="18" borderId="1" xfId="0" applyFill="1" applyBorder="1" applyAlignment="1">
      <alignment horizontal="center"/>
    </xf>
    <xf numFmtId="0" fontId="0" fillId="2" borderId="9" xfId="0" applyFill="1" applyBorder="1"/>
    <xf numFmtId="10" fontId="0" fillId="2" borderId="0" xfId="0" applyNumberFormat="1" applyFill="1"/>
    <xf numFmtId="0" fontId="10" fillId="18" borderId="1" xfId="0" applyFont="1" applyFill="1" applyBorder="1" applyAlignment="1">
      <alignment horizontal="center" vertical="center"/>
    </xf>
    <xf numFmtId="0" fontId="0" fillId="18" borderId="1" xfId="0" applyFill="1" applyBorder="1" applyAlignment="1">
      <alignment vertical="center"/>
    </xf>
    <xf numFmtId="0" fontId="31" fillId="18" borderId="1" xfId="0" applyFont="1" applyFill="1" applyBorder="1" applyAlignment="1">
      <alignment vertical="center" wrapText="1"/>
    </xf>
    <xf numFmtId="0" fontId="31"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0" fillId="2" borderId="1" xfId="0" applyFill="1" applyBorder="1" applyAlignment="1">
      <alignment horizontal="center"/>
    </xf>
    <xf numFmtId="0" fontId="10" fillId="18" borderId="1" xfId="0" applyFont="1" applyFill="1" applyBorder="1" applyAlignment="1">
      <alignment vertical="center"/>
    </xf>
    <xf numFmtId="3" fontId="0" fillId="2" borderId="0" xfId="0" applyNumberFormat="1" applyFill="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2"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0" fontId="2" fillId="20" borderId="33" xfId="0" applyFont="1" applyFill="1" applyBorder="1"/>
    <xf numFmtId="0" fontId="2" fillId="20" borderId="35" xfId="0" applyFont="1" applyFill="1" applyBorder="1"/>
    <xf numFmtId="0" fontId="0" fillId="20" borderId="1" xfId="0" applyFill="1" applyBorder="1"/>
    <xf numFmtId="3" fontId="0" fillId="2" borderId="1" xfId="0" applyNumberFormat="1" applyFill="1" applyBorder="1"/>
    <xf numFmtId="0" fontId="0" fillId="2" borderId="1" xfId="0" applyFill="1" applyBorder="1"/>
    <xf numFmtId="0" fontId="0" fillId="2" borderId="1" xfId="0" applyFill="1" applyBorder="1"/>
    <xf numFmtId="3" fontId="0" fillId="2" borderId="1" xfId="0" applyNumberFormat="1" applyFill="1" applyBorder="1"/>
    <xf numFmtId="0" fontId="2" fillId="20" borderId="35" xfId="0" applyFont="1" applyFill="1" applyBorder="1"/>
    <xf numFmtId="3" fontId="0" fillId="2" borderId="1" xfId="0" applyNumberFormat="1" applyFill="1" applyBorder="1"/>
    <xf numFmtId="3" fontId="0" fillId="2" borderId="1" xfId="0" applyNumberFormat="1" applyFill="1" applyBorder="1"/>
    <xf numFmtId="3" fontId="0" fillId="2" borderId="1" xfId="0" applyNumberFormat="1" applyFill="1" applyBorder="1"/>
    <xf numFmtId="0" fontId="2" fillId="20" borderId="42" xfId="0" applyFont="1" applyFill="1" applyBorder="1"/>
    <xf numFmtId="0" fontId="33" fillId="11"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2" borderId="1" xfId="0" applyNumberFormat="1" applyFont="1" applyFill="1" applyBorder="1" applyAlignment="1">
      <alignment horizontal="right" vertical="center"/>
    </xf>
    <xf numFmtId="165" fontId="2" fillId="22" borderId="1" xfId="0" applyNumberFormat="1" applyFont="1" applyFill="1" applyBorder="1"/>
    <xf numFmtId="165" fontId="2" fillId="22"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0" borderId="1" xfId="0" applyNumberFormat="1" applyFont="1" applyFill="1" applyBorder="1" applyAlignment="1">
      <alignment horizontal="right" wrapText="1"/>
    </xf>
    <xf numFmtId="165" fontId="2" fillId="20" borderId="1" xfId="0" applyNumberFormat="1" applyFont="1" applyFill="1" applyBorder="1" applyAlignment="1">
      <alignment horizontal="right" wrapText="1"/>
    </xf>
    <xf numFmtId="165" fontId="2" fillId="20" borderId="1" xfId="0" applyNumberFormat="1" applyFont="1" applyFill="1" applyBorder="1"/>
    <xf numFmtId="0" fontId="33" fillId="11" borderId="4" xfId="0" applyFont="1" applyFill="1" applyBorder="1" applyAlignment="1">
      <alignment horizontal="center" vertical="center" wrapText="1"/>
    </xf>
    <xf numFmtId="0" fontId="31" fillId="29"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1" borderId="20" xfId="0" applyFont="1" applyFill="1" applyBorder="1" applyAlignment="1">
      <alignment horizontal="center" vertical="center" wrapText="1"/>
    </xf>
    <xf numFmtId="0" fontId="33" fillId="11" borderId="19" xfId="0" applyFont="1" applyFill="1" applyBorder="1" applyAlignment="1">
      <alignment horizontal="center" vertical="center"/>
    </xf>
    <xf numFmtId="0" fontId="0" fillId="2" borderId="0" xfId="0" applyFill="1" applyAlignment="1">
      <alignment wrapText="1"/>
    </xf>
    <xf numFmtId="0" fontId="31" fillId="29" borderId="1" xfId="0" applyFont="1" applyFill="1" applyBorder="1"/>
    <xf numFmtId="9" fontId="0" fillId="2" borderId="0" xfId="0" applyNumberFormat="1"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1" borderId="1" xfId="0" applyFill="1" applyBorder="1" applyAlignment="1">
      <alignment horizontal="center" vertical="center" wrapText="1"/>
    </xf>
    <xf numFmtId="0" fontId="2" fillId="2" borderId="43" xfId="0" applyFont="1" applyFill="1" applyBorder="1"/>
    <xf numFmtId="0" fontId="2" fillId="2" borderId="44" xfId="0" applyFont="1" applyFill="1" applyBorder="1" applyAlignment="1">
      <alignment horizontal="left"/>
    </xf>
    <xf numFmtId="3" fontId="2" fillId="2" borderId="44" xfId="0" applyNumberFormat="1" applyFont="1" applyFill="1" applyBorder="1" applyAlignment="1">
      <alignment horizontal="right"/>
    </xf>
    <xf numFmtId="0" fontId="2" fillId="2" borderId="45" xfId="0" applyFont="1" applyFill="1" applyBorder="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8" xfId="0" applyFont="1" applyFill="1" applyBorder="1" applyAlignment="1">
      <alignment horizontal="left" wrapText="1"/>
    </xf>
    <xf numFmtId="0" fontId="2" fillId="2" borderId="47" xfId="0" applyFont="1" applyFill="1" applyBorder="1" applyAlignment="1">
      <alignment wrapText="1"/>
    </xf>
    <xf numFmtId="3" fontId="2" fillId="2" borderId="47" xfId="0" applyNumberFormat="1" applyFont="1" applyFill="1" applyBorder="1" applyAlignment="1">
      <alignment wrapText="1"/>
    </xf>
    <xf numFmtId="0" fontId="0" fillId="2" borderId="0" xfId="0" applyFill="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10" fillId="17" borderId="1" xfId="0" applyFont="1" applyFill="1" applyBorder="1" applyAlignment="1">
      <alignment horizontal="center" vertical="center" wrapText="1"/>
    </xf>
    <xf numFmtId="0" fontId="3" fillId="32" borderId="0" xfId="0" applyFont="1" applyFill="1" applyBorder="1" applyAlignment="1">
      <alignment horizontal="center" vertical="center" wrapText="1"/>
    </xf>
    <xf numFmtId="0" fontId="6" fillId="32" borderId="0" xfId="0" applyFont="1" applyFill="1" applyBorder="1" applyAlignment="1">
      <alignment horizontal="left" vertical="center" wrapText="1" indent="5"/>
    </xf>
    <xf numFmtId="3" fontId="5" fillId="32" borderId="0" xfId="0" applyNumberFormat="1" applyFont="1" applyFill="1" applyBorder="1" applyAlignment="1">
      <alignment horizontal="center" wrapText="1"/>
    </xf>
    <xf numFmtId="0" fontId="3" fillId="3" borderId="6" xfId="0" applyFont="1" applyFill="1" applyBorder="1" applyAlignment="1">
      <alignment horizontal="center" vertical="center" wrapText="1"/>
    </xf>
    <xf numFmtId="0" fontId="0" fillId="2" borderId="0" xfId="0" applyFill="1"/>
    <xf numFmtId="0" fontId="2" fillId="12" borderId="22" xfId="0" applyFont="1" applyFill="1" applyBorder="1" applyAlignment="1">
      <alignment horizontal="center" vertical="top" wrapText="1"/>
    </xf>
    <xf numFmtId="0" fontId="2" fillId="12" borderId="0" xfId="0" applyFont="1" applyFill="1" applyAlignment="1">
      <alignment horizontal="center" vertical="top" wrapText="1"/>
    </xf>
    <xf numFmtId="0" fontId="2" fillId="12" borderId="0" xfId="0" applyFont="1" applyFill="1" applyBorder="1" applyAlignment="1">
      <alignment horizontal="center" vertical="top" wrapText="1"/>
    </xf>
    <xf numFmtId="0" fontId="40" fillId="29" borderId="1" xfId="0" applyFont="1" applyFill="1" applyBorder="1"/>
    <xf numFmtId="0" fontId="0" fillId="0" borderId="19" xfId="0" applyBorder="1"/>
    <xf numFmtId="3" fontId="2" fillId="2" borderId="34" xfId="0" applyNumberFormat="1" applyFont="1" applyFill="1" applyBorder="1" applyAlignment="1">
      <alignment horizontal="right" wrapText="1"/>
    </xf>
    <xf numFmtId="3" fontId="2" fillId="2" borderId="36" xfId="0" applyNumberFormat="1" applyFont="1" applyFill="1" applyBorder="1" applyAlignment="1">
      <alignment horizontal="right" wrapText="1"/>
    </xf>
    <xf numFmtId="3" fontId="2" fillId="2" borderId="36" xfId="0" applyNumberFormat="1" applyFont="1" applyFill="1" applyBorder="1"/>
    <xf numFmtId="3" fontId="2" fillId="2" borderId="38" xfId="0" applyNumberFormat="1" applyFont="1" applyFill="1" applyBorder="1"/>
    <xf numFmtId="0" fontId="6" fillId="29" borderId="49" xfId="0" applyFont="1" applyFill="1" applyBorder="1"/>
    <xf numFmtId="3" fontId="2" fillId="2" borderId="50" xfId="0" applyNumberFormat="1" applyFont="1" applyFill="1" applyBorder="1" applyAlignment="1">
      <alignment horizontal="center" wrapText="1"/>
    </xf>
    <xf numFmtId="3" fontId="2" fillId="2" borderId="51" xfId="0" applyNumberFormat="1" applyFont="1" applyFill="1" applyBorder="1" applyAlignment="1">
      <alignment horizontal="center" wrapText="1"/>
    </xf>
    <xf numFmtId="3" fontId="2" fillId="2" borderId="52" xfId="0" applyNumberFormat="1" applyFont="1" applyFill="1" applyBorder="1" applyAlignment="1">
      <alignment horizontal="right" wrapText="1"/>
    </xf>
    <xf numFmtId="0" fontId="40" fillId="0" borderId="53" xfId="0" applyFont="1" applyFill="1" applyBorder="1"/>
    <xf numFmtId="0" fontId="0" fillId="0" borderId="53" xfId="0" applyFill="1" applyBorder="1"/>
    <xf numFmtId="0" fontId="18" fillId="5" borderId="0" xfId="0" applyFont="1" applyFill="1" applyBorder="1" applyAlignment="1">
      <alignment horizontal="center" wrapText="1"/>
    </xf>
    <xf numFmtId="0" fontId="0" fillId="2" borderId="0" xfId="0" applyFill="1"/>
    <xf numFmtId="0" fontId="41" fillId="9" borderId="22" xfId="0" applyFont="1" applyFill="1" applyBorder="1" applyAlignment="1">
      <alignment horizontal="center" wrapText="1"/>
    </xf>
    <xf numFmtId="0" fontId="41" fillId="9" borderId="0" xfId="0" applyFont="1" applyFill="1" applyAlignment="1">
      <alignment horizontal="center" wrapText="1"/>
    </xf>
    <xf numFmtId="0" fontId="41" fillId="33" borderId="0" xfId="0" applyFont="1" applyFill="1" applyAlignment="1">
      <alignment horizontal="center" wrapText="1"/>
    </xf>
    <xf numFmtId="0" fontId="42" fillId="34" borderId="0" xfId="0" applyFont="1" applyFill="1"/>
    <xf numFmtId="3" fontId="7" fillId="33" borderId="0" xfId="0" applyNumberFormat="1" applyFont="1" applyFill="1" applyAlignment="1">
      <alignment horizontal="center"/>
    </xf>
    <xf numFmtId="0" fontId="0" fillId="34" borderId="0" xfId="0" applyFill="1" applyAlignment="1">
      <alignment horizontal="center"/>
    </xf>
    <xf numFmtId="3" fontId="7" fillId="33" borderId="0" xfId="0" applyNumberFormat="1" applyFont="1" applyFill="1" applyBorder="1"/>
    <xf numFmtId="0" fontId="0" fillId="34" borderId="0" xfId="0" applyFill="1"/>
    <xf numFmtId="0" fontId="3" fillId="32" borderId="3" xfId="0" applyFont="1" applyFill="1" applyBorder="1" applyAlignment="1">
      <alignment horizontal="center" vertical="center" wrapText="1"/>
    </xf>
    <xf numFmtId="0" fontId="3" fillId="32" borderId="6" xfId="0" applyFont="1" applyFill="1" applyBorder="1" applyAlignment="1">
      <alignment horizontal="center" vertical="center" wrapText="1"/>
    </xf>
    <xf numFmtId="4" fontId="2" fillId="2" borderId="54" xfId="0" applyNumberFormat="1" applyFont="1" applyFill="1" applyBorder="1" applyAlignment="1">
      <alignment horizontal="right" wrapText="1"/>
    </xf>
    <xf numFmtId="4" fontId="2" fillId="2" borderId="55" xfId="0" applyNumberFormat="1" applyFont="1" applyFill="1" applyBorder="1" applyAlignment="1">
      <alignment horizontal="right" wrapText="1"/>
    </xf>
    <xf numFmtId="4" fontId="2" fillId="2" borderId="55" xfId="0" applyNumberFormat="1" applyFont="1" applyFill="1" applyBorder="1"/>
    <xf numFmtId="0" fontId="6" fillId="7" borderId="0" xfId="0" applyFont="1" applyFill="1" applyAlignment="1">
      <alignment horizontal="center" vertical="center" wrapText="1"/>
    </xf>
    <xf numFmtId="3" fontId="6" fillId="18" borderId="6" xfId="0" applyNumberFormat="1" applyFont="1" applyFill="1" applyBorder="1" applyAlignment="1">
      <alignment horizontal="center" vertical="center" wrapText="1"/>
    </xf>
    <xf numFmtId="0" fontId="14" fillId="9" borderId="22" xfId="0" applyFont="1" applyFill="1" applyBorder="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0" xfId="0" applyFill="1"/>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3" fontId="19" fillId="36" borderId="0" xfId="0" applyNumberFormat="1" applyFont="1" applyFill="1" applyBorder="1" applyAlignment="1">
      <alignment horizontal="center"/>
    </xf>
    <xf numFmtId="0" fontId="39" fillId="2" borderId="1" xfId="0" applyFont="1" applyFill="1" applyBorder="1" applyAlignment="1">
      <alignment wrapText="1"/>
    </xf>
    <xf numFmtId="0" fontId="39" fillId="2" borderId="6" xfId="0" applyFont="1" applyFill="1" applyBorder="1" applyAlignment="1">
      <alignment wrapText="1"/>
    </xf>
    <xf numFmtId="3" fontId="0" fillId="2" borderId="6" xfId="0" applyNumberFormat="1" applyFill="1" applyBorder="1"/>
    <xf numFmtId="0" fontId="39" fillId="2" borderId="56" xfId="0" applyFont="1" applyFill="1" applyBorder="1" applyAlignment="1">
      <alignment wrapText="1"/>
    </xf>
    <xf numFmtId="0" fontId="0" fillId="0" borderId="56" xfId="0" applyBorder="1"/>
    <xf numFmtId="0" fontId="39" fillId="34" borderId="0" xfId="0" applyFont="1" applyFill="1" applyAlignment="1">
      <alignment horizontal="center"/>
    </xf>
    <xf numFmtId="0" fontId="0" fillId="2" borderId="0" xfId="0" applyFill="1"/>
    <xf numFmtId="3" fontId="0" fillId="0" borderId="0" xfId="0" applyNumberFormat="1" applyFill="1" applyBorder="1"/>
    <xf numFmtId="0" fontId="0" fillId="0" borderId="0" xfId="0" applyFill="1" applyBorder="1"/>
    <xf numFmtId="3" fontId="0" fillId="17" borderId="57" xfId="0" applyNumberFormat="1" applyFill="1" applyBorder="1"/>
    <xf numFmtId="3" fontId="0" fillId="2" borderId="58" xfId="0" applyNumberFormat="1" applyFill="1" applyBorder="1"/>
    <xf numFmtId="3" fontId="0" fillId="2" borderId="57" xfId="0" applyNumberFormat="1" applyFill="1" applyBorder="1"/>
    <xf numFmtId="0" fontId="0" fillId="2" borderId="56" xfId="0" applyFill="1" applyBorder="1"/>
    <xf numFmtId="49" fontId="30" fillId="23" borderId="56" xfId="0" applyNumberFormat="1" applyFont="1" applyFill="1" applyBorder="1" applyAlignment="1">
      <alignment horizontal="center" vertical="center"/>
    </xf>
    <xf numFmtId="0" fontId="31" fillId="22" borderId="56" xfId="0" applyFont="1" applyFill="1" applyBorder="1" applyAlignment="1">
      <alignment vertical="center"/>
    </xf>
    <xf numFmtId="0" fontId="2" fillId="22" borderId="56" xfId="0" applyFont="1" applyFill="1" applyBorder="1" applyAlignment="1">
      <alignment horizontal="left" vertical="center" indent="3"/>
    </xf>
    <xf numFmtId="0" fontId="31" fillId="22" borderId="56" xfId="0" applyFont="1" applyFill="1" applyBorder="1" applyAlignment="1">
      <alignment vertical="center" wrapText="1"/>
    </xf>
    <xf numFmtId="0" fontId="33" fillId="11" borderId="56" xfId="0" applyFont="1" applyFill="1" applyBorder="1" applyAlignment="1">
      <alignment horizontal="center" vertical="center" wrapText="1"/>
    </xf>
    <xf numFmtId="166" fontId="30" fillId="23" borderId="56" xfId="0" applyNumberFormat="1" applyFont="1" applyFill="1" applyBorder="1" applyAlignment="1">
      <alignment horizontal="center" vertical="center"/>
    </xf>
    <xf numFmtId="3" fontId="0" fillId="2" borderId="56" xfId="0" applyNumberFormat="1" applyFill="1" applyBorder="1"/>
    <xf numFmtId="0" fontId="2" fillId="20" borderId="56" xfId="0" applyFont="1" applyFill="1" applyBorder="1" applyAlignment="1">
      <alignment horizontal="left" vertical="center" indent="2"/>
    </xf>
    <xf numFmtId="49" fontId="0" fillId="2" borderId="56" xfId="0" applyNumberFormat="1" applyFill="1" applyBorder="1" applyAlignment="1">
      <alignment horizontal="center" vertical="center"/>
    </xf>
    <xf numFmtId="49" fontId="0" fillId="2" borderId="56" xfId="0" applyNumberFormat="1" applyFill="1" applyBorder="1"/>
    <xf numFmtId="9" fontId="0" fillId="2" borderId="56" xfId="0" applyNumberFormat="1" applyFill="1" applyBorder="1"/>
    <xf numFmtId="0" fontId="31" fillId="29" borderId="56" xfId="0" applyFont="1" applyFill="1" applyBorder="1" applyAlignment="1">
      <alignment horizontal="center" wrapText="1"/>
    </xf>
    <xf numFmtId="1" fontId="0" fillId="2" borderId="56" xfId="0" applyNumberFormat="1" applyFill="1" applyBorder="1"/>
    <xf numFmtId="165" fontId="0" fillId="2" borderId="56" xfId="0" applyNumberFormat="1" applyFill="1" applyBorder="1"/>
    <xf numFmtId="0" fontId="10" fillId="2" borderId="12" xfId="0" applyFont="1" applyFill="1" applyBorder="1"/>
    <xf numFmtId="0" fontId="10" fillId="2" borderId="1" xfId="0" applyFont="1" applyFill="1" applyBorder="1"/>
    <xf numFmtId="0" fontId="39" fillId="2" borderId="56" xfId="0" applyNumberFormat="1" applyFont="1" applyFill="1" applyBorder="1" applyAlignment="1">
      <alignment horizontal="center" vertical="center"/>
    </xf>
    <xf numFmtId="0" fontId="0" fillId="17" borderId="56" xfId="0" applyFill="1" applyBorder="1"/>
    <xf numFmtId="0" fontId="39" fillId="2" borderId="56" xfId="0" applyFont="1" applyFill="1" applyBorder="1"/>
    <xf numFmtId="0" fontId="33" fillId="11" borderId="0" xfId="0" applyFont="1" applyFill="1" applyBorder="1" applyAlignment="1">
      <alignment horizontal="center" vertical="center" wrapText="1"/>
    </xf>
    <xf numFmtId="0" fontId="33" fillId="11" borderId="0" xfId="0" applyFont="1" applyFill="1" applyBorder="1" applyAlignment="1">
      <alignment horizontal="center" vertical="center"/>
    </xf>
    <xf numFmtId="165" fontId="2" fillId="2" borderId="0" xfId="0" applyNumberFormat="1" applyFont="1" applyFill="1" applyBorder="1" applyAlignment="1">
      <alignment vertical="center"/>
    </xf>
    <xf numFmtId="165" fontId="2" fillId="2" borderId="0" xfId="0" applyNumberFormat="1" applyFont="1" applyFill="1" applyBorder="1"/>
    <xf numFmtId="0" fontId="30" fillId="23" borderId="56" xfId="0" applyNumberFormat="1" applyFont="1" applyFill="1" applyBorder="1" applyAlignment="1">
      <alignment horizontal="center" vertical="center"/>
    </xf>
    <xf numFmtId="0" fontId="0" fillId="0" borderId="56" xfId="0" applyFill="1" applyBorder="1" applyAlignment="1">
      <alignment horizontal="center"/>
    </xf>
    <xf numFmtId="0" fontId="39" fillId="0" borderId="56" xfId="1" applyFill="1" applyBorder="1"/>
    <xf numFmtId="0" fontId="0" fillId="37" borderId="56" xfId="0" applyFill="1" applyBorder="1"/>
    <xf numFmtId="0" fontId="10" fillId="37" borderId="56" xfId="0" applyFont="1" applyFill="1" applyBorder="1"/>
    <xf numFmtId="0" fontId="10" fillId="43" borderId="59" xfId="0" applyFont="1" applyFill="1" applyBorder="1"/>
    <xf numFmtId="0" fontId="10" fillId="45" borderId="59" xfId="0" applyFont="1" applyFill="1" applyBorder="1"/>
    <xf numFmtId="0" fontId="10" fillId="40" borderId="59" xfId="0" applyFont="1" applyFill="1" applyBorder="1"/>
    <xf numFmtId="0" fontId="10" fillId="39" borderId="59" xfId="0" applyFont="1" applyFill="1" applyBorder="1"/>
    <xf numFmtId="0" fontId="10" fillId="38" borderId="59" xfId="0" applyFont="1" applyFill="1" applyBorder="1"/>
    <xf numFmtId="0" fontId="10" fillId="41" borderId="59" xfId="0" applyFont="1" applyFill="1" applyBorder="1"/>
    <xf numFmtId="0" fontId="10" fillId="44" borderId="59" xfId="0" applyFont="1" applyFill="1" applyBorder="1"/>
    <xf numFmtId="0" fontId="10" fillId="42" borderId="59" xfId="0" applyFont="1" applyFill="1" applyBorder="1"/>
    <xf numFmtId="0" fontId="10" fillId="47" borderId="59" xfId="0" applyFont="1" applyFill="1" applyBorder="1"/>
    <xf numFmtId="0" fontId="10" fillId="46" borderId="59" xfId="0" applyFont="1" applyFill="1" applyBorder="1"/>
    <xf numFmtId="0" fontId="10" fillId="0" borderId="59" xfId="0" applyFont="1" applyBorder="1"/>
    <xf numFmtId="0" fontId="6" fillId="0" borderId="0" xfId="0" applyFont="1"/>
    <xf numFmtId="49" fontId="10" fillId="45" borderId="59" xfId="0" applyNumberFormat="1" applyFont="1" applyFill="1" applyBorder="1" applyAlignment="1">
      <alignment wrapText="1"/>
    </xf>
    <xf numFmtId="49" fontId="0" fillId="0" borderId="0" xfId="0" applyNumberFormat="1" applyAlignment="1">
      <alignment wrapText="1"/>
    </xf>
    <xf numFmtId="49" fontId="10" fillId="43" borderId="59" xfId="0" applyNumberFormat="1" applyFont="1" applyFill="1" applyBorder="1" applyAlignment="1">
      <alignment wrapText="1"/>
    </xf>
    <xf numFmtId="49" fontId="10" fillId="40" borderId="59" xfId="0" applyNumberFormat="1" applyFont="1" applyFill="1" applyBorder="1" applyAlignment="1">
      <alignment wrapText="1"/>
    </xf>
    <xf numFmtId="49" fontId="10" fillId="39" borderId="59" xfId="0" applyNumberFormat="1" applyFont="1" applyFill="1" applyBorder="1" applyAlignment="1">
      <alignment wrapText="1"/>
    </xf>
    <xf numFmtId="49" fontId="10" fillId="38" borderId="59" xfId="0" applyNumberFormat="1" applyFont="1" applyFill="1" applyBorder="1" applyAlignment="1">
      <alignment wrapText="1"/>
    </xf>
    <xf numFmtId="49" fontId="10" fillId="41" borderId="59" xfId="0" applyNumberFormat="1" applyFont="1" applyFill="1" applyBorder="1" applyAlignment="1">
      <alignment wrapText="1"/>
    </xf>
    <xf numFmtId="49" fontId="10" fillId="44" borderId="59" xfId="0" applyNumberFormat="1" applyFont="1" applyFill="1" applyBorder="1" applyAlignment="1">
      <alignment wrapText="1"/>
    </xf>
    <xf numFmtId="49" fontId="10" fillId="42" borderId="59" xfId="0" applyNumberFormat="1" applyFont="1" applyFill="1" applyBorder="1" applyAlignment="1">
      <alignment wrapText="1"/>
    </xf>
    <xf numFmtId="49" fontId="10" fillId="47" borderId="59" xfId="0" applyNumberFormat="1" applyFont="1" applyFill="1" applyBorder="1" applyAlignment="1">
      <alignment wrapText="1"/>
    </xf>
    <xf numFmtId="49" fontId="10" fillId="46" borderId="59" xfId="0" applyNumberFormat="1" applyFont="1" applyFill="1" applyBorder="1" applyAlignment="1">
      <alignment wrapText="1"/>
    </xf>
    <xf numFmtId="0" fontId="39" fillId="31"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49" fontId="2" fillId="2" borderId="0" xfId="0" applyNumberFormat="1" applyFont="1" applyFill="1" applyAlignment="1">
      <alignment vertical="center"/>
    </xf>
    <xf numFmtId="0" fontId="39" fillId="20" borderId="0" xfId="0" applyFont="1" applyFill="1"/>
    <xf numFmtId="49" fontId="44" fillId="2" borderId="0" xfId="0" applyNumberFormat="1" applyFont="1" applyFill="1" applyAlignment="1">
      <alignment wrapText="1"/>
    </xf>
    <xf numFmtId="0" fontId="44" fillId="2" borderId="0" xfId="0" applyFont="1" applyFill="1" applyAlignment="1">
      <alignment wrapText="1"/>
    </xf>
    <xf numFmtId="0" fontId="0" fillId="0" borderId="0" xfId="0" applyAlignment="1">
      <alignment horizontal="left" vertical="top"/>
    </xf>
    <xf numFmtId="0" fontId="0" fillId="0" borderId="0" xfId="0" applyAlignment="1">
      <alignment wrapText="1"/>
    </xf>
    <xf numFmtId="0" fontId="6" fillId="43" borderId="0" xfId="0" applyFont="1" applyFill="1" applyAlignment="1"/>
    <xf numFmtId="0" fontId="6" fillId="45" borderId="53" xfId="0" applyFont="1" applyFill="1" applyBorder="1" applyAlignment="1"/>
    <xf numFmtId="0" fontId="6" fillId="45" borderId="0" xfId="0" applyFont="1" applyFill="1" applyAlignment="1"/>
    <xf numFmtId="0" fontId="6" fillId="40" borderId="53" xfId="0" applyFont="1" applyFill="1" applyBorder="1" applyAlignment="1"/>
    <xf numFmtId="0" fontId="6" fillId="40" borderId="0" xfId="0" applyFont="1" applyFill="1" applyAlignment="1"/>
    <xf numFmtId="0" fontId="6" fillId="39" borderId="53" xfId="0" applyFont="1" applyFill="1" applyBorder="1" applyAlignment="1"/>
    <xf numFmtId="0" fontId="6" fillId="39" borderId="0" xfId="0" applyFont="1" applyFill="1" applyAlignment="1"/>
    <xf numFmtId="0" fontId="6" fillId="38" borderId="53" xfId="0" applyFont="1" applyFill="1" applyBorder="1" applyAlignment="1"/>
    <xf numFmtId="0" fontId="6" fillId="38" borderId="0" xfId="0" applyFont="1" applyFill="1" applyAlignment="1"/>
    <xf numFmtId="0" fontId="6" fillId="41" borderId="53" xfId="0" applyFont="1" applyFill="1" applyBorder="1" applyAlignment="1"/>
    <xf numFmtId="0" fontId="6" fillId="41" borderId="0" xfId="0" applyFont="1" applyFill="1" applyAlignment="1"/>
    <xf numFmtId="0" fontId="6" fillId="44" borderId="53" xfId="0" applyFont="1" applyFill="1" applyBorder="1" applyAlignment="1"/>
    <xf numFmtId="0" fontId="6" fillId="44" borderId="0" xfId="0" applyFont="1" applyFill="1" applyAlignment="1"/>
    <xf numFmtId="0" fontId="6" fillId="42" borderId="53" xfId="0" applyFont="1" applyFill="1" applyBorder="1" applyAlignment="1"/>
    <xf numFmtId="0" fontId="6" fillId="42" borderId="0" xfId="0" applyFont="1" applyFill="1" applyAlignment="1"/>
    <xf numFmtId="0" fontId="6" fillId="47" borderId="53" xfId="0" applyFont="1" applyFill="1" applyBorder="1" applyAlignment="1"/>
    <xf numFmtId="0" fontId="6" fillId="47" borderId="0" xfId="0" applyFont="1" applyFill="1" applyAlignment="1"/>
    <xf numFmtId="0" fontId="6" fillId="46" borderId="53" xfId="0" applyFont="1" applyFill="1" applyBorder="1" applyAlignment="1"/>
    <xf numFmtId="0" fontId="6" fillId="46" borderId="0" xfId="0" applyFont="1" applyFill="1" applyAlignment="1"/>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2" fillId="22" borderId="12" xfId="0" applyFont="1" applyFill="1" applyBorder="1" applyAlignment="1">
      <alignment horizontal="left" vertical="center" wrapText="1" indent="3"/>
    </xf>
    <xf numFmtId="3" fontId="2" fillId="22" borderId="0" xfId="0" applyNumberFormat="1" applyFont="1" applyFill="1" applyBorder="1" applyAlignment="1">
      <alignment vertical="center"/>
    </xf>
    <xf numFmtId="165" fontId="2" fillId="22" borderId="0" xfId="0" applyNumberFormat="1" applyFont="1" applyFill="1" applyBorder="1"/>
    <xf numFmtId="3" fontId="0" fillId="48" borderId="15" xfId="0" applyNumberFormat="1" applyFill="1" applyBorder="1"/>
    <xf numFmtId="3" fontId="0" fillId="48" borderId="19" xfId="0" applyNumberFormat="1" applyFill="1" applyBorder="1"/>
    <xf numFmtId="0" fontId="2" fillId="22" borderId="60" xfId="0" applyFont="1" applyFill="1" applyBorder="1" applyAlignment="1">
      <alignment horizontal="left" vertical="center" wrapText="1" indent="3"/>
    </xf>
    <xf numFmtId="3" fontId="2" fillId="22" borderId="53" xfId="0" applyNumberFormat="1" applyFont="1" applyFill="1" applyBorder="1" applyAlignment="1">
      <alignment vertical="center"/>
    </xf>
    <xf numFmtId="165" fontId="2" fillId="22" borderId="61" xfId="0" applyNumberFormat="1" applyFont="1" applyFill="1" applyBorder="1"/>
    <xf numFmtId="165" fontId="2" fillId="22" borderId="53" xfId="0" applyNumberFormat="1" applyFont="1" applyFill="1" applyBorder="1"/>
    <xf numFmtId="165" fontId="2" fillId="22" borderId="63" xfId="0" applyNumberFormat="1" applyFont="1" applyFill="1" applyBorder="1"/>
    <xf numFmtId="3" fontId="0" fillId="48" borderId="61" xfId="0" applyNumberFormat="1" applyFill="1" applyBorder="1"/>
    <xf numFmtId="3" fontId="0" fillId="48" borderId="64" xfId="0" applyNumberFormat="1" applyFill="1" applyBorder="1"/>
    <xf numFmtId="3" fontId="0" fillId="48" borderId="65" xfId="0" applyNumberFormat="1" applyFill="1" applyBorder="1"/>
    <xf numFmtId="3" fontId="0" fillId="48" borderId="66" xfId="0" applyNumberFormat="1" applyFill="1" applyBorder="1"/>
    <xf numFmtId="0" fontId="2" fillId="22" borderId="65" xfId="0" applyFont="1" applyFill="1" applyBorder="1" applyAlignment="1">
      <alignment horizontal="left" vertical="center" wrapText="1" indent="3"/>
    </xf>
    <xf numFmtId="3" fontId="2" fillId="22" borderId="15" xfId="0" applyNumberFormat="1" applyFont="1" applyFill="1" applyBorder="1" applyAlignment="1">
      <alignment vertical="center"/>
    </xf>
    <xf numFmtId="0" fontId="2" fillId="22" borderId="66" xfId="0" applyFont="1" applyFill="1" applyBorder="1" applyAlignment="1">
      <alignment horizontal="left" vertical="center" wrapText="1" indent="3"/>
    </xf>
    <xf numFmtId="0" fontId="2" fillId="22" borderId="60" xfId="0" applyFont="1" applyFill="1" applyBorder="1" applyAlignment="1">
      <alignment horizontal="left" vertical="center" indent="3"/>
    </xf>
    <xf numFmtId="3" fontId="32" fillId="22" borderId="59" xfId="0" applyNumberFormat="1" applyFont="1" applyFill="1" applyBorder="1"/>
    <xf numFmtId="0" fontId="2" fillId="22" borderId="57" xfId="0" applyFont="1" applyFill="1" applyBorder="1" applyAlignment="1">
      <alignment horizontal="left" vertical="center" indent="3"/>
    </xf>
    <xf numFmtId="0" fontId="2" fillId="22" borderId="67" xfId="0" applyFont="1" applyFill="1" applyBorder="1" applyAlignment="1">
      <alignment horizontal="left" vertical="center" wrapText="1" indent="3"/>
    </xf>
    <xf numFmtId="0" fontId="2" fillId="22" borderId="62" xfId="0" applyFont="1" applyFill="1" applyBorder="1" applyAlignment="1">
      <alignment horizontal="left" vertical="center" wrapText="1" indent="3"/>
    </xf>
    <xf numFmtId="3" fontId="32" fillId="22" borderId="62" xfId="0" applyNumberFormat="1" applyFont="1" applyFill="1" applyBorder="1"/>
    <xf numFmtId="3" fontId="2" fillId="22" borderId="12" xfId="0" applyNumberFormat="1" applyFont="1" applyFill="1" applyBorder="1" applyAlignment="1">
      <alignment vertical="center"/>
    </xf>
    <xf numFmtId="165" fontId="32" fillId="22" borderId="62" xfId="0" applyNumberFormat="1" applyFont="1" applyFill="1" applyBorder="1"/>
    <xf numFmtId="49" fontId="0" fillId="2" borderId="0" xfId="0" applyNumberFormat="1" applyFill="1" applyAlignment="1">
      <alignment wrapText="1"/>
    </xf>
    <xf numFmtId="0" fontId="3" fillId="3" borderId="6" xfId="0" applyFont="1" applyFill="1" applyBorder="1" applyAlignment="1">
      <alignment horizontal="center" vertical="center" wrapText="1"/>
    </xf>
    <xf numFmtId="3" fontId="45" fillId="5" borderId="0" xfId="0" applyNumberFormat="1" applyFont="1" applyFill="1" applyBorder="1" applyAlignment="1">
      <alignment vertical="center" wrapText="1"/>
    </xf>
    <xf numFmtId="0" fontId="44" fillId="0" borderId="0" xfId="0" applyFont="1" applyAlignment="1">
      <alignment wrapText="1"/>
    </xf>
    <xf numFmtId="0" fontId="44" fillId="2" borderId="0" xfId="0" applyFont="1" applyFill="1" applyAlignment="1">
      <alignment horizontal="left" vertical="top"/>
    </xf>
    <xf numFmtId="49" fontId="44" fillId="2" borderId="0" xfId="0" applyNumberFormat="1" applyFont="1" applyFill="1" applyAlignment="1">
      <alignment horizontal="left" vertical="top"/>
    </xf>
    <xf numFmtId="0" fontId="44" fillId="0" borderId="0" xfId="0" applyFont="1" applyAlignment="1">
      <alignment horizontal="left" vertical="top"/>
    </xf>
    <xf numFmtId="0" fontId="44" fillId="0" borderId="0" xfId="0" applyFont="1" applyAlignment="1">
      <alignment horizontal="left" vertical="top" wrapText="1"/>
    </xf>
    <xf numFmtId="0" fontId="47" fillId="0" borderId="0" xfId="0" applyFont="1" applyAlignment="1">
      <alignment wrapText="1"/>
    </xf>
    <xf numFmtId="1" fontId="0" fillId="0" borderId="0" xfId="0" applyNumberFormat="1"/>
    <xf numFmtId="49" fontId="51" fillId="39" borderId="0" xfId="0" applyNumberFormat="1" applyFont="1" applyFill="1" applyAlignment="1">
      <alignment horizontal="left" vertical="top"/>
    </xf>
    <xf numFmtId="0" fontId="52" fillId="39" borderId="0" xfId="0" applyFont="1" applyFill="1" applyAlignment="1">
      <alignment wrapText="1"/>
    </xf>
    <xf numFmtId="49" fontId="48" fillId="0" borderId="0" xfId="0" applyNumberFormat="1" applyFont="1" applyFill="1" applyAlignment="1">
      <alignment horizontal="left" vertical="top"/>
    </xf>
    <xf numFmtId="49" fontId="46" fillId="0" borderId="0" xfId="0" applyNumberFormat="1" applyFont="1" applyFill="1" applyAlignment="1">
      <alignment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9" borderId="22" xfId="0" applyFont="1" applyFill="1" applyBorder="1" applyAlignment="1">
      <alignment horizontal="left" vertical="center" indent="3"/>
    </xf>
    <xf numFmtId="0" fontId="6" fillId="9" borderId="0" xfId="0" applyFont="1" applyFill="1" applyAlignment="1">
      <alignment horizontal="left" vertical="center" indent="3"/>
    </xf>
    <xf numFmtId="0" fontId="6" fillId="12" borderId="8"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5" xfId="0" applyFont="1" applyFill="1" applyBorder="1" applyAlignment="1">
      <alignment horizontal="center" vertical="center"/>
    </xf>
    <xf numFmtId="3" fontId="6" fillId="8" borderId="8" xfId="0" applyNumberFormat="1" applyFont="1" applyFill="1" applyBorder="1" applyAlignment="1">
      <alignment horizontal="center" vertical="center"/>
    </xf>
    <xf numFmtId="0" fontId="0" fillId="2" borderId="4" xfId="0" applyFill="1" applyBorder="1" applyAlignment="1">
      <alignment horizontal="center" vertical="center"/>
    </xf>
    <xf numFmtId="3" fontId="6" fillId="10" borderId="8" xfId="0" applyNumberFormat="1" applyFont="1" applyFill="1" applyBorder="1" applyAlignment="1">
      <alignment horizontal="center" vertical="center"/>
    </xf>
    <xf numFmtId="3" fontId="6" fillId="10" borderId="4" xfId="0" applyNumberFormat="1" applyFont="1"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6" fillId="7" borderId="8"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11" borderId="8" xfId="0" applyFont="1" applyFill="1" applyBorder="1" applyAlignment="1">
      <alignment horizontal="left" vertical="center" wrapText="1" indent="3"/>
    </xf>
    <xf numFmtId="0" fontId="6" fillId="11" borderId="4" xfId="0" applyFont="1" applyFill="1" applyBorder="1" applyAlignment="1">
      <alignment horizontal="left" vertical="center" wrapText="1" indent="3"/>
    </xf>
    <xf numFmtId="3" fontId="6" fillId="8"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15" xfId="0" applyFont="1" applyFill="1" applyBorder="1" applyAlignment="1">
      <alignment horizontal="center" wrapText="1"/>
    </xf>
    <xf numFmtId="4" fontId="2" fillId="13" borderId="12" xfId="0" applyNumberFormat="1" applyFont="1" applyFill="1" applyBorder="1" applyAlignment="1">
      <alignment horizontal="center" wrapText="1"/>
    </xf>
    <xf numFmtId="4" fontId="2" fillId="13" borderId="0" xfId="0" applyNumberFormat="1" applyFont="1" applyFill="1" applyAlignment="1">
      <alignment horizontal="center" wrapText="1"/>
    </xf>
    <xf numFmtId="4" fontId="2" fillId="13" borderId="15" xfId="0" applyNumberFormat="1" applyFont="1" applyFill="1" applyBorder="1" applyAlignment="1">
      <alignment horizontal="center" wrapText="1"/>
    </xf>
    <xf numFmtId="3" fontId="6" fillId="8" borderId="4" xfId="0" applyNumberFormat="1" applyFont="1"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0" borderId="12" xfId="0" applyNumberFormat="1" applyFont="1" applyFill="1" applyBorder="1" applyAlignment="1">
      <alignment horizontal="center" wrapText="1"/>
    </xf>
    <xf numFmtId="4" fontId="2" fillId="10" borderId="0" xfId="0" applyNumberFormat="1" applyFont="1" applyFill="1" applyAlignment="1">
      <alignment horizontal="center" wrapText="1"/>
    </xf>
    <xf numFmtId="0" fontId="0" fillId="2" borderId="0" xfId="0" applyFill="1" applyAlignment="1">
      <alignment horizontal="center" wrapText="1"/>
    </xf>
    <xf numFmtId="4" fontId="6" fillId="13" borderId="8" xfId="0" applyNumberFormat="1"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0"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4" fillId="9" borderId="22" xfId="0" applyFont="1" applyFill="1" applyBorder="1" applyAlignment="1">
      <alignment horizontal="center" vertical="center" wrapText="1"/>
    </xf>
    <xf numFmtId="0" fontId="43" fillId="16" borderId="22" xfId="0" applyFont="1" applyFill="1" applyBorder="1" applyAlignment="1">
      <alignment horizontal="center" vertical="center"/>
    </xf>
    <xf numFmtId="0" fontId="43" fillId="16" borderId="0" xfId="0" applyFont="1" applyFill="1" applyAlignment="1">
      <alignment horizontal="center" vertical="center"/>
    </xf>
    <xf numFmtId="0" fontId="6" fillId="12" borderId="8"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6" fillId="10" borderId="8" xfId="0" applyFont="1" applyFill="1" applyBorder="1" applyAlignment="1">
      <alignment horizontal="center" vertical="center" wrapText="1"/>
    </xf>
    <xf numFmtId="0" fontId="0" fillId="10" borderId="12" xfId="0" applyFill="1" applyBorder="1" applyAlignment="1">
      <alignment horizontal="center" vertical="center" wrapText="1"/>
    </xf>
    <xf numFmtId="0" fontId="0" fillId="2" borderId="0" xfId="0" applyFill="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14" fontId="7" fillId="12" borderId="0" xfId="0" applyNumberFormat="1" applyFont="1" applyFill="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wrapText="1"/>
    </xf>
    <xf numFmtId="0" fontId="6" fillId="7" borderId="0" xfId="0" applyFont="1" applyFill="1" applyAlignment="1">
      <alignment horizontal="center" vertical="center" wrapText="1"/>
    </xf>
    <xf numFmtId="4" fontId="7" fillId="5" borderId="0" xfId="0" applyNumberFormat="1" applyFont="1" applyFill="1" applyAlignment="1">
      <alignment horizontal="center" wrapText="1"/>
    </xf>
    <xf numFmtId="0" fontId="39" fillId="10" borderId="12" xfId="0" applyFont="1" applyFill="1" applyBorder="1" applyAlignment="1">
      <alignment horizontal="center" vertical="center" wrapText="1"/>
    </xf>
    <xf numFmtId="165" fontId="6" fillId="17"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3" fontId="6" fillId="18" borderId="6" xfId="0" applyNumberFormat="1" applyFont="1" applyFill="1" applyBorder="1" applyAlignment="1">
      <alignment horizontal="center" vertical="center" wrapText="1"/>
    </xf>
    <xf numFmtId="0" fontId="0" fillId="18" borderId="25" xfId="0" applyFill="1" applyBorder="1" applyAlignment="1">
      <alignment horizontal="center" vertical="center" wrapText="1"/>
    </xf>
    <xf numFmtId="4" fontId="7" fillId="5" borderId="12" xfId="0" applyNumberFormat="1" applyFont="1" applyFill="1" applyBorder="1" applyAlignment="1">
      <alignment horizontal="center" wrapText="1"/>
    </xf>
    <xf numFmtId="3" fontId="6" fillId="5" borderId="0" xfId="0" applyNumberFormat="1" applyFont="1" applyFill="1" applyAlignment="1">
      <alignment horizontal="center"/>
    </xf>
    <xf numFmtId="0" fontId="0" fillId="2" borderId="0" xfId="0" applyFill="1" applyAlignment="1">
      <alignment horizontal="center"/>
    </xf>
    <xf numFmtId="0" fontId="39" fillId="10" borderId="0" xfId="0" applyFont="1" applyFill="1" applyAlignment="1">
      <alignment horizontal="center" vertical="center" wrapText="1"/>
    </xf>
    <xf numFmtId="0" fontId="0" fillId="2" borderId="15" xfId="0" applyFill="1" applyBorder="1" applyAlignment="1">
      <alignment horizontal="center" vertical="center" wrapText="1"/>
    </xf>
    <xf numFmtId="3" fontId="7" fillId="5" borderId="0" xfId="0" applyNumberFormat="1" applyFont="1" applyFill="1" applyAlignment="1">
      <alignment horizontal="center" wrapText="1"/>
    </xf>
    <xf numFmtId="0" fontId="6" fillId="11" borderId="8" xfId="0" applyFont="1" applyFill="1" applyBorder="1" applyAlignment="1">
      <alignment horizontal="center" vertical="center"/>
    </xf>
    <xf numFmtId="3" fontId="7" fillId="11" borderId="0" xfId="0" applyNumberFormat="1" applyFont="1" applyFill="1" applyAlignment="1">
      <alignment horizontal="center" wrapText="1"/>
    </xf>
    <xf numFmtId="3" fontId="7" fillId="11" borderId="15" xfId="0" applyNumberFormat="1" applyFont="1" applyFill="1" applyBorder="1" applyAlignment="1">
      <alignment horizontal="center" wrapText="1"/>
    </xf>
    <xf numFmtId="3" fontId="7" fillId="11" borderId="12" xfId="0" applyNumberFormat="1" applyFont="1" applyFill="1" applyBorder="1" applyAlignment="1">
      <alignment horizontal="center" wrapText="1"/>
    </xf>
    <xf numFmtId="0" fontId="6" fillId="35" borderId="12" xfId="0" applyFont="1" applyFill="1" applyBorder="1" applyAlignment="1">
      <alignment horizontal="center" vertical="center" wrapText="1"/>
    </xf>
    <xf numFmtId="0" fontId="39" fillId="0" borderId="12" xfId="0" applyFont="1" applyBorder="1" applyAlignment="1">
      <alignment horizontal="center"/>
    </xf>
    <xf numFmtId="0" fontId="0" fillId="0" borderId="0" xfId="0" applyAlignment="1">
      <alignment horizontal="center"/>
    </xf>
    <xf numFmtId="0" fontId="39" fillId="0" borderId="0" xfId="0" applyFont="1" applyAlignment="1">
      <alignment horizontal="center"/>
    </xf>
    <xf numFmtId="0" fontId="13" fillId="16" borderId="22" xfId="0" applyFont="1" applyFill="1" applyBorder="1" applyAlignment="1">
      <alignment horizontal="center" vertical="center"/>
    </xf>
    <xf numFmtId="0" fontId="13" fillId="16" borderId="0" xfId="0" applyFont="1" applyFill="1" applyAlignment="1">
      <alignment horizontal="center" vertical="center"/>
    </xf>
    <xf numFmtId="3" fontId="6" fillId="5" borderId="0" xfId="0" applyNumberFormat="1" applyFont="1" applyFill="1" applyBorder="1" applyAlignment="1">
      <alignment horizontal="center" vertical="center" wrapText="1"/>
    </xf>
    <xf numFmtId="3" fontId="6" fillId="7" borderId="0" xfId="0" applyNumberFormat="1" applyFont="1" applyFill="1" applyAlignment="1">
      <alignment horizontal="center" wrapText="1"/>
    </xf>
    <xf numFmtId="0" fontId="25" fillId="20" borderId="10" xfId="0" applyFont="1" applyFill="1" applyBorder="1" applyAlignment="1">
      <alignment horizontal="right" vertical="center" wrapText="1"/>
    </xf>
    <xf numFmtId="0" fontId="25" fillId="20" borderId="19" xfId="0" applyFont="1" applyFill="1" applyBorder="1" applyAlignment="1">
      <alignment horizontal="right" vertical="center" wrapText="1"/>
    </xf>
    <xf numFmtId="0" fontId="2" fillId="20" borderId="0" xfId="0" applyFont="1" applyFill="1" applyAlignment="1">
      <alignment horizontal="left" vertical="center" wrapText="1"/>
    </xf>
    <xf numFmtId="0" fontId="8" fillId="21" borderId="8" xfId="0" applyFont="1" applyFill="1" applyBorder="1" applyAlignment="1">
      <alignment horizontal="center" vertical="center" wrapText="1"/>
    </xf>
    <xf numFmtId="0" fontId="8" fillId="21" borderId="5" xfId="0" applyFont="1" applyFill="1" applyBorder="1" applyAlignment="1">
      <alignment horizontal="center" vertical="center" wrapText="1"/>
    </xf>
    <xf numFmtId="167" fontId="0" fillId="20" borderId="0" xfId="0" applyNumberFormat="1" applyFill="1" applyAlignment="1">
      <alignment horizontal="left"/>
    </xf>
    <xf numFmtId="0" fontId="25" fillId="20" borderId="0" xfId="0" applyFont="1" applyFill="1" applyAlignment="1">
      <alignment horizontal="left" vertical="top" wrapText="1"/>
    </xf>
    <xf numFmtId="0" fontId="25" fillId="20" borderId="0" xfId="0" applyFont="1" applyFill="1" applyAlignment="1">
      <alignment horizontal="right" vertical="center" wrapText="1"/>
    </xf>
    <xf numFmtId="0" fontId="25" fillId="20" borderId="15" xfId="0" applyFont="1" applyFill="1" applyBorder="1" applyAlignment="1">
      <alignment horizontal="right" vertical="center" wrapText="1"/>
    </xf>
    <xf numFmtId="168" fontId="0" fillId="22" borderId="0" xfId="0" applyNumberFormat="1" applyFill="1" applyAlignment="1">
      <alignment horizontal="left"/>
    </xf>
    <xf numFmtId="166" fontId="30" fillId="23" borderId="8" xfId="0" applyNumberFormat="1" applyFont="1" applyFill="1" applyBorder="1" applyAlignment="1">
      <alignment horizontal="center" vertical="center" wrapText="1"/>
    </xf>
    <xf numFmtId="0" fontId="0" fillId="2" borderId="5" xfId="0" applyFill="1" applyBorder="1"/>
    <xf numFmtId="0" fontId="33" fillId="11" borderId="4" xfId="0" applyFont="1" applyFill="1" applyBorder="1" applyAlignment="1">
      <alignment horizontal="center" vertical="center" wrapText="1"/>
    </xf>
    <xf numFmtId="0" fontId="33" fillId="11" borderId="5"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2" fillId="26"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41" fillId="33" borderId="0" xfId="0" applyFont="1" applyFill="1" applyAlignment="1">
      <alignment horizontal="center" wrapText="1"/>
    </xf>
    <xf numFmtId="0" fontId="42" fillId="34" borderId="0" xfId="0" applyFont="1" applyFill="1" applyAlignment="1">
      <alignment horizontal="center"/>
    </xf>
    <xf numFmtId="0" fontId="6" fillId="33" borderId="0" xfId="0" applyFont="1" applyFill="1" applyAlignment="1">
      <alignment horizontal="center" vertical="top" wrapText="1"/>
    </xf>
    <xf numFmtId="0" fontId="6" fillId="16" borderId="8" xfId="0" applyFont="1" applyFill="1" applyBorder="1" applyAlignment="1">
      <alignment horizontal="center" vertical="top"/>
    </xf>
    <xf numFmtId="0" fontId="6" fillId="16" borderId="4" xfId="0" applyFont="1" applyFill="1" applyBorder="1" applyAlignment="1">
      <alignment horizontal="center" vertical="top"/>
    </xf>
    <xf numFmtId="0" fontId="6" fillId="11" borderId="29" xfId="0" applyFont="1" applyFill="1" applyBorder="1" applyAlignment="1">
      <alignment horizontal="center" vertical="top"/>
    </xf>
    <xf numFmtId="0" fontId="6" fillId="11" borderId="4" xfId="0" applyFont="1" applyFill="1" applyBorder="1" applyAlignment="1">
      <alignment horizontal="center" vertical="top"/>
    </xf>
    <xf numFmtId="0" fontId="6" fillId="11" borderId="21" xfId="0" applyFont="1" applyFill="1" applyBorder="1" applyAlignment="1">
      <alignment horizontal="center" vertical="top"/>
    </xf>
    <xf numFmtId="0" fontId="6" fillId="27" borderId="22" xfId="0" applyFont="1" applyFill="1" applyBorder="1" applyAlignment="1">
      <alignment horizontal="center" vertical="top" wrapText="1"/>
    </xf>
    <xf numFmtId="0" fontId="6" fillId="27" borderId="0" xfId="0" applyFont="1" applyFill="1" applyAlignment="1">
      <alignment horizontal="center" vertical="top" wrapText="1"/>
    </xf>
    <xf numFmtId="0" fontId="6" fillId="27" borderId="13" xfId="0" applyFont="1" applyFill="1" applyBorder="1" applyAlignment="1">
      <alignment horizontal="center" vertical="top" wrapText="1"/>
    </xf>
    <xf numFmtId="0" fontId="2" fillId="11" borderId="22" xfId="0" applyFont="1" applyFill="1" applyBorder="1" applyAlignment="1">
      <alignment horizontal="center" vertical="top" wrapText="1"/>
    </xf>
    <xf numFmtId="0" fontId="2" fillId="11" borderId="0" xfId="0" applyFont="1" applyFill="1" applyAlignment="1">
      <alignment horizontal="center" vertical="top" wrapText="1"/>
    </xf>
    <xf numFmtId="0" fontId="2" fillId="11" borderId="13" xfId="0" applyFont="1" applyFill="1" applyBorder="1" applyAlignment="1">
      <alignment horizontal="center" vertical="top" wrapText="1"/>
    </xf>
    <xf numFmtId="0" fontId="6" fillId="12" borderId="29" xfId="0" applyFont="1" applyFill="1" applyBorder="1" applyAlignment="1">
      <alignment horizontal="center" vertical="top"/>
    </xf>
    <xf numFmtId="0" fontId="6" fillId="12" borderId="4" xfId="0" applyFont="1" applyFill="1" applyBorder="1" applyAlignment="1">
      <alignment horizontal="center" vertical="top"/>
    </xf>
    <xf numFmtId="0" fontId="6" fillId="12" borderId="21" xfId="0" applyFont="1" applyFill="1" applyBorder="1" applyAlignment="1">
      <alignment horizontal="center" vertical="top"/>
    </xf>
    <xf numFmtId="0" fontId="8" fillId="12" borderId="13"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22" xfId="0" applyFont="1" applyFill="1" applyBorder="1" applyAlignment="1">
      <alignment horizontal="center" vertical="center" wrapText="1"/>
    </xf>
    <xf numFmtId="4" fontId="7" fillId="5" borderId="0" xfId="0" applyNumberFormat="1" applyFont="1" applyFill="1" applyAlignment="1">
      <alignment horizontal="center" vertical="center"/>
    </xf>
    <xf numFmtId="4" fontId="7" fillId="5" borderId="15" xfId="0" applyNumberFormat="1" applyFont="1" applyFill="1" applyBorder="1" applyAlignment="1">
      <alignment horizontal="center" vertical="center"/>
    </xf>
    <xf numFmtId="0" fontId="7" fillId="9" borderId="0" xfId="0" applyFont="1" applyFill="1" applyAlignment="1">
      <alignment horizontal="center" vertical="center" wrapText="1"/>
    </xf>
    <xf numFmtId="0" fontId="40" fillId="33" borderId="0" xfId="0" applyFont="1" applyFill="1" applyAlignment="1">
      <alignment horizontal="center" vertical="top" wrapText="1"/>
    </xf>
    <xf numFmtId="0" fontId="34" fillId="28" borderId="8" xfId="0" applyFont="1" applyFill="1" applyBorder="1" applyAlignment="1">
      <alignment horizontal="center" wrapText="1"/>
    </xf>
    <xf numFmtId="0" fontId="6" fillId="28" borderId="12" xfId="0" applyFont="1" applyFill="1" applyBorder="1"/>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0" fontId="10" fillId="2" borderId="0" xfId="0" applyFont="1" applyFill="1" applyAlignment="1">
      <alignment horizontal="center" wrapText="1"/>
    </xf>
    <xf numFmtId="0" fontId="0" fillId="2" borderId="10" xfId="0" applyFill="1" applyBorder="1" applyAlignment="1">
      <alignment horizontal="center" wrapText="1"/>
    </xf>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10" fillId="17" borderId="1" xfId="0" applyFont="1" applyFill="1" applyBorder="1" applyAlignment="1">
      <alignment horizontal="center" wrapText="1"/>
    </xf>
    <xf numFmtId="0" fontId="0" fillId="17" borderId="1" xfId="0" applyFill="1" applyBorder="1" applyAlignment="1">
      <alignment horizontal="center" wrapText="1"/>
    </xf>
    <xf numFmtId="0" fontId="10" fillId="17" borderId="2" xfId="0" applyFont="1" applyFill="1" applyBorder="1" applyAlignment="1">
      <alignment horizontal="center" wrapText="1"/>
    </xf>
    <xf numFmtId="0" fontId="0" fillId="17" borderId="7" xfId="0" applyFill="1" applyBorder="1" applyAlignment="1">
      <alignment horizontal="center" wrapText="1"/>
    </xf>
    <xf numFmtId="0" fontId="0" fillId="17" borderId="6" xfId="0" applyFill="1" applyBorder="1" applyAlignment="1">
      <alignment wrapText="1"/>
    </xf>
    <xf numFmtId="0" fontId="0" fillId="17" borderId="9" xfId="0" applyFill="1" applyBorder="1" applyAlignment="1">
      <alignment wrapText="1"/>
    </xf>
    <xf numFmtId="0" fontId="10" fillId="17" borderId="2" xfId="0" applyFont="1" applyFill="1" applyBorder="1" applyAlignment="1">
      <alignment horizontal="center" vertical="center" wrapText="1"/>
    </xf>
    <xf numFmtId="0" fontId="0" fillId="17" borderId="7" xfId="0" applyFill="1" applyBorder="1" applyAlignment="1">
      <alignment horizontal="center" vertical="center" wrapText="1"/>
    </xf>
    <xf numFmtId="0" fontId="10" fillId="29" borderId="2" xfId="0" applyFont="1" applyFill="1" applyBorder="1" applyAlignment="1">
      <alignment horizontal="center" vertical="center" wrapText="1"/>
    </xf>
    <xf numFmtId="0" fontId="0" fillId="29" borderId="7" xfId="0" applyFill="1" applyBorder="1" applyAlignment="1">
      <alignment horizontal="center" vertical="center" wrapText="1"/>
    </xf>
    <xf numFmtId="0" fontId="10" fillId="18" borderId="12" xfId="0" applyFont="1" applyFill="1" applyBorder="1" applyAlignment="1">
      <alignment horizontal="center" vertical="center" wrapText="1"/>
    </xf>
    <xf numFmtId="0" fontId="10" fillId="18" borderId="0" xfId="0" applyFont="1" applyFill="1" applyAlignment="1">
      <alignment horizontal="center" vertical="center" wrapText="1"/>
    </xf>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10" fillId="18" borderId="2" xfId="0" applyFont="1" applyFill="1" applyBorder="1" applyAlignment="1">
      <alignment horizontal="center" vertical="center" wrapText="1"/>
    </xf>
    <xf numFmtId="0" fontId="0" fillId="18" borderId="7" xfId="0" applyFill="1" applyBorder="1" applyAlignment="1">
      <alignment horizontal="center" vertical="center" wrapText="1"/>
    </xf>
    <xf numFmtId="166" fontId="30" fillId="30" borderId="8" xfId="0" applyNumberFormat="1" applyFont="1" applyFill="1" applyBorder="1" applyAlignment="1">
      <alignment horizontal="center" vertical="center" wrapText="1"/>
    </xf>
    <xf numFmtId="0" fontId="0" fillId="18" borderId="5" xfId="0" applyFill="1" applyBorder="1"/>
    <xf numFmtId="0" fontId="0" fillId="2" borderId="56" xfId="0" applyFill="1" applyBorder="1" applyAlignment="1">
      <alignment horizontal="center"/>
    </xf>
    <xf numFmtId="0" fontId="39" fillId="2" borderId="0" xfId="0" applyFont="1" applyFill="1" applyBorder="1" applyAlignment="1">
      <alignment horizontal="center" wrapText="1"/>
    </xf>
    <xf numFmtId="0" fontId="0" fillId="2" borderId="0" xfId="0" applyFill="1" applyBorder="1" applyAlignment="1">
      <alignment horizontal="center" wrapText="1"/>
    </xf>
    <xf numFmtId="0" fontId="39" fillId="2" borderId="10" xfId="0" applyFont="1" applyFill="1" applyBorder="1" applyAlignment="1">
      <alignment horizontal="center" wrapText="1"/>
    </xf>
    <xf numFmtId="0" fontId="39" fillId="2" borderId="0" xfId="0" applyFont="1" applyFill="1"/>
    <xf numFmtId="0" fontId="25" fillId="8" borderId="15" xfId="0" applyFont="1" applyFill="1" applyBorder="1" applyAlignment="1">
      <alignment horizontal="center" wrapText="1"/>
    </xf>
    <xf numFmtId="0" fontId="39" fillId="0" borderId="0" xfId="0" applyFont="1"/>
    <xf numFmtId="49" fontId="13" fillId="9" borderId="22" xfId="0" applyNumberFormat="1" applyFont="1" applyFill="1" applyBorder="1" applyAlignment="1">
      <alignment horizontal="center" wrapText="1"/>
    </xf>
    <xf numFmtId="49" fontId="13" fillId="9" borderId="13" xfId="0" applyNumberFormat="1" applyFont="1" applyFill="1" applyBorder="1" applyAlignment="1">
      <alignment horizontal="center" wrapText="1"/>
    </xf>
    <xf numFmtId="169" fontId="2" fillId="2" borderId="51" xfId="0" applyNumberFormat="1" applyFont="1" applyFill="1" applyBorder="1" applyAlignment="1">
      <alignment horizontal="center" wrapText="1"/>
    </xf>
  </cellXfs>
  <cellStyles count="2">
    <cellStyle name="Normal" xfId="0" builtinId="0"/>
    <cellStyle name="Normal 2 2" xfId="1"/>
  </cellStyles>
  <dxfs count="0"/>
  <tableStyles count="0" defaultTableStyle="TableStyleMedium9"/>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B52"/>
  <sheetViews>
    <sheetView zoomScaleNormal="100" workbookViewId="0">
      <selection activeCell="B18" sqref="B18"/>
    </sheetView>
  </sheetViews>
  <sheetFormatPr baseColWidth="10" defaultRowHeight="14.4" x14ac:dyDescent="0.3"/>
  <cols>
    <col min="1" max="1" width="45" style="768" bestFit="1" customWidth="1"/>
    <col min="2" max="2" width="157.44140625" style="769" customWidth="1"/>
  </cols>
  <sheetData>
    <row r="1" spans="1:2" ht="18" x14ac:dyDescent="0.3">
      <c r="A1" s="826" t="s">
        <v>592</v>
      </c>
      <c r="B1" s="827"/>
    </row>
    <row r="2" spans="1:2" x14ac:dyDescent="0.3">
      <c r="A2" s="828" t="s">
        <v>0</v>
      </c>
      <c r="B2" s="829" t="s">
        <v>1</v>
      </c>
    </row>
    <row r="3" spans="1:2" x14ac:dyDescent="0.3">
      <c r="A3" s="820" t="s">
        <v>444</v>
      </c>
      <c r="B3" s="767" t="s">
        <v>445</v>
      </c>
    </row>
    <row r="4" spans="1:2" x14ac:dyDescent="0.3">
      <c r="A4" s="821" t="s">
        <v>503</v>
      </c>
      <c r="B4" s="767" t="s">
        <v>446</v>
      </c>
    </row>
    <row r="5" spans="1:2" x14ac:dyDescent="0.3">
      <c r="A5" s="821" t="s">
        <v>504</v>
      </c>
      <c r="B5" s="767" t="s">
        <v>447</v>
      </c>
    </row>
    <row r="6" spans="1:2" x14ac:dyDescent="0.3">
      <c r="A6" s="821" t="s">
        <v>505</v>
      </c>
      <c r="B6" s="766" t="s">
        <v>6</v>
      </c>
    </row>
    <row r="7" spans="1:2" x14ac:dyDescent="0.3">
      <c r="A7" s="821" t="s">
        <v>506</v>
      </c>
      <c r="B7" s="766" t="s">
        <v>3</v>
      </c>
    </row>
    <row r="8" spans="1:2" x14ac:dyDescent="0.3">
      <c r="A8" s="821" t="s">
        <v>507</v>
      </c>
      <c r="B8" s="766" t="s">
        <v>15</v>
      </c>
    </row>
    <row r="9" spans="1:2" x14ac:dyDescent="0.3">
      <c r="A9" s="821" t="s">
        <v>508</v>
      </c>
      <c r="B9" s="766" t="s">
        <v>2</v>
      </c>
    </row>
    <row r="10" spans="1:2" x14ac:dyDescent="0.3">
      <c r="A10" s="821" t="s">
        <v>509</v>
      </c>
      <c r="B10" s="766" t="s">
        <v>21</v>
      </c>
    </row>
    <row r="11" spans="1:2" x14ac:dyDescent="0.3">
      <c r="A11" s="821" t="s">
        <v>510</v>
      </c>
      <c r="B11" s="766" t="s">
        <v>576</v>
      </c>
    </row>
    <row r="12" spans="1:2" x14ac:dyDescent="0.3">
      <c r="A12" s="821" t="s">
        <v>511</v>
      </c>
      <c r="B12" s="766" t="s">
        <v>4</v>
      </c>
    </row>
    <row r="13" spans="1:2" x14ac:dyDescent="0.3">
      <c r="A13" s="821" t="s">
        <v>512</v>
      </c>
      <c r="B13" s="766" t="s">
        <v>513</v>
      </c>
    </row>
    <row r="14" spans="1:2" x14ac:dyDescent="0.3">
      <c r="A14" s="821" t="s">
        <v>577</v>
      </c>
      <c r="B14" s="766" t="s">
        <v>578</v>
      </c>
    </row>
    <row r="15" spans="1:2" x14ac:dyDescent="0.3">
      <c r="A15" s="821" t="s">
        <v>514</v>
      </c>
      <c r="B15" s="766" t="s">
        <v>7</v>
      </c>
    </row>
    <row r="16" spans="1:2" x14ac:dyDescent="0.3">
      <c r="A16" s="821" t="s">
        <v>515</v>
      </c>
      <c r="B16" s="766" t="s">
        <v>516</v>
      </c>
    </row>
    <row r="17" spans="1:2" x14ac:dyDescent="0.3">
      <c r="A17" s="821" t="s">
        <v>22</v>
      </c>
      <c r="B17" s="766" t="s">
        <v>517</v>
      </c>
    </row>
    <row r="18" spans="1:2" x14ac:dyDescent="0.3">
      <c r="A18" s="821" t="s">
        <v>23</v>
      </c>
      <c r="B18" s="766" t="s">
        <v>518</v>
      </c>
    </row>
    <row r="19" spans="1:2" x14ac:dyDescent="0.3">
      <c r="A19" s="821" t="s">
        <v>519</v>
      </c>
      <c r="B19" s="766" t="s">
        <v>520</v>
      </c>
    </row>
    <row r="20" spans="1:2" x14ac:dyDescent="0.3">
      <c r="A20" s="821" t="s">
        <v>521</v>
      </c>
      <c r="B20" s="766" t="s">
        <v>13</v>
      </c>
    </row>
    <row r="21" spans="1:2" x14ac:dyDescent="0.3">
      <c r="A21" s="821" t="s">
        <v>522</v>
      </c>
      <c r="B21" s="766" t="s">
        <v>10</v>
      </c>
    </row>
    <row r="22" spans="1:2" x14ac:dyDescent="0.3">
      <c r="A22" s="821" t="s">
        <v>523</v>
      </c>
      <c r="B22" s="766" t="s">
        <v>12</v>
      </c>
    </row>
    <row r="23" spans="1:2" x14ac:dyDescent="0.3">
      <c r="A23" s="821" t="s">
        <v>479</v>
      </c>
      <c r="B23" s="767" t="s">
        <v>579</v>
      </c>
    </row>
    <row r="24" spans="1:2" x14ac:dyDescent="0.3">
      <c r="A24" s="821" t="s">
        <v>212</v>
      </c>
      <c r="B24" s="766" t="s">
        <v>8</v>
      </c>
    </row>
    <row r="25" spans="1:2" x14ac:dyDescent="0.3">
      <c r="A25" s="821" t="s">
        <v>473</v>
      </c>
      <c r="B25" s="766" t="s">
        <v>18</v>
      </c>
    </row>
    <row r="26" spans="1:2" x14ac:dyDescent="0.3">
      <c r="A26" s="821" t="s">
        <v>475</v>
      </c>
      <c r="B26" s="766" t="s">
        <v>11</v>
      </c>
    </row>
    <row r="27" spans="1:2" x14ac:dyDescent="0.3">
      <c r="A27" s="821" t="s">
        <v>524</v>
      </c>
      <c r="B27" s="766" t="s">
        <v>9</v>
      </c>
    </row>
    <row r="28" spans="1:2" x14ac:dyDescent="0.3">
      <c r="A28" s="821" t="s">
        <v>525</v>
      </c>
      <c r="B28" s="766" t="s">
        <v>17</v>
      </c>
    </row>
    <row r="29" spans="1:2" x14ac:dyDescent="0.3">
      <c r="A29" s="821" t="s">
        <v>526</v>
      </c>
      <c r="B29" s="766" t="s">
        <v>527</v>
      </c>
    </row>
    <row r="30" spans="1:2" x14ac:dyDescent="0.3">
      <c r="A30" s="821" t="s">
        <v>528</v>
      </c>
      <c r="B30" s="766" t="s">
        <v>14</v>
      </c>
    </row>
    <row r="31" spans="1:2" x14ac:dyDescent="0.3">
      <c r="A31" s="821">
        <v>1</v>
      </c>
      <c r="B31" s="766" t="s">
        <v>19</v>
      </c>
    </row>
    <row r="32" spans="1:2" x14ac:dyDescent="0.3">
      <c r="A32" s="821" t="s">
        <v>529</v>
      </c>
      <c r="B32" s="766" t="s">
        <v>16</v>
      </c>
    </row>
    <row r="33" spans="1:2" x14ac:dyDescent="0.3">
      <c r="A33" s="821">
        <v>2</v>
      </c>
      <c r="B33" s="766" t="s">
        <v>20</v>
      </c>
    </row>
    <row r="34" spans="1:2" x14ac:dyDescent="0.3">
      <c r="A34" s="821" t="s">
        <v>530</v>
      </c>
      <c r="B34" s="766" t="s">
        <v>5</v>
      </c>
    </row>
    <row r="35" spans="1:2" x14ac:dyDescent="0.3">
      <c r="A35" s="821" t="s">
        <v>531</v>
      </c>
      <c r="B35" s="766" t="s">
        <v>532</v>
      </c>
    </row>
    <row r="36" spans="1:2" x14ac:dyDescent="0.3">
      <c r="A36" s="822" t="s">
        <v>533</v>
      </c>
      <c r="B36" s="819" t="s">
        <v>534</v>
      </c>
    </row>
    <row r="37" spans="1:2" x14ac:dyDescent="0.3">
      <c r="A37" s="821" t="s">
        <v>535</v>
      </c>
      <c r="B37" s="819" t="s">
        <v>536</v>
      </c>
    </row>
    <row r="38" spans="1:2" ht="28.8" x14ac:dyDescent="0.3">
      <c r="A38" s="821" t="s">
        <v>537</v>
      </c>
      <c r="B38" s="766" t="s">
        <v>586</v>
      </c>
    </row>
    <row r="39" spans="1:2" ht="43.2" x14ac:dyDescent="0.3">
      <c r="A39" s="822" t="s">
        <v>538</v>
      </c>
      <c r="B39" s="766" t="s">
        <v>580</v>
      </c>
    </row>
    <row r="40" spans="1:2" ht="28.8" x14ac:dyDescent="0.3">
      <c r="A40" s="822" t="s">
        <v>90</v>
      </c>
      <c r="B40" s="766" t="s">
        <v>581</v>
      </c>
    </row>
    <row r="41" spans="1:2" ht="43.2" x14ac:dyDescent="0.3">
      <c r="A41" s="822" t="s">
        <v>539</v>
      </c>
      <c r="B41" s="819" t="s">
        <v>587</v>
      </c>
    </row>
    <row r="42" spans="1:2" ht="29.25" customHeight="1" x14ac:dyDescent="0.3">
      <c r="A42" s="822" t="s">
        <v>540</v>
      </c>
      <c r="B42" s="819" t="s">
        <v>541</v>
      </c>
    </row>
    <row r="43" spans="1:2" ht="28.8" x14ac:dyDescent="0.3">
      <c r="A43" s="822" t="s">
        <v>542</v>
      </c>
      <c r="B43" s="819" t="s">
        <v>543</v>
      </c>
    </row>
    <row r="44" spans="1:2" ht="28.8" x14ac:dyDescent="0.3">
      <c r="A44" s="823" t="s">
        <v>111</v>
      </c>
      <c r="B44" s="767" t="s">
        <v>588</v>
      </c>
    </row>
    <row r="45" spans="1:2" ht="28.8" x14ac:dyDescent="0.3">
      <c r="A45" s="822" t="s">
        <v>490</v>
      </c>
      <c r="B45" s="767" t="s">
        <v>589</v>
      </c>
    </row>
    <row r="46" spans="1:2" ht="115.2" x14ac:dyDescent="0.3">
      <c r="A46" s="822" t="s">
        <v>498</v>
      </c>
      <c r="B46" s="819" t="s">
        <v>582</v>
      </c>
    </row>
    <row r="47" spans="1:2" ht="115.2" x14ac:dyDescent="0.3">
      <c r="A47" s="822" t="s">
        <v>544</v>
      </c>
      <c r="B47" s="819" t="s">
        <v>590</v>
      </c>
    </row>
    <row r="48" spans="1:2" ht="115.2" x14ac:dyDescent="0.3">
      <c r="A48" s="822" t="s">
        <v>494</v>
      </c>
      <c r="B48" s="824" t="s">
        <v>591</v>
      </c>
    </row>
    <row r="49" spans="1:2" ht="72" x14ac:dyDescent="0.3">
      <c r="A49" s="822" t="s">
        <v>545</v>
      </c>
      <c r="B49" s="819" t="s">
        <v>583</v>
      </c>
    </row>
    <row r="50" spans="1:2" ht="43.2" x14ac:dyDescent="0.3">
      <c r="A50" s="822" t="s">
        <v>584</v>
      </c>
      <c r="B50" s="819" t="s">
        <v>585</v>
      </c>
    </row>
    <row r="51" spans="1:2" x14ac:dyDescent="0.3">
      <c r="A51" s="822"/>
      <c r="B51" s="819"/>
    </row>
    <row r="52" spans="1:2" x14ac:dyDescent="0.3">
      <c r="A52" s="822"/>
      <c r="B52" s="819"/>
    </row>
  </sheetData>
  <sheetProtection formatCells="0" formatColumns="0" formatRows="0" insertColumns="0" insertRows="0" insertHyperlinks="0" deleteColumns="0" deleteRows="0" sort="0" autoFilter="0" pivotTables="0"/>
  <autoFilter ref="A2:B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B2:F81"/>
  <sheetViews>
    <sheetView tabSelected="1" topLeftCell="A57" workbookViewId="0">
      <selection activeCell="B88" sqref="B88"/>
    </sheetView>
  </sheetViews>
  <sheetFormatPr baseColWidth="10" defaultColWidth="9.21875" defaultRowHeight="14.4" x14ac:dyDescent="0.3"/>
  <cols>
    <col min="1" max="1" width="3.88671875" customWidth="1"/>
    <col min="2" max="2" width="56.109375" customWidth="1"/>
    <col min="3" max="3" width="26.21875" customWidth="1"/>
    <col min="4" max="4" width="21" customWidth="1"/>
    <col min="5" max="5" width="20.21875" customWidth="1"/>
    <col min="6" max="6" width="25.44140625" customWidth="1"/>
  </cols>
  <sheetData>
    <row r="2" spans="2:6" x14ac:dyDescent="0.3">
      <c r="B2" s="321" t="s">
        <v>215</v>
      </c>
      <c r="C2" s="322"/>
    </row>
    <row r="3" spans="2:6" ht="19.5" customHeight="1" x14ac:dyDescent="0.3">
      <c r="B3" s="323" t="s">
        <v>216</v>
      </c>
      <c r="C3" s="932"/>
      <c r="D3" s="932"/>
    </row>
    <row r="4" spans="2:6" x14ac:dyDescent="0.3">
      <c r="C4" s="324"/>
    </row>
    <row r="6" spans="2:6" x14ac:dyDescent="0.3">
      <c r="D6" s="325"/>
    </row>
    <row r="7" spans="2:6" ht="21" customHeight="1" x14ac:dyDescent="0.4">
      <c r="B7" s="326" t="s">
        <v>497</v>
      </c>
    </row>
    <row r="8" spans="2:6" ht="21" customHeight="1" x14ac:dyDescent="0.4">
      <c r="B8" s="327"/>
      <c r="C8" s="327"/>
      <c r="D8" s="328" t="s">
        <v>218</v>
      </c>
    </row>
    <row r="9" spans="2:6" x14ac:dyDescent="0.3">
      <c r="D9" s="329"/>
    </row>
    <row r="10" spans="2:6" ht="29.25" customHeight="1" x14ac:dyDescent="0.3">
      <c r="B10" s="502" t="s">
        <v>422</v>
      </c>
      <c r="C10" s="330" t="s">
        <v>222</v>
      </c>
      <c r="D10" s="331" t="s">
        <v>254</v>
      </c>
      <c r="E10" s="933" t="s">
        <v>498</v>
      </c>
      <c r="F10" s="934"/>
    </row>
    <row r="11" spans="2:6" ht="15" customHeight="1" x14ac:dyDescent="0.3">
      <c r="B11" s="332" t="s">
        <v>218</v>
      </c>
      <c r="C11" s="333" t="s">
        <v>138</v>
      </c>
      <c r="D11" s="342" t="s">
        <v>448</v>
      </c>
      <c r="E11" s="504" t="s">
        <v>449</v>
      </c>
      <c r="F11" s="335" t="s">
        <v>59</v>
      </c>
    </row>
    <row r="12" spans="2:6" ht="15.75" customHeight="1" x14ac:dyDescent="0.3">
      <c r="B12" s="336" t="s">
        <v>372</v>
      </c>
      <c r="C12" s="343"/>
      <c r="D12" s="348">
        <v>100</v>
      </c>
      <c r="E12" s="348"/>
      <c r="F12" s="347"/>
    </row>
    <row r="13" spans="2:6" x14ac:dyDescent="0.3">
      <c r="B13" s="337" t="s">
        <v>256</v>
      </c>
      <c r="C13" s="344"/>
      <c r="D13" s="349"/>
      <c r="E13" s="364"/>
      <c r="F13" s="365"/>
    </row>
    <row r="14" spans="2:6" x14ac:dyDescent="0.3">
      <c r="B14" s="355" t="s">
        <v>257</v>
      </c>
      <c r="C14" s="356"/>
      <c r="D14" s="357"/>
      <c r="E14" s="366"/>
      <c r="F14" s="367"/>
    </row>
    <row r="15" spans="2:6" x14ac:dyDescent="0.3">
      <c r="B15" s="338"/>
      <c r="C15" s="345"/>
      <c r="D15" s="350"/>
      <c r="E15" s="351"/>
      <c r="F15" s="794"/>
    </row>
    <row r="16" spans="2:6" ht="15.75" customHeight="1" x14ac:dyDescent="0.3">
      <c r="B16" s="339" t="s">
        <v>631</v>
      </c>
      <c r="C16" s="346"/>
      <c r="D16" s="352"/>
      <c r="E16" s="352"/>
      <c r="F16" s="795"/>
    </row>
    <row r="17" spans="2:6" x14ac:dyDescent="0.3">
      <c r="B17" s="337" t="s">
        <v>625</v>
      </c>
      <c r="C17" s="814"/>
      <c r="D17" s="800"/>
      <c r="E17" s="798"/>
      <c r="F17" s="794"/>
    </row>
    <row r="18" spans="2:6" ht="25.5" customHeight="1" x14ac:dyDescent="0.3">
      <c r="B18" s="791" t="s">
        <v>261</v>
      </c>
      <c r="C18" s="797"/>
      <c r="D18" s="799"/>
      <c r="E18" s="799"/>
      <c r="F18" s="803"/>
    </row>
    <row r="19" spans="2:6" x14ac:dyDescent="0.3">
      <c r="B19" s="812" t="s">
        <v>634</v>
      </c>
      <c r="C19" s="813"/>
      <c r="D19" s="815"/>
      <c r="E19" s="815"/>
      <c r="F19" s="802"/>
    </row>
    <row r="20" spans="2:6" ht="31.5" customHeight="1" x14ac:dyDescent="0.3">
      <c r="B20" s="340" t="s">
        <v>632</v>
      </c>
      <c r="C20" s="346"/>
      <c r="D20" s="353"/>
      <c r="E20" s="353"/>
      <c r="F20" s="795"/>
    </row>
    <row r="21" spans="2:6" x14ac:dyDescent="0.3">
      <c r="B21" s="337" t="s">
        <v>625</v>
      </c>
      <c r="C21" s="344"/>
      <c r="D21" s="349"/>
      <c r="E21" s="349"/>
      <c r="F21" s="794"/>
    </row>
    <row r="22" spans="2:6" ht="25.5" customHeight="1" x14ac:dyDescent="0.3">
      <c r="B22" s="368" t="s">
        <v>261</v>
      </c>
      <c r="C22" s="344"/>
      <c r="D22" s="349"/>
      <c r="E22" s="349"/>
      <c r="F22" s="794"/>
    </row>
    <row r="23" spans="2:6" x14ac:dyDescent="0.3">
      <c r="B23" s="796" t="s">
        <v>634</v>
      </c>
      <c r="C23" s="362"/>
      <c r="D23" s="361"/>
      <c r="E23" s="360"/>
      <c r="F23" s="795"/>
    </row>
    <row r="26" spans="2:6" x14ac:dyDescent="0.3">
      <c r="D26" s="325"/>
    </row>
    <row r="27" spans="2:6" ht="21" customHeight="1" x14ac:dyDescent="0.4">
      <c r="B27" s="326" t="s">
        <v>499</v>
      </c>
    </row>
    <row r="28" spans="2:6" ht="21" customHeight="1" x14ac:dyDescent="0.4">
      <c r="B28" s="327"/>
      <c r="C28" s="327"/>
      <c r="D28" s="328" t="s">
        <v>218</v>
      </c>
    </row>
    <row r="29" spans="2:6" x14ac:dyDescent="0.3">
      <c r="D29" s="329"/>
    </row>
    <row r="30" spans="2:6" ht="36" customHeight="1" x14ac:dyDescent="0.3">
      <c r="B30" s="502" t="s">
        <v>422</v>
      </c>
      <c r="C30" s="330" t="s">
        <v>222</v>
      </c>
      <c r="D30" s="341" t="s">
        <v>254</v>
      </c>
      <c r="E30" s="933" t="s">
        <v>498</v>
      </c>
      <c r="F30" s="934"/>
    </row>
    <row r="31" spans="2:6" ht="15" customHeight="1" x14ac:dyDescent="0.3">
      <c r="B31" s="332" t="s">
        <v>218</v>
      </c>
      <c r="C31" s="333" t="s">
        <v>138</v>
      </c>
      <c r="D31" s="342" t="s">
        <v>448</v>
      </c>
      <c r="E31" s="334" t="s">
        <v>449</v>
      </c>
      <c r="F31" s="335" t="s">
        <v>59</v>
      </c>
    </row>
    <row r="32" spans="2:6" ht="15.75" customHeight="1" x14ac:dyDescent="0.3">
      <c r="B32" s="336" t="s">
        <v>372</v>
      </c>
      <c r="C32" s="343"/>
      <c r="D32" s="348">
        <v>100</v>
      </c>
      <c r="E32" s="348"/>
      <c r="F32" s="347"/>
    </row>
    <row r="33" spans="2:6" x14ac:dyDescent="0.3">
      <c r="B33" s="337" t="s">
        <v>256</v>
      </c>
      <c r="C33" s="344"/>
      <c r="D33" s="349"/>
      <c r="E33" s="364"/>
      <c r="F33" s="365"/>
    </row>
    <row r="34" spans="2:6" x14ac:dyDescent="0.3">
      <c r="B34" s="355" t="s">
        <v>257</v>
      </c>
      <c r="C34" s="356"/>
      <c r="D34" s="357"/>
      <c r="E34" s="366"/>
      <c r="F34" s="367"/>
    </row>
    <row r="35" spans="2:6" x14ac:dyDescent="0.3">
      <c r="B35" s="338"/>
      <c r="C35" s="345"/>
      <c r="D35" s="350"/>
      <c r="E35" s="351"/>
      <c r="F35" s="794"/>
    </row>
    <row r="36" spans="2:6" ht="15.75" customHeight="1" x14ac:dyDescent="0.3">
      <c r="B36" s="339" t="s">
        <v>623</v>
      </c>
      <c r="C36" s="346"/>
      <c r="D36" s="352"/>
      <c r="E36" s="352"/>
      <c r="F36" s="795"/>
    </row>
    <row r="37" spans="2:6" x14ac:dyDescent="0.3">
      <c r="B37" s="337" t="s">
        <v>625</v>
      </c>
      <c r="C37" s="344"/>
      <c r="D37" s="349"/>
      <c r="E37" s="349"/>
      <c r="F37" s="794"/>
    </row>
    <row r="38" spans="2:6" ht="25.5" customHeight="1" x14ac:dyDescent="0.3">
      <c r="B38" s="805" t="s">
        <v>633</v>
      </c>
      <c r="C38" s="792"/>
      <c r="D38" s="799"/>
      <c r="E38" s="799"/>
      <c r="F38" s="803"/>
    </row>
    <row r="39" spans="2:6" x14ac:dyDescent="0.3">
      <c r="B39" s="808" t="s">
        <v>634</v>
      </c>
      <c r="C39" s="809"/>
      <c r="D39" s="815"/>
      <c r="E39" s="815"/>
      <c r="F39" s="802"/>
    </row>
    <row r="40" spans="2:6" ht="15.75" customHeight="1" x14ac:dyDescent="0.3">
      <c r="B40" s="340" t="s">
        <v>624</v>
      </c>
      <c r="C40" s="346"/>
      <c r="D40" s="353"/>
      <c r="E40" s="353"/>
      <c r="F40" s="795"/>
    </row>
    <row r="41" spans="2:6" x14ac:dyDescent="0.3">
      <c r="B41" s="337" t="s">
        <v>625</v>
      </c>
      <c r="C41" s="344"/>
      <c r="D41" s="349"/>
      <c r="E41" s="349"/>
      <c r="F41" s="794"/>
    </row>
    <row r="42" spans="2:6" ht="25.5" customHeight="1" x14ac:dyDescent="0.3">
      <c r="B42" s="368" t="s">
        <v>633</v>
      </c>
      <c r="C42" s="344"/>
      <c r="D42" s="349"/>
      <c r="E42" s="349"/>
      <c r="F42" s="794"/>
    </row>
    <row r="43" spans="2:6" x14ac:dyDescent="0.3">
      <c r="B43" s="808" t="s">
        <v>634</v>
      </c>
      <c r="C43" s="359"/>
      <c r="D43" s="354"/>
      <c r="E43" s="358"/>
      <c r="F43" s="795"/>
    </row>
    <row r="46" spans="2:6" ht="21" customHeight="1" x14ac:dyDescent="0.4">
      <c r="B46" s="326" t="s">
        <v>500</v>
      </c>
    </row>
    <row r="47" spans="2:6" ht="21" customHeight="1" x14ac:dyDescent="0.4">
      <c r="B47" s="327"/>
      <c r="C47" s="327"/>
      <c r="D47" s="328" t="s">
        <v>218</v>
      </c>
    </row>
    <row r="48" spans="2:6" x14ac:dyDescent="0.3">
      <c r="D48" s="329"/>
    </row>
    <row r="49" spans="2:6" ht="38.25" customHeight="1" x14ac:dyDescent="0.3">
      <c r="B49" s="502" t="s">
        <v>422</v>
      </c>
      <c r="C49" s="330" t="s">
        <v>222</v>
      </c>
      <c r="D49" s="341" t="s">
        <v>254</v>
      </c>
      <c r="E49" s="933" t="s">
        <v>498</v>
      </c>
      <c r="F49" s="934"/>
    </row>
    <row r="50" spans="2:6" ht="16.5" customHeight="1" x14ac:dyDescent="0.3">
      <c r="B50" s="332" t="s">
        <v>218</v>
      </c>
      <c r="C50" s="333" t="s">
        <v>138</v>
      </c>
      <c r="D50" s="342" t="s">
        <v>448</v>
      </c>
      <c r="E50" s="504" t="s">
        <v>449</v>
      </c>
      <c r="F50" s="335" t="s">
        <v>59</v>
      </c>
    </row>
    <row r="51" spans="2:6" ht="15.75" customHeight="1" x14ac:dyDescent="0.3">
      <c r="B51" s="336" t="s">
        <v>372</v>
      </c>
      <c r="C51" s="343"/>
      <c r="D51" s="348">
        <v>100</v>
      </c>
      <c r="E51" s="348"/>
      <c r="F51" s="347"/>
    </row>
    <row r="52" spans="2:6" x14ac:dyDescent="0.3">
      <c r="B52" s="337" t="s">
        <v>256</v>
      </c>
      <c r="C52" s="344"/>
      <c r="D52" s="349"/>
      <c r="E52" s="364"/>
      <c r="F52" s="365"/>
    </row>
    <row r="53" spans="2:6" x14ac:dyDescent="0.3">
      <c r="B53" s="355" t="s">
        <v>257</v>
      </c>
      <c r="C53" s="356"/>
      <c r="D53" s="357"/>
      <c r="E53" s="366"/>
      <c r="F53" s="367"/>
    </row>
    <row r="54" spans="2:6" x14ac:dyDescent="0.3">
      <c r="B54" s="338"/>
      <c r="C54" s="345"/>
      <c r="D54" s="350"/>
      <c r="E54" s="351"/>
      <c r="F54" s="794"/>
    </row>
    <row r="55" spans="2:6" ht="15.75" customHeight="1" x14ac:dyDescent="0.3">
      <c r="B55" s="339" t="s">
        <v>623</v>
      </c>
      <c r="C55" s="346"/>
      <c r="D55" s="352"/>
      <c r="E55" s="352"/>
      <c r="F55" s="795"/>
    </row>
    <row r="56" spans="2:6" x14ac:dyDescent="0.3">
      <c r="B56" s="337" t="s">
        <v>625</v>
      </c>
      <c r="C56" s="344"/>
      <c r="D56" s="793"/>
      <c r="E56" s="800"/>
      <c r="F56" s="801"/>
    </row>
    <row r="57" spans="2:6" ht="25.5" customHeight="1" x14ac:dyDescent="0.3">
      <c r="B57" s="811" t="s">
        <v>635</v>
      </c>
      <c r="C57" s="792"/>
      <c r="D57" s="799"/>
      <c r="E57" s="799"/>
      <c r="F57" s="803"/>
    </row>
    <row r="58" spans="2:6" x14ac:dyDescent="0.3">
      <c r="B58" s="807" t="s">
        <v>634</v>
      </c>
      <c r="C58" s="809"/>
      <c r="D58" s="815"/>
      <c r="E58" s="815"/>
      <c r="F58" s="802"/>
    </row>
    <row r="59" spans="2:6" ht="15.75" customHeight="1" x14ac:dyDescent="0.3">
      <c r="B59" s="339" t="s">
        <v>624</v>
      </c>
      <c r="C59" s="346"/>
      <c r="D59" s="353"/>
      <c r="E59" s="353"/>
      <c r="F59" s="795"/>
    </row>
    <row r="60" spans="2:6" x14ac:dyDescent="0.3">
      <c r="B60" s="337" t="s">
        <v>625</v>
      </c>
      <c r="C60" s="344"/>
      <c r="D60" s="349"/>
      <c r="E60" s="349"/>
      <c r="F60" s="794"/>
    </row>
    <row r="61" spans="2:6" ht="25.5" customHeight="1" x14ac:dyDescent="0.3">
      <c r="B61" s="368" t="s">
        <v>635</v>
      </c>
      <c r="C61" s="344"/>
      <c r="D61" s="349"/>
      <c r="E61" s="349"/>
      <c r="F61" s="794"/>
    </row>
    <row r="62" spans="2:6" x14ac:dyDescent="0.3">
      <c r="B62" s="796" t="s">
        <v>634</v>
      </c>
      <c r="C62" s="359"/>
      <c r="D62" s="363"/>
      <c r="E62" s="360"/>
      <c r="F62" s="795"/>
    </row>
    <row r="65" spans="2:6" ht="21" x14ac:dyDescent="0.4">
      <c r="B65" s="326" t="s">
        <v>502</v>
      </c>
    </row>
    <row r="66" spans="2:6" ht="21" x14ac:dyDescent="0.4">
      <c r="B66" s="327"/>
      <c r="C66" s="327"/>
      <c r="D66" s="328" t="s">
        <v>218</v>
      </c>
    </row>
    <row r="67" spans="2:6" x14ac:dyDescent="0.3">
      <c r="D67" s="329"/>
    </row>
    <row r="68" spans="2:6" x14ac:dyDescent="0.3">
      <c r="B68" s="502" t="s">
        <v>422</v>
      </c>
      <c r="C68" s="330" t="s">
        <v>222</v>
      </c>
      <c r="D68" s="341" t="s">
        <v>254</v>
      </c>
      <c r="E68" s="933" t="s">
        <v>498</v>
      </c>
      <c r="F68" s="934"/>
    </row>
    <row r="69" spans="2:6" x14ac:dyDescent="0.3">
      <c r="B69" s="503" t="s">
        <v>218</v>
      </c>
      <c r="C69" s="333" t="s">
        <v>138</v>
      </c>
      <c r="D69" s="342" t="s">
        <v>448</v>
      </c>
      <c r="E69" s="504" t="s">
        <v>449</v>
      </c>
      <c r="F69" s="505" t="s">
        <v>59</v>
      </c>
    </row>
    <row r="70" spans="2:6" ht="15.6" x14ac:dyDescent="0.3">
      <c r="B70" s="336" t="s">
        <v>372</v>
      </c>
      <c r="C70" s="343"/>
      <c r="D70" s="348">
        <v>100</v>
      </c>
      <c r="E70" s="348"/>
      <c r="F70" s="347"/>
    </row>
    <row r="71" spans="2:6" x14ac:dyDescent="0.3">
      <c r="B71" s="337" t="s">
        <v>256</v>
      </c>
      <c r="C71" s="344"/>
      <c r="D71" s="349"/>
      <c r="E71" s="364"/>
      <c r="F71" s="365"/>
    </row>
    <row r="72" spans="2:6" x14ac:dyDescent="0.3">
      <c r="B72" s="355" t="s">
        <v>257</v>
      </c>
      <c r="C72" s="356"/>
      <c r="D72" s="357"/>
      <c r="E72" s="366"/>
      <c r="F72" s="367"/>
    </row>
    <row r="73" spans="2:6" x14ac:dyDescent="0.3">
      <c r="B73" s="338"/>
      <c r="C73" s="345"/>
      <c r="D73" s="350"/>
      <c r="E73" s="351"/>
      <c r="F73" s="794"/>
    </row>
    <row r="74" spans="2:6" ht="15.6" x14ac:dyDescent="0.3">
      <c r="B74" s="339" t="s">
        <v>623</v>
      </c>
      <c r="C74" s="346"/>
      <c r="D74" s="352"/>
      <c r="E74" s="352"/>
      <c r="F74" s="795"/>
    </row>
    <row r="75" spans="2:6" x14ac:dyDescent="0.3">
      <c r="B75" s="810" t="s">
        <v>625</v>
      </c>
      <c r="C75" s="806"/>
      <c r="D75" s="349"/>
      <c r="E75" s="349"/>
      <c r="F75" s="794"/>
    </row>
    <row r="76" spans="2:6" ht="26.4" customHeight="1" x14ac:dyDescent="0.3">
      <c r="B76" s="811" t="s">
        <v>635</v>
      </c>
      <c r="C76" s="792"/>
      <c r="D76" s="799"/>
      <c r="E76" s="799"/>
      <c r="F76" s="803"/>
    </row>
    <row r="77" spans="2:6" x14ac:dyDescent="0.3">
      <c r="B77" s="807" t="s">
        <v>634</v>
      </c>
      <c r="C77" s="809"/>
      <c r="D77" s="815"/>
      <c r="E77" s="815"/>
      <c r="F77" s="804"/>
    </row>
    <row r="78" spans="2:6" ht="15.6" x14ac:dyDescent="0.3">
      <c r="B78" s="339" t="s">
        <v>624</v>
      </c>
      <c r="C78" s="346"/>
      <c r="D78" s="353"/>
      <c r="E78" s="353"/>
      <c r="F78" s="795"/>
    </row>
    <row r="79" spans="2:6" x14ac:dyDescent="0.3">
      <c r="B79" s="337" t="s">
        <v>625</v>
      </c>
      <c r="C79" s="344"/>
      <c r="D79" s="349"/>
      <c r="E79" s="349"/>
      <c r="F79" s="794"/>
    </row>
    <row r="80" spans="2:6" ht="24.6" customHeight="1" x14ac:dyDescent="0.3">
      <c r="B80" s="368" t="s">
        <v>635</v>
      </c>
      <c r="C80" s="344"/>
      <c r="D80" s="349"/>
      <c r="E80" s="349"/>
      <c r="F80" s="794"/>
    </row>
    <row r="81" spans="2:6" x14ac:dyDescent="0.3">
      <c r="B81" s="796" t="s">
        <v>634</v>
      </c>
      <c r="C81" s="359"/>
      <c r="D81" s="363"/>
      <c r="E81" s="360"/>
      <c r="F81" s="795"/>
    </row>
  </sheetData>
  <sheetProtection formatCells="0" formatColumns="0" formatRows="0" insertColumns="0" insertRows="0" insertHyperlinks="0" deleteColumns="0" deleteRows="0" sort="0" autoFilter="0" pivotTables="0"/>
  <mergeCells count="5">
    <mergeCell ref="C3:D3"/>
    <mergeCell ref="E10:F10"/>
    <mergeCell ref="E30:F30"/>
    <mergeCell ref="E49:F49"/>
    <mergeCell ref="E68:F6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F26"/>
  <sheetViews>
    <sheetView workbookViewId="0">
      <selection activeCell="B27" sqref="B27"/>
    </sheetView>
  </sheetViews>
  <sheetFormatPr baseColWidth="10" defaultColWidth="9.21875" defaultRowHeight="14.4" x14ac:dyDescent="0.3"/>
  <cols>
    <col min="2" max="2" width="44.77734375" customWidth="1"/>
    <col min="3" max="3" width="14.77734375" customWidth="1"/>
    <col min="4" max="4" width="8.77734375" customWidth="1"/>
    <col min="5" max="5" width="18.21875" customWidth="1"/>
    <col min="6" max="6" width="8.77734375" customWidth="1"/>
  </cols>
  <sheetData>
    <row r="1" spans="1:6" x14ac:dyDescent="0.3">
      <c r="A1" s="369"/>
      <c r="B1" s="370" t="s">
        <v>215</v>
      </c>
      <c r="C1" s="370"/>
      <c r="D1" s="370"/>
      <c r="E1" s="371"/>
      <c r="F1" s="370"/>
    </row>
    <row r="2" spans="1:6" x14ac:dyDescent="0.3">
      <c r="A2" s="369"/>
      <c r="B2" s="372" t="s">
        <v>216</v>
      </c>
      <c r="C2" s="372"/>
      <c r="D2" s="372"/>
      <c r="E2" s="928"/>
      <c r="F2" s="928"/>
    </row>
    <row r="3" spans="1:6" x14ac:dyDescent="0.3">
      <c r="A3" s="371"/>
      <c r="B3" s="370"/>
      <c r="C3" s="370"/>
      <c r="D3" s="370"/>
      <c r="E3" s="373"/>
      <c r="F3" s="370"/>
    </row>
    <row r="4" spans="1:6" x14ac:dyDescent="0.3">
      <c r="A4" s="371"/>
      <c r="B4" s="370"/>
      <c r="C4" s="370"/>
      <c r="D4" s="370"/>
      <c r="E4" s="370"/>
      <c r="F4" s="374"/>
    </row>
    <row r="5" spans="1:6" ht="21" customHeight="1" x14ac:dyDescent="0.4">
      <c r="A5" s="369"/>
      <c r="B5" s="375" t="s">
        <v>493</v>
      </c>
      <c r="C5" s="375"/>
      <c r="D5" s="375"/>
      <c r="E5" s="370"/>
      <c r="F5" s="376" t="s">
        <v>218</v>
      </c>
    </row>
    <row r="6" spans="1:6" ht="23.25" customHeight="1" x14ac:dyDescent="0.3">
      <c r="A6" s="369"/>
      <c r="B6" s="925" t="s">
        <v>423</v>
      </c>
      <c r="C6" s="925"/>
      <c r="D6" s="925"/>
      <c r="E6" s="925"/>
      <c r="F6" s="925"/>
    </row>
    <row r="7" spans="1:6" x14ac:dyDescent="0.3">
      <c r="A7" s="369"/>
      <c r="B7" s="370"/>
      <c r="C7" s="370"/>
      <c r="D7" s="370"/>
      <c r="E7" s="370"/>
      <c r="F7" s="370"/>
    </row>
    <row r="8" spans="1:6" ht="31.5" customHeight="1" x14ac:dyDescent="0.3">
      <c r="A8" s="369"/>
      <c r="B8" s="398" t="s">
        <v>454</v>
      </c>
      <c r="C8" s="935" t="s">
        <v>221</v>
      </c>
      <c r="D8" s="936"/>
      <c r="E8" s="935" t="s">
        <v>222</v>
      </c>
      <c r="F8" s="936"/>
    </row>
    <row r="9" spans="1:6" ht="18" customHeight="1" x14ac:dyDescent="0.3">
      <c r="A9" s="369"/>
      <c r="B9" s="399" t="s">
        <v>218</v>
      </c>
      <c r="C9" s="396" t="s">
        <v>58</v>
      </c>
      <c r="D9" s="397" t="s">
        <v>224</v>
      </c>
      <c r="E9" s="379" t="s">
        <v>138</v>
      </c>
      <c r="F9" s="380" t="s">
        <v>224</v>
      </c>
    </row>
    <row r="10" spans="1:6" x14ac:dyDescent="0.3">
      <c r="A10" s="381"/>
      <c r="B10" s="403" t="s">
        <v>258</v>
      </c>
      <c r="C10" s="382"/>
      <c r="D10" s="409"/>
      <c r="E10" s="382"/>
      <c r="F10" s="414"/>
    </row>
    <row r="11" spans="1:6" x14ac:dyDescent="0.3">
      <c r="A11" s="381"/>
      <c r="B11" s="404" t="s">
        <v>259</v>
      </c>
      <c r="C11" s="386"/>
      <c r="D11" s="410"/>
      <c r="E11" s="393"/>
      <c r="F11" s="415"/>
    </row>
    <row r="12" spans="1:6" x14ac:dyDescent="0.3">
      <c r="A12" s="384"/>
      <c r="B12" s="400" t="s">
        <v>256</v>
      </c>
      <c r="C12" s="395"/>
      <c r="D12" s="394"/>
      <c r="E12" s="395"/>
      <c r="F12" s="394"/>
    </row>
    <row r="13" spans="1:6" x14ac:dyDescent="0.3">
      <c r="A13" s="384"/>
      <c r="B13" s="377"/>
      <c r="C13" s="405"/>
      <c r="D13" s="411"/>
      <c r="E13" s="389"/>
      <c r="F13" s="392"/>
    </row>
    <row r="14" spans="1:6" x14ac:dyDescent="0.3">
      <c r="A14" s="381"/>
      <c r="B14" s="388" t="s">
        <v>260</v>
      </c>
      <c r="C14" s="406"/>
      <c r="D14" s="412"/>
      <c r="E14" s="408"/>
      <c r="F14" s="416"/>
    </row>
    <row r="15" spans="1:6" x14ac:dyDescent="0.3">
      <c r="A15" s="384"/>
      <c r="B15" s="401" t="s">
        <v>494</v>
      </c>
      <c r="C15" s="383"/>
      <c r="D15" s="385"/>
      <c r="E15" s="386"/>
      <c r="F15" s="387"/>
    </row>
    <row r="16" spans="1:6" x14ac:dyDescent="0.3">
      <c r="A16" s="384"/>
      <c r="B16" s="400" t="s">
        <v>261</v>
      </c>
      <c r="C16" s="395"/>
      <c r="D16" s="394"/>
      <c r="E16" s="395"/>
      <c r="F16" s="394"/>
    </row>
    <row r="17" spans="1:6" x14ac:dyDescent="0.3">
      <c r="A17" s="384"/>
      <c r="B17" s="391"/>
      <c r="C17" s="407"/>
      <c r="D17" s="413"/>
      <c r="E17" s="407"/>
      <c r="F17" s="417"/>
    </row>
    <row r="18" spans="1:6" x14ac:dyDescent="0.3">
      <c r="A18" s="381"/>
      <c r="B18" s="388" t="s">
        <v>262</v>
      </c>
      <c r="C18" s="406"/>
      <c r="D18" s="412"/>
      <c r="E18" s="408"/>
      <c r="F18" s="416"/>
    </row>
    <row r="19" spans="1:6" x14ac:dyDescent="0.3">
      <c r="A19" s="384"/>
      <c r="B19" s="401" t="s">
        <v>494</v>
      </c>
      <c r="C19" s="383"/>
      <c r="D19" s="385"/>
      <c r="E19" s="386"/>
      <c r="F19" s="387"/>
    </row>
    <row r="20" spans="1:6" x14ac:dyDescent="0.3">
      <c r="A20" s="384"/>
      <c r="B20" s="402" t="s">
        <v>261</v>
      </c>
      <c r="C20" s="389"/>
      <c r="D20" s="387"/>
      <c r="E20" s="390"/>
      <c r="F20" s="387"/>
    </row>
    <row r="21" spans="1:6" x14ac:dyDescent="0.3">
      <c r="A21" s="384"/>
      <c r="B21" s="418"/>
      <c r="C21" s="419"/>
      <c r="D21" s="420"/>
      <c r="E21" s="421"/>
      <c r="F21" s="422"/>
    </row>
    <row r="22" spans="1:6" x14ac:dyDescent="0.3">
      <c r="A22" s="369"/>
      <c r="B22" s="929"/>
      <c r="C22" s="929"/>
      <c r="D22" s="929"/>
      <c r="E22" s="929"/>
      <c r="F22" s="929"/>
    </row>
    <row r="23" spans="1:6" x14ac:dyDescent="0.3">
      <c r="A23" s="369"/>
      <c r="B23" s="371"/>
      <c r="C23" s="370"/>
      <c r="D23" s="370"/>
      <c r="E23" s="370"/>
      <c r="F23" s="370"/>
    </row>
    <row r="24" spans="1:6" x14ac:dyDescent="0.3">
      <c r="A24" s="369"/>
      <c r="B24" s="378" t="s">
        <v>249</v>
      </c>
      <c r="C24" s="370"/>
      <c r="D24" s="370"/>
      <c r="E24" s="370"/>
      <c r="F24" s="370"/>
    </row>
    <row r="25" spans="1:6" x14ac:dyDescent="0.3">
      <c r="A25" s="369"/>
      <c r="B25" s="765" t="s">
        <v>495</v>
      </c>
      <c r="C25" s="370"/>
      <c r="D25" s="370"/>
      <c r="E25" s="370"/>
      <c r="F25" s="370"/>
    </row>
    <row r="26" spans="1:6" x14ac:dyDescent="0.3">
      <c r="A26" s="369"/>
      <c r="B26" s="765" t="s">
        <v>496</v>
      </c>
      <c r="C26" s="370"/>
      <c r="D26" s="370"/>
      <c r="E26" s="370"/>
      <c r="F26" s="370"/>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2:N10"/>
  <sheetViews>
    <sheetView workbookViewId="0">
      <pane ySplit="7" topLeftCell="A8" activePane="bottomLeft" state="frozen"/>
      <selection pane="bottomLeft" activeCell="F2" sqref="F2"/>
    </sheetView>
  </sheetViews>
  <sheetFormatPr baseColWidth="10" defaultColWidth="9.21875" defaultRowHeight="14.4" x14ac:dyDescent="0.3"/>
  <cols>
    <col min="2" max="2" width="16" customWidth="1"/>
    <col min="3" max="3" width="15.5546875" customWidth="1"/>
    <col min="5" max="10" width="16.5546875" customWidth="1"/>
    <col min="11" max="14" width="21.44140625" customWidth="1"/>
  </cols>
  <sheetData>
    <row r="2" spans="1:14" ht="25.5" customHeight="1" x14ac:dyDescent="0.3">
      <c r="B2" s="937" t="s">
        <v>66</v>
      </c>
      <c r="C2" s="938" t="s">
        <v>67</v>
      </c>
      <c r="D2" s="938" t="s">
        <v>159</v>
      </c>
      <c r="E2" s="423" t="s">
        <v>263</v>
      </c>
      <c r="F2" s="423" t="s">
        <v>561</v>
      </c>
      <c r="G2" s="423" t="s">
        <v>265</v>
      </c>
      <c r="H2" s="423" t="s">
        <v>87</v>
      </c>
      <c r="I2" s="423" t="s">
        <v>93</v>
      </c>
      <c r="J2" s="423" t="s">
        <v>266</v>
      </c>
      <c r="K2" s="437" t="s">
        <v>267</v>
      </c>
      <c r="L2" s="437" t="s">
        <v>268</v>
      </c>
      <c r="M2" s="437" t="s">
        <v>269</v>
      </c>
      <c r="N2" s="437" t="s">
        <v>270</v>
      </c>
    </row>
    <row r="3" spans="1:14" x14ac:dyDescent="0.3">
      <c r="B3" s="937"/>
      <c r="C3" s="939"/>
      <c r="D3" s="939"/>
      <c r="E3" s="438" t="s">
        <v>271</v>
      </c>
      <c r="F3" s="438" t="s">
        <v>271</v>
      </c>
      <c r="G3" s="438" t="s">
        <v>271</v>
      </c>
      <c r="H3" s="438" t="s">
        <v>271</v>
      </c>
      <c r="I3" s="438" t="s">
        <v>271</v>
      </c>
      <c r="J3" s="438" t="s">
        <v>271</v>
      </c>
      <c r="K3" s="439" t="s">
        <v>272</v>
      </c>
      <c r="L3" s="439" t="s">
        <v>272</v>
      </c>
      <c r="M3" s="439" t="s">
        <v>272</v>
      </c>
      <c r="N3" s="439" t="s">
        <v>273</v>
      </c>
    </row>
    <row r="4" spans="1:14" ht="27.6" x14ac:dyDescent="0.3">
      <c r="B4" s="940" t="s">
        <v>274</v>
      </c>
      <c r="C4" s="424" t="s">
        <v>501</v>
      </c>
      <c r="D4" s="424"/>
      <c r="E4" s="425"/>
      <c r="F4" s="425"/>
      <c r="G4" s="425"/>
      <c r="H4" s="425"/>
      <c r="I4" s="425"/>
      <c r="J4" s="425"/>
      <c r="K4" s="426"/>
      <c r="L4" s="426"/>
      <c r="M4" s="426"/>
      <c r="N4" s="426"/>
    </row>
    <row r="5" spans="1:14" x14ac:dyDescent="0.3">
      <c r="B5" s="940"/>
      <c r="C5" s="424" t="s">
        <v>82</v>
      </c>
      <c r="D5" s="424"/>
      <c r="E5" s="425"/>
      <c r="F5" s="425"/>
      <c r="G5" s="425"/>
      <c r="H5" s="425"/>
      <c r="I5" s="425"/>
      <c r="J5" s="425"/>
      <c r="K5" s="426"/>
      <c r="L5" s="426"/>
      <c r="M5" s="426"/>
      <c r="N5" s="426"/>
    </row>
    <row r="6" spans="1:14" x14ac:dyDescent="0.3">
      <c r="B6" s="941"/>
      <c r="C6" s="434" t="s">
        <v>264</v>
      </c>
      <c r="D6" s="434"/>
      <c r="E6" s="435"/>
      <c r="F6" s="435"/>
      <c r="G6" s="435"/>
      <c r="H6" s="435"/>
      <c r="I6" s="435"/>
      <c r="J6" s="435"/>
      <c r="K6" s="436"/>
      <c r="L6" s="436"/>
      <c r="M6" s="436"/>
      <c r="N6" s="436"/>
    </row>
    <row r="7" spans="1:14" x14ac:dyDescent="0.3">
      <c r="A7" s="427"/>
      <c r="B7" s="428"/>
      <c r="C7" s="428"/>
      <c r="D7" s="428"/>
      <c r="E7" s="429"/>
      <c r="F7" s="430"/>
      <c r="G7" s="430"/>
      <c r="H7" s="430"/>
      <c r="I7" s="430"/>
      <c r="J7" s="430"/>
      <c r="K7" s="431"/>
      <c r="L7" s="431"/>
      <c r="M7" s="432"/>
      <c r="N7" s="433"/>
    </row>
    <row r="8" spans="1:14" x14ac:dyDescent="0.3">
      <c r="B8" s="428"/>
      <c r="C8" s="428"/>
      <c r="D8" s="428"/>
      <c r="E8" s="429"/>
      <c r="F8" s="430"/>
      <c r="G8" s="430"/>
      <c r="H8" s="430"/>
      <c r="I8" s="430"/>
      <c r="J8" s="430"/>
      <c r="K8" s="431"/>
      <c r="L8" s="431"/>
      <c r="M8" s="432"/>
      <c r="N8" s="433"/>
    </row>
    <row r="9" spans="1:14" x14ac:dyDescent="0.3">
      <c r="B9" s="428"/>
      <c r="C9" s="428"/>
      <c r="D9" s="428"/>
      <c r="E9" s="429"/>
      <c r="F9" s="430"/>
      <c r="G9" s="430"/>
      <c r="H9" s="430"/>
      <c r="I9" s="430"/>
      <c r="J9" s="430"/>
      <c r="K9" s="431"/>
      <c r="L9" s="431"/>
      <c r="M9" s="432"/>
      <c r="N9" s="433"/>
    </row>
    <row r="10" spans="1:14" x14ac:dyDescent="0.3">
      <c r="B10" s="428"/>
      <c r="C10" s="428"/>
      <c r="D10" s="428"/>
      <c r="E10" s="429"/>
      <c r="F10" s="430"/>
      <c r="G10" s="430"/>
      <c r="H10" s="430"/>
      <c r="I10" s="430"/>
      <c r="J10" s="430"/>
      <c r="K10" s="431"/>
      <c r="L10" s="431"/>
      <c r="M10" s="432"/>
      <c r="N10" s="433"/>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Y55"/>
  <sheetViews>
    <sheetView zoomScaleNormal="100" workbookViewId="0">
      <pane xSplit="2" ySplit="4" topLeftCell="C5" activePane="bottomRight" state="frozen"/>
      <selection pane="topRight"/>
      <selection pane="bottomLeft"/>
      <selection pane="bottomRight" activeCell="J26" sqref="J26"/>
    </sheetView>
  </sheetViews>
  <sheetFormatPr baseColWidth="10" defaultColWidth="9.21875" defaultRowHeight="14.4" x14ac:dyDescent="0.3"/>
  <cols>
    <col min="1" max="3" width="14.77734375" customWidth="1"/>
    <col min="4" max="9" width="13.77734375" customWidth="1"/>
    <col min="10" max="14" width="12.77734375" customWidth="1"/>
    <col min="15" max="17" width="18.77734375" customWidth="1"/>
    <col min="18" max="21" width="19.77734375" customWidth="1"/>
    <col min="22" max="22" width="19.77734375" bestFit="1" customWidth="1"/>
    <col min="23" max="23" width="19.77734375" customWidth="1"/>
    <col min="24" max="24" width="23.77734375" bestFit="1" customWidth="1"/>
  </cols>
  <sheetData>
    <row r="1" spans="1:25" ht="21" customHeight="1" x14ac:dyDescent="0.4">
      <c r="A1" s="945" t="s">
        <v>150</v>
      </c>
      <c r="B1" s="946"/>
      <c r="C1" s="454"/>
      <c r="D1" s="956" t="s">
        <v>275</v>
      </c>
      <c r="E1" s="957"/>
      <c r="F1" s="957"/>
      <c r="G1" s="957"/>
      <c r="H1" s="957"/>
      <c r="I1" s="958"/>
      <c r="J1" s="947" t="s">
        <v>630</v>
      </c>
      <c r="K1" s="948"/>
      <c r="L1" s="948"/>
      <c r="M1" s="948"/>
      <c r="N1" s="949"/>
      <c r="O1" s="950" t="s">
        <v>276</v>
      </c>
      <c r="P1" s="951"/>
      <c r="Q1" s="952"/>
      <c r="R1" s="441" t="s">
        <v>70</v>
      </c>
      <c r="S1" s="442"/>
      <c r="T1" s="944" t="s">
        <v>465</v>
      </c>
      <c r="U1" s="944"/>
      <c r="V1" s="944"/>
      <c r="W1" s="944"/>
      <c r="X1" s="944"/>
      <c r="Y1" s="944"/>
    </row>
    <row r="2" spans="1:25" ht="38.25" customHeight="1" x14ac:dyDescent="0.3">
      <c r="A2" s="444" t="s">
        <v>629</v>
      </c>
      <c r="B2" s="444" t="s">
        <v>80</v>
      </c>
      <c r="C2" s="445" t="s">
        <v>82</v>
      </c>
      <c r="D2" s="961" t="s">
        <v>277</v>
      </c>
      <c r="E2" s="960"/>
      <c r="F2" s="960" t="s">
        <v>278</v>
      </c>
      <c r="G2" s="960"/>
      <c r="H2" s="959" t="s">
        <v>279</v>
      </c>
      <c r="I2" s="959"/>
      <c r="J2" s="446">
        <v>0</v>
      </c>
      <c r="K2" s="446">
        <v>1</v>
      </c>
      <c r="L2" s="446">
        <v>2</v>
      </c>
      <c r="M2" s="447" t="s">
        <v>280</v>
      </c>
      <c r="N2" s="448" t="s">
        <v>281</v>
      </c>
      <c r="O2" s="458" t="s">
        <v>282</v>
      </c>
      <c r="P2" s="458" t="s">
        <v>283</v>
      </c>
      <c r="Q2" s="458" t="s">
        <v>67</v>
      </c>
      <c r="R2" s="677" t="s">
        <v>79</v>
      </c>
      <c r="S2" s="678" t="s">
        <v>80</v>
      </c>
      <c r="T2" s="942" t="s">
        <v>435</v>
      </c>
      <c r="U2" s="942"/>
      <c r="V2" s="943" t="s">
        <v>451</v>
      </c>
      <c r="W2" s="943"/>
      <c r="X2" s="943" t="s">
        <v>452</v>
      </c>
      <c r="Y2" s="943"/>
    </row>
    <row r="3" spans="1:25" ht="26.25" customHeight="1" x14ac:dyDescent="0.3">
      <c r="A3" s="449"/>
      <c r="B3" s="449"/>
      <c r="C3" s="450" t="s">
        <v>138</v>
      </c>
      <c r="D3" s="660" t="s">
        <v>284</v>
      </c>
      <c r="E3" s="662" t="s">
        <v>59</v>
      </c>
      <c r="F3" s="660" t="s">
        <v>284</v>
      </c>
      <c r="G3" s="662" t="s">
        <v>59</v>
      </c>
      <c r="H3" s="660" t="s">
        <v>284</v>
      </c>
      <c r="I3" s="662" t="s">
        <v>59</v>
      </c>
      <c r="J3" s="953" t="s">
        <v>284</v>
      </c>
      <c r="K3" s="954"/>
      <c r="L3" s="954"/>
      <c r="M3" s="954"/>
      <c r="N3" s="955"/>
      <c r="O3" s="457"/>
      <c r="P3" s="457"/>
      <c r="Q3" s="457"/>
      <c r="R3" s="452"/>
      <c r="S3" s="453"/>
      <c r="T3" s="681" t="s">
        <v>61</v>
      </c>
      <c r="U3" s="681" t="s">
        <v>466</v>
      </c>
      <c r="V3" s="682" t="s">
        <v>61</v>
      </c>
      <c r="W3" s="703" t="s">
        <v>466</v>
      </c>
      <c r="X3" s="682" t="s">
        <v>61</v>
      </c>
      <c r="Y3" s="703" t="s">
        <v>466</v>
      </c>
    </row>
    <row r="4" spans="1:25" ht="21" customHeight="1" x14ac:dyDescent="0.3">
      <c r="A4" s="449"/>
      <c r="B4" s="449"/>
      <c r="C4" s="449"/>
      <c r="D4" s="455"/>
      <c r="E4" s="661"/>
      <c r="F4" s="455"/>
      <c r="G4" s="661"/>
      <c r="H4" s="455"/>
      <c r="I4" s="661"/>
      <c r="J4" s="456"/>
      <c r="K4" s="456"/>
      <c r="L4" s="456"/>
      <c r="M4" s="456"/>
      <c r="N4" s="456"/>
      <c r="O4" s="457"/>
      <c r="P4" s="457"/>
      <c r="Q4" s="457"/>
      <c r="R4" s="452"/>
      <c r="S4" s="452"/>
      <c r="T4" s="683"/>
      <c r="U4" s="683"/>
      <c r="V4" s="684"/>
      <c r="W4" s="684"/>
      <c r="X4" s="684"/>
      <c r="Y4" s="684"/>
    </row>
    <row r="5" spans="1:25" x14ac:dyDescent="0.3">
      <c r="A5" s="440"/>
      <c r="B5" s="440"/>
      <c r="C5" s="451"/>
      <c r="D5" s="459"/>
      <c r="E5" s="509"/>
      <c r="F5" s="459"/>
      <c r="G5" s="509"/>
      <c r="H5" s="459"/>
      <c r="I5" s="509"/>
      <c r="J5" s="459"/>
      <c r="K5" s="459"/>
      <c r="L5" s="459"/>
      <c r="M5" s="459"/>
      <c r="N5" s="459"/>
      <c r="O5" s="440"/>
      <c r="P5" s="440"/>
      <c r="Q5" s="440"/>
      <c r="R5" s="440"/>
      <c r="S5" s="440"/>
      <c r="T5" s="676"/>
      <c r="U5" s="694"/>
    </row>
    <row r="6" spans="1:25" x14ac:dyDescent="0.3">
      <c r="A6" s="440"/>
      <c r="B6" s="440"/>
      <c r="C6" s="451"/>
      <c r="D6" s="459"/>
      <c r="E6" s="509"/>
      <c r="F6" s="459"/>
      <c r="G6" s="509"/>
      <c r="H6" s="459"/>
      <c r="I6" s="509"/>
      <c r="J6" s="459"/>
      <c r="K6" s="459"/>
      <c r="L6" s="459"/>
      <c r="M6" s="459"/>
      <c r="N6" s="459"/>
      <c r="O6" s="440"/>
      <c r="P6" s="440"/>
      <c r="Q6" s="440"/>
      <c r="R6" s="440"/>
      <c r="S6" s="440"/>
      <c r="T6" s="676"/>
      <c r="U6" s="694"/>
    </row>
    <row r="7" spans="1:25" x14ac:dyDescent="0.3">
      <c r="A7" s="440"/>
      <c r="B7" s="440"/>
      <c r="C7" s="451"/>
      <c r="D7" s="459"/>
      <c r="E7" s="459"/>
      <c r="F7" s="459"/>
      <c r="G7" s="459"/>
      <c r="H7" s="459"/>
      <c r="I7" s="459"/>
      <c r="J7" s="459"/>
      <c r="K7" s="459"/>
      <c r="L7" s="459"/>
      <c r="M7" s="459"/>
      <c r="N7" s="459"/>
      <c r="O7" s="440"/>
      <c r="P7" s="440"/>
      <c r="Q7" s="440"/>
      <c r="R7" s="440"/>
      <c r="S7" s="440"/>
      <c r="T7" s="676"/>
      <c r="U7" s="694"/>
    </row>
    <row r="8" spans="1:25" x14ac:dyDescent="0.3">
      <c r="A8" s="998" t="s">
        <v>146</v>
      </c>
      <c r="B8" s="440"/>
      <c r="C8" s="625"/>
      <c r="D8" s="625"/>
      <c r="E8" s="625"/>
      <c r="F8" s="625"/>
      <c r="G8" s="625"/>
      <c r="H8" s="625"/>
      <c r="I8" s="625"/>
      <c r="J8" s="625"/>
      <c r="K8" s="625"/>
      <c r="L8" s="625"/>
      <c r="M8" s="625"/>
      <c r="N8" s="625"/>
      <c r="O8" s="440"/>
      <c r="P8" s="440"/>
      <c r="Q8" s="440"/>
      <c r="R8" s="440"/>
      <c r="S8" s="440"/>
      <c r="T8" s="676"/>
      <c r="U8" s="694"/>
    </row>
    <row r="9" spans="1:25" x14ac:dyDescent="0.3">
      <c r="A9" s="440"/>
      <c r="B9" s="440"/>
      <c r="C9" s="451"/>
      <c r="D9" s="459"/>
      <c r="E9" s="459"/>
      <c r="F9" s="459"/>
      <c r="G9" s="459"/>
      <c r="H9" s="459"/>
      <c r="I9" s="459"/>
      <c r="J9" s="459"/>
      <c r="K9" s="459"/>
      <c r="L9" s="459"/>
      <c r="M9" s="459"/>
      <c r="N9" s="459"/>
      <c r="O9" s="440"/>
      <c r="P9" s="440"/>
      <c r="Q9" s="440"/>
      <c r="R9" s="440"/>
      <c r="S9" s="440"/>
      <c r="T9" s="676"/>
      <c r="U9" s="694"/>
    </row>
    <row r="10" spans="1:25" x14ac:dyDescent="0.3">
      <c r="A10" s="440"/>
      <c r="B10" s="440"/>
      <c r="C10" s="451"/>
      <c r="D10" s="459"/>
      <c r="E10" s="459"/>
      <c r="F10" s="459"/>
      <c r="G10" s="459"/>
      <c r="H10" s="459"/>
      <c r="I10" s="459"/>
      <c r="J10" s="459"/>
      <c r="K10" s="459"/>
      <c r="L10" s="459"/>
      <c r="M10" s="459"/>
      <c r="N10" s="459"/>
      <c r="O10" s="440"/>
      <c r="P10" s="440"/>
      <c r="Q10" s="440"/>
      <c r="R10" s="440"/>
      <c r="S10" s="440"/>
      <c r="T10" s="676"/>
      <c r="U10" s="694"/>
    </row>
    <row r="11" spans="1:25" x14ac:dyDescent="0.3">
      <c r="A11" s="440"/>
      <c r="B11" s="440"/>
      <c r="C11" s="451"/>
      <c r="D11" s="459"/>
      <c r="E11" s="459"/>
      <c r="F11" s="459"/>
      <c r="G11" s="459"/>
      <c r="H11" s="459"/>
      <c r="I11" s="459"/>
      <c r="J11" s="459"/>
      <c r="K11" s="459"/>
      <c r="L11" s="459"/>
      <c r="M11" s="459"/>
      <c r="N11" s="459"/>
      <c r="O11" s="440"/>
      <c r="P11" s="440"/>
      <c r="Q11" s="440"/>
      <c r="R11" s="440"/>
      <c r="S11" s="440"/>
      <c r="T11" s="676"/>
      <c r="U11" s="694"/>
    </row>
    <row r="12" spans="1:25" x14ac:dyDescent="0.3">
      <c r="B12" s="440"/>
      <c r="C12" s="451"/>
      <c r="D12" s="459"/>
      <c r="E12" s="459"/>
      <c r="F12" s="459"/>
      <c r="G12" s="459"/>
      <c r="H12" s="459"/>
      <c r="I12" s="459"/>
      <c r="J12" s="459"/>
      <c r="K12" s="459"/>
      <c r="L12" s="459"/>
      <c r="M12" s="459"/>
      <c r="N12" s="459"/>
      <c r="O12" s="440"/>
      <c r="P12" s="440"/>
      <c r="Q12" s="440"/>
      <c r="R12" s="440"/>
      <c r="S12" s="440"/>
      <c r="T12" s="676"/>
      <c r="U12" s="694"/>
    </row>
    <row r="13" spans="1:25" x14ac:dyDescent="0.3">
      <c r="B13" s="440"/>
      <c r="C13" s="451"/>
      <c r="D13" s="459"/>
      <c r="E13" s="459"/>
      <c r="F13" s="459"/>
      <c r="G13" s="459"/>
      <c r="H13" s="459"/>
      <c r="I13" s="459"/>
      <c r="J13" s="459"/>
      <c r="K13" s="459"/>
      <c r="L13" s="459"/>
      <c r="M13" s="459"/>
      <c r="N13" s="459"/>
      <c r="O13" s="440"/>
      <c r="P13" s="440"/>
      <c r="Q13" s="440"/>
      <c r="R13" s="440"/>
      <c r="S13" s="440"/>
      <c r="T13" s="676"/>
      <c r="U13" s="694"/>
    </row>
    <row r="14" spans="1:25" x14ac:dyDescent="0.3">
      <c r="A14" s="440"/>
      <c r="B14" s="440"/>
      <c r="C14" s="451"/>
      <c r="D14" s="459"/>
      <c r="E14" s="459"/>
      <c r="F14" s="459"/>
      <c r="G14" s="459"/>
      <c r="H14" s="459"/>
      <c r="I14" s="459"/>
      <c r="J14" s="459"/>
      <c r="K14" s="459"/>
      <c r="L14" s="459"/>
      <c r="M14" s="459"/>
      <c r="N14" s="459"/>
      <c r="O14" s="440"/>
      <c r="P14" s="440"/>
      <c r="Q14" s="440"/>
      <c r="R14" s="440"/>
      <c r="S14" s="440"/>
      <c r="T14" s="676"/>
      <c r="U14" s="694"/>
    </row>
    <row r="15" spans="1:25" x14ac:dyDescent="0.3">
      <c r="A15" s="440"/>
      <c r="B15" s="440"/>
      <c r="C15" s="451"/>
      <c r="D15" s="459"/>
      <c r="E15" s="459"/>
      <c r="F15" s="459"/>
      <c r="G15" s="459"/>
      <c r="H15" s="459"/>
      <c r="I15" s="459"/>
      <c r="J15" s="459"/>
      <c r="K15" s="459"/>
      <c r="L15" s="459"/>
      <c r="M15" s="459"/>
      <c r="N15" s="459"/>
      <c r="O15" s="440"/>
      <c r="P15" s="440"/>
      <c r="Q15" s="440"/>
      <c r="R15" s="440"/>
      <c r="S15" s="440"/>
      <c r="T15" s="676"/>
      <c r="U15" s="694"/>
    </row>
    <row r="16" spans="1:25" x14ac:dyDescent="0.3">
      <c r="A16" s="440"/>
      <c r="B16" s="440"/>
      <c r="C16" s="451"/>
      <c r="D16" s="459"/>
      <c r="E16" s="459"/>
      <c r="F16" s="459"/>
      <c r="G16" s="459"/>
      <c r="H16" s="459"/>
      <c r="I16" s="459"/>
      <c r="J16" s="459"/>
      <c r="K16" s="459"/>
      <c r="L16" s="459"/>
      <c r="M16" s="459"/>
      <c r="N16" s="459"/>
      <c r="O16" s="440"/>
      <c r="P16" s="440"/>
      <c r="Q16" s="440"/>
      <c r="R16" s="440"/>
      <c r="S16" s="440"/>
      <c r="T16" s="676"/>
      <c r="U16" s="694"/>
    </row>
    <row r="17" spans="1:21" x14ac:dyDescent="0.3">
      <c r="A17" s="440"/>
      <c r="B17" s="440"/>
      <c r="C17" s="451"/>
      <c r="D17" s="459"/>
      <c r="E17" s="459"/>
      <c r="F17" s="459"/>
      <c r="G17" s="459"/>
      <c r="H17" s="459"/>
      <c r="I17" s="459"/>
      <c r="J17" s="459"/>
      <c r="K17" s="459"/>
      <c r="L17" s="459"/>
      <c r="M17" s="459"/>
      <c r="N17" s="459"/>
      <c r="O17" s="440"/>
      <c r="P17" s="440"/>
      <c r="Q17" s="440"/>
      <c r="R17" s="440"/>
      <c r="S17" s="440"/>
      <c r="T17" s="676"/>
      <c r="U17" s="694"/>
    </row>
    <row r="18" spans="1:21" x14ac:dyDescent="0.3">
      <c r="A18" s="440"/>
      <c r="B18" s="440"/>
      <c r="C18" s="451"/>
      <c r="D18" s="459"/>
      <c r="E18" s="459"/>
      <c r="F18" s="459"/>
      <c r="G18" s="459"/>
      <c r="H18" s="459"/>
      <c r="I18" s="459"/>
      <c r="J18" s="459"/>
      <c r="K18" s="459"/>
      <c r="L18" s="459"/>
      <c r="M18" s="459"/>
      <c r="N18" s="459"/>
      <c r="O18" s="440"/>
      <c r="P18" s="440"/>
      <c r="Q18" s="440"/>
      <c r="R18" s="440"/>
      <c r="S18" s="440"/>
      <c r="T18" s="676"/>
      <c r="U18" s="694"/>
    </row>
    <row r="19" spans="1:21" x14ac:dyDescent="0.3">
      <c r="A19" s="440"/>
      <c r="B19" s="440"/>
      <c r="C19" s="451"/>
      <c r="D19" s="459"/>
      <c r="E19" s="459"/>
      <c r="F19" s="459"/>
      <c r="G19" s="459"/>
      <c r="H19" s="459"/>
      <c r="I19" s="459"/>
      <c r="J19" s="459"/>
      <c r="K19" s="459"/>
      <c r="L19" s="459"/>
      <c r="M19" s="459"/>
      <c r="N19" s="459"/>
      <c r="O19" s="440"/>
      <c r="P19" s="440"/>
      <c r="Q19" s="440"/>
      <c r="R19" s="440"/>
      <c r="S19" s="440"/>
      <c r="T19" s="676"/>
      <c r="U19" s="694"/>
    </row>
    <row r="20" spans="1:21" x14ac:dyDescent="0.3">
      <c r="A20" s="998" t="s">
        <v>628</v>
      </c>
      <c r="B20" s="440"/>
      <c r="C20" s="451"/>
      <c r="D20" s="459"/>
      <c r="E20" s="459"/>
      <c r="F20" s="459"/>
      <c r="G20" s="459"/>
      <c r="H20" s="459"/>
      <c r="I20" s="459"/>
      <c r="J20" s="459"/>
      <c r="K20" s="459"/>
      <c r="L20" s="459"/>
      <c r="M20" s="459"/>
      <c r="N20" s="459"/>
      <c r="O20" s="440"/>
      <c r="P20" s="440"/>
      <c r="Q20" s="440"/>
      <c r="R20" s="440"/>
      <c r="S20" s="440"/>
      <c r="T20" s="676"/>
      <c r="U20" s="694"/>
    </row>
    <row r="21" spans="1:21" x14ac:dyDescent="0.3">
      <c r="A21" s="998" t="s">
        <v>627</v>
      </c>
      <c r="B21" s="440"/>
      <c r="C21" s="451"/>
      <c r="D21" s="459"/>
      <c r="E21" s="459"/>
      <c r="F21" s="459"/>
      <c r="G21" s="459"/>
      <c r="H21" s="459"/>
      <c r="I21" s="459"/>
      <c r="J21" s="459"/>
      <c r="K21" s="459"/>
      <c r="L21" s="459"/>
      <c r="M21" s="459"/>
      <c r="N21" s="459"/>
      <c r="O21" s="440"/>
      <c r="P21" s="440"/>
      <c r="Q21" s="440"/>
      <c r="R21" s="440"/>
      <c r="S21" s="440"/>
      <c r="T21" s="676"/>
      <c r="U21" s="694"/>
    </row>
    <row r="22" spans="1:21" x14ac:dyDescent="0.3">
      <c r="A22" s="440"/>
      <c r="B22" s="440"/>
      <c r="C22" s="451"/>
      <c r="D22" s="459"/>
      <c r="E22" s="459"/>
      <c r="F22" s="459"/>
      <c r="G22" s="459"/>
      <c r="H22" s="459"/>
      <c r="I22" s="459"/>
      <c r="J22" s="459"/>
      <c r="K22" s="459"/>
      <c r="L22" s="459"/>
      <c r="M22" s="459"/>
      <c r="N22" s="459"/>
      <c r="O22" s="440"/>
      <c r="P22" s="440"/>
      <c r="Q22" s="440"/>
      <c r="R22" s="440"/>
      <c r="S22" s="440"/>
      <c r="T22" s="676"/>
      <c r="U22" s="694"/>
    </row>
    <row r="23" spans="1:21" x14ac:dyDescent="0.3">
      <c r="A23" s="440"/>
      <c r="B23" s="440"/>
      <c r="C23" s="451"/>
      <c r="D23" s="459"/>
      <c r="E23" s="459"/>
      <c r="F23" s="459"/>
      <c r="G23" s="459"/>
      <c r="H23" s="459"/>
      <c r="I23" s="459"/>
      <c r="J23" s="459"/>
      <c r="K23" s="459"/>
      <c r="L23" s="459"/>
      <c r="M23" s="459"/>
      <c r="N23" s="459"/>
      <c r="O23" s="440"/>
      <c r="P23" s="440"/>
      <c r="Q23" s="440"/>
      <c r="R23" s="440"/>
      <c r="S23" s="440"/>
      <c r="T23" s="676"/>
      <c r="U23" s="694"/>
    </row>
    <row r="24" spans="1:21" x14ac:dyDescent="0.3">
      <c r="A24" s="440"/>
      <c r="B24" s="440"/>
      <c r="C24" s="451"/>
      <c r="D24" s="459"/>
      <c r="E24" s="459"/>
      <c r="F24" s="459"/>
      <c r="G24" s="459"/>
      <c r="H24" s="459"/>
      <c r="I24" s="459"/>
      <c r="J24" s="459"/>
      <c r="K24" s="459"/>
      <c r="L24" s="459"/>
      <c r="M24" s="459"/>
      <c r="N24" s="459"/>
      <c r="O24" s="440"/>
      <c r="P24" s="440"/>
      <c r="Q24" s="440"/>
      <c r="R24" s="440"/>
      <c r="S24" s="440"/>
      <c r="T24" s="676"/>
      <c r="U24" s="694"/>
    </row>
    <row r="25" spans="1:21" x14ac:dyDescent="0.3">
      <c r="A25" s="440"/>
      <c r="B25" s="440"/>
      <c r="C25" s="451"/>
      <c r="D25" s="459"/>
      <c r="E25" s="459"/>
      <c r="F25" s="459"/>
      <c r="G25" s="459"/>
      <c r="H25" s="459"/>
      <c r="I25" s="459"/>
      <c r="J25" s="459"/>
      <c r="K25" s="459"/>
      <c r="L25" s="459"/>
      <c r="M25" s="459"/>
      <c r="N25" s="459"/>
      <c r="O25" s="440"/>
      <c r="P25" s="440"/>
      <c r="Q25" s="440"/>
      <c r="R25" s="440"/>
      <c r="S25" s="440"/>
      <c r="T25" s="676"/>
      <c r="U25" s="694"/>
    </row>
    <row r="26" spans="1:21" x14ac:dyDescent="0.3">
      <c r="A26" s="440"/>
      <c r="B26" s="440"/>
      <c r="C26" s="451"/>
      <c r="D26" s="459"/>
      <c r="E26" s="459"/>
      <c r="F26" s="459"/>
      <c r="G26" s="459"/>
      <c r="H26" s="459"/>
      <c r="I26" s="459"/>
      <c r="J26" s="459"/>
      <c r="K26" s="459"/>
      <c r="L26" s="459"/>
      <c r="M26" s="459"/>
      <c r="N26" s="459"/>
      <c r="O26" s="440"/>
      <c r="P26" s="440"/>
      <c r="Q26" s="440"/>
      <c r="R26" s="440"/>
      <c r="S26" s="440"/>
      <c r="T26" s="676"/>
      <c r="U26" s="694"/>
    </row>
    <row r="27" spans="1:21" x14ac:dyDescent="0.3">
      <c r="A27" s="440"/>
      <c r="B27" s="440"/>
      <c r="C27" s="451"/>
      <c r="D27" s="459"/>
      <c r="E27" s="459"/>
      <c r="F27" s="459"/>
      <c r="G27" s="459"/>
      <c r="H27" s="459"/>
      <c r="I27" s="459"/>
      <c r="J27" s="459"/>
      <c r="K27" s="459"/>
      <c r="L27" s="459"/>
      <c r="M27" s="459"/>
      <c r="N27" s="459"/>
      <c r="O27" s="440"/>
      <c r="P27" s="440"/>
      <c r="Q27" s="440"/>
      <c r="R27" s="440"/>
      <c r="S27" s="440"/>
      <c r="T27" s="676"/>
      <c r="U27" s="694"/>
    </row>
    <row r="28" spans="1:21" x14ac:dyDescent="0.3">
      <c r="A28" s="440"/>
      <c r="B28" s="440"/>
      <c r="C28" s="451"/>
      <c r="D28" s="459"/>
      <c r="E28" s="459"/>
      <c r="F28" s="459"/>
      <c r="G28" s="459"/>
      <c r="H28" s="459"/>
      <c r="I28" s="459"/>
      <c r="J28" s="459"/>
      <c r="K28" s="459"/>
      <c r="L28" s="459"/>
      <c r="M28" s="459"/>
      <c r="N28" s="459"/>
      <c r="O28" s="440"/>
      <c r="P28" s="440"/>
      <c r="Q28" s="440"/>
      <c r="R28" s="440"/>
      <c r="S28" s="440"/>
      <c r="T28" s="676"/>
      <c r="U28" s="694"/>
    </row>
    <row r="29" spans="1:21" x14ac:dyDescent="0.3">
      <c r="A29" s="440"/>
      <c r="B29" s="440"/>
      <c r="C29" s="451"/>
      <c r="D29" s="459"/>
      <c r="E29" s="459"/>
      <c r="F29" s="459"/>
      <c r="G29" s="459"/>
      <c r="H29" s="459"/>
      <c r="I29" s="459"/>
      <c r="J29" s="459"/>
      <c r="K29" s="459"/>
      <c r="L29" s="459"/>
      <c r="M29" s="459"/>
      <c r="N29" s="459"/>
      <c r="O29" s="440"/>
      <c r="P29" s="440"/>
      <c r="Q29" s="440"/>
      <c r="R29" s="440"/>
      <c r="S29" s="440"/>
      <c r="T29" s="676"/>
      <c r="U29" s="694"/>
    </row>
    <row r="30" spans="1:21" x14ac:dyDescent="0.3">
      <c r="A30" s="440"/>
      <c r="B30" s="440"/>
      <c r="C30" s="451"/>
      <c r="D30" s="459"/>
      <c r="E30" s="459"/>
      <c r="F30" s="459"/>
      <c r="G30" s="459"/>
      <c r="H30" s="459"/>
      <c r="I30" s="459"/>
      <c r="J30" s="459"/>
      <c r="K30" s="459"/>
      <c r="L30" s="459"/>
      <c r="M30" s="459"/>
      <c r="N30" s="459"/>
      <c r="O30" s="440"/>
      <c r="P30" s="440"/>
      <c r="Q30" s="440"/>
      <c r="R30" s="440"/>
      <c r="S30" s="440"/>
      <c r="T30" s="676"/>
      <c r="U30" s="694"/>
    </row>
    <row r="31" spans="1:21" x14ac:dyDescent="0.3">
      <c r="A31" s="440"/>
      <c r="B31" s="440"/>
      <c r="C31" s="451"/>
      <c r="D31" s="459"/>
      <c r="E31" s="459"/>
      <c r="F31" s="459"/>
      <c r="G31" s="459"/>
      <c r="H31" s="459"/>
      <c r="I31" s="459"/>
      <c r="J31" s="459"/>
      <c r="K31" s="459"/>
      <c r="L31" s="459"/>
      <c r="M31" s="459"/>
      <c r="N31" s="459"/>
      <c r="O31" s="440"/>
      <c r="P31" s="440"/>
      <c r="Q31" s="440"/>
      <c r="R31" s="440"/>
      <c r="S31" s="440"/>
      <c r="T31" s="676"/>
      <c r="U31" s="694"/>
    </row>
    <row r="32" spans="1:21" x14ac:dyDescent="0.3">
      <c r="A32" s="440"/>
      <c r="B32" s="440"/>
      <c r="C32" s="451"/>
      <c r="D32" s="459"/>
      <c r="E32" s="459"/>
      <c r="F32" s="459"/>
      <c r="G32" s="459"/>
      <c r="H32" s="459"/>
      <c r="I32" s="459"/>
      <c r="J32" s="459"/>
      <c r="K32" s="459"/>
      <c r="L32" s="459"/>
      <c r="M32" s="459"/>
      <c r="N32" s="459"/>
      <c r="O32" s="440"/>
      <c r="P32" s="440"/>
      <c r="Q32" s="440"/>
      <c r="R32" s="440"/>
      <c r="S32" s="440"/>
      <c r="T32" s="676"/>
      <c r="U32" s="694"/>
    </row>
    <row r="33" spans="1:21" x14ac:dyDescent="0.3">
      <c r="A33" s="440"/>
      <c r="B33" s="440"/>
      <c r="C33" s="451"/>
      <c r="D33" s="459"/>
      <c r="E33" s="459"/>
      <c r="F33" s="459"/>
      <c r="G33" s="459"/>
      <c r="H33" s="459"/>
      <c r="I33" s="459"/>
      <c r="J33" s="459"/>
      <c r="K33" s="459"/>
      <c r="L33" s="459"/>
      <c r="M33" s="459"/>
      <c r="N33" s="459"/>
      <c r="O33" s="440"/>
      <c r="P33" s="440"/>
      <c r="Q33" s="440"/>
      <c r="R33" s="440"/>
      <c r="S33" s="440"/>
      <c r="T33" s="676"/>
      <c r="U33" s="694"/>
    </row>
    <row r="34" spans="1:21" x14ac:dyDescent="0.3">
      <c r="A34" s="440"/>
      <c r="B34" s="440"/>
      <c r="C34" s="451"/>
      <c r="D34" s="459"/>
      <c r="E34" s="459"/>
      <c r="F34" s="459"/>
      <c r="G34" s="459"/>
      <c r="H34" s="459"/>
      <c r="I34" s="459"/>
      <c r="J34" s="459"/>
      <c r="K34" s="459"/>
      <c r="L34" s="459"/>
      <c r="M34" s="459"/>
      <c r="N34" s="459"/>
      <c r="O34" s="440"/>
      <c r="P34" s="440"/>
      <c r="Q34" s="440"/>
      <c r="R34" s="440"/>
      <c r="S34" s="440"/>
      <c r="T34" s="676"/>
      <c r="U34" s="694"/>
    </row>
    <row r="35" spans="1:21" x14ac:dyDescent="0.3">
      <c r="A35" s="440"/>
      <c r="B35" s="440"/>
      <c r="C35" s="451"/>
      <c r="D35" s="459"/>
      <c r="E35" s="459"/>
      <c r="F35" s="459"/>
      <c r="G35" s="459"/>
      <c r="H35" s="459"/>
      <c r="I35" s="459"/>
      <c r="J35" s="459"/>
      <c r="K35" s="459"/>
      <c r="L35" s="459"/>
      <c r="M35" s="459"/>
      <c r="N35" s="459"/>
      <c r="O35" s="440"/>
      <c r="P35" s="440"/>
      <c r="Q35" s="440"/>
      <c r="R35" s="440"/>
      <c r="S35" s="440"/>
      <c r="T35" s="676"/>
      <c r="U35" s="694"/>
    </row>
    <row r="36" spans="1:21" x14ac:dyDescent="0.3">
      <c r="A36" s="440"/>
      <c r="B36" s="440"/>
      <c r="C36" s="451"/>
      <c r="D36" s="459"/>
      <c r="E36" s="459"/>
      <c r="F36" s="459"/>
      <c r="G36" s="459"/>
      <c r="H36" s="459"/>
      <c r="I36" s="459"/>
      <c r="J36" s="459"/>
      <c r="K36" s="459"/>
      <c r="L36" s="459"/>
      <c r="M36" s="459"/>
      <c r="N36" s="459"/>
      <c r="O36" s="440"/>
      <c r="P36" s="440"/>
      <c r="Q36" s="440"/>
      <c r="R36" s="440"/>
      <c r="S36" s="440"/>
      <c r="T36" s="676"/>
      <c r="U36" s="694"/>
    </row>
    <row r="37" spans="1:21" x14ac:dyDescent="0.3">
      <c r="A37" s="440"/>
      <c r="B37" s="440"/>
      <c r="C37" s="451"/>
      <c r="D37" s="459"/>
      <c r="E37" s="459"/>
      <c r="F37" s="459"/>
      <c r="G37" s="459"/>
      <c r="H37" s="459"/>
      <c r="I37" s="459"/>
      <c r="J37" s="459"/>
      <c r="K37" s="459"/>
      <c r="L37" s="459"/>
      <c r="M37" s="459"/>
      <c r="N37" s="459"/>
      <c r="O37" s="440"/>
      <c r="P37" s="440"/>
      <c r="Q37" s="440"/>
      <c r="R37" s="440"/>
      <c r="S37" s="440"/>
      <c r="T37" s="676"/>
      <c r="U37" s="694"/>
    </row>
    <row r="38" spans="1:21" x14ac:dyDescent="0.3">
      <c r="A38" s="440"/>
      <c r="B38" s="440"/>
      <c r="C38" s="451"/>
      <c r="D38" s="459"/>
      <c r="E38" s="459"/>
      <c r="F38" s="459"/>
      <c r="G38" s="459"/>
      <c r="H38" s="459"/>
      <c r="I38" s="459"/>
      <c r="J38" s="459"/>
      <c r="K38" s="459"/>
      <c r="L38" s="459"/>
      <c r="M38" s="459"/>
      <c r="N38" s="459"/>
      <c r="O38" s="440"/>
      <c r="P38" s="440"/>
      <c r="Q38" s="440"/>
      <c r="R38" s="440"/>
      <c r="S38" s="440"/>
      <c r="T38" s="676"/>
      <c r="U38" s="694"/>
    </row>
    <row r="39" spans="1:21" x14ac:dyDescent="0.3">
      <c r="A39" s="440"/>
      <c r="B39" s="440"/>
      <c r="C39" s="451"/>
      <c r="D39" s="459"/>
      <c r="E39" s="459"/>
      <c r="F39" s="459"/>
      <c r="G39" s="459"/>
      <c r="H39" s="459"/>
      <c r="I39" s="459"/>
      <c r="J39" s="459"/>
      <c r="K39" s="459"/>
      <c r="L39" s="459"/>
      <c r="M39" s="459"/>
      <c r="N39" s="459"/>
      <c r="O39" s="440"/>
      <c r="P39" s="440"/>
      <c r="Q39" s="440"/>
      <c r="R39" s="440"/>
      <c r="S39" s="440"/>
      <c r="T39" s="676"/>
      <c r="U39" s="694"/>
    </row>
    <row r="40" spans="1:21" x14ac:dyDescent="0.3">
      <c r="A40" s="440"/>
      <c r="B40" s="440"/>
      <c r="C40" s="451"/>
      <c r="D40" s="459"/>
      <c r="E40" s="459"/>
      <c r="F40" s="459"/>
      <c r="G40" s="459"/>
      <c r="H40" s="459"/>
      <c r="I40" s="459"/>
      <c r="J40" s="459"/>
      <c r="K40" s="459"/>
      <c r="L40" s="459"/>
      <c r="M40" s="459"/>
      <c r="N40" s="459"/>
      <c r="O40" s="440"/>
      <c r="P40" s="440"/>
      <c r="Q40" s="440"/>
      <c r="R40" s="440"/>
      <c r="S40" s="440"/>
      <c r="T40" s="676"/>
      <c r="U40" s="694"/>
    </row>
    <row r="41" spans="1:21" x14ac:dyDescent="0.3">
      <c r="A41" s="440"/>
      <c r="B41" s="440"/>
      <c r="C41" s="451"/>
      <c r="D41" s="459"/>
      <c r="E41" s="459"/>
      <c r="F41" s="459"/>
      <c r="G41" s="459"/>
      <c r="H41" s="459"/>
      <c r="I41" s="459"/>
      <c r="J41" s="459"/>
      <c r="K41" s="459"/>
      <c r="L41" s="459"/>
      <c r="M41" s="459"/>
      <c r="N41" s="459"/>
      <c r="O41" s="440"/>
      <c r="P41" s="440"/>
      <c r="Q41" s="440"/>
      <c r="R41" s="440"/>
      <c r="S41" s="440"/>
      <c r="T41" s="676"/>
      <c r="U41" s="694"/>
    </row>
    <row r="42" spans="1:21" x14ac:dyDescent="0.3">
      <c r="A42" s="440"/>
      <c r="B42" s="440"/>
      <c r="C42" s="451"/>
      <c r="D42" s="459"/>
      <c r="E42" s="459"/>
      <c r="F42" s="459"/>
      <c r="G42" s="459"/>
      <c r="H42" s="459"/>
      <c r="I42" s="459"/>
      <c r="J42" s="459"/>
      <c r="K42" s="459"/>
      <c r="L42" s="459"/>
      <c r="M42" s="459"/>
      <c r="N42" s="459"/>
      <c r="O42" s="440"/>
      <c r="P42" s="440"/>
      <c r="Q42" s="440"/>
      <c r="R42" s="440"/>
      <c r="S42" s="440"/>
      <c r="T42" s="676"/>
      <c r="U42" s="694"/>
    </row>
    <row r="43" spans="1:21" x14ac:dyDescent="0.3">
      <c r="A43" s="440"/>
      <c r="B43" s="440"/>
      <c r="C43" s="451"/>
      <c r="D43" s="459"/>
      <c r="E43" s="459"/>
      <c r="F43" s="459"/>
      <c r="G43" s="459"/>
      <c r="H43" s="459"/>
      <c r="I43" s="459"/>
      <c r="J43" s="459"/>
      <c r="K43" s="459"/>
      <c r="L43" s="459"/>
      <c r="M43" s="459"/>
      <c r="N43" s="459"/>
      <c r="O43" s="440"/>
      <c r="P43" s="440"/>
      <c r="Q43" s="440"/>
      <c r="R43" s="440"/>
      <c r="S43" s="440"/>
      <c r="T43" s="676"/>
      <c r="U43" s="694"/>
    </row>
    <row r="44" spans="1:21" x14ac:dyDescent="0.3">
      <c r="A44" s="440"/>
      <c r="B44" s="440"/>
      <c r="C44" s="451"/>
      <c r="D44" s="459"/>
      <c r="E44" s="459"/>
      <c r="F44" s="459"/>
      <c r="G44" s="459"/>
      <c r="H44" s="459"/>
      <c r="I44" s="459"/>
      <c r="J44" s="459"/>
      <c r="K44" s="459"/>
      <c r="L44" s="459"/>
      <c r="M44" s="459"/>
      <c r="N44" s="459"/>
      <c r="O44" s="440"/>
      <c r="P44" s="440"/>
      <c r="Q44" s="440"/>
      <c r="R44" s="440"/>
      <c r="S44" s="440"/>
      <c r="T44" s="676"/>
      <c r="U44" s="694"/>
    </row>
    <row r="45" spans="1:21" x14ac:dyDescent="0.3">
      <c r="A45" s="440"/>
      <c r="B45" s="440"/>
      <c r="C45" s="451"/>
      <c r="D45" s="459"/>
      <c r="E45" s="459"/>
      <c r="F45" s="459"/>
      <c r="G45" s="459"/>
      <c r="H45" s="459"/>
      <c r="I45" s="459"/>
      <c r="J45" s="459"/>
      <c r="K45" s="459"/>
      <c r="L45" s="459"/>
      <c r="M45" s="459"/>
      <c r="N45" s="459"/>
      <c r="O45" s="440"/>
      <c r="P45" s="440"/>
      <c r="Q45" s="440"/>
      <c r="R45" s="440"/>
      <c r="S45" s="440"/>
      <c r="T45" s="676"/>
      <c r="U45" s="694"/>
    </row>
    <row r="46" spans="1:21" x14ac:dyDescent="0.3">
      <c r="A46" s="440"/>
      <c r="B46" s="440"/>
      <c r="C46" s="451"/>
      <c r="D46" s="459"/>
      <c r="E46" s="459"/>
      <c r="F46" s="459"/>
      <c r="G46" s="459"/>
      <c r="H46" s="459"/>
      <c r="I46" s="459"/>
      <c r="J46" s="459"/>
      <c r="K46" s="459"/>
      <c r="L46" s="459"/>
      <c r="M46" s="459"/>
      <c r="N46" s="459"/>
      <c r="O46" s="440"/>
      <c r="P46" s="440"/>
      <c r="Q46" s="440"/>
      <c r="R46" s="440"/>
      <c r="S46" s="440"/>
      <c r="T46" s="676"/>
      <c r="U46" s="694"/>
    </row>
    <row r="47" spans="1:21" x14ac:dyDescent="0.3">
      <c r="A47" s="440"/>
      <c r="B47" s="440"/>
      <c r="C47" s="451"/>
      <c r="D47" s="459"/>
      <c r="E47" s="459"/>
      <c r="F47" s="459"/>
      <c r="G47" s="459"/>
      <c r="H47" s="459"/>
      <c r="I47" s="459"/>
      <c r="J47" s="459"/>
      <c r="K47" s="459"/>
      <c r="L47" s="459"/>
      <c r="M47" s="459"/>
      <c r="N47" s="459"/>
      <c r="O47" s="440"/>
      <c r="P47" s="440"/>
      <c r="Q47" s="440"/>
      <c r="R47" s="440"/>
      <c r="S47" s="440"/>
      <c r="T47" s="676"/>
      <c r="U47" s="694"/>
    </row>
    <row r="48" spans="1:21" x14ac:dyDescent="0.3">
      <c r="A48" s="440"/>
      <c r="B48" s="440"/>
      <c r="C48" s="451"/>
      <c r="D48" s="459"/>
      <c r="E48" s="459"/>
      <c r="F48" s="459"/>
      <c r="G48" s="459"/>
      <c r="H48" s="459"/>
      <c r="I48" s="459"/>
      <c r="J48" s="459"/>
      <c r="K48" s="459"/>
      <c r="L48" s="459"/>
      <c r="M48" s="459"/>
      <c r="N48" s="459"/>
      <c r="O48" s="440"/>
      <c r="P48" s="440"/>
      <c r="Q48" s="440"/>
      <c r="R48" s="440"/>
      <c r="S48" s="440"/>
      <c r="T48" s="676"/>
      <c r="U48" s="694"/>
    </row>
    <row r="49" spans="1:21" x14ac:dyDescent="0.3">
      <c r="A49" s="440"/>
      <c r="B49" s="440"/>
      <c r="C49" s="451"/>
      <c r="D49" s="459"/>
      <c r="E49" s="459"/>
      <c r="F49" s="459"/>
      <c r="G49" s="459"/>
      <c r="H49" s="459"/>
      <c r="I49" s="459"/>
      <c r="J49" s="459"/>
      <c r="K49" s="459"/>
      <c r="L49" s="459"/>
      <c r="M49" s="459"/>
      <c r="N49" s="459"/>
      <c r="O49" s="440"/>
      <c r="P49" s="440"/>
      <c r="Q49" s="440"/>
      <c r="R49" s="440"/>
      <c r="S49" s="440"/>
      <c r="T49" s="676"/>
      <c r="U49" s="694"/>
    </row>
    <row r="50" spans="1:21" x14ac:dyDescent="0.3">
      <c r="A50" s="440"/>
      <c r="B50" s="440"/>
      <c r="C50" s="451"/>
      <c r="D50" s="459"/>
      <c r="E50" s="459"/>
      <c r="F50" s="459"/>
      <c r="G50" s="459"/>
      <c r="H50" s="459"/>
      <c r="I50" s="459"/>
      <c r="J50" s="459"/>
      <c r="K50" s="459"/>
      <c r="L50" s="459"/>
      <c r="M50" s="459"/>
      <c r="N50" s="459"/>
      <c r="O50" s="440"/>
      <c r="P50" s="440"/>
      <c r="Q50" s="440"/>
      <c r="R50" s="440"/>
      <c r="S50" s="440"/>
      <c r="T50" s="676"/>
      <c r="U50" s="694"/>
    </row>
    <row r="51" spans="1:21" x14ac:dyDescent="0.3">
      <c r="A51" s="440"/>
      <c r="B51" s="440"/>
      <c r="C51" s="451"/>
      <c r="D51" s="459"/>
      <c r="E51" s="459"/>
      <c r="F51" s="459"/>
      <c r="G51" s="459"/>
      <c r="H51" s="459"/>
      <c r="I51" s="459"/>
      <c r="J51" s="459"/>
      <c r="K51" s="459"/>
      <c r="L51" s="459"/>
      <c r="M51" s="459"/>
      <c r="N51" s="459"/>
      <c r="O51" s="440"/>
      <c r="P51" s="440"/>
      <c r="Q51" s="440"/>
      <c r="R51" s="440"/>
      <c r="S51" s="440"/>
      <c r="T51" s="676"/>
      <c r="U51" s="694"/>
    </row>
    <row r="52" spans="1:21" x14ac:dyDescent="0.3">
      <c r="A52" s="440"/>
      <c r="B52" s="440"/>
      <c r="C52" s="451"/>
      <c r="D52" s="459"/>
      <c r="E52" s="459"/>
      <c r="F52" s="459"/>
      <c r="G52" s="459"/>
      <c r="H52" s="459"/>
      <c r="I52" s="459"/>
      <c r="J52" s="459"/>
      <c r="K52" s="459"/>
      <c r="L52" s="459"/>
      <c r="M52" s="459"/>
      <c r="N52" s="459"/>
      <c r="O52" s="440"/>
      <c r="P52" s="440"/>
      <c r="Q52" s="440"/>
      <c r="R52" s="440"/>
      <c r="S52" s="440"/>
      <c r="T52" s="676"/>
      <c r="U52" s="694"/>
    </row>
    <row r="53" spans="1:21" x14ac:dyDescent="0.3">
      <c r="A53" s="440"/>
      <c r="B53" s="440"/>
      <c r="C53" s="451"/>
      <c r="D53" s="459"/>
      <c r="E53" s="459"/>
      <c r="F53" s="459"/>
      <c r="G53" s="459"/>
      <c r="H53" s="459"/>
      <c r="I53" s="459"/>
      <c r="J53" s="459"/>
      <c r="K53" s="459"/>
      <c r="L53" s="459"/>
      <c r="M53" s="459"/>
      <c r="N53" s="459"/>
      <c r="O53" s="440"/>
      <c r="P53" s="440"/>
      <c r="Q53" s="440"/>
      <c r="R53" s="440"/>
      <c r="S53" s="440"/>
      <c r="T53" s="676"/>
      <c r="U53" s="694"/>
    </row>
    <row r="54" spans="1:21" x14ac:dyDescent="0.3">
      <c r="A54" s="440"/>
      <c r="B54" s="440"/>
      <c r="C54" s="451"/>
      <c r="D54" s="459"/>
      <c r="E54" s="459"/>
      <c r="F54" s="459"/>
      <c r="G54" s="459"/>
      <c r="H54" s="459"/>
      <c r="I54" s="459"/>
      <c r="J54" s="459"/>
      <c r="K54" s="459"/>
      <c r="L54" s="459"/>
      <c r="M54" s="459"/>
      <c r="N54" s="459"/>
      <c r="O54" s="440"/>
      <c r="P54" s="440"/>
      <c r="Q54" s="440"/>
      <c r="R54" s="440"/>
      <c r="S54" s="440"/>
      <c r="T54" s="676"/>
      <c r="U54" s="694"/>
    </row>
    <row r="55" spans="1:21" x14ac:dyDescent="0.3">
      <c r="A55" s="440"/>
      <c r="B55" s="440"/>
      <c r="C55" s="451"/>
      <c r="D55" s="459"/>
      <c r="E55" s="459"/>
      <c r="F55" s="459"/>
      <c r="G55" s="459"/>
      <c r="H55" s="459"/>
      <c r="I55" s="459"/>
      <c r="J55" s="459"/>
      <c r="K55" s="459"/>
      <c r="L55" s="459"/>
      <c r="M55" s="459"/>
      <c r="N55" s="459"/>
      <c r="O55" s="440"/>
      <c r="P55" s="440"/>
      <c r="Q55" s="440"/>
      <c r="R55" s="440"/>
      <c r="S55" s="440"/>
      <c r="T55" s="676"/>
      <c r="U55" s="694"/>
    </row>
  </sheetData>
  <sheetProtection formatCells="0" formatColumns="0" formatRows="0" insertColumns="0" insertRows="0" insertHyperlinks="0" deleteColumns="0" deleteRows="0" sort="0" autoFilter="0" pivotTables="0"/>
  <autoFilter ref="A4:X4"/>
  <mergeCells count="12">
    <mergeCell ref="J3:N3"/>
    <mergeCell ref="D1:I1"/>
    <mergeCell ref="H2:I2"/>
    <mergeCell ref="F2:G2"/>
    <mergeCell ref="D2:E2"/>
    <mergeCell ref="T2:U2"/>
    <mergeCell ref="V2:W2"/>
    <mergeCell ref="X2:Y2"/>
    <mergeCell ref="T1:Y1"/>
    <mergeCell ref="A1:B1"/>
    <mergeCell ref="J1:N1"/>
    <mergeCell ref="O1:Q1"/>
  </mergeCell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CC22"/>
  <sheetViews>
    <sheetView workbookViewId="0">
      <pane xSplit="1" ySplit="4" topLeftCell="B5" activePane="bottomRight" state="frozen"/>
      <selection pane="topRight" activeCell="B1" sqref="B1"/>
      <selection pane="bottomLeft" activeCell="A5" sqref="A5"/>
      <selection pane="bottomRight" activeCell="F3" sqref="F3"/>
    </sheetView>
  </sheetViews>
  <sheetFormatPr baseColWidth="10" defaultColWidth="9.21875" defaultRowHeight="14.4" x14ac:dyDescent="0.3"/>
  <cols>
    <col min="3" max="6" width="16.77734375" customWidth="1"/>
    <col min="8" max="8" width="16.77734375" customWidth="1"/>
    <col min="9" max="9" width="11" customWidth="1"/>
    <col min="10" max="10" width="16.77734375" customWidth="1"/>
    <col min="12" max="12" width="16.77734375" customWidth="1"/>
    <col min="14" max="14" width="16.77734375" customWidth="1"/>
    <col min="16" max="16" width="16.77734375" customWidth="1"/>
    <col min="18" max="18" width="16.77734375" customWidth="1"/>
    <col min="20" max="20" width="16.77734375" customWidth="1"/>
    <col min="22" max="22" width="16.77734375" customWidth="1"/>
    <col min="24" max="24" width="16.77734375" customWidth="1"/>
    <col min="26" max="26" width="16.77734375" customWidth="1"/>
    <col min="28" max="28" width="16.77734375" customWidth="1"/>
    <col min="30" max="30" width="16.77734375" customWidth="1"/>
    <col min="32" max="32" width="11.21875" customWidth="1"/>
    <col min="33" max="33" width="19.77734375" bestFit="1" customWidth="1"/>
    <col min="34" max="34" width="24" bestFit="1" customWidth="1"/>
  </cols>
  <sheetData>
    <row r="1" spans="1:81" s="11" customFormat="1" ht="21" customHeight="1" x14ac:dyDescent="0.3">
      <c r="A1" s="841" t="s">
        <v>285</v>
      </c>
      <c r="B1" s="842"/>
      <c r="C1" s="842"/>
      <c r="D1" s="842"/>
      <c r="E1" s="842"/>
      <c r="F1" s="842"/>
      <c r="G1" s="471"/>
      <c r="H1" s="968" t="s">
        <v>152</v>
      </c>
      <c r="I1" s="969"/>
      <c r="J1" s="969"/>
      <c r="K1" s="473"/>
      <c r="L1" s="463"/>
      <c r="M1" s="473"/>
      <c r="N1" s="464"/>
      <c r="O1" s="966" t="s">
        <v>286</v>
      </c>
      <c r="P1" s="465"/>
      <c r="Q1" s="473" t="s">
        <v>287</v>
      </c>
      <c r="R1" s="463"/>
      <c r="S1" s="473"/>
      <c r="T1" s="463"/>
      <c r="U1" s="473"/>
      <c r="V1" s="464"/>
      <c r="W1" s="966" t="s">
        <v>288</v>
      </c>
      <c r="X1" s="465"/>
      <c r="Y1" s="970" t="s">
        <v>289</v>
      </c>
      <c r="Z1" s="970"/>
      <c r="AA1" s="970"/>
      <c r="AB1" s="970"/>
      <c r="AC1" s="970"/>
      <c r="AD1" s="971"/>
      <c r="AE1" s="966" t="s">
        <v>290</v>
      </c>
      <c r="AF1" s="965" t="s">
        <v>450</v>
      </c>
      <c r="AG1" s="944"/>
      <c r="AH1" s="944"/>
      <c r="AI1" s="685"/>
      <c r="AJ1" s="685"/>
      <c r="AK1" s="685"/>
      <c r="AL1" s="685"/>
      <c r="AM1" s="685"/>
      <c r="AN1" s="685"/>
      <c r="AO1" s="685"/>
      <c r="AP1" s="685"/>
      <c r="AQ1" s="685"/>
      <c r="AR1" s="685"/>
      <c r="AS1" s="685"/>
      <c r="AT1" s="685"/>
      <c r="AU1" s="685"/>
      <c r="AV1" s="685"/>
      <c r="AW1" s="685"/>
      <c r="AX1" s="685"/>
      <c r="AY1" s="685"/>
      <c r="AZ1" s="685"/>
      <c r="BA1" s="685"/>
      <c r="BB1" s="685"/>
      <c r="BC1" s="685"/>
      <c r="BD1" s="685"/>
      <c r="BE1" s="685"/>
      <c r="BF1" s="685"/>
      <c r="BG1" s="685"/>
      <c r="BH1" s="685"/>
      <c r="BI1" s="685"/>
      <c r="BJ1" s="685"/>
      <c r="BK1" s="685"/>
      <c r="BL1" s="685"/>
      <c r="BM1" s="685"/>
      <c r="BN1" s="685"/>
      <c r="BO1" s="685"/>
      <c r="BP1" s="685"/>
      <c r="BQ1" s="685"/>
      <c r="BR1" s="685"/>
      <c r="BS1" s="685"/>
      <c r="BT1" s="685"/>
      <c r="BU1" s="685"/>
      <c r="BV1" s="685"/>
      <c r="BW1" s="685"/>
      <c r="BX1" s="685"/>
      <c r="BY1" s="685"/>
      <c r="BZ1" s="685"/>
      <c r="CA1" s="685"/>
      <c r="CB1" s="685"/>
      <c r="CC1" s="685"/>
    </row>
    <row r="2" spans="1:81" s="11" customFormat="1" ht="36" customHeight="1" x14ac:dyDescent="0.3">
      <c r="A2" s="466" t="s">
        <v>159</v>
      </c>
      <c r="B2" s="472" t="s">
        <v>291</v>
      </c>
      <c r="C2" s="472" t="s">
        <v>292</v>
      </c>
      <c r="D2" s="964" t="s">
        <v>455</v>
      </c>
      <c r="E2" s="964"/>
      <c r="F2" s="964" t="s">
        <v>456</v>
      </c>
      <c r="G2" s="964"/>
      <c r="H2" s="467"/>
      <c r="I2" s="962" t="s">
        <v>167</v>
      </c>
      <c r="J2" s="962"/>
      <c r="K2" s="962" t="s">
        <v>168</v>
      </c>
      <c r="L2" s="962"/>
      <c r="M2" s="962" t="s">
        <v>169</v>
      </c>
      <c r="N2" s="963"/>
      <c r="O2" s="967"/>
      <c r="P2" s="468"/>
      <c r="Q2" s="962" t="s">
        <v>167</v>
      </c>
      <c r="R2" s="962"/>
      <c r="S2" s="962" t="s">
        <v>168</v>
      </c>
      <c r="T2" s="962"/>
      <c r="U2" s="962" t="s">
        <v>169</v>
      </c>
      <c r="V2" s="963"/>
      <c r="W2" s="967"/>
      <c r="X2" s="468"/>
      <c r="Y2" s="962" t="s">
        <v>167</v>
      </c>
      <c r="Z2" s="962"/>
      <c r="AA2" s="962" t="s">
        <v>168</v>
      </c>
      <c r="AB2" s="962"/>
      <c r="AC2" s="962" t="s">
        <v>169</v>
      </c>
      <c r="AD2" s="963"/>
      <c r="AE2" s="967"/>
      <c r="AF2" s="679" t="s">
        <v>435</v>
      </c>
      <c r="AG2" s="680" t="s">
        <v>451</v>
      </c>
      <c r="AH2" s="680" t="s">
        <v>452</v>
      </c>
      <c r="AI2" s="685"/>
      <c r="AJ2" s="685"/>
      <c r="AK2" s="685"/>
      <c r="AL2" s="685"/>
      <c r="AM2" s="685"/>
      <c r="AN2" s="685"/>
      <c r="AO2" s="685"/>
      <c r="AP2" s="685"/>
      <c r="AQ2" s="685"/>
      <c r="AR2" s="685"/>
      <c r="AS2" s="685"/>
      <c r="AT2" s="685"/>
      <c r="AU2" s="685"/>
      <c r="AV2" s="685"/>
      <c r="AW2" s="685"/>
      <c r="AX2" s="685"/>
      <c r="AY2" s="685"/>
      <c r="AZ2" s="685"/>
      <c r="BA2" s="685"/>
      <c r="BB2" s="685"/>
      <c r="BC2" s="685"/>
      <c r="BD2" s="685"/>
      <c r="BE2" s="685"/>
      <c r="BF2" s="685"/>
      <c r="BG2" s="685"/>
      <c r="BH2" s="685"/>
      <c r="BI2" s="685"/>
      <c r="BJ2" s="685"/>
      <c r="BK2" s="685"/>
      <c r="BL2" s="685"/>
      <c r="BM2" s="685"/>
      <c r="BN2" s="685"/>
      <c r="BO2" s="685"/>
      <c r="BP2" s="685"/>
      <c r="BQ2" s="685"/>
      <c r="BR2" s="685"/>
      <c r="BS2" s="685"/>
      <c r="BT2" s="685"/>
      <c r="BU2" s="685"/>
      <c r="BV2" s="685"/>
      <c r="BW2" s="685"/>
      <c r="BX2" s="685"/>
      <c r="BY2" s="685"/>
      <c r="BZ2" s="685"/>
      <c r="CA2" s="685"/>
      <c r="CB2" s="685"/>
      <c r="CC2" s="685"/>
    </row>
    <row r="3" spans="1:81" s="13" customFormat="1" ht="24" customHeight="1" x14ac:dyDescent="0.3">
      <c r="A3" s="461"/>
      <c r="B3" s="461"/>
      <c r="C3" s="474" t="s">
        <v>138</v>
      </c>
      <c r="D3" s="474" t="s">
        <v>138</v>
      </c>
      <c r="E3" s="474" t="s">
        <v>61</v>
      </c>
      <c r="F3" s="474" t="s">
        <v>138</v>
      </c>
      <c r="G3" s="474" t="s">
        <v>61</v>
      </c>
      <c r="H3" s="480" t="s">
        <v>293</v>
      </c>
      <c r="I3" s="483" t="s">
        <v>294</v>
      </c>
      <c r="J3" s="477" t="s">
        <v>59</v>
      </c>
      <c r="K3" s="478" t="s">
        <v>295</v>
      </c>
      <c r="L3" s="477" t="s">
        <v>59</v>
      </c>
      <c r="M3" s="478" t="s">
        <v>295</v>
      </c>
      <c r="N3" s="481" t="s">
        <v>59</v>
      </c>
      <c r="O3" s="482" t="s">
        <v>296</v>
      </c>
      <c r="P3" s="480" t="s">
        <v>293</v>
      </c>
      <c r="Q3" s="483" t="s">
        <v>294</v>
      </c>
      <c r="R3" s="477" t="s">
        <v>59</v>
      </c>
      <c r="S3" s="478" t="s">
        <v>295</v>
      </c>
      <c r="T3" s="477" t="s">
        <v>59</v>
      </c>
      <c r="U3" s="478" t="s">
        <v>295</v>
      </c>
      <c r="V3" s="481" t="s">
        <v>59</v>
      </c>
      <c r="W3" s="484" t="s">
        <v>297</v>
      </c>
      <c r="X3" s="480" t="s">
        <v>293</v>
      </c>
      <c r="Y3" s="478" t="s">
        <v>295</v>
      </c>
      <c r="Z3" s="477" t="s">
        <v>59</v>
      </c>
      <c r="AA3" s="478" t="s">
        <v>295</v>
      </c>
      <c r="AB3" s="477" t="s">
        <v>59</v>
      </c>
      <c r="AC3" s="478" t="s">
        <v>295</v>
      </c>
      <c r="AD3" s="481" t="s">
        <v>59</v>
      </c>
      <c r="AE3" s="484" t="s">
        <v>297</v>
      </c>
      <c r="AF3" s="681" t="s">
        <v>61</v>
      </c>
      <c r="AG3" s="682" t="s">
        <v>61</v>
      </c>
      <c r="AH3" s="682" t="s">
        <v>61</v>
      </c>
      <c r="AI3" s="686"/>
      <c r="AJ3" s="686"/>
      <c r="AK3" s="686"/>
      <c r="AL3" s="686"/>
      <c r="AM3" s="686"/>
      <c r="AN3" s="686"/>
      <c r="AO3" s="686"/>
      <c r="AP3" s="686"/>
      <c r="AQ3" s="686"/>
      <c r="AR3" s="686"/>
      <c r="AS3" s="686"/>
      <c r="AT3" s="686"/>
      <c r="AU3" s="686"/>
      <c r="AV3" s="686"/>
      <c r="AW3" s="686"/>
      <c r="AX3" s="686"/>
      <c r="AY3" s="686"/>
      <c r="AZ3" s="686"/>
      <c r="BA3" s="686"/>
      <c r="BB3" s="686"/>
      <c r="BC3" s="686"/>
      <c r="BD3" s="686"/>
      <c r="BE3" s="686"/>
      <c r="BF3" s="686"/>
      <c r="BG3" s="686"/>
      <c r="BH3" s="686"/>
      <c r="BI3" s="686"/>
      <c r="BJ3" s="686"/>
      <c r="BK3" s="686"/>
      <c r="BL3" s="686"/>
      <c r="BM3" s="686"/>
      <c r="BN3" s="686"/>
      <c r="BO3" s="686"/>
      <c r="BP3" s="686"/>
      <c r="BQ3" s="686"/>
      <c r="BR3" s="686"/>
      <c r="BS3" s="686"/>
      <c r="BT3" s="686"/>
      <c r="BU3" s="686"/>
      <c r="BV3" s="686"/>
      <c r="BW3" s="686"/>
      <c r="BX3" s="686"/>
      <c r="BY3" s="686"/>
      <c r="BZ3" s="686"/>
      <c r="CA3" s="686"/>
      <c r="CB3" s="686"/>
      <c r="CC3" s="686"/>
    </row>
    <row r="4" spans="1:81" s="11" customFormat="1" x14ac:dyDescent="0.3">
      <c r="A4" s="460"/>
      <c r="B4" s="460"/>
      <c r="C4" s="474"/>
      <c r="D4" s="474"/>
      <c r="E4" s="474"/>
      <c r="F4" s="474"/>
      <c r="G4" s="474"/>
      <c r="H4" s="476"/>
      <c r="I4" s="475"/>
      <c r="J4" s="477"/>
      <c r="K4" s="478"/>
      <c r="L4" s="477"/>
      <c r="M4" s="478"/>
      <c r="N4" s="477"/>
      <c r="O4" s="479"/>
      <c r="P4" s="476"/>
      <c r="Q4" s="475"/>
      <c r="R4" s="477"/>
      <c r="S4" s="478"/>
      <c r="T4" s="477"/>
      <c r="U4" s="478"/>
      <c r="V4" s="477"/>
      <c r="W4" s="479"/>
      <c r="X4" s="476"/>
      <c r="Y4" s="478"/>
      <c r="Z4" s="477"/>
      <c r="AA4" s="478"/>
      <c r="AB4" s="477"/>
      <c r="AC4" s="478"/>
      <c r="AD4" s="477"/>
      <c r="AE4" s="479"/>
      <c r="AF4" s="683"/>
      <c r="AG4" s="684"/>
      <c r="AH4" s="684"/>
      <c r="AI4" s="685"/>
      <c r="AJ4" s="685"/>
      <c r="AK4" s="685"/>
      <c r="AL4" s="685"/>
      <c r="AM4" s="685"/>
      <c r="AN4" s="685"/>
      <c r="AO4" s="685"/>
      <c r="AP4" s="685"/>
      <c r="AQ4" s="685"/>
      <c r="AR4" s="685"/>
      <c r="AS4" s="685"/>
      <c r="AT4" s="685"/>
      <c r="AU4" s="685"/>
      <c r="AV4" s="685"/>
      <c r="AW4" s="685"/>
      <c r="AX4" s="685"/>
      <c r="AY4" s="685"/>
      <c r="AZ4" s="685"/>
      <c r="BA4" s="685"/>
      <c r="BB4" s="685"/>
      <c r="BC4" s="685"/>
      <c r="BD4" s="685"/>
      <c r="BE4" s="685"/>
      <c r="BF4" s="685"/>
      <c r="BG4" s="685"/>
      <c r="BH4" s="685"/>
      <c r="BI4" s="685"/>
      <c r="BJ4" s="685"/>
      <c r="BK4" s="685"/>
      <c r="BL4" s="685"/>
      <c r="BM4" s="685"/>
      <c r="BN4" s="685"/>
      <c r="BO4" s="685"/>
      <c r="BP4" s="685"/>
      <c r="BQ4" s="685"/>
      <c r="BR4" s="685"/>
      <c r="BS4" s="685"/>
      <c r="BT4" s="685"/>
      <c r="BU4" s="685"/>
      <c r="BV4" s="685"/>
      <c r="BW4" s="685"/>
      <c r="BX4" s="685"/>
      <c r="BY4" s="685"/>
      <c r="BZ4" s="685"/>
      <c r="CA4" s="685"/>
      <c r="CB4" s="685"/>
      <c r="CC4" s="685"/>
    </row>
    <row r="5" spans="1:81" x14ac:dyDescent="0.3">
      <c r="A5" s="462"/>
      <c r="B5" s="469"/>
      <c r="C5" s="469"/>
      <c r="D5" s="625"/>
      <c r="E5" s="625"/>
      <c r="F5" s="469"/>
      <c r="G5" s="470"/>
      <c r="H5" s="469"/>
      <c r="I5" s="469"/>
      <c r="J5" s="469"/>
      <c r="K5" s="469"/>
      <c r="L5" s="469"/>
      <c r="M5" s="469"/>
      <c r="N5" s="469"/>
      <c r="O5" s="470"/>
      <c r="P5" s="469"/>
      <c r="Q5" s="469"/>
      <c r="R5" s="469"/>
      <c r="S5" s="469"/>
      <c r="T5" s="469"/>
      <c r="U5" s="469"/>
      <c r="V5" s="469"/>
      <c r="W5" s="470"/>
      <c r="X5" s="469"/>
      <c r="Y5" s="469"/>
      <c r="Z5" s="469"/>
      <c r="AA5" s="469"/>
      <c r="AB5" s="469"/>
      <c r="AC5" s="469"/>
      <c r="AD5" s="469"/>
      <c r="AE5" s="470"/>
    </row>
    <row r="6" spans="1:81" x14ac:dyDescent="0.3">
      <c r="A6" s="462"/>
      <c r="B6" s="469"/>
      <c r="C6" s="469"/>
      <c r="D6" s="625"/>
      <c r="E6" s="625"/>
      <c r="F6" s="469"/>
      <c r="G6" s="470"/>
      <c r="H6" s="469"/>
      <c r="I6" s="469"/>
      <c r="J6" s="469"/>
      <c r="K6" s="469"/>
      <c r="L6" s="469"/>
      <c r="M6" s="469"/>
      <c r="N6" s="469"/>
      <c r="O6" s="470"/>
      <c r="P6" s="469"/>
      <c r="Q6" s="469"/>
      <c r="R6" s="469"/>
      <c r="S6" s="469"/>
      <c r="T6" s="469"/>
      <c r="U6" s="469"/>
      <c r="V6" s="469"/>
      <c r="W6" s="470"/>
      <c r="X6" s="469"/>
      <c r="Y6" s="469"/>
      <c r="Z6" s="469"/>
      <c r="AA6" s="469"/>
      <c r="AB6" s="469"/>
      <c r="AC6" s="469"/>
      <c r="AD6" s="469"/>
      <c r="AE6" s="470"/>
    </row>
    <row r="7" spans="1:81" x14ac:dyDescent="0.3">
      <c r="A7" s="462"/>
      <c r="B7" s="469"/>
      <c r="C7" s="469"/>
      <c r="D7" s="625"/>
      <c r="E7" s="625"/>
      <c r="F7" s="469"/>
      <c r="G7" s="470"/>
      <c r="H7" s="469"/>
      <c r="I7" s="469"/>
      <c r="J7" s="469"/>
      <c r="K7" s="469"/>
      <c r="L7" s="469"/>
      <c r="M7" s="469"/>
      <c r="N7" s="469"/>
      <c r="O7" s="470"/>
      <c r="P7" s="469"/>
      <c r="Q7" s="469"/>
      <c r="R7" s="469"/>
      <c r="S7" s="469"/>
      <c r="T7" s="469"/>
      <c r="U7" s="469"/>
      <c r="V7" s="469"/>
      <c r="W7" s="470"/>
      <c r="X7" s="469"/>
      <c r="Y7" s="469"/>
      <c r="Z7" s="469"/>
      <c r="AA7" s="469"/>
      <c r="AB7" s="469"/>
      <c r="AC7" s="469"/>
      <c r="AD7" s="469"/>
      <c r="AE7" s="470"/>
    </row>
    <row r="8" spans="1:81" x14ac:dyDescent="0.3">
      <c r="A8" s="462"/>
      <c r="B8" s="469"/>
      <c r="C8" s="469"/>
      <c r="D8" s="625"/>
      <c r="E8" s="625"/>
      <c r="F8" s="469"/>
      <c r="G8" s="470"/>
      <c r="H8" s="469"/>
      <c r="I8" s="469"/>
      <c r="J8" s="469"/>
      <c r="K8" s="469"/>
      <c r="L8" s="469"/>
      <c r="M8" s="469"/>
      <c r="N8" s="469"/>
      <c r="O8" s="470"/>
      <c r="P8" s="469"/>
      <c r="Q8" s="469"/>
      <c r="R8" s="469"/>
      <c r="S8" s="469"/>
      <c r="T8" s="469"/>
      <c r="U8" s="469"/>
      <c r="V8" s="469"/>
      <c r="W8" s="470"/>
      <c r="X8" s="469"/>
      <c r="Y8" s="469"/>
      <c r="Z8" s="469"/>
      <c r="AA8" s="469"/>
      <c r="AB8" s="469"/>
      <c r="AC8" s="469"/>
      <c r="AD8" s="469"/>
      <c r="AE8" s="470"/>
    </row>
    <row r="9" spans="1:81" x14ac:dyDescent="0.3">
      <c r="A9" s="462"/>
      <c r="B9" s="469"/>
      <c r="C9" s="469"/>
      <c r="D9" s="625"/>
      <c r="E9" s="625"/>
      <c r="F9" s="469"/>
      <c r="G9" s="470"/>
      <c r="H9" s="469"/>
      <c r="I9" s="469"/>
      <c r="J9" s="469"/>
      <c r="K9" s="469"/>
      <c r="L9" s="469"/>
      <c r="M9" s="469"/>
      <c r="N9" s="469"/>
      <c r="O9" s="470"/>
      <c r="P9" s="469"/>
      <c r="Q9" s="469"/>
      <c r="R9" s="469"/>
      <c r="S9" s="469"/>
      <c r="T9" s="469"/>
      <c r="U9" s="469"/>
      <c r="V9" s="469"/>
      <c r="W9" s="470"/>
      <c r="X9" s="469"/>
      <c r="Y9" s="469"/>
      <c r="Z9" s="469"/>
      <c r="AA9" s="469"/>
      <c r="AB9" s="469"/>
      <c r="AC9" s="469"/>
      <c r="AD9" s="469"/>
      <c r="AE9" s="470"/>
    </row>
    <row r="10" spans="1:81" x14ac:dyDescent="0.3">
      <c r="A10" s="462"/>
      <c r="B10" s="469"/>
      <c r="C10" s="469"/>
      <c r="D10" s="625"/>
      <c r="E10" s="625"/>
      <c r="F10" s="469"/>
      <c r="G10" s="470"/>
      <c r="H10" s="469"/>
      <c r="I10" s="469"/>
      <c r="J10" s="469"/>
      <c r="K10" s="469"/>
      <c r="L10" s="469"/>
      <c r="M10" s="469"/>
      <c r="N10" s="469"/>
      <c r="O10" s="470"/>
      <c r="P10" s="469"/>
      <c r="Q10" s="469"/>
      <c r="R10" s="469"/>
      <c r="S10" s="469"/>
      <c r="T10" s="469"/>
      <c r="U10" s="469"/>
      <c r="V10" s="469"/>
      <c r="W10" s="470"/>
      <c r="X10" s="469"/>
      <c r="Y10" s="469"/>
      <c r="Z10" s="469"/>
      <c r="AA10" s="469"/>
      <c r="AB10" s="469"/>
      <c r="AC10" s="469"/>
      <c r="AD10" s="469"/>
      <c r="AE10" s="470"/>
    </row>
    <row r="11" spans="1:81" x14ac:dyDescent="0.3">
      <c r="A11" s="462"/>
      <c r="B11" s="469"/>
      <c r="C11" s="469"/>
      <c r="D11" s="625"/>
      <c r="E11" s="625"/>
      <c r="F11" s="469"/>
      <c r="G11" s="470"/>
      <c r="H11" s="469"/>
      <c r="I11" s="469"/>
      <c r="J11" s="469"/>
      <c r="K11" s="469"/>
      <c r="L11" s="469"/>
      <c r="M11" s="469"/>
      <c r="N11" s="469"/>
      <c r="O11" s="470"/>
      <c r="P11" s="469"/>
      <c r="Q11" s="469"/>
      <c r="R11" s="469"/>
      <c r="S11" s="469"/>
      <c r="T11" s="469"/>
      <c r="U11" s="469"/>
      <c r="V11" s="469"/>
      <c r="W11" s="470"/>
      <c r="X11" s="469"/>
      <c r="Y11" s="469"/>
      <c r="Z11" s="469"/>
      <c r="AA11" s="469"/>
      <c r="AB11" s="469"/>
      <c r="AC11" s="469"/>
      <c r="AD11" s="469"/>
      <c r="AE11" s="470"/>
    </row>
    <row r="12" spans="1:81" x14ac:dyDescent="0.3">
      <c r="A12" s="462"/>
      <c r="B12" s="469"/>
      <c r="C12" s="469"/>
      <c r="D12" s="625"/>
      <c r="E12" s="625"/>
      <c r="F12" s="469"/>
      <c r="G12" s="470"/>
      <c r="H12" s="469"/>
      <c r="I12" s="469"/>
      <c r="J12" s="469"/>
      <c r="K12" s="469"/>
      <c r="L12" s="469"/>
      <c r="M12" s="469"/>
      <c r="N12" s="469"/>
      <c r="O12" s="470"/>
      <c r="P12" s="469"/>
      <c r="Q12" s="469"/>
      <c r="R12" s="469"/>
      <c r="S12" s="469"/>
      <c r="T12" s="469"/>
      <c r="U12" s="469"/>
      <c r="V12" s="469"/>
      <c r="W12" s="470"/>
      <c r="X12" s="469"/>
      <c r="Y12" s="469"/>
      <c r="Z12" s="469"/>
      <c r="AA12" s="469"/>
      <c r="AB12" s="469"/>
      <c r="AC12" s="469"/>
      <c r="AD12" s="469"/>
      <c r="AE12" s="470"/>
    </row>
    <row r="13" spans="1:81" x14ac:dyDescent="0.3">
      <c r="A13" s="462"/>
      <c r="B13" s="469"/>
      <c r="C13" s="469"/>
      <c r="D13" s="625"/>
      <c r="E13" s="625"/>
      <c r="F13" s="469"/>
      <c r="G13" s="470"/>
      <c r="H13" s="469"/>
      <c r="I13" s="469"/>
      <c r="J13" s="469"/>
      <c r="K13" s="469"/>
      <c r="L13" s="469"/>
      <c r="M13" s="469"/>
      <c r="N13" s="469"/>
      <c r="O13" s="470"/>
      <c r="P13" s="469"/>
      <c r="Q13" s="469"/>
      <c r="R13" s="469"/>
      <c r="S13" s="469"/>
      <c r="T13" s="469"/>
      <c r="U13" s="469"/>
      <c r="V13" s="469"/>
      <c r="W13" s="470"/>
      <c r="X13" s="469"/>
      <c r="Y13" s="469"/>
      <c r="Z13" s="469"/>
      <c r="AA13" s="469"/>
      <c r="AB13" s="469"/>
      <c r="AC13" s="469"/>
      <c r="AD13" s="469"/>
      <c r="AE13" s="470"/>
    </row>
    <row r="14" spans="1:81" x14ac:dyDescent="0.3">
      <c r="A14" s="462"/>
      <c r="B14" s="469"/>
      <c r="C14" s="469"/>
      <c r="D14" s="625"/>
      <c r="E14" s="625"/>
      <c r="F14" s="469"/>
      <c r="G14" s="470"/>
      <c r="H14" s="469"/>
      <c r="I14" s="469"/>
      <c r="J14" s="469"/>
      <c r="K14" s="469"/>
      <c r="L14" s="469"/>
      <c r="M14" s="469"/>
      <c r="N14" s="469"/>
      <c r="O14" s="470"/>
      <c r="P14" s="469"/>
      <c r="Q14" s="469"/>
      <c r="R14" s="469"/>
      <c r="S14" s="469"/>
      <c r="T14" s="469"/>
      <c r="U14" s="469"/>
      <c r="V14" s="469"/>
      <c r="W14" s="470"/>
      <c r="X14" s="469"/>
      <c r="Y14" s="469"/>
      <c r="Z14" s="469"/>
      <c r="AA14" s="469"/>
      <c r="AB14" s="469"/>
      <c r="AC14" s="469"/>
      <c r="AD14" s="469"/>
      <c r="AE14" s="470"/>
    </row>
    <row r="15" spans="1:81" x14ac:dyDescent="0.3">
      <c r="A15" s="462"/>
      <c r="B15" s="469"/>
      <c r="C15" s="469"/>
      <c r="D15" s="625"/>
      <c r="E15" s="625"/>
      <c r="F15" s="469"/>
      <c r="G15" s="470"/>
      <c r="H15" s="469"/>
      <c r="I15" s="469"/>
      <c r="J15" s="469"/>
      <c r="K15" s="469"/>
      <c r="L15" s="469"/>
      <c r="M15" s="469"/>
      <c r="N15" s="469"/>
      <c r="O15" s="470"/>
      <c r="P15" s="469"/>
      <c r="Q15" s="469"/>
      <c r="R15" s="469"/>
      <c r="S15" s="469"/>
      <c r="T15" s="469"/>
      <c r="U15" s="469"/>
      <c r="V15" s="469"/>
      <c r="W15" s="470"/>
      <c r="X15" s="469"/>
      <c r="Y15" s="469"/>
      <c r="Z15" s="469"/>
      <c r="AA15" s="469"/>
      <c r="AB15" s="469"/>
      <c r="AC15" s="469"/>
      <c r="AD15" s="469"/>
      <c r="AE15" s="470"/>
    </row>
    <row r="16" spans="1:81" x14ac:dyDescent="0.3">
      <c r="A16" s="462"/>
      <c r="B16" s="469"/>
      <c r="C16" s="469"/>
      <c r="D16" s="625"/>
      <c r="E16" s="625"/>
      <c r="F16" s="469"/>
      <c r="G16" s="470"/>
      <c r="H16" s="469"/>
      <c r="I16" s="469"/>
      <c r="J16" s="469"/>
      <c r="K16" s="469"/>
      <c r="L16" s="469"/>
      <c r="M16" s="469"/>
      <c r="N16" s="469"/>
      <c r="O16" s="470"/>
      <c r="P16" s="469"/>
      <c r="Q16" s="469"/>
      <c r="R16" s="469"/>
      <c r="S16" s="469"/>
      <c r="T16" s="469"/>
      <c r="U16" s="469"/>
      <c r="V16" s="469"/>
      <c r="W16" s="470"/>
      <c r="X16" s="469"/>
      <c r="Y16" s="469"/>
      <c r="Z16" s="469"/>
      <c r="AA16" s="469"/>
      <c r="AB16" s="469"/>
      <c r="AC16" s="469"/>
      <c r="AD16" s="469"/>
      <c r="AE16" s="470"/>
    </row>
    <row r="17" spans="1:31" x14ac:dyDescent="0.3">
      <c r="A17" s="462"/>
      <c r="B17" s="469"/>
      <c r="C17" s="469"/>
      <c r="D17" s="625"/>
      <c r="E17" s="625"/>
      <c r="F17" s="469"/>
      <c r="G17" s="470"/>
      <c r="H17" s="469"/>
      <c r="I17" s="469"/>
      <c r="J17" s="469"/>
      <c r="K17" s="469"/>
      <c r="L17" s="469"/>
      <c r="M17" s="469"/>
      <c r="N17" s="469"/>
      <c r="O17" s="470"/>
      <c r="P17" s="469"/>
      <c r="Q17" s="469"/>
      <c r="R17" s="469"/>
      <c r="S17" s="469"/>
      <c r="T17" s="469"/>
      <c r="U17" s="469"/>
      <c r="V17" s="469"/>
      <c r="W17" s="470"/>
      <c r="X17" s="469"/>
      <c r="Y17" s="469"/>
      <c r="Z17" s="469"/>
      <c r="AA17" s="469"/>
      <c r="AB17" s="469"/>
      <c r="AC17" s="469"/>
      <c r="AD17" s="469"/>
      <c r="AE17" s="470"/>
    </row>
    <row r="18" spans="1:31" x14ac:dyDescent="0.3">
      <c r="A18" s="462"/>
      <c r="B18" s="469"/>
      <c r="C18" s="469"/>
      <c r="D18" s="625"/>
      <c r="E18" s="625"/>
      <c r="F18" s="469"/>
      <c r="G18" s="470"/>
      <c r="H18" s="469"/>
      <c r="I18" s="469"/>
      <c r="J18" s="469"/>
      <c r="K18" s="469"/>
      <c r="L18" s="469"/>
      <c r="M18" s="469"/>
      <c r="N18" s="469"/>
      <c r="O18" s="470"/>
      <c r="P18" s="469"/>
      <c r="Q18" s="469"/>
      <c r="R18" s="469"/>
      <c r="S18" s="469"/>
      <c r="T18" s="469"/>
      <c r="U18" s="469"/>
      <c r="V18" s="469"/>
      <c r="W18" s="470"/>
      <c r="X18" s="469"/>
      <c r="Y18" s="469"/>
      <c r="Z18" s="469"/>
      <c r="AA18" s="469"/>
      <c r="AB18" s="469"/>
      <c r="AC18" s="469"/>
      <c r="AD18" s="469"/>
      <c r="AE18" s="470"/>
    </row>
    <row r="19" spans="1:31" x14ac:dyDescent="0.3">
      <c r="A19" s="462"/>
      <c r="B19" s="469"/>
      <c r="C19" s="469"/>
      <c r="D19" s="625"/>
      <c r="E19" s="625"/>
      <c r="F19" s="469"/>
      <c r="G19" s="470"/>
      <c r="H19" s="469"/>
      <c r="I19" s="469"/>
      <c r="J19" s="469"/>
      <c r="K19" s="469"/>
      <c r="L19" s="469"/>
      <c r="M19" s="469"/>
      <c r="N19" s="469"/>
      <c r="O19" s="470"/>
      <c r="P19" s="469"/>
      <c r="Q19" s="469"/>
      <c r="R19" s="469"/>
      <c r="S19" s="469"/>
      <c r="T19" s="469"/>
      <c r="U19" s="469"/>
      <c r="V19" s="469"/>
      <c r="W19" s="470"/>
      <c r="X19" s="469"/>
      <c r="Y19" s="469"/>
      <c r="Z19" s="469"/>
      <c r="AA19" s="469"/>
      <c r="AB19" s="469"/>
      <c r="AC19" s="469"/>
      <c r="AD19" s="469"/>
      <c r="AE19" s="470"/>
    </row>
    <row r="20" spans="1:31" x14ac:dyDescent="0.3">
      <c r="A20" s="462"/>
      <c r="B20" s="469"/>
      <c r="C20" s="469"/>
      <c r="D20" s="625"/>
      <c r="E20" s="625"/>
      <c r="F20" s="469"/>
      <c r="G20" s="470"/>
      <c r="H20" s="469"/>
      <c r="I20" s="469"/>
      <c r="J20" s="469"/>
      <c r="K20" s="469"/>
      <c r="L20" s="469"/>
      <c r="M20" s="469"/>
      <c r="N20" s="469"/>
      <c r="O20" s="470"/>
      <c r="P20" s="469"/>
      <c r="Q20" s="469"/>
      <c r="R20" s="469"/>
      <c r="S20" s="469"/>
      <c r="T20" s="469"/>
      <c r="U20" s="469"/>
      <c r="V20" s="469"/>
      <c r="W20" s="470"/>
      <c r="X20" s="469"/>
      <c r="Y20" s="469"/>
      <c r="Z20" s="469"/>
      <c r="AA20" s="469"/>
      <c r="AB20" s="469"/>
      <c r="AC20" s="469"/>
      <c r="AD20" s="469"/>
      <c r="AE20" s="470"/>
    </row>
    <row r="21" spans="1:31" x14ac:dyDescent="0.3">
      <c r="A21" s="462"/>
      <c r="B21" s="469"/>
      <c r="C21" s="469"/>
      <c r="D21" s="625"/>
      <c r="E21" s="625"/>
      <c r="F21" s="469"/>
      <c r="G21" s="470"/>
      <c r="H21" s="469"/>
      <c r="I21" s="469"/>
      <c r="J21" s="469"/>
      <c r="K21" s="469"/>
      <c r="L21" s="469"/>
      <c r="M21" s="469"/>
      <c r="N21" s="469"/>
      <c r="O21" s="470"/>
      <c r="P21" s="469"/>
      <c r="Q21" s="469"/>
      <c r="R21" s="469"/>
      <c r="S21" s="469"/>
      <c r="T21" s="469"/>
      <c r="U21" s="469"/>
      <c r="V21" s="469"/>
      <c r="W21" s="470"/>
      <c r="X21" s="469"/>
      <c r="Y21" s="469"/>
      <c r="Z21" s="469"/>
      <c r="AA21" s="469"/>
      <c r="AB21" s="469"/>
      <c r="AC21" s="469"/>
      <c r="AD21" s="469"/>
      <c r="AE21" s="470"/>
    </row>
    <row r="22" spans="1:31" x14ac:dyDescent="0.3">
      <c r="A22" s="462"/>
      <c r="B22" s="469"/>
      <c r="C22" s="469"/>
      <c r="D22" s="625"/>
      <c r="E22" s="625"/>
      <c r="F22" s="469"/>
      <c r="G22" s="470"/>
      <c r="H22" s="469"/>
      <c r="I22" s="469"/>
      <c r="J22" s="469"/>
      <c r="K22" s="469"/>
      <c r="L22" s="469"/>
      <c r="M22" s="469"/>
      <c r="N22" s="469"/>
      <c r="O22" s="470"/>
      <c r="P22" s="469"/>
      <c r="Q22" s="469"/>
      <c r="R22" s="469"/>
      <c r="S22" s="469"/>
      <c r="T22" s="469"/>
      <c r="U22" s="469"/>
      <c r="V22" s="469"/>
      <c r="W22" s="470"/>
      <c r="X22" s="469"/>
      <c r="Y22" s="469"/>
      <c r="Z22" s="469"/>
      <c r="AA22" s="469"/>
      <c r="AB22" s="469"/>
      <c r="AC22" s="469"/>
      <c r="AD22" s="469"/>
      <c r="AE22" s="470"/>
    </row>
  </sheetData>
  <sheetProtection formatCells="0" formatColumns="0" formatRows="0" insertColumns="0" insertRows="0" insertHyperlinks="0" deleteColumns="0" deleteRows="0" sort="0" autoFilter="0" pivotTables="0"/>
  <autoFilter ref="A4:AH4"/>
  <mergeCells count="18">
    <mergeCell ref="AF1:AH1"/>
    <mergeCell ref="AE1:AE2"/>
    <mergeCell ref="A1:F1"/>
    <mergeCell ref="H1:J1"/>
    <mergeCell ref="O1:O2"/>
    <mergeCell ref="W1:W2"/>
    <mergeCell ref="Y1:AD1"/>
    <mergeCell ref="Q2:R2"/>
    <mergeCell ref="S2:T2"/>
    <mergeCell ref="F2:G2"/>
    <mergeCell ref="I2:J2"/>
    <mergeCell ref="K2:L2"/>
    <mergeCell ref="M2:N2"/>
    <mergeCell ref="AC2:AD2"/>
    <mergeCell ref="U2:V2"/>
    <mergeCell ref="Y2:Z2"/>
    <mergeCell ref="AA2:AB2"/>
    <mergeCell ref="D2:E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D23"/>
  <sheetViews>
    <sheetView zoomScale="115" zoomScaleNormal="115" workbookViewId="0">
      <selection activeCell="A20" sqref="A20"/>
    </sheetView>
  </sheetViews>
  <sheetFormatPr baseColWidth="10" defaultColWidth="9.21875" defaultRowHeight="14.4" x14ac:dyDescent="0.3"/>
  <cols>
    <col min="1" max="1" width="50.109375" customWidth="1"/>
    <col min="3" max="3" width="21.21875" customWidth="1"/>
  </cols>
  <sheetData>
    <row r="1" spans="1:4" x14ac:dyDescent="0.3">
      <c r="A1" s="485" t="s">
        <v>298</v>
      </c>
    </row>
    <row r="3" spans="1:4" ht="21" customHeight="1" x14ac:dyDescent="0.4">
      <c r="A3" s="486" t="s">
        <v>299</v>
      </c>
      <c r="B3" s="487" t="s">
        <v>300</v>
      </c>
      <c r="C3" s="488" t="s">
        <v>301</v>
      </c>
      <c r="D3" s="663" t="s">
        <v>61</v>
      </c>
    </row>
    <row r="4" spans="1:4" x14ac:dyDescent="0.3">
      <c r="A4" s="489" t="s">
        <v>302</v>
      </c>
      <c r="B4" s="490" t="s">
        <v>303</v>
      </c>
      <c r="C4" s="665"/>
      <c r="D4" s="687"/>
    </row>
    <row r="5" spans="1:4" x14ac:dyDescent="0.3">
      <c r="A5" s="491" t="s">
        <v>304</v>
      </c>
      <c r="B5" s="492" t="s">
        <v>303</v>
      </c>
      <c r="C5" s="666"/>
      <c r="D5" s="688"/>
    </row>
    <row r="6" spans="1:4" x14ac:dyDescent="0.3">
      <c r="A6" s="491" t="s">
        <v>305</v>
      </c>
      <c r="B6" s="492" t="s">
        <v>303</v>
      </c>
      <c r="C6" s="666"/>
      <c r="D6" s="688"/>
    </row>
    <row r="7" spans="1:4" x14ac:dyDescent="0.3">
      <c r="A7" s="491" t="s">
        <v>306</v>
      </c>
      <c r="B7" s="492" t="s">
        <v>303</v>
      </c>
      <c r="C7" s="666"/>
      <c r="D7" s="688"/>
    </row>
    <row r="8" spans="1:4" x14ac:dyDescent="0.3">
      <c r="A8" s="491" t="s">
        <v>307</v>
      </c>
      <c r="B8" s="492" t="s">
        <v>303</v>
      </c>
      <c r="C8" s="667"/>
      <c r="D8" s="689"/>
    </row>
    <row r="9" spans="1:4" x14ac:dyDescent="0.3">
      <c r="A9" s="491" t="s">
        <v>308</v>
      </c>
      <c r="B9" s="492" t="s">
        <v>303</v>
      </c>
      <c r="C9" s="667"/>
      <c r="D9" s="689"/>
    </row>
    <row r="10" spans="1:4" x14ac:dyDescent="0.3">
      <c r="A10" s="493" t="s">
        <v>309</v>
      </c>
      <c r="B10" s="494"/>
      <c r="C10" s="668"/>
      <c r="D10" s="664"/>
    </row>
    <row r="11" spans="1:4" x14ac:dyDescent="0.3">
      <c r="A11" t="s">
        <v>617</v>
      </c>
    </row>
    <row r="15" spans="1:4" x14ac:dyDescent="0.3">
      <c r="A15" s="485" t="s">
        <v>310</v>
      </c>
    </row>
    <row r="17" spans="1:4" ht="21" customHeight="1" x14ac:dyDescent="0.4">
      <c r="A17" s="495" t="s">
        <v>299</v>
      </c>
      <c r="B17" s="496" t="s">
        <v>300</v>
      </c>
      <c r="C17" s="669" t="s">
        <v>301</v>
      </c>
      <c r="D17" s="673"/>
    </row>
    <row r="18" spans="1:4" x14ac:dyDescent="0.3">
      <c r="A18" s="497" t="s">
        <v>618</v>
      </c>
      <c r="B18" s="498" t="s">
        <v>311</v>
      </c>
      <c r="C18" s="670"/>
      <c r="D18" s="674"/>
    </row>
    <row r="19" spans="1:4" ht="39" customHeight="1" x14ac:dyDescent="0.3">
      <c r="A19" s="497" t="s">
        <v>312</v>
      </c>
      <c r="B19" s="498" t="s">
        <v>313</v>
      </c>
      <c r="C19" s="1003"/>
      <c r="D19" s="674"/>
    </row>
    <row r="20" spans="1:4" x14ac:dyDescent="0.3">
      <c r="A20" s="491" t="s">
        <v>314</v>
      </c>
      <c r="B20" s="499" t="s">
        <v>315</v>
      </c>
      <c r="C20" s="671"/>
      <c r="D20" s="674"/>
    </row>
    <row r="21" spans="1:4" x14ac:dyDescent="0.3">
      <c r="A21" s="491" t="s">
        <v>316</v>
      </c>
      <c r="B21" s="499" t="s">
        <v>315</v>
      </c>
      <c r="C21" s="671"/>
      <c r="D21" s="674"/>
    </row>
    <row r="22" spans="1:4" x14ac:dyDescent="0.3">
      <c r="A22" s="491" t="s">
        <v>317</v>
      </c>
      <c r="B22" s="499" t="s">
        <v>315</v>
      </c>
      <c r="C22" s="671"/>
      <c r="D22" s="674"/>
    </row>
    <row r="23" spans="1:4" x14ac:dyDescent="0.3">
      <c r="A23" s="493" t="s">
        <v>309</v>
      </c>
      <c r="B23" s="500"/>
      <c r="C23" s="672"/>
      <c r="D23" s="674"/>
    </row>
  </sheetData>
  <sheetProtection formatCells="0" formatColumns="0" formatRows="0" insertColumns="0" insertRows="0" insertHyperlinks="0" deleteColumns="0" deleteRows="0" sort="0" autoFilter="0" pivotTables="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A1:U179"/>
  <sheetViews>
    <sheetView zoomScale="85" zoomScaleNormal="85" workbookViewId="0">
      <selection activeCell="C5" sqref="C5"/>
    </sheetView>
  </sheetViews>
  <sheetFormatPr baseColWidth="10" defaultColWidth="9.21875" defaultRowHeight="14.4" x14ac:dyDescent="0.3"/>
  <cols>
    <col min="1" max="1" width="44.44140625" customWidth="1"/>
    <col min="2" max="2" width="24.44140625" customWidth="1"/>
    <col min="3" max="3" width="18.44140625" customWidth="1"/>
    <col min="4" max="4" width="20.33203125" customWidth="1"/>
    <col min="5" max="6" width="17.21875" customWidth="1"/>
    <col min="7" max="7" width="22.77734375" customWidth="1"/>
    <col min="8" max="8" width="31.21875" customWidth="1"/>
    <col min="9" max="11" width="23.44140625" customWidth="1"/>
    <col min="12" max="12" width="30.44140625" customWidth="1"/>
    <col min="13" max="13" width="23.77734375" customWidth="1"/>
    <col min="14" max="14" width="24.21875" customWidth="1"/>
    <col min="15" max="15" width="17.44140625" customWidth="1"/>
    <col min="16" max="16" width="26.21875" customWidth="1"/>
    <col min="17" max="18" width="17" customWidth="1"/>
    <col min="20" max="20" width="15.5546875" customWidth="1"/>
    <col min="21" max="21" width="17" customWidth="1"/>
  </cols>
  <sheetData>
    <row r="1" spans="1:21" ht="19.8" customHeight="1" x14ac:dyDescent="0.3">
      <c r="A1" s="972"/>
      <c r="B1" s="872"/>
      <c r="C1" s="872"/>
    </row>
    <row r="2" spans="1:21" x14ac:dyDescent="0.3">
      <c r="I2" s="737"/>
      <c r="J2" s="738" t="s">
        <v>457</v>
      </c>
      <c r="K2" s="738" t="s">
        <v>319</v>
      </c>
      <c r="L2" s="738" t="s">
        <v>478</v>
      </c>
    </row>
    <row r="3" spans="1:21" x14ac:dyDescent="0.3">
      <c r="A3" s="980" t="s">
        <v>318</v>
      </c>
      <c r="B3" s="982" t="s">
        <v>424</v>
      </c>
      <c r="C3" s="983"/>
      <c r="D3" s="978" t="s">
        <v>425</v>
      </c>
      <c r="E3" s="979"/>
      <c r="F3" s="978" t="s">
        <v>458</v>
      </c>
      <c r="G3" s="979"/>
      <c r="I3" s="735" t="str">
        <f>$B$3</f>
        <v xml:space="preserve">[#current_year#] </v>
      </c>
      <c r="J3" s="736" t="s">
        <v>473</v>
      </c>
      <c r="K3" s="717"/>
      <c r="L3" s="717"/>
      <c r="N3" s="702"/>
      <c r="O3" s="994" t="s">
        <v>319</v>
      </c>
      <c r="P3" s="994"/>
      <c r="Q3" s="994" t="s">
        <v>320</v>
      </c>
      <c r="R3" s="994"/>
      <c r="S3" s="702"/>
      <c r="T3" s="710" t="s">
        <v>321</v>
      </c>
      <c r="U3" s="702"/>
    </row>
    <row r="4" spans="1:21" ht="26.25" customHeight="1" x14ac:dyDescent="0.3">
      <c r="A4" s="981"/>
      <c r="B4" s="511" t="s">
        <v>322</v>
      </c>
      <c r="C4" s="511" t="s">
        <v>323</v>
      </c>
      <c r="D4" s="511" t="s">
        <v>322</v>
      </c>
      <c r="E4" s="511" t="s">
        <v>323</v>
      </c>
      <c r="F4" s="511" t="s">
        <v>322</v>
      </c>
      <c r="G4" s="511" t="s">
        <v>323</v>
      </c>
      <c r="I4" s="735" t="str">
        <f t="shared" ref="I4:I7" si="0">$B$3</f>
        <v xml:space="preserve">[#current_year#] </v>
      </c>
      <c r="J4" s="736" t="s">
        <v>474</v>
      </c>
      <c r="K4" s="717"/>
      <c r="L4" s="717"/>
      <c r="N4" s="710" t="s">
        <v>324</v>
      </c>
      <c r="O4" s="719" t="str">
        <f>D3</f>
        <v>[#previous_year#]</v>
      </c>
      <c r="P4" s="719" t="str">
        <f>B3</f>
        <v xml:space="preserve">[#current_year#] </v>
      </c>
      <c r="Q4" s="719" t="str">
        <f>D3</f>
        <v>[#previous_year#]</v>
      </c>
      <c r="R4" s="719" t="str">
        <f>B3</f>
        <v xml:space="preserve">[#current_year#] </v>
      </c>
      <c r="S4" s="702"/>
      <c r="T4" s="720" t="str">
        <f>O4</f>
        <v>[#previous_year#]</v>
      </c>
      <c r="U4" s="720" t="str">
        <f>P4</f>
        <v xml:space="preserve">[#current_year#] </v>
      </c>
    </row>
    <row r="5" spans="1:21" x14ac:dyDescent="0.3">
      <c r="A5" s="573" t="s">
        <v>325</v>
      </c>
      <c r="B5" s="574"/>
      <c r="C5" s="574"/>
      <c r="D5" s="579"/>
      <c r="E5" s="581"/>
      <c r="F5" s="581"/>
      <c r="G5" s="581"/>
      <c r="I5" s="735" t="str">
        <f t="shared" si="0"/>
        <v xml:space="preserve">[#current_year#] </v>
      </c>
      <c r="J5" s="736" t="s">
        <v>475</v>
      </c>
      <c r="K5" s="717"/>
      <c r="L5" s="717"/>
      <c r="N5" s="710" t="str">
        <f>A5</f>
        <v>2 000 - 10 000</v>
      </c>
      <c r="O5" s="710">
        <f>E5</f>
        <v>0</v>
      </c>
      <c r="P5" s="717">
        <f>C5</f>
        <v>0</v>
      </c>
      <c r="Q5" s="721" t="e">
        <f>O5/O$8</f>
        <v>#DIV/0!</v>
      </c>
      <c r="R5" s="721">
        <f>IF(P8&lt;&gt;0,P5/P$8,0)</f>
        <v>0</v>
      </c>
      <c r="S5" s="702"/>
      <c r="T5" s="717">
        <f t="shared" ref="T5:U7" si="1">O5/1000</f>
        <v>0</v>
      </c>
      <c r="U5" s="717">
        <f t="shared" si="1"/>
        <v>0</v>
      </c>
    </row>
    <row r="6" spans="1:21" x14ac:dyDescent="0.3">
      <c r="A6" s="576" t="s">
        <v>326</v>
      </c>
      <c r="B6" s="577"/>
      <c r="C6" s="577"/>
      <c r="D6" s="580"/>
      <c r="E6" s="581"/>
      <c r="F6" s="581"/>
      <c r="G6" s="581"/>
      <c r="I6" s="735" t="str">
        <f t="shared" si="0"/>
        <v xml:space="preserve">[#current_year#] </v>
      </c>
      <c r="J6" s="736" t="s">
        <v>479</v>
      </c>
      <c r="K6" s="717"/>
      <c r="L6" s="717"/>
      <c r="N6" s="710" t="str">
        <f>A6</f>
        <v>10 001 - 100 000</v>
      </c>
      <c r="O6" s="710">
        <f>E6</f>
        <v>0</v>
      </c>
      <c r="P6" s="717">
        <f>C6</f>
        <v>0</v>
      </c>
      <c r="Q6" s="721" t="e">
        <f>O6/O$8</f>
        <v>#DIV/0!</v>
      </c>
      <c r="R6" s="721">
        <f>IF(P8&lt;&gt;0,P6/P$8,0)</f>
        <v>0</v>
      </c>
      <c r="S6" s="702"/>
      <c r="T6" s="717">
        <f t="shared" si="1"/>
        <v>0</v>
      </c>
      <c r="U6" s="717">
        <f t="shared" si="1"/>
        <v>0</v>
      </c>
    </row>
    <row r="7" spans="1:21" x14ac:dyDescent="0.3">
      <c r="A7" s="576" t="s">
        <v>327</v>
      </c>
      <c r="B7" s="577"/>
      <c r="C7" s="577"/>
      <c r="D7" s="580"/>
      <c r="E7" s="581"/>
      <c r="F7" s="581"/>
      <c r="G7" s="581"/>
      <c r="I7" s="735" t="str">
        <f t="shared" si="0"/>
        <v xml:space="preserve">[#current_year#] </v>
      </c>
      <c r="J7" s="736" t="s">
        <v>476</v>
      </c>
      <c r="K7" s="717"/>
      <c r="L7" s="717"/>
      <c r="N7" s="710" t="str">
        <f>A7</f>
        <v>&gt;100 000</v>
      </c>
      <c r="O7" s="710">
        <f>E7</f>
        <v>0</v>
      </c>
      <c r="P7" s="717">
        <f>C7</f>
        <v>0</v>
      </c>
      <c r="Q7" s="721" t="e">
        <f>O7/O$8</f>
        <v>#DIV/0!</v>
      </c>
      <c r="R7" s="721">
        <f>IF(P8&lt;&gt;0,P7/P$8,0)</f>
        <v>0</v>
      </c>
      <c r="S7" s="702"/>
      <c r="T7" s="717">
        <f t="shared" si="1"/>
        <v>0</v>
      </c>
      <c r="U7" s="717">
        <f t="shared" si="1"/>
        <v>0</v>
      </c>
    </row>
    <row r="8" spans="1:21" x14ac:dyDescent="0.3">
      <c r="I8" s="735" t="str">
        <f>$D$3</f>
        <v>[#previous_year#]</v>
      </c>
      <c r="J8" s="736" t="s">
        <v>473</v>
      </c>
      <c r="K8" s="717"/>
      <c r="L8" s="717"/>
      <c r="N8" s="710" t="s">
        <v>328</v>
      </c>
      <c r="O8" s="710">
        <f>SUM(O5:O7)</f>
        <v>0</v>
      </c>
      <c r="P8" s="717">
        <f>SUM(P5:P7)</f>
        <v>0</v>
      </c>
      <c r="Q8" s="721" t="e">
        <f>O8/O$8</f>
        <v>#DIV/0!</v>
      </c>
      <c r="R8" s="721">
        <f>IF(P8&lt;&gt;0,P8/P$8,0)</f>
        <v>0</v>
      </c>
      <c r="S8" s="702"/>
      <c r="T8" s="702"/>
      <c r="U8" s="702"/>
    </row>
    <row r="9" spans="1:21" x14ac:dyDescent="0.3">
      <c r="I9" s="735" t="str">
        <f t="shared" ref="I9:I12" si="2">$D$3</f>
        <v>[#previous_year#]</v>
      </c>
      <c r="J9" s="736" t="s">
        <v>474</v>
      </c>
      <c r="K9" s="717"/>
      <c r="L9" s="717"/>
    </row>
    <row r="10" spans="1:21" x14ac:dyDescent="0.3">
      <c r="I10" s="735" t="str">
        <f t="shared" si="2"/>
        <v>[#previous_year#]</v>
      </c>
      <c r="J10" s="736" t="s">
        <v>475</v>
      </c>
      <c r="K10" s="717"/>
      <c r="L10" s="717"/>
      <c r="N10" s="710"/>
      <c r="O10" s="994" t="s">
        <v>322</v>
      </c>
      <c r="P10" s="994"/>
      <c r="Q10" s="994" t="s">
        <v>329</v>
      </c>
      <c r="R10" s="994"/>
    </row>
    <row r="11" spans="1:21" x14ac:dyDescent="0.3">
      <c r="I11" s="735" t="str">
        <f t="shared" si="2"/>
        <v>[#previous_year#]</v>
      </c>
      <c r="J11" s="736" t="s">
        <v>479</v>
      </c>
      <c r="K11" s="717"/>
      <c r="L11" s="717"/>
      <c r="N11" s="710" t="s">
        <v>318</v>
      </c>
      <c r="O11" s="727" t="str">
        <f>D3</f>
        <v>[#previous_year#]</v>
      </c>
      <c r="P11" s="719" t="str">
        <f>B3</f>
        <v xml:space="preserve">[#current_year#] </v>
      </c>
      <c r="Q11" s="719" t="str">
        <f>D3</f>
        <v>[#previous_year#]</v>
      </c>
      <c r="R11" s="719" t="str">
        <f>B3</f>
        <v xml:space="preserve">[#current_year#] </v>
      </c>
    </row>
    <row r="12" spans="1:21" x14ac:dyDescent="0.3">
      <c r="I12" s="735" t="str">
        <f t="shared" si="2"/>
        <v>[#previous_year#]</v>
      </c>
      <c r="J12" s="736" t="s">
        <v>476</v>
      </c>
      <c r="K12" s="717"/>
      <c r="L12" s="717"/>
      <c r="N12" s="710" t="str">
        <f>A5</f>
        <v>2 000 - 10 000</v>
      </c>
      <c r="O12" s="710">
        <f>D5</f>
        <v>0</v>
      </c>
      <c r="P12" s="717">
        <f>B5</f>
        <v>0</v>
      </c>
      <c r="Q12" s="721" t="e">
        <f>O12/O$15</f>
        <v>#DIV/0!</v>
      </c>
      <c r="R12" s="721">
        <f>IF(P15&lt;&gt;0,P12/P$15,0)</f>
        <v>0</v>
      </c>
    </row>
    <row r="13" spans="1:21" ht="26.25" customHeight="1" x14ac:dyDescent="0.3">
      <c r="A13" s="980" t="s">
        <v>330</v>
      </c>
      <c r="B13" s="510" t="str">
        <f>B3</f>
        <v xml:space="preserve">[#current_year#] </v>
      </c>
      <c r="C13" s="654" t="str">
        <f>D3</f>
        <v>[#previous_year#]</v>
      </c>
      <c r="D13" s="695" t="str">
        <f>F3</f>
        <v>[#previous_year_n2#]</v>
      </c>
      <c r="I13" s="735" t="str">
        <f>$F$3</f>
        <v>[#previous_year_n2#]</v>
      </c>
      <c r="J13" s="736" t="s">
        <v>473</v>
      </c>
      <c r="K13" s="717"/>
      <c r="L13" s="717"/>
      <c r="N13" s="710" t="str">
        <f>A6</f>
        <v>10 001 - 100 000</v>
      </c>
      <c r="O13" s="710">
        <f>D6</f>
        <v>0</v>
      </c>
      <c r="P13" s="717">
        <f>B6</f>
        <v>0</v>
      </c>
      <c r="Q13" s="721" t="e">
        <f>O13/O$15</f>
        <v>#DIV/0!</v>
      </c>
      <c r="R13" s="721">
        <f>IF(P15&lt;&gt;0,P13/P$15,0)</f>
        <v>0</v>
      </c>
    </row>
    <row r="14" spans="1:21" x14ac:dyDescent="0.3">
      <c r="A14" s="981"/>
      <c r="B14" s="513" t="s">
        <v>323</v>
      </c>
      <c r="C14" s="524" t="s">
        <v>323</v>
      </c>
      <c r="D14" s="696" t="s">
        <v>323</v>
      </c>
      <c r="I14" s="735" t="str">
        <f t="shared" ref="I14:I17" si="3">$F$3</f>
        <v>[#previous_year_n2#]</v>
      </c>
      <c r="J14" s="736" t="s">
        <v>474</v>
      </c>
      <c r="K14" s="717"/>
      <c r="L14" s="717"/>
      <c r="N14" s="710" t="str">
        <f>A7</f>
        <v>&gt;100 000</v>
      </c>
      <c r="O14" s="710">
        <f>D7</f>
        <v>0</v>
      </c>
      <c r="P14" s="717">
        <f>B7</f>
        <v>0</v>
      </c>
      <c r="Q14" s="721" t="e">
        <f>O14/O$15</f>
        <v>#DIV/0!</v>
      </c>
      <c r="R14" s="721">
        <f>IF(P15&lt;&gt;0,P14/P$15,0)</f>
        <v>0</v>
      </c>
    </row>
    <row r="15" spans="1:21" x14ac:dyDescent="0.3">
      <c r="A15" s="512" t="s">
        <v>292</v>
      </c>
      <c r="B15" s="519"/>
      <c r="C15" s="519"/>
      <c r="D15" s="581"/>
      <c r="I15" s="735" t="str">
        <f t="shared" si="3"/>
        <v>[#previous_year_n2#]</v>
      </c>
      <c r="J15" s="736" t="s">
        <v>475</v>
      </c>
      <c r="K15" s="717"/>
      <c r="L15" s="717"/>
      <c r="N15" s="710" t="s">
        <v>328</v>
      </c>
      <c r="O15" s="710">
        <f>SUM(O12:O14)</f>
        <v>0</v>
      </c>
      <c r="P15" s="710">
        <f>SUM(P12:P14)</f>
        <v>0</v>
      </c>
      <c r="Q15" s="721" t="e">
        <f>O15/O$15</f>
        <v>#DIV/0!</v>
      </c>
      <c r="R15" s="721">
        <f>IF(P15&lt;&gt;0,P15/P$15,0)</f>
        <v>0</v>
      </c>
    </row>
    <row r="16" spans="1:21" x14ac:dyDescent="0.3">
      <c r="A16" s="512" t="s">
        <v>331</v>
      </c>
      <c r="B16" s="519"/>
      <c r="C16" s="519"/>
      <c r="D16" s="581"/>
      <c r="I16" s="735" t="str">
        <f t="shared" si="3"/>
        <v>[#previous_year_n2#]</v>
      </c>
      <c r="J16" s="736" t="s">
        <v>479</v>
      </c>
      <c r="K16" s="717"/>
      <c r="L16" s="717"/>
    </row>
    <row r="17" spans="1:21" x14ac:dyDescent="0.3">
      <c r="A17" s="512" t="s">
        <v>332</v>
      </c>
      <c r="B17" s="519"/>
      <c r="C17" s="519"/>
      <c r="D17" s="581"/>
      <c r="I17" s="735" t="str">
        <f t="shared" si="3"/>
        <v>[#previous_year_n2#]</v>
      </c>
      <c r="J17" s="736" t="s">
        <v>476</v>
      </c>
      <c r="K17" s="717"/>
      <c r="L17" s="717"/>
    </row>
    <row r="18" spans="1:21" x14ac:dyDescent="0.3">
      <c r="A18" s="514" t="s">
        <v>333</v>
      </c>
      <c r="B18" s="519"/>
      <c r="C18" s="519"/>
      <c r="D18" s="581"/>
    </row>
    <row r="19" spans="1:21" x14ac:dyDescent="0.3">
      <c r="A19" s="514" t="s">
        <v>334</v>
      </c>
      <c r="B19" s="519"/>
      <c r="C19" s="519"/>
      <c r="D19" s="581"/>
    </row>
    <row r="21" spans="1:21" ht="30.75" customHeight="1" x14ac:dyDescent="0.3">
      <c r="A21" s="501" t="s">
        <v>335</v>
      </c>
      <c r="B21" s="995" t="s">
        <v>477</v>
      </c>
      <c r="C21" s="996"/>
      <c r="D21" s="996"/>
      <c r="E21" s="996"/>
      <c r="F21" s="996"/>
      <c r="G21" s="996"/>
    </row>
    <row r="22" spans="1:21" ht="21" customHeight="1" x14ac:dyDescent="0.4">
      <c r="A22" s="515" t="s">
        <v>299</v>
      </c>
      <c r="B22" s="984" t="str">
        <f>B3</f>
        <v xml:space="preserve">[#current_year#] </v>
      </c>
      <c r="C22" s="985"/>
      <c r="D22" s="984" t="str">
        <f>D3</f>
        <v>[#previous_year#]</v>
      </c>
      <c r="E22" s="985"/>
      <c r="F22" s="984" t="str">
        <f>F3</f>
        <v>[#previous_year_n2#]</v>
      </c>
      <c r="G22" s="985"/>
    </row>
    <row r="23" spans="1:21" ht="21" customHeight="1" x14ac:dyDescent="0.4">
      <c r="A23" s="516"/>
      <c r="B23" s="608" t="s">
        <v>303</v>
      </c>
      <c r="C23" s="517" t="s">
        <v>336</v>
      </c>
      <c r="D23" s="517" t="s">
        <v>303</v>
      </c>
      <c r="E23" s="517" t="s">
        <v>336</v>
      </c>
      <c r="F23" s="517" t="s">
        <v>303</v>
      </c>
      <c r="G23" s="517" t="s">
        <v>336</v>
      </c>
      <c r="N23" s="722" t="s">
        <v>337</v>
      </c>
      <c r="O23" s="722" t="s">
        <v>336</v>
      </c>
      <c r="Q23" s="722" t="s">
        <v>337</v>
      </c>
      <c r="R23" s="722" t="s">
        <v>303</v>
      </c>
      <c r="T23" s="722" t="s">
        <v>337</v>
      </c>
      <c r="U23" s="722" t="s">
        <v>303</v>
      </c>
    </row>
    <row r="24" spans="1:21" x14ac:dyDescent="0.3">
      <c r="A24" s="571" t="s">
        <v>302</v>
      </c>
      <c r="B24" s="604"/>
      <c r="C24" s="604"/>
      <c r="D24" s="604"/>
      <c r="E24" s="604"/>
      <c r="F24" s="605"/>
      <c r="G24" s="605"/>
      <c r="N24" s="710" t="str">
        <f t="shared" ref="N24:N29" si="4">A25</f>
        <v xml:space="preserve">re-used: Soil and agriculture </v>
      </c>
      <c r="O24" s="721">
        <f t="shared" ref="O24:O29" si="5">C25/100</f>
        <v>0</v>
      </c>
      <c r="Q24" s="710" t="str">
        <f t="shared" ref="Q24:R29" si="6">A25</f>
        <v xml:space="preserve">re-used: Soil and agriculture </v>
      </c>
      <c r="R24" s="723">
        <f t="shared" si="6"/>
        <v>0</v>
      </c>
      <c r="T24" s="710" t="s">
        <v>425</v>
      </c>
      <c r="U24" s="724">
        <f>D24</f>
        <v>0</v>
      </c>
    </row>
    <row r="25" spans="1:21" x14ac:dyDescent="0.3">
      <c r="A25" s="578" t="s">
        <v>338</v>
      </c>
      <c r="B25" s="605"/>
      <c r="C25" s="605"/>
      <c r="D25" s="605"/>
      <c r="E25" s="605"/>
      <c r="F25" s="605"/>
      <c r="G25" s="605"/>
      <c r="N25" s="710" t="str">
        <f t="shared" si="4"/>
        <v xml:space="preserve">re-used: Others </v>
      </c>
      <c r="O25" s="721">
        <f t="shared" si="5"/>
        <v>0</v>
      </c>
      <c r="Q25" s="710" t="str">
        <f t="shared" si="6"/>
        <v xml:space="preserve">re-used: Others </v>
      </c>
      <c r="R25" s="723">
        <f t="shared" si="6"/>
        <v>0</v>
      </c>
      <c r="T25" s="710" t="s">
        <v>427</v>
      </c>
      <c r="U25" s="724">
        <f>B24</f>
        <v>0</v>
      </c>
    </row>
    <row r="26" spans="1:21" x14ac:dyDescent="0.3">
      <c r="A26" s="572" t="s">
        <v>339</v>
      </c>
      <c r="B26" s="606"/>
      <c r="C26" s="606"/>
      <c r="D26" s="606"/>
      <c r="E26" s="606"/>
      <c r="F26" s="606"/>
      <c r="G26" s="606"/>
      <c r="N26" s="710" t="str">
        <f t="shared" si="4"/>
        <v xml:space="preserve">disposed: Landfill </v>
      </c>
      <c r="O26" s="721">
        <f t="shared" si="5"/>
        <v>0</v>
      </c>
      <c r="Q26" s="710" t="str">
        <f t="shared" si="6"/>
        <v xml:space="preserve">disposed: Landfill </v>
      </c>
      <c r="R26" s="723">
        <f t="shared" si="6"/>
        <v>0</v>
      </c>
    </row>
    <row r="27" spans="1:21" x14ac:dyDescent="0.3">
      <c r="A27" s="572" t="s">
        <v>340</v>
      </c>
      <c r="B27" s="606"/>
      <c r="C27" s="606"/>
      <c r="D27" s="606"/>
      <c r="E27" s="606"/>
      <c r="F27" s="606"/>
      <c r="G27" s="606"/>
      <c r="N27" s="710" t="str">
        <f t="shared" si="4"/>
        <v xml:space="preserve">disposed: Incineration </v>
      </c>
      <c r="O27" s="721">
        <f t="shared" si="5"/>
        <v>0</v>
      </c>
      <c r="Q27" s="710" t="str">
        <f t="shared" si="6"/>
        <v xml:space="preserve">disposed: Incineration </v>
      </c>
      <c r="R27" s="723">
        <f t="shared" si="6"/>
        <v>0</v>
      </c>
    </row>
    <row r="28" spans="1:21" x14ac:dyDescent="0.3">
      <c r="A28" s="572" t="s">
        <v>341</v>
      </c>
      <c r="B28" s="606"/>
      <c r="C28" s="606"/>
      <c r="D28" s="606"/>
      <c r="E28" s="606"/>
      <c r="F28" s="606"/>
      <c r="G28" s="606"/>
      <c r="N28" s="710" t="str">
        <f t="shared" si="4"/>
        <v xml:space="preserve">disposed: Others </v>
      </c>
      <c r="O28" s="721">
        <f t="shared" si="5"/>
        <v>0</v>
      </c>
      <c r="Q28" s="710" t="str">
        <f t="shared" si="6"/>
        <v xml:space="preserve">disposed: Others </v>
      </c>
      <c r="R28" s="723">
        <f t="shared" si="6"/>
        <v>0</v>
      </c>
    </row>
    <row r="29" spans="1:21" x14ac:dyDescent="0.3">
      <c r="A29" s="572" t="s">
        <v>342</v>
      </c>
      <c r="B29" s="606"/>
      <c r="C29" s="606"/>
      <c r="D29" s="606"/>
      <c r="E29" s="606"/>
      <c r="F29" s="606"/>
      <c r="G29" s="606"/>
      <c r="N29" s="710" t="str">
        <f t="shared" si="4"/>
        <v>not reported</v>
      </c>
      <c r="O29" s="721">
        <f t="shared" si="5"/>
        <v>0</v>
      </c>
      <c r="Q29" s="710" t="str">
        <f t="shared" si="6"/>
        <v>not reported</v>
      </c>
      <c r="R29" s="723">
        <f t="shared" si="6"/>
        <v>0</v>
      </c>
    </row>
    <row r="30" spans="1:21" x14ac:dyDescent="0.3">
      <c r="A30" s="582" t="s">
        <v>343</v>
      </c>
      <c r="B30" s="606"/>
      <c r="C30" s="606"/>
      <c r="D30" s="519"/>
      <c r="E30" s="519"/>
      <c r="F30" s="581"/>
      <c r="G30" s="581"/>
    </row>
    <row r="31" spans="1:21" x14ac:dyDescent="0.3">
      <c r="N31" s="710" t="s">
        <v>344</v>
      </c>
      <c r="O31" s="710" t="s">
        <v>428</v>
      </c>
      <c r="P31" s="702"/>
      <c r="Q31" s="702"/>
      <c r="R31" s="702"/>
      <c r="S31" s="702"/>
      <c r="T31" s="702"/>
    </row>
    <row r="32" spans="1:21" x14ac:dyDescent="0.3">
      <c r="N32" s="702"/>
      <c r="O32" s="710" t="str">
        <f>N24</f>
        <v xml:space="preserve">re-used: Soil and agriculture </v>
      </c>
      <c r="P32" s="710" t="str">
        <f>N25</f>
        <v xml:space="preserve">re-used: Others </v>
      </c>
      <c r="Q32" s="710" t="str">
        <f>N26</f>
        <v xml:space="preserve">disposed: Landfill </v>
      </c>
      <c r="R32" s="710" t="str">
        <f>N27</f>
        <v xml:space="preserve">disposed: Incineration </v>
      </c>
      <c r="S32" s="710" t="str">
        <f>N28</f>
        <v xml:space="preserve">disposed: Others </v>
      </c>
      <c r="T32" s="710" t="str">
        <f>N29</f>
        <v>not reported</v>
      </c>
    </row>
    <row r="33" spans="1:20" x14ac:dyDescent="0.3">
      <c r="N33" s="710" t="s">
        <v>425</v>
      </c>
      <c r="O33" s="717">
        <f>D25</f>
        <v>0</v>
      </c>
      <c r="P33" s="717">
        <f>D26</f>
        <v>0</v>
      </c>
      <c r="Q33" s="717">
        <f>D27</f>
        <v>0</v>
      </c>
      <c r="R33" s="717">
        <f>D28</f>
        <v>0</v>
      </c>
      <c r="S33" s="717">
        <f>D29</f>
        <v>0</v>
      </c>
      <c r="T33" s="717">
        <f>D24-D25-D26-D27-D28-D29</f>
        <v>0</v>
      </c>
    </row>
    <row r="34" spans="1:20" x14ac:dyDescent="0.3">
      <c r="N34" s="710" t="str">
        <f>B22</f>
        <v xml:space="preserve">[#current_year#] </v>
      </c>
      <c r="O34" s="723">
        <f>B25</f>
        <v>0</v>
      </c>
      <c r="P34" s="723">
        <f>B26</f>
        <v>0</v>
      </c>
      <c r="Q34" s="723">
        <f>B27</f>
        <v>0</v>
      </c>
      <c r="R34" s="723">
        <f>B28</f>
        <v>0</v>
      </c>
      <c r="S34" s="717">
        <f>B29</f>
        <v>0</v>
      </c>
      <c r="T34" s="723">
        <f>B24-B25-B26-B27-B28-B29</f>
        <v>0</v>
      </c>
    </row>
    <row r="35" spans="1:20" ht="21" customHeight="1" x14ac:dyDescent="0.4">
      <c r="A35" s="520" t="s">
        <v>299</v>
      </c>
      <c r="B35" s="520" t="s">
        <v>300</v>
      </c>
      <c r="C35" s="521" t="str">
        <f>B3</f>
        <v xml:space="preserve">[#current_year#] </v>
      </c>
      <c r="D35" s="623" t="str">
        <f>C13</f>
        <v>[#previous_year#]</v>
      </c>
      <c r="E35" s="623" t="str">
        <f>D13</f>
        <v>[#previous_year_n2#]</v>
      </c>
      <c r="N35" s="721">
        <v>20.12</v>
      </c>
      <c r="O35" s="721" t="e">
        <f t="shared" ref="O35:T36" si="7">O33/SUM($O33:$T33)</f>
        <v>#DIV/0!</v>
      </c>
      <c r="P35" s="721" t="e">
        <f t="shared" si="7"/>
        <v>#DIV/0!</v>
      </c>
      <c r="Q35" s="721" t="e">
        <f t="shared" si="7"/>
        <v>#DIV/0!</v>
      </c>
      <c r="R35" s="721" t="e">
        <f t="shared" si="7"/>
        <v>#DIV/0!</v>
      </c>
      <c r="S35" s="721" t="e">
        <f t="shared" si="7"/>
        <v>#DIV/0!</v>
      </c>
      <c r="T35" s="721" t="e">
        <f t="shared" si="7"/>
        <v>#DIV/0!</v>
      </c>
    </row>
    <row r="36" spans="1:20" x14ac:dyDescent="0.3">
      <c r="A36" s="522" t="s">
        <v>121</v>
      </c>
      <c r="B36" s="523" t="s">
        <v>311</v>
      </c>
      <c r="C36" s="584"/>
      <c r="D36" s="584"/>
      <c r="E36" s="584"/>
      <c r="N36" s="721">
        <v>20.14</v>
      </c>
      <c r="O36" s="721" t="e">
        <f t="shared" si="7"/>
        <v>#DIV/0!</v>
      </c>
      <c r="P36" s="721" t="e">
        <f t="shared" si="7"/>
        <v>#DIV/0!</v>
      </c>
      <c r="Q36" s="721" t="e">
        <f t="shared" si="7"/>
        <v>#DIV/0!</v>
      </c>
      <c r="R36" s="721" t="e">
        <f t="shared" si="7"/>
        <v>#DIV/0!</v>
      </c>
      <c r="S36" s="721" t="e">
        <f t="shared" si="7"/>
        <v>#DIV/0!</v>
      </c>
      <c r="T36" s="721" t="e">
        <f t="shared" si="7"/>
        <v>#DIV/0!</v>
      </c>
    </row>
    <row r="37" spans="1:20" x14ac:dyDescent="0.3">
      <c r="A37" s="522" t="s">
        <v>312</v>
      </c>
      <c r="B37" s="523" t="s">
        <v>313</v>
      </c>
      <c r="C37" s="603"/>
      <c r="D37" s="603"/>
      <c r="E37" s="603"/>
    </row>
    <row r="41" spans="1:20" x14ac:dyDescent="0.3">
      <c r="A41" s="518" t="s">
        <v>345</v>
      </c>
      <c r="B41" s="974" t="str">
        <f>B3</f>
        <v xml:space="preserve">[#current_year#] </v>
      </c>
      <c r="C41" s="975"/>
      <c r="D41" s="976" t="str">
        <f>C13</f>
        <v>[#previous_year#]</v>
      </c>
      <c r="E41" s="977"/>
      <c r="F41" s="976" t="str">
        <f>D13</f>
        <v>[#previous_year_n2#]</v>
      </c>
      <c r="G41" s="977"/>
      <c r="N41" s="702"/>
      <c r="O41" s="729" t="s">
        <v>429</v>
      </c>
      <c r="P41" s="729" t="s">
        <v>432</v>
      </c>
      <c r="Q41" s="710" t="s">
        <v>430</v>
      </c>
      <c r="R41" s="710" t="s">
        <v>433</v>
      </c>
      <c r="S41" s="710" t="s">
        <v>431</v>
      </c>
      <c r="T41" s="710" t="s">
        <v>434</v>
      </c>
    </row>
    <row r="42" spans="1:20" x14ac:dyDescent="0.3">
      <c r="A42" s="518"/>
      <c r="B42" s="518" t="s">
        <v>346</v>
      </c>
      <c r="C42" s="518" t="s">
        <v>319</v>
      </c>
      <c r="D42" s="518" t="s">
        <v>346</v>
      </c>
      <c r="E42" s="518" t="s">
        <v>319</v>
      </c>
      <c r="F42" s="518" t="s">
        <v>346</v>
      </c>
      <c r="G42" s="518" t="s">
        <v>319</v>
      </c>
      <c r="N42" s="728" t="s">
        <v>347</v>
      </c>
      <c r="O42" s="717">
        <f>C43</f>
        <v>0</v>
      </c>
      <c r="P42" s="717">
        <f>E43</f>
        <v>0</v>
      </c>
      <c r="Q42" s="717">
        <f>C46</f>
        <v>0</v>
      </c>
      <c r="R42" s="717">
        <f>E46</f>
        <v>0</v>
      </c>
      <c r="S42" s="717">
        <f>C49</f>
        <v>0</v>
      </c>
      <c r="T42" s="717">
        <f>E49</f>
        <v>0</v>
      </c>
    </row>
    <row r="43" spans="1:20" x14ac:dyDescent="0.3">
      <c r="A43" s="512" t="s">
        <v>348</v>
      </c>
      <c r="B43" s="519"/>
      <c r="C43" s="519"/>
      <c r="D43" s="519"/>
      <c r="E43" s="519"/>
      <c r="F43" s="581"/>
      <c r="G43" s="581"/>
      <c r="N43" s="710" t="s">
        <v>349</v>
      </c>
      <c r="O43" s="717">
        <f>B44</f>
        <v>0</v>
      </c>
      <c r="P43" s="717">
        <f>E44</f>
        <v>0</v>
      </c>
      <c r="Q43" s="717">
        <f>C47</f>
        <v>0</v>
      </c>
      <c r="R43" s="717">
        <f>E47</f>
        <v>0</v>
      </c>
      <c r="S43" s="717">
        <f>C50</f>
        <v>0</v>
      </c>
      <c r="T43" s="717">
        <f>E50</f>
        <v>0</v>
      </c>
    </row>
    <row r="44" spans="1:20" x14ac:dyDescent="0.3">
      <c r="A44" s="575" t="s">
        <v>350</v>
      </c>
      <c r="B44" s="579"/>
      <c r="C44" s="579"/>
      <c r="D44" s="579"/>
      <c r="E44" s="579"/>
      <c r="F44" s="581"/>
      <c r="G44" s="581"/>
    </row>
    <row r="45" spans="1:20" x14ac:dyDescent="0.3">
      <c r="A45" s="575" t="s">
        <v>351</v>
      </c>
      <c r="B45" s="579"/>
      <c r="C45" s="579"/>
      <c r="D45" s="579"/>
      <c r="E45" s="579"/>
      <c r="F45" s="581"/>
      <c r="G45" s="581"/>
    </row>
    <row r="46" spans="1:20" x14ac:dyDescent="0.3">
      <c r="A46" s="575" t="s">
        <v>352</v>
      </c>
      <c r="B46" s="579"/>
      <c r="C46" s="579"/>
      <c r="D46" s="579"/>
      <c r="E46" s="579"/>
      <c r="F46" s="581"/>
      <c r="G46" s="581"/>
    </row>
    <row r="47" spans="1:20" x14ac:dyDescent="0.3">
      <c r="A47" s="575" t="s">
        <v>353</v>
      </c>
      <c r="B47" s="579"/>
      <c r="C47" s="579"/>
      <c r="D47" s="579"/>
      <c r="E47" s="579"/>
      <c r="F47" s="581"/>
      <c r="G47" s="581"/>
    </row>
    <row r="48" spans="1:20" ht="50.25" customHeight="1" x14ac:dyDescent="0.3">
      <c r="A48" s="575" t="s">
        <v>354</v>
      </c>
      <c r="B48" s="579"/>
      <c r="C48" s="579"/>
      <c r="D48" s="579"/>
      <c r="E48" s="579"/>
      <c r="F48" s="581"/>
      <c r="G48" s="581"/>
    </row>
    <row r="49" spans="1:12" x14ac:dyDescent="0.3">
      <c r="A49" s="575" t="s">
        <v>355</v>
      </c>
      <c r="B49" s="579"/>
      <c r="C49" s="579"/>
      <c r="D49" s="579"/>
      <c r="E49" s="579"/>
      <c r="F49" s="581"/>
      <c r="G49" s="581"/>
    </row>
    <row r="50" spans="1:12" x14ac:dyDescent="0.3">
      <c r="A50" s="575" t="s">
        <v>356</v>
      </c>
      <c r="B50" s="579"/>
      <c r="C50" s="579"/>
      <c r="D50" s="579"/>
      <c r="E50" s="579"/>
      <c r="F50" s="581"/>
      <c r="G50" s="581"/>
    </row>
    <row r="51" spans="1:12" x14ac:dyDescent="0.3">
      <c r="A51" s="575" t="s">
        <v>357</v>
      </c>
      <c r="B51" s="579"/>
      <c r="C51" s="579"/>
      <c r="D51" s="579"/>
      <c r="E51" s="579"/>
      <c r="F51" s="581"/>
      <c r="G51" s="581"/>
    </row>
    <row r="53" spans="1:12" ht="36.6" customHeight="1" x14ac:dyDescent="0.3">
      <c r="A53" s="725" t="s">
        <v>472</v>
      </c>
      <c r="B53" s="525" t="s">
        <v>347</v>
      </c>
      <c r="C53" s="525" t="s">
        <v>349</v>
      </c>
      <c r="D53" s="707" t="s">
        <v>358</v>
      </c>
      <c r="E53" s="707" t="s">
        <v>482</v>
      </c>
      <c r="F53" s="707" t="s">
        <v>483</v>
      </c>
      <c r="H53" s="997" t="s">
        <v>470</v>
      </c>
      <c r="I53" s="997"/>
      <c r="J53" s="997"/>
    </row>
    <row r="54" spans="1:12" x14ac:dyDescent="0.3">
      <c r="A54" s="698" t="s">
        <v>467</v>
      </c>
      <c r="B54" s="579"/>
      <c r="C54" s="579"/>
      <c r="D54" s="708"/>
      <c r="E54" s="708"/>
      <c r="F54" s="708">
        <f>D54-E54</f>
        <v>0</v>
      </c>
    </row>
    <row r="55" spans="1:12" x14ac:dyDescent="0.3">
      <c r="A55" s="698" t="s">
        <v>459</v>
      </c>
      <c r="B55" s="579"/>
      <c r="C55" s="579"/>
      <c r="D55" s="708"/>
      <c r="E55" s="708"/>
      <c r="F55" s="708">
        <f t="shared" ref="F55:F62" si="8">D55-E55</f>
        <v>0</v>
      </c>
      <c r="H55" s="705"/>
      <c r="I55" s="705"/>
      <c r="J55" s="705"/>
      <c r="L55" s="705"/>
    </row>
    <row r="56" spans="1:12" x14ac:dyDescent="0.3">
      <c r="A56" s="698" t="s">
        <v>462</v>
      </c>
      <c r="B56" s="579"/>
      <c r="C56" s="579"/>
      <c r="D56" s="708"/>
      <c r="E56" s="708"/>
      <c r="F56" s="708">
        <f t="shared" si="8"/>
        <v>0</v>
      </c>
      <c r="H56" s="705"/>
      <c r="I56" s="705"/>
      <c r="J56" s="705"/>
      <c r="L56" s="705"/>
    </row>
    <row r="57" spans="1:12" x14ac:dyDescent="0.3">
      <c r="A57" s="698" t="s">
        <v>468</v>
      </c>
      <c r="B57" s="579"/>
      <c r="C57" s="579"/>
      <c r="D57" s="708"/>
      <c r="E57" s="708"/>
      <c r="F57" s="708">
        <f t="shared" si="8"/>
        <v>0</v>
      </c>
      <c r="H57" s="705"/>
      <c r="I57" s="705"/>
      <c r="J57" s="705"/>
      <c r="L57" s="705"/>
    </row>
    <row r="58" spans="1:12" x14ac:dyDescent="0.3">
      <c r="A58" s="698" t="s">
        <v>460</v>
      </c>
      <c r="B58" s="579"/>
      <c r="C58" s="579"/>
      <c r="D58" s="708"/>
      <c r="E58" s="708"/>
      <c r="F58" s="708">
        <f t="shared" si="8"/>
        <v>0</v>
      </c>
      <c r="H58" s="705"/>
      <c r="I58" s="705"/>
      <c r="J58" s="705"/>
      <c r="L58" s="705"/>
    </row>
    <row r="59" spans="1:12" x14ac:dyDescent="0.3">
      <c r="A59" s="698" t="s">
        <v>463</v>
      </c>
      <c r="B59" s="579"/>
      <c r="C59" s="579"/>
      <c r="D59" s="708"/>
      <c r="E59" s="708"/>
      <c r="F59" s="708">
        <f t="shared" si="8"/>
        <v>0</v>
      </c>
      <c r="H59" s="705"/>
      <c r="I59" s="705"/>
      <c r="J59" s="705"/>
      <c r="L59" s="705"/>
    </row>
    <row r="60" spans="1:12" x14ac:dyDescent="0.3">
      <c r="A60" s="698" t="s">
        <v>469</v>
      </c>
      <c r="B60" s="579"/>
      <c r="C60" s="579"/>
      <c r="D60" s="708"/>
      <c r="E60" s="708"/>
      <c r="F60" s="708">
        <f t="shared" si="8"/>
        <v>0</v>
      </c>
      <c r="H60" s="705"/>
      <c r="I60" s="705"/>
      <c r="J60" s="705"/>
      <c r="L60" s="705"/>
    </row>
    <row r="61" spans="1:12" x14ac:dyDescent="0.3">
      <c r="A61" s="698" t="s">
        <v>461</v>
      </c>
      <c r="B61" s="581"/>
      <c r="C61" s="581"/>
      <c r="D61" s="708"/>
      <c r="E61" s="708"/>
      <c r="F61" s="708">
        <f t="shared" si="8"/>
        <v>0</v>
      </c>
      <c r="H61" s="705"/>
      <c r="I61" s="705"/>
      <c r="J61" s="705"/>
      <c r="L61" s="705"/>
    </row>
    <row r="62" spans="1:12" x14ac:dyDescent="0.3">
      <c r="A62" s="698" t="s">
        <v>464</v>
      </c>
      <c r="B62" s="579"/>
      <c r="C62" s="579"/>
      <c r="D62" s="708"/>
      <c r="E62" s="708"/>
      <c r="F62" s="708">
        <f t="shared" si="8"/>
        <v>0</v>
      </c>
      <c r="H62" s="705"/>
      <c r="I62" s="705"/>
      <c r="J62" s="705"/>
      <c r="L62" s="705"/>
    </row>
    <row r="63" spans="1:12" ht="48.75" customHeight="1" x14ac:dyDescent="0.3">
      <c r="A63" s="726" t="s">
        <v>471</v>
      </c>
      <c r="B63" s="526" t="s">
        <v>347</v>
      </c>
      <c r="C63" s="526" t="s">
        <v>349</v>
      </c>
      <c r="D63" s="707" t="s">
        <v>358</v>
      </c>
      <c r="E63" s="707" t="s">
        <v>482</v>
      </c>
      <c r="F63" s="707" t="s">
        <v>483</v>
      </c>
      <c r="H63" s="997" t="s">
        <v>484</v>
      </c>
      <c r="I63" s="997"/>
      <c r="J63" s="997"/>
      <c r="L63" s="705"/>
    </row>
    <row r="64" spans="1:12" x14ac:dyDescent="0.3">
      <c r="A64" s="698" t="s">
        <v>467</v>
      </c>
      <c r="B64" s="580"/>
      <c r="C64" s="580"/>
      <c r="D64" s="708"/>
      <c r="E64" s="708"/>
      <c r="F64" s="708">
        <f>D64-E64</f>
        <v>0</v>
      </c>
      <c r="G64" s="705"/>
      <c r="H64" s="705"/>
      <c r="I64" s="705"/>
      <c r="J64" s="705"/>
      <c r="K64" s="705"/>
      <c r="L64" s="705"/>
    </row>
    <row r="65" spans="1:19" x14ac:dyDescent="0.3">
      <c r="A65" s="698" t="s">
        <v>459</v>
      </c>
      <c r="B65" s="581"/>
      <c r="C65" s="581"/>
      <c r="D65" s="708"/>
      <c r="E65" s="708"/>
      <c r="F65" s="708">
        <f t="shared" ref="F65:F72" si="9">D65-E65</f>
        <v>0</v>
      </c>
      <c r="G65" s="705"/>
      <c r="H65" s="705"/>
      <c r="I65" s="705"/>
      <c r="J65" s="705"/>
      <c r="K65" s="705"/>
      <c r="L65" s="705"/>
    </row>
    <row r="66" spans="1:19" x14ac:dyDescent="0.3">
      <c r="A66" s="698" t="s">
        <v>462</v>
      </c>
      <c r="B66" s="581"/>
      <c r="C66" s="581"/>
      <c r="D66" s="708"/>
      <c r="E66" s="708"/>
      <c r="F66" s="708">
        <f t="shared" si="9"/>
        <v>0</v>
      </c>
      <c r="G66" s="705"/>
      <c r="H66" s="705"/>
      <c r="I66" s="705"/>
      <c r="J66" s="705"/>
      <c r="K66" s="705"/>
      <c r="L66" s="705"/>
    </row>
    <row r="67" spans="1:19" x14ac:dyDescent="0.3">
      <c r="A67" s="698" t="s">
        <v>468</v>
      </c>
      <c r="B67" s="581"/>
      <c r="C67" s="581"/>
      <c r="D67" s="708"/>
      <c r="E67" s="708"/>
      <c r="F67" s="708">
        <f t="shared" si="9"/>
        <v>0</v>
      </c>
      <c r="G67" s="705"/>
      <c r="H67" s="705"/>
      <c r="I67" s="705"/>
      <c r="J67" s="705"/>
      <c r="K67" s="705"/>
      <c r="L67" s="705"/>
    </row>
    <row r="68" spans="1:19" x14ac:dyDescent="0.3">
      <c r="A68" s="698" t="s">
        <v>460</v>
      </c>
      <c r="B68" s="581"/>
      <c r="C68" s="581"/>
      <c r="D68" s="708"/>
      <c r="E68" s="708"/>
      <c r="F68" s="708">
        <f t="shared" si="9"/>
        <v>0</v>
      </c>
      <c r="G68" s="705"/>
      <c r="H68" s="705"/>
      <c r="I68" s="705"/>
      <c r="J68" s="705"/>
      <c r="K68" s="705"/>
      <c r="L68" s="705"/>
    </row>
    <row r="69" spans="1:19" x14ac:dyDescent="0.3">
      <c r="A69" s="698" t="s">
        <v>463</v>
      </c>
      <c r="B69" s="581"/>
      <c r="C69" s="581"/>
      <c r="D69" s="708"/>
      <c r="E69" s="708"/>
      <c r="F69" s="708">
        <f t="shared" si="9"/>
        <v>0</v>
      </c>
      <c r="G69" s="705"/>
      <c r="H69" s="705"/>
      <c r="I69" s="705"/>
      <c r="J69" s="705"/>
      <c r="K69" s="705"/>
      <c r="L69" s="705"/>
    </row>
    <row r="70" spans="1:19" x14ac:dyDescent="0.3">
      <c r="A70" s="698" t="s">
        <v>469</v>
      </c>
      <c r="B70" s="581"/>
      <c r="C70" s="581"/>
      <c r="D70" s="708"/>
      <c r="E70" s="708"/>
      <c r="F70" s="708">
        <f t="shared" si="9"/>
        <v>0</v>
      </c>
      <c r="G70" s="705"/>
      <c r="H70" s="705"/>
      <c r="I70" s="705"/>
      <c r="J70" s="705"/>
      <c r="K70" s="705"/>
      <c r="L70" s="705"/>
    </row>
    <row r="71" spans="1:19" x14ac:dyDescent="0.3">
      <c r="A71" s="699" t="s">
        <v>461</v>
      </c>
      <c r="B71" s="700"/>
      <c r="C71" s="700"/>
      <c r="D71" s="709"/>
      <c r="E71" s="709"/>
      <c r="F71" s="708">
        <f t="shared" si="9"/>
        <v>0</v>
      </c>
      <c r="G71" s="705"/>
      <c r="H71" s="705"/>
      <c r="I71" s="705"/>
      <c r="J71" s="705"/>
      <c r="K71" s="705"/>
      <c r="L71" s="705"/>
    </row>
    <row r="72" spans="1:19" x14ac:dyDescent="0.3">
      <c r="A72" s="701" t="s">
        <v>464</v>
      </c>
      <c r="B72" s="702"/>
      <c r="C72" s="702"/>
      <c r="D72" s="702"/>
      <c r="E72" s="702"/>
      <c r="F72" s="708">
        <f t="shared" si="9"/>
        <v>0</v>
      </c>
      <c r="G72" s="706"/>
      <c r="H72" s="706"/>
      <c r="I72" s="705"/>
      <c r="J72" s="705"/>
      <c r="K72" s="705"/>
      <c r="L72" s="705"/>
    </row>
    <row r="73" spans="1:19" x14ac:dyDescent="0.3">
      <c r="A73" s="501" t="s">
        <v>359</v>
      </c>
      <c r="I73" s="705"/>
      <c r="J73" s="705"/>
      <c r="K73" s="705"/>
      <c r="L73" s="705"/>
    </row>
    <row r="74" spans="1:19" x14ac:dyDescent="0.3">
      <c r="A74" s="622" t="s">
        <v>344</v>
      </c>
      <c r="B74" s="973" t="s">
        <v>426</v>
      </c>
      <c r="C74" s="973"/>
      <c r="D74" s="973"/>
      <c r="E74" s="973"/>
      <c r="I74" s="706"/>
      <c r="J74" s="706"/>
      <c r="K74" s="706"/>
      <c r="L74" s="706"/>
    </row>
    <row r="75" spans="1:19" ht="48.75" customHeight="1" x14ac:dyDescent="0.3">
      <c r="A75" s="529" t="s">
        <v>438</v>
      </c>
      <c r="B75" s="607" t="s">
        <v>360</v>
      </c>
      <c r="C75" s="530"/>
      <c r="D75" s="607" t="s">
        <v>360</v>
      </c>
      <c r="E75" s="531"/>
      <c r="F75" s="532" t="s">
        <v>361</v>
      </c>
      <c r="G75" s="533"/>
      <c r="H75" s="532" t="s">
        <v>361</v>
      </c>
      <c r="I75" s="528"/>
      <c r="J75" s="730"/>
      <c r="K75" s="730"/>
    </row>
    <row r="76" spans="1:19" ht="30.75" customHeight="1" x14ac:dyDescent="0.3">
      <c r="A76" s="506" t="s">
        <v>218</v>
      </c>
      <c r="B76" s="507" t="str">
        <f>B3</f>
        <v xml:space="preserve">[#current_year#] </v>
      </c>
      <c r="C76" s="507" t="s">
        <v>224</v>
      </c>
      <c r="D76" s="507" t="str">
        <f>B3</f>
        <v xml:space="preserve">[#current_year#] </v>
      </c>
      <c r="E76" s="508" t="s">
        <v>224</v>
      </c>
      <c r="F76" s="534" t="str">
        <f>D3</f>
        <v>[#previous_year#]</v>
      </c>
      <c r="G76" s="583" t="s">
        <v>224</v>
      </c>
      <c r="H76" s="620" t="str">
        <f>D3</f>
        <v>[#previous_year#]</v>
      </c>
      <c r="I76" s="621" t="s">
        <v>224</v>
      </c>
      <c r="J76" s="731"/>
      <c r="K76" s="731"/>
    </row>
    <row r="77" spans="1:19" ht="25.5" customHeight="1" x14ac:dyDescent="0.3">
      <c r="A77" s="616" t="s">
        <v>258</v>
      </c>
      <c r="B77" s="619"/>
      <c r="C77" s="592"/>
      <c r="D77" s="609"/>
      <c r="E77" s="592"/>
      <c r="F77" s="559"/>
      <c r="G77" s="595"/>
      <c r="H77" s="560"/>
      <c r="I77" s="599"/>
      <c r="J77" s="732"/>
      <c r="K77" s="732"/>
      <c r="N77" s="715" t="s">
        <v>362</v>
      </c>
      <c r="O77" s="715" t="str">
        <f>D3</f>
        <v>[#previous_year#]</v>
      </c>
      <c r="P77" s="716" t="str">
        <f>B3</f>
        <v xml:space="preserve">[#current_year#] </v>
      </c>
      <c r="Q77" s="716" t="s">
        <v>362</v>
      </c>
      <c r="R77" s="734" t="str">
        <f>$D$3</f>
        <v>[#previous_year#]</v>
      </c>
      <c r="S77" s="716" t="str">
        <f>B3</f>
        <v xml:space="preserve">[#current_year#] </v>
      </c>
    </row>
    <row r="78" spans="1:19" ht="15.75" customHeight="1" x14ac:dyDescent="0.3">
      <c r="A78" s="617" t="s">
        <v>256</v>
      </c>
      <c r="B78" s="610"/>
      <c r="C78" s="593"/>
      <c r="D78" s="611"/>
      <c r="E78" s="593"/>
      <c r="F78" s="561"/>
      <c r="G78" s="596"/>
      <c r="H78" s="562"/>
      <c r="I78" s="600"/>
      <c r="J78" s="732"/>
      <c r="K78" s="732"/>
      <c r="N78" s="710" t="s">
        <v>363</v>
      </c>
      <c r="O78" s="717">
        <f t="shared" ref="O78:O83" si="10">H77</f>
        <v>0</v>
      </c>
      <c r="P78" s="710">
        <f t="shared" ref="P78:P83" si="11">D77</f>
        <v>0</v>
      </c>
      <c r="Q78" s="710" t="s">
        <v>258</v>
      </c>
      <c r="R78" s="717">
        <f t="shared" ref="R78:R83" si="12">F77</f>
        <v>0</v>
      </c>
      <c r="S78" s="710">
        <f t="shared" ref="S78:S83" si="13">B77</f>
        <v>0</v>
      </c>
    </row>
    <row r="79" spans="1:19" x14ac:dyDescent="0.3">
      <c r="A79" s="617" t="s">
        <v>364</v>
      </c>
      <c r="B79" s="610"/>
      <c r="C79" s="593"/>
      <c r="D79" s="611"/>
      <c r="E79" s="593"/>
      <c r="F79" s="561"/>
      <c r="G79" s="596"/>
      <c r="H79" s="562"/>
      <c r="I79" s="600"/>
      <c r="J79" s="732"/>
      <c r="K79" s="732"/>
      <c r="N79" s="718" t="s">
        <v>256</v>
      </c>
      <c r="O79" s="717">
        <f t="shared" si="10"/>
        <v>0</v>
      </c>
      <c r="P79" s="710">
        <f t="shared" si="11"/>
        <v>0</v>
      </c>
      <c r="Q79" s="718" t="s">
        <v>256</v>
      </c>
      <c r="R79" s="717">
        <f t="shared" si="12"/>
        <v>0</v>
      </c>
      <c r="S79" s="710">
        <f t="shared" si="13"/>
        <v>0</v>
      </c>
    </row>
    <row r="80" spans="1:19" x14ac:dyDescent="0.3">
      <c r="A80" s="617" t="s">
        <v>365</v>
      </c>
      <c r="B80" s="610"/>
      <c r="C80" s="593"/>
      <c r="D80" s="611"/>
      <c r="E80" s="593"/>
      <c r="F80" s="561"/>
      <c r="G80" s="596"/>
      <c r="H80" s="562"/>
      <c r="I80" s="600"/>
      <c r="J80" s="732"/>
      <c r="K80" s="732"/>
      <c r="N80" s="718" t="s">
        <v>364</v>
      </c>
      <c r="O80" s="717">
        <f t="shared" si="10"/>
        <v>0</v>
      </c>
      <c r="P80" s="710">
        <f t="shared" si="11"/>
        <v>0</v>
      </c>
      <c r="Q80" s="718" t="s">
        <v>364</v>
      </c>
      <c r="R80" s="717">
        <f t="shared" si="12"/>
        <v>0</v>
      </c>
      <c r="S80" s="710">
        <f t="shared" si="13"/>
        <v>0</v>
      </c>
    </row>
    <row r="81" spans="1:19" x14ac:dyDescent="0.3">
      <c r="A81" s="617" t="s">
        <v>367</v>
      </c>
      <c r="B81" s="612"/>
      <c r="C81" s="593"/>
      <c r="D81" s="613"/>
      <c r="E81" s="593"/>
      <c r="F81" s="563"/>
      <c r="G81" s="597"/>
      <c r="H81" s="564"/>
      <c r="I81" s="601"/>
      <c r="J81" s="733"/>
      <c r="K81" s="733"/>
      <c r="N81" s="718" t="s">
        <v>366</v>
      </c>
      <c r="O81" s="717">
        <f t="shared" si="10"/>
        <v>0</v>
      </c>
      <c r="P81" s="710">
        <f t="shared" si="11"/>
        <v>0</v>
      </c>
      <c r="Q81" s="718" t="s">
        <v>365</v>
      </c>
      <c r="R81" s="717">
        <f t="shared" si="12"/>
        <v>0</v>
      </c>
      <c r="S81" s="710">
        <f t="shared" si="13"/>
        <v>0</v>
      </c>
    </row>
    <row r="82" spans="1:19" x14ac:dyDescent="0.3">
      <c r="A82" s="618" t="s">
        <v>368</v>
      </c>
      <c r="B82" s="614"/>
      <c r="C82" s="594"/>
      <c r="D82" s="615"/>
      <c r="E82" s="594"/>
      <c r="F82" s="565"/>
      <c r="G82" s="598"/>
      <c r="H82" s="566"/>
      <c r="I82" s="602"/>
      <c r="J82" s="733"/>
      <c r="K82" s="733"/>
      <c r="N82" s="718" t="s">
        <v>367</v>
      </c>
      <c r="O82" s="717">
        <f t="shared" si="10"/>
        <v>0</v>
      </c>
      <c r="P82" s="710">
        <f t="shared" si="11"/>
        <v>0</v>
      </c>
      <c r="Q82" s="718" t="s">
        <v>367</v>
      </c>
      <c r="R82" s="717">
        <f t="shared" si="12"/>
        <v>0</v>
      </c>
      <c r="S82" s="710">
        <f t="shared" si="13"/>
        <v>0</v>
      </c>
    </row>
    <row r="83" spans="1:19" x14ac:dyDescent="0.3">
      <c r="N83" s="718" t="s">
        <v>369</v>
      </c>
      <c r="O83" s="717">
        <f t="shared" si="10"/>
        <v>0</v>
      </c>
      <c r="P83" s="710">
        <f t="shared" si="11"/>
        <v>0</v>
      </c>
      <c r="Q83" s="718" t="s">
        <v>368</v>
      </c>
      <c r="R83" s="717">
        <f t="shared" si="12"/>
        <v>0</v>
      </c>
      <c r="S83" s="710">
        <f t="shared" si="13"/>
        <v>0</v>
      </c>
    </row>
    <row r="84" spans="1:19" x14ac:dyDescent="0.3">
      <c r="A84" s="535" t="s">
        <v>370</v>
      </c>
    </row>
    <row r="85" spans="1:19" x14ac:dyDescent="0.3">
      <c r="B85" s="988" t="str">
        <f>B3</f>
        <v xml:space="preserve">[#current_year#] </v>
      </c>
      <c r="C85" s="989"/>
      <c r="D85" s="988" t="str">
        <f>C13</f>
        <v>[#previous_year#]</v>
      </c>
      <c r="E85" s="989"/>
      <c r="F85" s="988" t="str">
        <f>D13</f>
        <v>[#previous_year_n2#]</v>
      </c>
      <c r="G85" s="989"/>
    </row>
    <row r="86" spans="1:19" x14ac:dyDescent="0.3">
      <c r="A86" s="502"/>
      <c r="B86" s="933" t="s">
        <v>255</v>
      </c>
      <c r="C86" s="934"/>
      <c r="D86" s="933" t="s">
        <v>255</v>
      </c>
      <c r="E86" s="934"/>
      <c r="F86" s="933" t="s">
        <v>255</v>
      </c>
      <c r="G86" s="934"/>
      <c r="N86" s="710" t="s">
        <v>371</v>
      </c>
      <c r="O86" s="734" t="str">
        <f>F3</f>
        <v>[#previous_year_n2#]</v>
      </c>
      <c r="P86" s="734" t="str">
        <f>D3</f>
        <v>[#previous_year#]</v>
      </c>
      <c r="Q86" s="711" t="str">
        <f>B3</f>
        <v xml:space="preserve">[#current_year#] </v>
      </c>
    </row>
    <row r="87" spans="1:19" ht="15.75" customHeight="1" x14ac:dyDescent="0.3">
      <c r="A87" s="503" t="s">
        <v>218</v>
      </c>
      <c r="B87" s="504" t="s">
        <v>224</v>
      </c>
      <c r="C87" s="505" t="s">
        <v>59</v>
      </c>
      <c r="D87" s="504" t="s">
        <v>224</v>
      </c>
      <c r="E87" s="505" t="s">
        <v>59</v>
      </c>
      <c r="F87" s="504" t="s">
        <v>224</v>
      </c>
      <c r="G87" s="505" t="s">
        <v>59</v>
      </c>
      <c r="N87" s="712" t="s">
        <v>372</v>
      </c>
      <c r="O87" s="710">
        <f t="shared" ref="O87:P94" si="14">C88</f>
        <v>0</v>
      </c>
      <c r="P87" s="710">
        <f t="shared" si="14"/>
        <v>100</v>
      </c>
      <c r="Q87" s="710">
        <f t="shared" ref="Q87:Q94" si="15">B88</f>
        <v>100</v>
      </c>
    </row>
    <row r="88" spans="1:19" ht="15.6" x14ac:dyDescent="0.3">
      <c r="A88" s="536" t="s">
        <v>372</v>
      </c>
      <c r="B88" s="589">
        <v>100</v>
      </c>
      <c r="C88" s="567"/>
      <c r="D88" s="589">
        <v>100</v>
      </c>
      <c r="E88" s="567"/>
      <c r="F88" s="589">
        <v>100</v>
      </c>
      <c r="G88" s="567"/>
      <c r="N88" s="713" t="s">
        <v>373</v>
      </c>
      <c r="O88" s="710">
        <f t="shared" si="14"/>
        <v>0</v>
      </c>
      <c r="P88" s="710">
        <f t="shared" si="14"/>
        <v>0</v>
      </c>
      <c r="Q88" s="710">
        <f t="shared" si="15"/>
        <v>0</v>
      </c>
    </row>
    <row r="89" spans="1:19" ht="15.75" customHeight="1" x14ac:dyDescent="0.3">
      <c r="A89" s="537" t="s">
        <v>373</v>
      </c>
      <c r="B89" s="589"/>
      <c r="C89" s="519"/>
      <c r="D89" s="589"/>
      <c r="E89" s="519"/>
      <c r="F89" s="589"/>
      <c r="G89" s="581"/>
      <c r="N89" s="712" t="s">
        <v>374</v>
      </c>
      <c r="O89" s="710">
        <f t="shared" si="14"/>
        <v>0</v>
      </c>
      <c r="P89" s="710">
        <f t="shared" si="14"/>
        <v>100</v>
      </c>
      <c r="Q89" s="710">
        <f t="shared" si="15"/>
        <v>100</v>
      </c>
    </row>
    <row r="90" spans="1:19" ht="15.6" x14ac:dyDescent="0.3">
      <c r="A90" s="536" t="s">
        <v>374</v>
      </c>
      <c r="B90" s="589">
        <v>100</v>
      </c>
      <c r="C90" s="567"/>
      <c r="D90" s="589">
        <v>100</v>
      </c>
      <c r="E90" s="567"/>
      <c r="F90" s="589">
        <v>100</v>
      </c>
      <c r="G90" s="567"/>
      <c r="N90" s="713" t="s">
        <v>375</v>
      </c>
      <c r="O90" s="710">
        <f t="shared" si="14"/>
        <v>0</v>
      </c>
      <c r="P90" s="710">
        <f t="shared" si="14"/>
        <v>0</v>
      </c>
      <c r="Q90" s="710">
        <f t="shared" si="15"/>
        <v>0</v>
      </c>
    </row>
    <row r="91" spans="1:19" ht="15.75" customHeight="1" x14ac:dyDescent="0.3">
      <c r="A91" s="537" t="s">
        <v>375</v>
      </c>
      <c r="B91" s="590"/>
      <c r="C91" s="519"/>
      <c r="D91" s="590"/>
      <c r="E91" s="519"/>
      <c r="F91" s="590"/>
      <c r="G91" s="581"/>
      <c r="N91" s="713" t="s">
        <v>376</v>
      </c>
      <c r="O91" s="710">
        <f t="shared" si="14"/>
        <v>0</v>
      </c>
      <c r="P91" s="710">
        <f t="shared" si="14"/>
        <v>0</v>
      </c>
      <c r="Q91" s="710">
        <f t="shared" si="15"/>
        <v>0</v>
      </c>
    </row>
    <row r="92" spans="1:19" ht="31.5" customHeight="1" x14ac:dyDescent="0.3">
      <c r="A92" s="537" t="s">
        <v>376</v>
      </c>
      <c r="B92" s="590"/>
      <c r="C92" s="519"/>
      <c r="D92" s="590"/>
      <c r="E92" s="519"/>
      <c r="F92" s="590"/>
      <c r="G92" s="581"/>
      <c r="N92" s="714" t="s">
        <v>377</v>
      </c>
      <c r="O92" s="710">
        <f t="shared" si="14"/>
        <v>0</v>
      </c>
      <c r="P92" s="710">
        <f t="shared" si="14"/>
        <v>100</v>
      </c>
      <c r="Q92" s="710">
        <f t="shared" si="15"/>
        <v>100</v>
      </c>
    </row>
    <row r="93" spans="1:19" ht="15.6" x14ac:dyDescent="0.3">
      <c r="A93" s="538" t="s">
        <v>377</v>
      </c>
      <c r="B93" s="591">
        <v>100</v>
      </c>
      <c r="C93" s="567"/>
      <c r="D93" s="591">
        <v>100</v>
      </c>
      <c r="E93" s="567"/>
      <c r="F93" s="591">
        <v>100</v>
      </c>
      <c r="G93" s="567"/>
      <c r="N93" s="713" t="s">
        <v>378</v>
      </c>
      <c r="O93" s="710">
        <f t="shared" si="14"/>
        <v>0</v>
      </c>
      <c r="P93" s="710">
        <f t="shared" si="14"/>
        <v>0</v>
      </c>
      <c r="Q93" s="710">
        <f t="shared" si="15"/>
        <v>0</v>
      </c>
    </row>
    <row r="94" spans="1:19" ht="15.75" customHeight="1" x14ac:dyDescent="0.3">
      <c r="A94" s="537" t="s">
        <v>378</v>
      </c>
      <c r="B94" s="590"/>
      <c r="C94" s="519"/>
      <c r="D94" s="590"/>
      <c r="E94" s="519"/>
      <c r="F94" s="590"/>
      <c r="G94" s="581"/>
      <c r="N94" s="713" t="s">
        <v>379</v>
      </c>
      <c r="O94" s="710">
        <f t="shared" si="14"/>
        <v>0</v>
      </c>
      <c r="P94" s="710">
        <f t="shared" si="14"/>
        <v>0</v>
      </c>
      <c r="Q94" s="710">
        <f t="shared" si="15"/>
        <v>0</v>
      </c>
    </row>
    <row r="95" spans="1:19" x14ac:dyDescent="0.3">
      <c r="A95" s="537" t="s">
        <v>379</v>
      </c>
      <c r="B95" s="590"/>
      <c r="C95" s="519"/>
      <c r="D95" s="590"/>
      <c r="E95" s="519"/>
      <c r="F95" s="590"/>
      <c r="G95" s="581"/>
    </row>
    <row r="96" spans="1:19" x14ac:dyDescent="0.3">
      <c r="A96" s="539"/>
      <c r="B96" s="587"/>
      <c r="C96" s="519"/>
      <c r="D96" s="587"/>
      <c r="E96" s="519"/>
      <c r="F96" s="587"/>
      <c r="G96" s="581"/>
    </row>
    <row r="99" spans="1:17" x14ac:dyDescent="0.3">
      <c r="A99" s="535" t="s">
        <v>380</v>
      </c>
    </row>
    <row r="101" spans="1:17" x14ac:dyDescent="0.3">
      <c r="B101" s="988" t="str">
        <f>B3</f>
        <v xml:space="preserve">[#current_year#] </v>
      </c>
      <c r="C101" s="989"/>
      <c r="D101" s="988" t="str">
        <f>C13</f>
        <v>[#previous_year#]</v>
      </c>
      <c r="E101" s="989"/>
      <c r="F101" s="988" t="str">
        <f>D13</f>
        <v>[#previous_year_n2#]</v>
      </c>
      <c r="G101" s="989"/>
    </row>
    <row r="102" spans="1:17" x14ac:dyDescent="0.3">
      <c r="A102" s="502"/>
      <c r="B102" s="933" t="s">
        <v>255</v>
      </c>
      <c r="C102" s="934"/>
      <c r="D102" s="933" t="s">
        <v>255</v>
      </c>
      <c r="E102" s="934"/>
      <c r="F102" s="933" t="s">
        <v>255</v>
      </c>
      <c r="G102" s="934"/>
    </row>
    <row r="103" spans="1:17" x14ac:dyDescent="0.3">
      <c r="A103" s="503" t="s">
        <v>218</v>
      </c>
      <c r="B103" s="504" t="s">
        <v>224</v>
      </c>
      <c r="C103" s="505" t="s">
        <v>59</v>
      </c>
      <c r="D103" s="504" t="s">
        <v>224</v>
      </c>
      <c r="E103" s="505" t="s">
        <v>59</v>
      </c>
      <c r="F103" s="504" t="s">
        <v>224</v>
      </c>
      <c r="G103" s="505" t="s">
        <v>59</v>
      </c>
      <c r="N103" s="710" t="s">
        <v>371</v>
      </c>
      <c r="O103" s="734" t="str">
        <f>$F$3</f>
        <v>[#previous_year_n2#]</v>
      </c>
      <c r="P103" s="734" t="str">
        <f>$D$3</f>
        <v>[#previous_year#]</v>
      </c>
      <c r="Q103" s="734" t="str">
        <f>$B$3</f>
        <v xml:space="preserve">[#current_year#] </v>
      </c>
    </row>
    <row r="104" spans="1:17" ht="15.75" customHeight="1" x14ac:dyDescent="0.3">
      <c r="A104" s="536" t="s">
        <v>372</v>
      </c>
      <c r="B104" s="589">
        <v>100</v>
      </c>
      <c r="C104" s="567"/>
      <c r="D104" s="589">
        <v>100</v>
      </c>
      <c r="E104" s="567"/>
      <c r="F104" s="589">
        <v>100</v>
      </c>
      <c r="G104" s="567"/>
      <c r="N104" s="536" t="s">
        <v>372</v>
      </c>
      <c r="O104" s="704">
        <f t="shared" ref="O104:P111" si="16">C104</f>
        <v>0</v>
      </c>
      <c r="P104" s="569">
        <f t="shared" si="16"/>
        <v>100</v>
      </c>
      <c r="Q104" s="569">
        <f t="shared" ref="Q104:Q111" si="17">B104</f>
        <v>100</v>
      </c>
    </row>
    <row r="105" spans="1:17" ht="15.75" customHeight="1" x14ac:dyDescent="0.3">
      <c r="A105" s="537" t="s">
        <v>373</v>
      </c>
      <c r="B105" s="589"/>
      <c r="C105" s="519"/>
      <c r="D105" s="589"/>
      <c r="E105" s="519"/>
      <c r="F105" s="589"/>
      <c r="G105" s="581"/>
      <c r="N105" s="537" t="s">
        <v>373</v>
      </c>
      <c r="O105" s="704">
        <f t="shared" si="16"/>
        <v>0</v>
      </c>
      <c r="P105" s="569">
        <f t="shared" si="16"/>
        <v>0</v>
      </c>
      <c r="Q105" s="569">
        <f t="shared" si="17"/>
        <v>0</v>
      </c>
    </row>
    <row r="106" spans="1:17" ht="15.75" customHeight="1" x14ac:dyDescent="0.3">
      <c r="A106" s="536" t="s">
        <v>374</v>
      </c>
      <c r="B106" s="589">
        <v>100</v>
      </c>
      <c r="C106" s="567"/>
      <c r="D106" s="589">
        <v>100</v>
      </c>
      <c r="E106" s="567"/>
      <c r="F106" s="589">
        <v>100</v>
      </c>
      <c r="G106" s="567"/>
      <c r="N106" s="536" t="s">
        <v>374</v>
      </c>
      <c r="O106" s="704">
        <f t="shared" si="16"/>
        <v>0</v>
      </c>
      <c r="P106" s="569">
        <f t="shared" si="16"/>
        <v>100</v>
      </c>
      <c r="Q106" s="569">
        <f t="shared" si="17"/>
        <v>100</v>
      </c>
    </row>
    <row r="107" spans="1:17" ht="15.75" customHeight="1" x14ac:dyDescent="0.3">
      <c r="A107" s="537" t="s">
        <v>375</v>
      </c>
      <c r="B107" s="590"/>
      <c r="C107" s="519"/>
      <c r="D107" s="590"/>
      <c r="E107" s="519"/>
      <c r="F107" s="590"/>
      <c r="G107" s="581"/>
      <c r="N107" s="537" t="s">
        <v>375</v>
      </c>
      <c r="O107" s="704">
        <f t="shared" si="16"/>
        <v>0</v>
      </c>
      <c r="P107" s="569">
        <f t="shared" si="16"/>
        <v>0</v>
      </c>
      <c r="Q107" s="569">
        <f t="shared" si="17"/>
        <v>0</v>
      </c>
    </row>
    <row r="108" spans="1:17" x14ac:dyDescent="0.3">
      <c r="A108" s="537" t="s">
        <v>376</v>
      </c>
      <c r="B108" s="590"/>
      <c r="C108" s="519"/>
      <c r="D108" s="590"/>
      <c r="E108" s="519"/>
      <c r="F108" s="590"/>
      <c r="G108" s="581"/>
      <c r="N108" s="537" t="s">
        <v>376</v>
      </c>
      <c r="O108" s="704">
        <f t="shared" si="16"/>
        <v>0</v>
      </c>
      <c r="P108" s="569">
        <f t="shared" si="16"/>
        <v>0</v>
      </c>
      <c r="Q108" s="569">
        <f t="shared" si="17"/>
        <v>0</v>
      </c>
    </row>
    <row r="109" spans="1:17" ht="31.5" customHeight="1" x14ac:dyDescent="0.3">
      <c r="A109" s="538" t="s">
        <v>377</v>
      </c>
      <c r="B109" s="591">
        <v>100</v>
      </c>
      <c r="C109" s="567"/>
      <c r="D109" s="591">
        <v>100</v>
      </c>
      <c r="E109" s="567"/>
      <c r="F109" s="591">
        <v>100</v>
      </c>
      <c r="G109" s="567"/>
      <c r="N109" s="538" t="s">
        <v>377</v>
      </c>
      <c r="O109" s="704">
        <f t="shared" si="16"/>
        <v>0</v>
      </c>
      <c r="P109" s="569">
        <f t="shared" si="16"/>
        <v>100</v>
      </c>
      <c r="Q109" s="569">
        <f t="shared" si="17"/>
        <v>100</v>
      </c>
    </row>
    <row r="110" spans="1:17" ht="15.75" customHeight="1" x14ac:dyDescent="0.3">
      <c r="A110" s="537" t="s">
        <v>378</v>
      </c>
      <c r="B110" s="590"/>
      <c r="C110" s="519"/>
      <c r="D110" s="590"/>
      <c r="E110" s="519"/>
      <c r="F110" s="590"/>
      <c r="G110" s="581"/>
      <c r="N110" s="537" t="s">
        <v>378</v>
      </c>
      <c r="O110" s="704">
        <f t="shared" si="16"/>
        <v>0</v>
      </c>
      <c r="P110" s="569">
        <f t="shared" si="16"/>
        <v>0</v>
      </c>
      <c r="Q110" s="569">
        <f t="shared" si="17"/>
        <v>0</v>
      </c>
    </row>
    <row r="111" spans="1:17" x14ac:dyDescent="0.3">
      <c r="A111" s="537" t="s">
        <v>379</v>
      </c>
      <c r="B111" s="590"/>
      <c r="C111" s="519"/>
      <c r="D111" s="590"/>
      <c r="E111" s="519"/>
      <c r="F111" s="590"/>
      <c r="G111" s="581"/>
      <c r="N111" s="537" t="s">
        <v>379</v>
      </c>
      <c r="O111" s="704">
        <f t="shared" si="16"/>
        <v>0</v>
      </c>
      <c r="P111" s="569">
        <f t="shared" si="16"/>
        <v>0</v>
      </c>
      <c r="Q111" s="569">
        <f t="shared" si="17"/>
        <v>0</v>
      </c>
    </row>
    <row r="112" spans="1:17" x14ac:dyDescent="0.3">
      <c r="A112" s="539"/>
      <c r="B112" s="587"/>
      <c r="C112" s="519"/>
      <c r="D112" s="587"/>
      <c r="E112" s="519"/>
      <c r="F112" s="587"/>
      <c r="G112" s="581"/>
    </row>
    <row r="114" spans="1:17" x14ac:dyDescent="0.3">
      <c r="A114" s="535" t="s">
        <v>381</v>
      </c>
    </row>
    <row r="116" spans="1:17" x14ac:dyDescent="0.3">
      <c r="B116" s="990" t="str">
        <f>B3</f>
        <v xml:space="preserve">[#current_year#] </v>
      </c>
      <c r="C116" s="991"/>
      <c r="D116" s="990" t="str">
        <f>C13</f>
        <v>[#previous_year#]</v>
      </c>
      <c r="E116" s="991"/>
      <c r="F116" s="990" t="str">
        <f>D13</f>
        <v>[#previous_year_n2#]</v>
      </c>
      <c r="G116" s="991"/>
    </row>
    <row r="117" spans="1:17" x14ac:dyDescent="0.3">
      <c r="A117" s="541"/>
      <c r="B117" s="992" t="s">
        <v>255</v>
      </c>
      <c r="C117" s="993"/>
      <c r="D117" s="992" t="s">
        <v>255</v>
      </c>
      <c r="E117" s="993"/>
      <c r="F117" s="992" t="s">
        <v>255</v>
      </c>
      <c r="G117" s="993"/>
    </row>
    <row r="118" spans="1:17" x14ac:dyDescent="0.3">
      <c r="A118" s="542" t="s">
        <v>218</v>
      </c>
      <c r="B118" s="543" t="s">
        <v>224</v>
      </c>
      <c r="C118" s="544" t="s">
        <v>59</v>
      </c>
      <c r="D118" s="543" t="s">
        <v>224</v>
      </c>
      <c r="E118" s="544" t="s">
        <v>59</v>
      </c>
      <c r="F118" s="543" t="s">
        <v>224</v>
      </c>
      <c r="G118" s="544" t="s">
        <v>59</v>
      </c>
      <c r="I118" s="568"/>
      <c r="J118" s="568"/>
      <c r="K118" s="568"/>
      <c r="N118" s="710" t="s">
        <v>371</v>
      </c>
      <c r="O118" s="734" t="str">
        <f>$F$3</f>
        <v>[#previous_year_n2#]</v>
      </c>
      <c r="P118" s="734" t="str">
        <f>$D$3</f>
        <v>[#previous_year#]</v>
      </c>
      <c r="Q118" s="734" t="str">
        <f>$B$3</f>
        <v xml:space="preserve">[#current_year#] </v>
      </c>
    </row>
    <row r="119" spans="1:17" ht="15.75" customHeight="1" x14ac:dyDescent="0.3">
      <c r="A119" s="536" t="s">
        <v>372</v>
      </c>
      <c r="B119" s="589">
        <v>100</v>
      </c>
      <c r="C119" s="567"/>
      <c r="D119" s="589">
        <v>100</v>
      </c>
      <c r="E119" s="567"/>
      <c r="F119" s="589">
        <v>100</v>
      </c>
      <c r="G119" s="567"/>
      <c r="I119" s="568"/>
      <c r="J119" s="568"/>
      <c r="K119" s="568"/>
      <c r="N119" s="536" t="s">
        <v>372</v>
      </c>
      <c r="O119" s="704">
        <f t="shared" ref="O119:P126" si="18">D119</f>
        <v>100</v>
      </c>
      <c r="P119" s="569">
        <f t="shared" si="18"/>
        <v>0</v>
      </c>
      <c r="Q119" s="570">
        <f t="shared" ref="Q119:Q126" si="19">C119</f>
        <v>0</v>
      </c>
    </row>
    <row r="120" spans="1:17" ht="15.75" customHeight="1" x14ac:dyDescent="0.3">
      <c r="A120" s="537" t="s">
        <v>373</v>
      </c>
      <c r="B120" s="589"/>
      <c r="C120" s="519"/>
      <c r="D120" s="589"/>
      <c r="E120" s="519"/>
      <c r="F120" s="589"/>
      <c r="G120" s="581"/>
      <c r="I120" s="568"/>
      <c r="J120" s="568"/>
      <c r="K120" s="568"/>
      <c r="N120" s="537" t="s">
        <v>373</v>
      </c>
      <c r="O120" s="704">
        <f t="shared" si="18"/>
        <v>0</v>
      </c>
      <c r="P120" s="569">
        <f t="shared" si="18"/>
        <v>0</v>
      </c>
      <c r="Q120" s="570">
        <f t="shared" si="19"/>
        <v>0</v>
      </c>
    </row>
    <row r="121" spans="1:17" ht="15.75" customHeight="1" x14ac:dyDescent="0.3">
      <c r="A121" s="536" t="s">
        <v>374</v>
      </c>
      <c r="B121" s="589">
        <v>100</v>
      </c>
      <c r="C121" s="567"/>
      <c r="D121" s="589">
        <v>100</v>
      </c>
      <c r="E121" s="567"/>
      <c r="F121" s="589">
        <v>100</v>
      </c>
      <c r="G121" s="567"/>
      <c r="I121" s="568"/>
      <c r="J121" s="568"/>
      <c r="K121" s="568"/>
      <c r="N121" s="536" t="s">
        <v>374</v>
      </c>
      <c r="O121" s="704">
        <f t="shared" si="18"/>
        <v>100</v>
      </c>
      <c r="P121" s="569">
        <f t="shared" si="18"/>
        <v>0</v>
      </c>
      <c r="Q121" s="570">
        <f t="shared" si="19"/>
        <v>0</v>
      </c>
    </row>
    <row r="122" spans="1:17" ht="15.75" customHeight="1" x14ac:dyDescent="0.3">
      <c r="A122" s="537" t="s">
        <v>375</v>
      </c>
      <c r="B122" s="590"/>
      <c r="C122" s="519"/>
      <c r="D122" s="590"/>
      <c r="E122" s="519"/>
      <c r="F122" s="590"/>
      <c r="G122" s="581"/>
      <c r="I122" s="568"/>
      <c r="J122" s="568"/>
      <c r="K122" s="568"/>
      <c r="N122" s="537" t="s">
        <v>375</v>
      </c>
      <c r="O122" s="704">
        <f t="shared" si="18"/>
        <v>0</v>
      </c>
      <c r="P122" s="569">
        <f t="shared" si="18"/>
        <v>0</v>
      </c>
      <c r="Q122" s="570">
        <f t="shared" si="19"/>
        <v>0</v>
      </c>
    </row>
    <row r="123" spans="1:17" x14ac:dyDescent="0.3">
      <c r="A123" s="537" t="s">
        <v>376</v>
      </c>
      <c r="B123" s="590"/>
      <c r="C123" s="519"/>
      <c r="D123" s="590"/>
      <c r="E123" s="519"/>
      <c r="F123" s="590"/>
      <c r="G123" s="581"/>
      <c r="I123" s="568"/>
      <c r="J123" s="568"/>
      <c r="K123" s="568"/>
      <c r="N123" s="537" t="s">
        <v>376</v>
      </c>
      <c r="O123" s="625">
        <f t="shared" si="18"/>
        <v>0</v>
      </c>
      <c r="P123" s="558">
        <f t="shared" si="18"/>
        <v>0</v>
      </c>
      <c r="Q123" s="570">
        <f t="shared" si="19"/>
        <v>0</v>
      </c>
    </row>
    <row r="124" spans="1:17" ht="31.5" customHeight="1" x14ac:dyDescent="0.3">
      <c r="A124" s="538" t="s">
        <v>377</v>
      </c>
      <c r="B124" s="591">
        <v>100</v>
      </c>
      <c r="C124" s="567"/>
      <c r="D124" s="591">
        <v>100</v>
      </c>
      <c r="E124" s="567"/>
      <c r="F124" s="591">
        <v>100</v>
      </c>
      <c r="G124" s="567"/>
      <c r="I124" s="568"/>
      <c r="J124" s="568"/>
      <c r="K124" s="568"/>
      <c r="N124" s="538" t="s">
        <v>377</v>
      </c>
      <c r="O124" s="625">
        <f t="shared" si="18"/>
        <v>100</v>
      </c>
      <c r="P124" s="558">
        <f t="shared" si="18"/>
        <v>0</v>
      </c>
      <c r="Q124" s="570">
        <f t="shared" si="19"/>
        <v>0</v>
      </c>
    </row>
    <row r="125" spans="1:17" ht="15.75" customHeight="1" x14ac:dyDescent="0.3">
      <c r="A125" s="537" t="s">
        <v>378</v>
      </c>
      <c r="B125" s="590"/>
      <c r="C125" s="519"/>
      <c r="D125" s="590"/>
      <c r="E125" s="519"/>
      <c r="F125" s="590"/>
      <c r="G125" s="581"/>
      <c r="I125" s="568"/>
      <c r="J125" s="568"/>
      <c r="K125" s="568"/>
      <c r="N125" s="537" t="s">
        <v>378</v>
      </c>
      <c r="O125" s="625">
        <f t="shared" si="18"/>
        <v>0</v>
      </c>
      <c r="P125" s="558">
        <f t="shared" si="18"/>
        <v>0</v>
      </c>
      <c r="Q125" s="570">
        <f t="shared" si="19"/>
        <v>0</v>
      </c>
    </row>
    <row r="126" spans="1:17" x14ac:dyDescent="0.3">
      <c r="A126" s="537" t="s">
        <v>379</v>
      </c>
      <c r="B126" s="590"/>
      <c r="C126" s="519"/>
      <c r="D126" s="590"/>
      <c r="E126" s="519"/>
      <c r="F126" s="590"/>
      <c r="G126" s="581"/>
      <c r="N126" s="537" t="s">
        <v>379</v>
      </c>
      <c r="O126" s="625">
        <f t="shared" si="18"/>
        <v>0</v>
      </c>
      <c r="P126" s="558">
        <f t="shared" si="18"/>
        <v>0</v>
      </c>
      <c r="Q126" s="570">
        <f t="shared" si="19"/>
        <v>0</v>
      </c>
    </row>
    <row r="127" spans="1:17" x14ac:dyDescent="0.3">
      <c r="A127" s="539"/>
      <c r="B127" s="587"/>
      <c r="C127" s="519"/>
      <c r="D127" s="587"/>
      <c r="E127" s="519"/>
      <c r="F127" s="587"/>
      <c r="G127" s="581"/>
    </row>
    <row r="129" spans="1:17" x14ac:dyDescent="0.3">
      <c r="A129" s="545" t="s">
        <v>330</v>
      </c>
      <c r="B129" s="986" t="str">
        <f>B3</f>
        <v xml:space="preserve">[#current_year#] </v>
      </c>
      <c r="C129" s="987"/>
      <c r="D129" s="987"/>
      <c r="N129" s="710" t="s">
        <v>371</v>
      </c>
      <c r="O129" s="734" t="str">
        <f>$F$3</f>
        <v>[#previous_year_n2#]</v>
      </c>
      <c r="P129" s="734" t="str">
        <f>$D$3</f>
        <v>[#previous_year#]</v>
      </c>
      <c r="Q129" s="734" t="str">
        <f>$B$3</f>
        <v xml:space="preserve">[#current_year#] </v>
      </c>
    </row>
    <row r="130" spans="1:17" ht="35.25" customHeight="1" x14ac:dyDescent="0.3">
      <c r="A130" s="546"/>
      <c r="B130" s="547" t="s">
        <v>61</v>
      </c>
      <c r="C130" s="548" t="s">
        <v>59</v>
      </c>
      <c r="D130" s="548" t="s">
        <v>382</v>
      </c>
      <c r="N130" s="710" t="str">
        <f>CONCATENATE("Collection 
", B3, " : target ", TEXT(Q119,"# ##0"), " p.e.")</f>
        <v>Collection 
[#current_year#]  : target 0 p.e.</v>
      </c>
      <c r="O130" s="717">
        <f>D120</f>
        <v>0</v>
      </c>
      <c r="P130" s="717">
        <f>E120</f>
        <v>0</v>
      </c>
      <c r="Q130" s="717">
        <f>C120</f>
        <v>0</v>
      </c>
    </row>
    <row r="131" spans="1:17" ht="35.25" customHeight="1" x14ac:dyDescent="0.3">
      <c r="A131" s="549" t="s">
        <v>383</v>
      </c>
      <c r="B131" s="587">
        <v>100</v>
      </c>
      <c r="C131" s="567"/>
      <c r="D131" s="585"/>
      <c r="N131" s="710" t="str">
        <f>CONCATENATE("Secondary treatment 
", B3, " : target ", TEXT(Q121,"# ##0"), " p.e.")</f>
        <v>Secondary treatment 
[#current_year#]  : target 0 p.e.</v>
      </c>
      <c r="O131" s="717">
        <f>D123</f>
        <v>0</v>
      </c>
      <c r="P131" s="717">
        <f>E123</f>
        <v>0</v>
      </c>
      <c r="Q131" s="717">
        <f>C123</f>
        <v>0</v>
      </c>
    </row>
    <row r="132" spans="1:17" ht="35.25" customHeight="1" x14ac:dyDescent="0.3">
      <c r="A132" s="512" t="s">
        <v>384</v>
      </c>
      <c r="B132" s="587"/>
      <c r="C132" s="519"/>
      <c r="D132" s="581"/>
      <c r="N132" s="710" t="str">
        <f>CONCATENATE("Tertiary treatment 
", B3, " : target ", TEXT(Q124,"# ##0"), " p.e.")</f>
        <v>Tertiary treatment 
[#current_year#]  : target 0 p.e.</v>
      </c>
      <c r="O132" s="717">
        <f>D126</f>
        <v>0</v>
      </c>
      <c r="P132" s="717">
        <f>E126</f>
        <v>0</v>
      </c>
      <c r="Q132" s="717">
        <f>C126</f>
        <v>0</v>
      </c>
    </row>
    <row r="133" spans="1:17" x14ac:dyDescent="0.3">
      <c r="A133" s="512" t="s">
        <v>278</v>
      </c>
      <c r="B133" s="587"/>
      <c r="C133" s="519"/>
      <c r="D133" s="581"/>
    </row>
    <row r="134" spans="1:17" x14ac:dyDescent="0.3">
      <c r="A134" s="512" t="s">
        <v>385</v>
      </c>
      <c r="B134" s="587"/>
      <c r="C134" s="519"/>
      <c r="D134" s="581"/>
    </row>
    <row r="135" spans="1:17" x14ac:dyDescent="0.3">
      <c r="A135" s="512" t="s">
        <v>386</v>
      </c>
      <c r="B135" s="587"/>
      <c r="C135" s="519"/>
      <c r="D135" s="581"/>
    </row>
    <row r="136" spans="1:17" x14ac:dyDescent="0.3">
      <c r="A136" s="512" t="s">
        <v>387</v>
      </c>
      <c r="B136" s="587"/>
      <c r="C136" s="519"/>
      <c r="D136" s="581"/>
    </row>
    <row r="137" spans="1:17" x14ac:dyDescent="0.3">
      <c r="A137" s="512" t="s">
        <v>388</v>
      </c>
      <c r="B137" s="587"/>
      <c r="C137" s="519"/>
      <c r="D137" s="581"/>
    </row>
    <row r="138" spans="1:17" x14ac:dyDescent="0.3">
      <c r="A138" s="512" t="s">
        <v>389</v>
      </c>
      <c r="B138" s="587"/>
      <c r="C138" s="519"/>
      <c r="D138" s="581"/>
    </row>
    <row r="139" spans="1:17" x14ac:dyDescent="0.3">
      <c r="A139" s="512" t="s">
        <v>390</v>
      </c>
      <c r="B139" s="587"/>
      <c r="C139" s="519"/>
      <c r="D139" s="581"/>
    </row>
    <row r="140" spans="1:17" x14ac:dyDescent="0.3">
      <c r="B140" s="550"/>
    </row>
    <row r="147" spans="1:17" ht="31.2" x14ac:dyDescent="0.3">
      <c r="A147" s="551" t="s">
        <v>391</v>
      </c>
      <c r="B147" s="552"/>
      <c r="C147" s="553" t="str">
        <f>B3</f>
        <v xml:space="preserve">[#current_year#] </v>
      </c>
      <c r="D147" s="554" t="str">
        <f>C13</f>
        <v>[#previous_year#]</v>
      </c>
      <c r="E147" s="554" t="str">
        <f>D13</f>
        <v>[#previous_year_n2#]</v>
      </c>
    </row>
    <row r="148" spans="1:17" ht="31.5" customHeight="1" x14ac:dyDescent="0.3">
      <c r="A148" s="555" t="s">
        <v>392</v>
      </c>
      <c r="B148" s="555" t="s">
        <v>62</v>
      </c>
      <c r="C148" s="519"/>
      <c r="D148" s="586"/>
      <c r="E148" s="586"/>
      <c r="N148" s="551" t="s">
        <v>391</v>
      </c>
      <c r="O148" s="552"/>
      <c r="P148" s="554" t="str">
        <f>C13</f>
        <v>[#previous_year#]</v>
      </c>
      <c r="Q148" s="553" t="str">
        <f>B3</f>
        <v xml:space="preserve">[#current_year#] </v>
      </c>
    </row>
    <row r="149" spans="1:17" ht="26.25" customHeight="1" x14ac:dyDescent="0.3">
      <c r="A149" s="555" t="s">
        <v>393</v>
      </c>
      <c r="B149" s="555" t="s">
        <v>62</v>
      </c>
      <c r="C149" s="519"/>
      <c r="D149" s="586"/>
      <c r="E149" s="586"/>
      <c r="N149" s="555" t="s">
        <v>392</v>
      </c>
      <c r="O149" s="555" t="s">
        <v>62</v>
      </c>
      <c r="P149" s="556"/>
      <c r="Q149" s="512"/>
    </row>
    <row r="150" spans="1:17" ht="26.25" customHeight="1" x14ac:dyDescent="0.3">
      <c r="A150" s="555" t="s">
        <v>547</v>
      </c>
      <c r="B150" s="555" t="s">
        <v>62</v>
      </c>
      <c r="C150" s="519"/>
      <c r="D150" s="586"/>
      <c r="E150" s="586"/>
      <c r="N150" s="555" t="s">
        <v>394</v>
      </c>
      <c r="O150" s="555" t="s">
        <v>62</v>
      </c>
      <c r="P150" s="556"/>
      <c r="Q150" s="512"/>
    </row>
    <row r="151" spans="1:17" x14ac:dyDescent="0.3">
      <c r="A151" s="555" t="s">
        <v>548</v>
      </c>
      <c r="B151" s="555" t="s">
        <v>62</v>
      </c>
      <c r="C151" s="519"/>
      <c r="D151" s="586"/>
      <c r="E151" s="586"/>
      <c r="N151" s="555" t="s">
        <v>395</v>
      </c>
      <c r="O151" s="555" t="s">
        <v>62</v>
      </c>
      <c r="P151" s="556"/>
      <c r="Q151" s="512"/>
    </row>
    <row r="152" spans="1:17" x14ac:dyDescent="0.3">
      <c r="A152" s="555" t="s">
        <v>395</v>
      </c>
      <c r="B152" s="555" t="s">
        <v>62</v>
      </c>
      <c r="C152" s="519"/>
      <c r="D152" s="586"/>
      <c r="E152" s="586"/>
      <c r="N152" s="555" t="s">
        <v>397</v>
      </c>
      <c r="O152" s="555" t="s">
        <v>62</v>
      </c>
      <c r="P152" s="556"/>
      <c r="Q152" s="512"/>
    </row>
    <row r="153" spans="1:17" x14ac:dyDescent="0.3">
      <c r="A153" s="555" t="s">
        <v>398</v>
      </c>
      <c r="B153" s="555" t="s">
        <v>62</v>
      </c>
      <c r="C153" s="519"/>
      <c r="D153" s="586"/>
      <c r="E153" s="586"/>
    </row>
    <row r="154" spans="1:17" ht="31.5" customHeight="1" x14ac:dyDescent="0.3">
      <c r="A154" s="555" t="s">
        <v>397</v>
      </c>
      <c r="B154" s="555" t="s">
        <v>62</v>
      </c>
      <c r="C154" s="519"/>
      <c r="D154" s="586"/>
      <c r="E154" s="586"/>
      <c r="N154" s="551" t="s">
        <v>391</v>
      </c>
      <c r="O154" s="552"/>
      <c r="P154" s="554" t="str">
        <f>C13</f>
        <v>[#previous_year#]</v>
      </c>
      <c r="Q154" s="553" t="str">
        <f>B3</f>
        <v xml:space="preserve">[#current_year#] </v>
      </c>
    </row>
    <row r="155" spans="1:17" ht="26.25" customHeight="1" x14ac:dyDescent="0.3">
      <c r="A155" s="555" t="s">
        <v>399</v>
      </c>
      <c r="B155" s="555" t="s">
        <v>62</v>
      </c>
      <c r="C155" s="519"/>
      <c r="D155" s="586"/>
      <c r="E155" s="586"/>
      <c r="N155" s="555" t="s">
        <v>393</v>
      </c>
      <c r="O155" s="555" t="s">
        <v>62</v>
      </c>
      <c r="P155" s="556"/>
      <c r="Q155" s="512"/>
    </row>
    <row r="156" spans="1:17" ht="26.25" customHeight="1" x14ac:dyDescent="0.3">
      <c r="D156" s="527"/>
      <c r="N156" s="555" t="s">
        <v>396</v>
      </c>
      <c r="O156" s="555" t="s">
        <v>62</v>
      </c>
      <c r="P156" s="556"/>
      <c r="Q156" s="512"/>
    </row>
    <row r="157" spans="1:17" ht="26.25" customHeight="1" x14ac:dyDescent="0.3">
      <c r="D157" s="527"/>
      <c r="N157" s="555" t="s">
        <v>398</v>
      </c>
      <c r="O157" s="555" t="s">
        <v>62</v>
      </c>
      <c r="P157" s="556"/>
      <c r="Q157" s="512"/>
    </row>
    <row r="158" spans="1:17" ht="31.2" x14ac:dyDescent="0.3">
      <c r="A158" s="551" t="s">
        <v>391</v>
      </c>
      <c r="B158" s="551"/>
      <c r="C158" s="554" t="str">
        <f>B3</f>
        <v xml:space="preserve">[#current_year#] </v>
      </c>
      <c r="D158" s="554" t="str">
        <f>C13</f>
        <v>[#previous_year#]</v>
      </c>
      <c r="E158" s="554" t="str">
        <f>D13</f>
        <v>[#previous_year_n2#]</v>
      </c>
      <c r="N158" s="555" t="s">
        <v>399</v>
      </c>
      <c r="O158" s="555" t="s">
        <v>62</v>
      </c>
      <c r="P158" s="556"/>
      <c r="Q158" s="512"/>
    </row>
    <row r="159" spans="1:17" ht="15.75" customHeight="1" x14ac:dyDescent="0.3">
      <c r="A159" s="555" t="s">
        <v>124</v>
      </c>
      <c r="B159" s="555" t="s">
        <v>61</v>
      </c>
      <c r="C159" s="587"/>
      <c r="D159" s="588"/>
      <c r="E159" s="588"/>
    </row>
    <row r="160" spans="1:17" ht="31.5" customHeight="1" x14ac:dyDescent="0.3">
      <c r="A160" s="555" t="s">
        <v>127</v>
      </c>
      <c r="B160" s="555" t="s">
        <v>61</v>
      </c>
      <c r="C160" s="587"/>
      <c r="D160" s="588"/>
      <c r="E160" s="588"/>
      <c r="N160" s="551" t="s">
        <v>391</v>
      </c>
      <c r="O160" s="551"/>
      <c r="P160" s="554" t="str">
        <f>C13</f>
        <v>[#previous_year#]</v>
      </c>
      <c r="Q160" s="554" t="str">
        <f>B3</f>
        <v xml:space="preserve">[#current_year#] </v>
      </c>
    </row>
    <row r="161" spans="1:17" x14ac:dyDescent="0.3">
      <c r="A161" s="555" t="s">
        <v>132</v>
      </c>
      <c r="B161" s="555" t="s">
        <v>61</v>
      </c>
      <c r="C161" s="587"/>
      <c r="D161" s="588"/>
      <c r="E161" s="588"/>
      <c r="N161" s="555" t="s">
        <v>124</v>
      </c>
      <c r="O161" s="555" t="s">
        <v>61</v>
      </c>
      <c r="P161" s="540">
        <f>D159</f>
        <v>0</v>
      </c>
      <c r="Q161" s="540">
        <f>C159</f>
        <v>0</v>
      </c>
    </row>
    <row r="162" spans="1:17" x14ac:dyDescent="0.3">
      <c r="A162" s="555" t="s">
        <v>135</v>
      </c>
      <c r="B162" s="555" t="s">
        <v>61</v>
      </c>
      <c r="C162" s="587"/>
      <c r="D162" s="588"/>
      <c r="E162" s="588"/>
      <c r="N162" s="555" t="s">
        <v>127</v>
      </c>
      <c r="O162" s="555" t="s">
        <v>61</v>
      </c>
      <c r="P162" s="540">
        <f>D160</f>
        <v>0</v>
      </c>
      <c r="Q162" s="540">
        <f>C160</f>
        <v>0</v>
      </c>
    </row>
    <row r="163" spans="1:17" x14ac:dyDescent="0.3">
      <c r="D163" s="527"/>
      <c r="N163" s="555" t="s">
        <v>132</v>
      </c>
      <c r="O163" s="555" t="s">
        <v>61</v>
      </c>
      <c r="P163" s="540">
        <f>D161</f>
        <v>0</v>
      </c>
      <c r="Q163" s="540">
        <f>C161</f>
        <v>0</v>
      </c>
    </row>
    <row r="164" spans="1:17" x14ac:dyDescent="0.3">
      <c r="D164" s="527"/>
      <c r="N164" s="555" t="s">
        <v>135</v>
      </c>
      <c r="O164" s="555" t="s">
        <v>61</v>
      </c>
      <c r="P164" s="540">
        <f>D162</f>
        <v>0</v>
      </c>
      <c r="Q164" s="540">
        <f>C162</f>
        <v>0</v>
      </c>
    </row>
    <row r="165" spans="1:17" ht="31.2" x14ac:dyDescent="0.3">
      <c r="A165" s="551" t="s">
        <v>391</v>
      </c>
      <c r="B165" s="557"/>
      <c r="C165" s="553" t="str">
        <f>B3</f>
        <v xml:space="preserve">[#current_year#] </v>
      </c>
      <c r="D165" s="554" t="str">
        <f>C13</f>
        <v>[#previous_year#]</v>
      </c>
      <c r="E165" s="554" t="str">
        <f>D13</f>
        <v>[#previous_year_n2#]</v>
      </c>
    </row>
    <row r="166" spans="1:17" ht="15.75" customHeight="1" x14ac:dyDescent="0.3">
      <c r="A166" s="555" t="s">
        <v>400</v>
      </c>
      <c r="B166" s="555" t="s">
        <v>144</v>
      </c>
      <c r="C166" s="519"/>
      <c r="D166" s="586"/>
      <c r="E166" s="586"/>
    </row>
    <row r="168" spans="1:17" ht="31.2" x14ac:dyDescent="0.3">
      <c r="A168" s="551" t="s">
        <v>391</v>
      </c>
      <c r="B168" s="552"/>
      <c r="C168" s="553" t="str">
        <f>B3</f>
        <v xml:space="preserve">[#current_year#] </v>
      </c>
      <c r="D168" s="554" t="str">
        <f>C13</f>
        <v>[#previous_year#]</v>
      </c>
      <c r="E168" s="554" t="str">
        <f>D13</f>
        <v>[#previous_year_n2#]</v>
      </c>
    </row>
    <row r="169" spans="1:17" ht="31.5" customHeight="1" x14ac:dyDescent="0.3">
      <c r="A169" s="555" t="s">
        <v>401</v>
      </c>
      <c r="B169" s="555" t="s">
        <v>145</v>
      </c>
      <c r="C169" s="587"/>
      <c r="D169" s="588"/>
      <c r="E169" s="588"/>
      <c r="N169" s="551" t="s">
        <v>391</v>
      </c>
      <c r="O169" s="552"/>
      <c r="P169" s="554" t="str">
        <f>C13</f>
        <v>[#previous_year#]</v>
      </c>
      <c r="Q169" s="553" t="str">
        <f>B3</f>
        <v xml:space="preserve">[#current_year#] </v>
      </c>
    </row>
    <row r="170" spans="1:17" ht="26.25" customHeight="1" x14ac:dyDescent="0.3">
      <c r="A170" s="555" t="s">
        <v>402</v>
      </c>
      <c r="B170" s="555" t="s">
        <v>145</v>
      </c>
      <c r="C170" s="587"/>
      <c r="D170" s="588"/>
      <c r="E170" s="588"/>
      <c r="N170" s="555" t="s">
        <v>401</v>
      </c>
      <c r="O170" s="555" t="s">
        <v>145</v>
      </c>
      <c r="P170" s="556">
        <f>D169</f>
        <v>0</v>
      </c>
      <c r="Q170" s="512">
        <f>C169</f>
        <v>0</v>
      </c>
    </row>
    <row r="171" spans="1:17" ht="26.25" customHeight="1" x14ac:dyDescent="0.3">
      <c r="A171" s="555" t="s">
        <v>403</v>
      </c>
      <c r="B171" s="555" t="s">
        <v>145</v>
      </c>
      <c r="C171" s="587"/>
      <c r="D171" s="588"/>
      <c r="E171" s="588"/>
      <c r="N171" s="555" t="s">
        <v>403</v>
      </c>
      <c r="O171" s="555" t="s">
        <v>145</v>
      </c>
      <c r="P171" s="556">
        <f>D171</f>
        <v>0</v>
      </c>
      <c r="Q171" s="512">
        <f>C171</f>
        <v>0</v>
      </c>
    </row>
    <row r="172" spans="1:17" ht="26.25" customHeight="1" x14ac:dyDescent="0.3">
      <c r="A172" s="555" t="s">
        <v>405</v>
      </c>
      <c r="B172" s="555" t="s">
        <v>145</v>
      </c>
      <c r="C172" s="587"/>
      <c r="D172" s="588"/>
      <c r="E172" s="588"/>
      <c r="N172" s="555" t="s">
        <v>404</v>
      </c>
      <c r="O172" s="555" t="s">
        <v>145</v>
      </c>
      <c r="P172" s="556">
        <f>D173</f>
        <v>0</v>
      </c>
      <c r="Q172" s="512">
        <f>C173</f>
        <v>0</v>
      </c>
    </row>
    <row r="173" spans="1:17" ht="26.25" customHeight="1" x14ac:dyDescent="0.3">
      <c r="A173" s="555" t="s">
        <v>404</v>
      </c>
      <c r="B173" s="555" t="s">
        <v>145</v>
      </c>
      <c r="C173" s="587"/>
      <c r="D173" s="588"/>
      <c r="E173" s="588"/>
      <c r="N173" s="555" t="s">
        <v>406</v>
      </c>
      <c r="O173" s="555" t="s">
        <v>145</v>
      </c>
      <c r="P173" s="556">
        <f>D175</f>
        <v>0</v>
      </c>
      <c r="Q173" s="512">
        <f>C175</f>
        <v>0</v>
      </c>
    </row>
    <row r="174" spans="1:17" x14ac:dyDescent="0.3">
      <c r="A174" s="555" t="s">
        <v>407</v>
      </c>
      <c r="B174" s="555" t="s">
        <v>145</v>
      </c>
      <c r="C174" s="587"/>
      <c r="D174" s="588"/>
      <c r="E174" s="588"/>
    </row>
    <row r="175" spans="1:17" ht="31.5" customHeight="1" x14ac:dyDescent="0.3">
      <c r="A175" s="555" t="s">
        <v>406</v>
      </c>
      <c r="B175" s="555" t="s">
        <v>145</v>
      </c>
      <c r="C175" s="587"/>
      <c r="D175" s="588"/>
      <c r="E175" s="588"/>
      <c r="N175" s="551" t="s">
        <v>391</v>
      </c>
      <c r="O175" s="552"/>
      <c r="P175" s="554" t="str">
        <f>C13</f>
        <v>[#previous_year#]</v>
      </c>
      <c r="Q175" s="553" t="str">
        <f>B3</f>
        <v xml:space="preserve">[#current_year#] </v>
      </c>
    </row>
    <row r="176" spans="1:17" ht="26.25" customHeight="1" x14ac:dyDescent="0.3">
      <c r="A176" s="555" t="s">
        <v>408</v>
      </c>
      <c r="B176" s="555" t="s">
        <v>145</v>
      </c>
      <c r="C176" s="587"/>
      <c r="D176" s="588"/>
      <c r="E176" s="588"/>
      <c r="N176" s="555" t="s">
        <v>402</v>
      </c>
      <c r="O176" s="555" t="s">
        <v>145</v>
      </c>
      <c r="P176" s="556">
        <f>D170</f>
        <v>0</v>
      </c>
      <c r="Q176" s="512">
        <f>C170</f>
        <v>0</v>
      </c>
    </row>
    <row r="177" spans="14:17" ht="26.25" customHeight="1" x14ac:dyDescent="0.3">
      <c r="N177" s="555" t="s">
        <v>405</v>
      </c>
      <c r="O177" s="555" t="s">
        <v>145</v>
      </c>
      <c r="P177" s="556">
        <f>D172</f>
        <v>0</v>
      </c>
      <c r="Q177" s="512">
        <f>C172</f>
        <v>0</v>
      </c>
    </row>
    <row r="178" spans="14:17" ht="26.25" customHeight="1" x14ac:dyDescent="0.3">
      <c r="N178" s="555" t="s">
        <v>407</v>
      </c>
      <c r="O178" s="555" t="s">
        <v>145</v>
      </c>
      <c r="P178" s="556">
        <f>D174</f>
        <v>0</v>
      </c>
      <c r="Q178" s="512">
        <f>C174</f>
        <v>0</v>
      </c>
    </row>
    <row r="179" spans="14:17" ht="26.25" customHeight="1" x14ac:dyDescent="0.3">
      <c r="N179" s="555" t="s">
        <v>408</v>
      </c>
      <c r="O179" s="555" t="s">
        <v>145</v>
      </c>
      <c r="P179" s="556">
        <f>D176</f>
        <v>0</v>
      </c>
      <c r="Q179" s="512">
        <f>C176</f>
        <v>0</v>
      </c>
    </row>
  </sheetData>
  <sheetProtection formatCells="0" formatColumns="0" formatRows="0" insertColumns="0" insertRows="0" insertHyperlinks="0" deleteColumns="0" deleteRows="0" sort="0" autoFilter="0" pivotTables="0"/>
  <mergeCells count="39">
    <mergeCell ref="H63:J63"/>
    <mergeCell ref="H53:J53"/>
    <mergeCell ref="F116:G116"/>
    <mergeCell ref="F117:G117"/>
    <mergeCell ref="F85:G85"/>
    <mergeCell ref="F86:G86"/>
    <mergeCell ref="F101:G101"/>
    <mergeCell ref="F102:G102"/>
    <mergeCell ref="O3:P3"/>
    <mergeCell ref="Q3:R3"/>
    <mergeCell ref="Q10:R10"/>
    <mergeCell ref="O10:P10"/>
    <mergeCell ref="F41:G41"/>
    <mergeCell ref="F3:G3"/>
    <mergeCell ref="B21:G21"/>
    <mergeCell ref="F22:G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1:C1"/>
    <mergeCell ref="B74:E74"/>
    <mergeCell ref="B41:C41"/>
    <mergeCell ref="D41:E41"/>
    <mergeCell ref="D3:E3"/>
    <mergeCell ref="A3:A4"/>
    <mergeCell ref="B3:C3"/>
    <mergeCell ref="A13:A14"/>
    <mergeCell ref="B22:C22"/>
    <mergeCell ref="D22:E2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2:D132"/>
  <sheetViews>
    <sheetView workbookViewId="0">
      <pane ySplit="5" topLeftCell="A6" activePane="bottomLeft" state="frozen"/>
      <selection pane="bottomLeft"/>
    </sheetView>
  </sheetViews>
  <sheetFormatPr baseColWidth="10" defaultColWidth="9.21875" defaultRowHeight="14.4" x14ac:dyDescent="0.3"/>
  <cols>
    <col min="1" max="4" width="29.21875" customWidth="1"/>
  </cols>
  <sheetData>
    <row r="2" spans="1:4" x14ac:dyDescent="0.3">
      <c r="A2" s="626" t="s">
        <v>409</v>
      </c>
    </row>
    <row r="4" spans="1:4" x14ac:dyDescent="0.3">
      <c r="B4" s="627"/>
      <c r="C4" s="628"/>
      <c r="D4" s="629"/>
    </row>
    <row r="5" spans="1:4" ht="45" customHeight="1" x14ac:dyDescent="0.3">
      <c r="A5" s="630" t="s">
        <v>410</v>
      </c>
      <c r="B5" s="630" t="s">
        <v>411</v>
      </c>
      <c r="C5" s="630" t="s">
        <v>324</v>
      </c>
      <c r="D5" s="630" t="s">
        <v>412</v>
      </c>
    </row>
    <row r="6" spans="1:4" x14ac:dyDescent="0.3">
      <c r="A6" s="631"/>
      <c r="B6" s="632"/>
      <c r="C6" s="633"/>
      <c r="D6" s="634"/>
    </row>
    <row r="7" spans="1:4" x14ac:dyDescent="0.3">
      <c r="A7" s="631"/>
      <c r="B7" s="632"/>
      <c r="C7" s="633"/>
      <c r="D7" s="634"/>
    </row>
    <row r="8" spans="1:4" x14ac:dyDescent="0.3">
      <c r="A8" s="631"/>
      <c r="B8" s="632"/>
      <c r="C8" s="633"/>
      <c r="D8" s="634"/>
    </row>
    <row r="9" spans="1:4" x14ac:dyDescent="0.3">
      <c r="A9" s="631"/>
      <c r="B9" s="632"/>
      <c r="C9" s="633"/>
      <c r="D9" s="634"/>
    </row>
    <row r="10" spans="1:4" x14ac:dyDescent="0.3">
      <c r="A10" s="631"/>
      <c r="B10" s="632"/>
      <c r="C10" s="633"/>
      <c r="D10" s="634"/>
    </row>
    <row r="11" spans="1:4" x14ac:dyDescent="0.3">
      <c r="A11" s="631"/>
      <c r="B11" s="632"/>
      <c r="C11" s="633"/>
      <c r="D11" s="634"/>
    </row>
    <row r="12" spans="1:4" x14ac:dyDescent="0.3">
      <c r="A12" s="631"/>
      <c r="B12" s="632"/>
      <c r="C12" s="633"/>
      <c r="D12" s="634"/>
    </row>
    <row r="13" spans="1:4" x14ac:dyDescent="0.3">
      <c r="A13" s="631"/>
      <c r="B13" s="632"/>
      <c r="C13" s="633"/>
      <c r="D13" s="634"/>
    </row>
    <row r="14" spans="1:4" x14ac:dyDescent="0.3">
      <c r="A14" s="631"/>
      <c r="B14" s="632"/>
      <c r="C14" s="633"/>
      <c r="D14" s="634"/>
    </row>
    <row r="15" spans="1:4" x14ac:dyDescent="0.3">
      <c r="A15" s="631"/>
      <c r="B15" s="632"/>
      <c r="C15" s="633"/>
      <c r="D15" s="634"/>
    </row>
    <row r="16" spans="1:4" x14ac:dyDescent="0.3">
      <c r="A16" s="631"/>
      <c r="B16" s="632"/>
      <c r="C16" s="633"/>
      <c r="D16" s="634"/>
    </row>
    <row r="17" spans="1:4" x14ac:dyDescent="0.3">
      <c r="A17" s="631"/>
      <c r="B17" s="632"/>
      <c r="C17" s="633"/>
      <c r="D17" s="634"/>
    </row>
    <row r="18" spans="1:4" x14ac:dyDescent="0.3">
      <c r="A18" s="631"/>
      <c r="B18" s="632"/>
      <c r="C18" s="633"/>
      <c r="D18" s="634"/>
    </row>
    <row r="19" spans="1:4" x14ac:dyDescent="0.3">
      <c r="A19" s="631"/>
      <c r="B19" s="632"/>
      <c r="C19" s="633"/>
      <c r="D19" s="634"/>
    </row>
    <row r="20" spans="1:4" x14ac:dyDescent="0.3">
      <c r="A20" s="631"/>
      <c r="B20" s="632"/>
      <c r="C20" s="633"/>
      <c r="D20" s="634"/>
    </row>
    <row r="21" spans="1:4" x14ac:dyDescent="0.3">
      <c r="A21" s="631"/>
      <c r="B21" s="632"/>
      <c r="C21" s="633"/>
      <c r="D21" s="634"/>
    </row>
    <row r="22" spans="1:4" x14ac:dyDescent="0.3">
      <c r="A22" s="631"/>
      <c r="B22" s="632"/>
      <c r="C22" s="633"/>
      <c r="D22" s="634"/>
    </row>
    <row r="23" spans="1:4" x14ac:dyDescent="0.3">
      <c r="A23" s="631"/>
      <c r="B23" s="632"/>
      <c r="C23" s="633"/>
      <c r="D23" s="634"/>
    </row>
    <row r="24" spans="1:4" x14ac:dyDescent="0.3">
      <c r="A24" s="631"/>
      <c r="B24" s="632"/>
      <c r="C24" s="633"/>
      <c r="D24" s="634"/>
    </row>
    <row r="25" spans="1:4" x14ac:dyDescent="0.3">
      <c r="A25" s="631"/>
      <c r="B25" s="632"/>
      <c r="C25" s="633"/>
      <c r="D25" s="634"/>
    </row>
    <row r="26" spans="1:4" x14ac:dyDescent="0.3">
      <c r="A26" s="631"/>
      <c r="B26" s="632"/>
      <c r="C26" s="633"/>
      <c r="D26" s="634"/>
    </row>
    <row r="27" spans="1:4" x14ac:dyDescent="0.3">
      <c r="A27" s="631"/>
      <c r="B27" s="632"/>
      <c r="C27" s="633"/>
      <c r="D27" s="634"/>
    </row>
    <row r="28" spans="1:4" x14ac:dyDescent="0.3">
      <c r="A28" s="631"/>
      <c r="B28" s="632"/>
      <c r="C28" s="633"/>
      <c r="D28" s="634"/>
    </row>
    <row r="29" spans="1:4" x14ac:dyDescent="0.3">
      <c r="A29" s="631"/>
      <c r="B29" s="632"/>
      <c r="C29" s="633"/>
      <c r="D29" s="634"/>
    </row>
    <row r="30" spans="1:4" x14ac:dyDescent="0.3">
      <c r="A30" s="631"/>
      <c r="B30" s="632"/>
      <c r="C30" s="633"/>
      <c r="D30" s="634"/>
    </row>
    <row r="31" spans="1:4" x14ac:dyDescent="0.3">
      <c r="A31" s="631"/>
      <c r="B31" s="632"/>
      <c r="C31" s="633"/>
      <c r="D31" s="634"/>
    </row>
    <row r="32" spans="1:4" x14ac:dyDescent="0.3">
      <c r="A32" s="631"/>
      <c r="B32" s="632"/>
      <c r="C32" s="633"/>
      <c r="D32" s="634"/>
    </row>
    <row r="33" spans="1:4" x14ac:dyDescent="0.3">
      <c r="A33" s="631"/>
      <c r="B33" s="632"/>
      <c r="C33" s="633"/>
      <c r="D33" s="634"/>
    </row>
    <row r="34" spans="1:4" x14ac:dyDescent="0.3">
      <c r="A34" s="631"/>
      <c r="B34" s="632"/>
      <c r="C34" s="633"/>
      <c r="D34" s="634"/>
    </row>
    <row r="35" spans="1:4" x14ac:dyDescent="0.3">
      <c r="A35" s="631"/>
      <c r="B35" s="632"/>
      <c r="C35" s="633"/>
      <c r="D35" s="634"/>
    </row>
    <row r="36" spans="1:4" x14ac:dyDescent="0.3">
      <c r="A36" s="631"/>
      <c r="B36" s="632"/>
      <c r="C36" s="633"/>
      <c r="D36" s="634"/>
    </row>
    <row r="37" spans="1:4" x14ac:dyDescent="0.3">
      <c r="A37" s="631"/>
      <c r="B37" s="632"/>
      <c r="C37" s="633"/>
      <c r="D37" s="634"/>
    </row>
    <row r="38" spans="1:4" x14ac:dyDescent="0.3">
      <c r="A38" s="631"/>
      <c r="B38" s="632"/>
      <c r="C38" s="633"/>
      <c r="D38" s="634"/>
    </row>
    <row r="39" spans="1:4" x14ac:dyDescent="0.3">
      <c r="A39" s="631"/>
      <c r="B39" s="632"/>
      <c r="C39" s="633"/>
      <c r="D39" s="634"/>
    </row>
    <row r="40" spans="1:4" x14ac:dyDescent="0.3">
      <c r="A40" s="631"/>
      <c r="B40" s="632"/>
      <c r="C40" s="633"/>
      <c r="D40" s="634"/>
    </row>
    <row r="41" spans="1:4" x14ac:dyDescent="0.3">
      <c r="A41" s="631"/>
      <c r="B41" s="632"/>
      <c r="C41" s="633"/>
      <c r="D41" s="634"/>
    </row>
    <row r="42" spans="1:4" x14ac:dyDescent="0.3">
      <c r="A42" s="631"/>
      <c r="B42" s="632"/>
      <c r="C42" s="633"/>
      <c r="D42" s="634"/>
    </row>
    <row r="43" spans="1:4" x14ac:dyDescent="0.3">
      <c r="A43" s="631"/>
      <c r="B43" s="632"/>
      <c r="C43" s="633"/>
      <c r="D43" s="634"/>
    </row>
    <row r="44" spans="1:4" x14ac:dyDescent="0.3">
      <c r="A44" s="631"/>
      <c r="B44" s="632"/>
      <c r="C44" s="633"/>
      <c r="D44" s="634"/>
    </row>
    <row r="45" spans="1:4" x14ac:dyDescent="0.3">
      <c r="A45" s="631"/>
      <c r="B45" s="632"/>
      <c r="C45" s="633"/>
      <c r="D45" s="634"/>
    </row>
    <row r="46" spans="1:4" x14ac:dyDescent="0.3">
      <c r="A46" s="631"/>
      <c r="B46" s="632"/>
      <c r="C46" s="633"/>
      <c r="D46" s="634"/>
    </row>
    <row r="47" spans="1:4" x14ac:dyDescent="0.3">
      <c r="A47" s="631"/>
      <c r="B47" s="632"/>
      <c r="C47" s="633"/>
      <c r="D47" s="634"/>
    </row>
    <row r="48" spans="1:4" x14ac:dyDescent="0.3">
      <c r="A48" s="631"/>
      <c r="B48" s="632"/>
      <c r="C48" s="633"/>
      <c r="D48" s="634"/>
    </row>
    <row r="49" spans="1:4" x14ac:dyDescent="0.3">
      <c r="A49" s="631"/>
      <c r="B49" s="632"/>
      <c r="C49" s="633"/>
      <c r="D49" s="634"/>
    </row>
    <row r="50" spans="1:4" x14ac:dyDescent="0.3">
      <c r="A50" s="631"/>
      <c r="B50" s="632"/>
      <c r="C50" s="633"/>
      <c r="D50" s="634"/>
    </row>
    <row r="51" spans="1:4" x14ac:dyDescent="0.3">
      <c r="A51" s="631"/>
      <c r="B51" s="632"/>
      <c r="C51" s="633"/>
      <c r="D51" s="634"/>
    </row>
    <row r="52" spans="1:4" x14ac:dyDescent="0.3">
      <c r="A52" s="631"/>
      <c r="B52" s="632"/>
      <c r="C52" s="633"/>
      <c r="D52" s="634"/>
    </row>
    <row r="53" spans="1:4" x14ac:dyDescent="0.3">
      <c r="A53" s="631"/>
      <c r="B53" s="632"/>
      <c r="C53" s="633"/>
      <c r="D53" s="634"/>
    </row>
    <row r="54" spans="1:4" x14ac:dyDescent="0.3">
      <c r="A54" s="631"/>
      <c r="B54" s="632"/>
      <c r="C54" s="633"/>
      <c r="D54" s="634"/>
    </row>
    <row r="55" spans="1:4" x14ac:dyDescent="0.3">
      <c r="A55" s="631"/>
      <c r="B55" s="632"/>
      <c r="C55" s="633"/>
      <c r="D55" s="634"/>
    </row>
    <row r="56" spans="1:4" x14ac:dyDescent="0.3">
      <c r="A56" s="631"/>
      <c r="B56" s="632"/>
      <c r="C56" s="633"/>
      <c r="D56" s="634"/>
    </row>
    <row r="57" spans="1:4" x14ac:dyDescent="0.3">
      <c r="A57" s="631"/>
      <c r="B57" s="632"/>
      <c r="C57" s="633"/>
      <c r="D57" s="634"/>
    </row>
    <row r="58" spans="1:4" x14ac:dyDescent="0.3">
      <c r="A58" s="631"/>
      <c r="B58" s="632"/>
      <c r="C58" s="633"/>
      <c r="D58" s="634"/>
    </row>
    <row r="59" spans="1:4" x14ac:dyDescent="0.3">
      <c r="A59" s="631"/>
      <c r="B59" s="632"/>
      <c r="C59" s="633"/>
      <c r="D59" s="634"/>
    </row>
    <row r="60" spans="1:4" x14ac:dyDescent="0.3">
      <c r="A60" s="631"/>
      <c r="B60" s="632"/>
      <c r="C60" s="633"/>
      <c r="D60" s="634"/>
    </row>
    <row r="61" spans="1:4" x14ac:dyDescent="0.3">
      <c r="A61" s="631"/>
      <c r="B61" s="632"/>
      <c r="C61" s="633"/>
      <c r="D61" s="634"/>
    </row>
    <row r="62" spans="1:4" x14ac:dyDescent="0.3">
      <c r="A62" s="631"/>
      <c r="B62" s="632"/>
      <c r="C62" s="633"/>
      <c r="D62" s="634"/>
    </row>
    <row r="63" spans="1:4" x14ac:dyDescent="0.3">
      <c r="A63" s="631"/>
      <c r="B63" s="632"/>
      <c r="C63" s="633"/>
      <c r="D63" s="634"/>
    </row>
    <row r="64" spans="1:4" x14ac:dyDescent="0.3">
      <c r="A64" s="631"/>
      <c r="B64" s="632"/>
      <c r="C64" s="633"/>
      <c r="D64" s="634"/>
    </row>
    <row r="65" spans="1:4" x14ac:dyDescent="0.3">
      <c r="A65" s="631"/>
      <c r="B65" s="632"/>
      <c r="C65" s="633"/>
      <c r="D65" s="634"/>
    </row>
    <row r="66" spans="1:4" x14ac:dyDescent="0.3">
      <c r="A66" s="631"/>
      <c r="B66" s="632"/>
      <c r="C66" s="633"/>
      <c r="D66" s="634"/>
    </row>
    <row r="67" spans="1:4" x14ac:dyDescent="0.3">
      <c r="A67" s="631"/>
      <c r="B67" s="632"/>
      <c r="C67" s="633"/>
      <c r="D67" s="634"/>
    </row>
    <row r="68" spans="1:4" x14ac:dyDescent="0.3">
      <c r="A68" s="631"/>
      <c r="B68" s="632"/>
      <c r="C68" s="633"/>
      <c r="D68" s="634"/>
    </row>
    <row r="69" spans="1:4" x14ac:dyDescent="0.3">
      <c r="A69" s="631"/>
      <c r="B69" s="632"/>
      <c r="C69" s="633"/>
      <c r="D69" s="634"/>
    </row>
    <row r="70" spans="1:4" x14ac:dyDescent="0.3">
      <c r="A70" s="631"/>
      <c r="B70" s="632"/>
      <c r="C70" s="633"/>
      <c r="D70" s="634"/>
    </row>
    <row r="71" spans="1:4" x14ac:dyDescent="0.3">
      <c r="A71" s="631"/>
      <c r="B71" s="632"/>
      <c r="C71" s="633"/>
      <c r="D71" s="634"/>
    </row>
    <row r="72" spans="1:4" x14ac:dyDescent="0.3">
      <c r="A72" s="631"/>
      <c r="B72" s="632"/>
      <c r="C72" s="633"/>
      <c r="D72" s="634"/>
    </row>
    <row r="73" spans="1:4" x14ac:dyDescent="0.3">
      <c r="A73" s="631"/>
      <c r="B73" s="632"/>
      <c r="C73" s="633"/>
      <c r="D73" s="634"/>
    </row>
    <row r="74" spans="1:4" x14ac:dyDescent="0.3">
      <c r="A74" s="631"/>
      <c r="B74" s="632"/>
      <c r="C74" s="633"/>
      <c r="D74" s="634"/>
    </row>
    <row r="75" spans="1:4" x14ac:dyDescent="0.3">
      <c r="A75" s="631"/>
      <c r="B75" s="632"/>
      <c r="C75" s="633"/>
      <c r="D75" s="634"/>
    </row>
    <row r="76" spans="1:4" x14ac:dyDescent="0.3">
      <c r="A76" s="631"/>
      <c r="B76" s="632"/>
      <c r="C76" s="633"/>
      <c r="D76" s="634"/>
    </row>
    <row r="77" spans="1:4" x14ac:dyDescent="0.3">
      <c r="A77" s="631"/>
      <c r="B77" s="632"/>
      <c r="C77" s="633"/>
      <c r="D77" s="634"/>
    </row>
    <row r="78" spans="1:4" x14ac:dyDescent="0.3">
      <c r="A78" s="631"/>
      <c r="B78" s="632"/>
      <c r="C78" s="633"/>
      <c r="D78" s="634"/>
    </row>
    <row r="79" spans="1:4" x14ac:dyDescent="0.3">
      <c r="A79" s="631"/>
      <c r="B79" s="632"/>
      <c r="C79" s="633"/>
      <c r="D79" s="634"/>
    </row>
    <row r="80" spans="1:4" x14ac:dyDescent="0.3">
      <c r="A80" s="631"/>
      <c r="B80" s="632"/>
      <c r="C80" s="633"/>
      <c r="D80" s="634"/>
    </row>
    <row r="81" spans="1:4" x14ac:dyDescent="0.3">
      <c r="A81" s="631"/>
      <c r="B81" s="632"/>
      <c r="C81" s="633"/>
      <c r="D81" s="634"/>
    </row>
    <row r="82" spans="1:4" x14ac:dyDescent="0.3">
      <c r="A82" s="631"/>
      <c r="B82" s="632"/>
      <c r="C82" s="633"/>
      <c r="D82" s="634"/>
    </row>
    <row r="83" spans="1:4" x14ac:dyDescent="0.3">
      <c r="A83" s="631"/>
      <c r="B83" s="632"/>
      <c r="C83" s="633"/>
      <c r="D83" s="634"/>
    </row>
    <row r="84" spans="1:4" x14ac:dyDescent="0.3">
      <c r="A84" s="631"/>
      <c r="B84" s="632"/>
      <c r="C84" s="633"/>
      <c r="D84" s="634"/>
    </row>
    <row r="85" spans="1:4" x14ac:dyDescent="0.3">
      <c r="A85" s="631"/>
      <c r="B85" s="632"/>
      <c r="C85" s="633"/>
      <c r="D85" s="634"/>
    </row>
    <row r="86" spans="1:4" x14ac:dyDescent="0.3">
      <c r="A86" s="631"/>
      <c r="B86" s="632"/>
      <c r="C86" s="633"/>
      <c r="D86" s="634"/>
    </row>
    <row r="87" spans="1:4" x14ac:dyDescent="0.3">
      <c r="A87" s="631"/>
      <c r="B87" s="632"/>
      <c r="C87" s="633"/>
      <c r="D87" s="634"/>
    </row>
    <row r="88" spans="1:4" x14ac:dyDescent="0.3">
      <c r="A88" s="631"/>
      <c r="B88" s="632"/>
      <c r="C88" s="633"/>
      <c r="D88" s="634"/>
    </row>
    <row r="89" spans="1:4" x14ac:dyDescent="0.3">
      <c r="A89" s="631"/>
      <c r="B89" s="632"/>
      <c r="C89" s="633"/>
      <c r="D89" s="634"/>
    </row>
    <row r="90" spans="1:4" x14ac:dyDescent="0.3">
      <c r="A90" s="631"/>
      <c r="B90" s="632"/>
      <c r="C90" s="633"/>
      <c r="D90" s="634"/>
    </row>
    <row r="91" spans="1:4" x14ac:dyDescent="0.3">
      <c r="A91" s="631"/>
      <c r="B91" s="632"/>
      <c r="C91" s="633"/>
      <c r="D91" s="634"/>
    </row>
    <row r="92" spans="1:4" x14ac:dyDescent="0.3">
      <c r="A92" s="631"/>
      <c r="B92" s="632"/>
      <c r="C92" s="633"/>
      <c r="D92" s="634"/>
    </row>
    <row r="93" spans="1:4" x14ac:dyDescent="0.3">
      <c r="A93" s="631"/>
      <c r="B93" s="632"/>
      <c r="C93" s="633"/>
      <c r="D93" s="634"/>
    </row>
    <row r="94" spans="1:4" x14ac:dyDescent="0.3">
      <c r="A94" s="631"/>
      <c r="B94" s="632"/>
      <c r="C94" s="633"/>
      <c r="D94" s="634"/>
    </row>
    <row r="95" spans="1:4" x14ac:dyDescent="0.3">
      <c r="A95" s="631"/>
      <c r="B95" s="632"/>
      <c r="C95" s="633"/>
      <c r="D95" s="634"/>
    </row>
    <row r="96" spans="1:4" x14ac:dyDescent="0.3">
      <c r="A96" s="631"/>
      <c r="B96" s="632"/>
      <c r="C96" s="633"/>
      <c r="D96" s="634"/>
    </row>
    <row r="97" spans="1:4" x14ac:dyDescent="0.3">
      <c r="A97" s="631"/>
      <c r="B97" s="632"/>
      <c r="C97" s="633"/>
      <c r="D97" s="634"/>
    </row>
    <row r="98" spans="1:4" x14ac:dyDescent="0.3">
      <c r="A98" s="631"/>
      <c r="B98" s="632"/>
      <c r="C98" s="633"/>
      <c r="D98" s="634"/>
    </row>
    <row r="99" spans="1:4" x14ac:dyDescent="0.3">
      <c r="A99" s="631"/>
      <c r="B99" s="632"/>
      <c r="C99" s="633"/>
      <c r="D99" s="634"/>
    </row>
    <row r="100" spans="1:4" x14ac:dyDescent="0.3">
      <c r="A100" s="631"/>
      <c r="B100" s="632"/>
      <c r="C100" s="633"/>
      <c r="D100" s="634"/>
    </row>
    <row r="101" spans="1:4" x14ac:dyDescent="0.3">
      <c r="A101" s="631"/>
      <c r="B101" s="632"/>
      <c r="C101" s="633"/>
      <c r="D101" s="634"/>
    </row>
    <row r="102" spans="1:4" x14ac:dyDescent="0.3">
      <c r="A102" s="631"/>
      <c r="B102" s="632"/>
      <c r="C102" s="633"/>
      <c r="D102" s="634"/>
    </row>
    <row r="103" spans="1:4" x14ac:dyDescent="0.3">
      <c r="A103" s="631"/>
      <c r="B103" s="632"/>
      <c r="C103" s="633"/>
      <c r="D103" s="634"/>
    </row>
    <row r="104" spans="1:4" x14ac:dyDescent="0.3">
      <c r="A104" s="631"/>
      <c r="B104" s="632"/>
      <c r="C104" s="633"/>
      <c r="D104" s="634"/>
    </row>
    <row r="105" spans="1:4" x14ac:dyDescent="0.3">
      <c r="A105" s="631"/>
      <c r="B105" s="632"/>
      <c r="C105" s="633"/>
      <c r="D105" s="634"/>
    </row>
    <row r="106" spans="1:4" x14ac:dyDescent="0.3">
      <c r="A106" s="631"/>
      <c r="B106" s="632"/>
      <c r="C106" s="633"/>
      <c r="D106" s="634"/>
    </row>
    <row r="107" spans="1:4" x14ac:dyDescent="0.3">
      <c r="A107" s="631"/>
      <c r="B107" s="632"/>
      <c r="C107" s="633"/>
      <c r="D107" s="634"/>
    </row>
    <row r="108" spans="1:4" x14ac:dyDescent="0.3">
      <c r="A108" s="631"/>
      <c r="B108" s="632"/>
      <c r="C108" s="633"/>
      <c r="D108" s="634"/>
    </row>
    <row r="109" spans="1:4" x14ac:dyDescent="0.3">
      <c r="A109" s="631"/>
      <c r="B109" s="632"/>
      <c r="C109" s="633"/>
      <c r="D109" s="634"/>
    </row>
    <row r="110" spans="1:4" x14ac:dyDescent="0.3">
      <c r="A110" s="631"/>
      <c r="B110" s="632"/>
      <c r="C110" s="633"/>
      <c r="D110" s="634"/>
    </row>
    <row r="111" spans="1:4" x14ac:dyDescent="0.3">
      <c r="A111" s="631"/>
      <c r="B111" s="632"/>
      <c r="C111" s="633"/>
      <c r="D111" s="634"/>
    </row>
    <row r="112" spans="1:4" x14ac:dyDescent="0.3">
      <c r="A112" s="631"/>
      <c r="B112" s="632"/>
      <c r="C112" s="633"/>
      <c r="D112" s="634"/>
    </row>
    <row r="113" spans="1:4" x14ac:dyDescent="0.3">
      <c r="A113" s="631"/>
      <c r="B113" s="632"/>
      <c r="C113" s="633"/>
      <c r="D113" s="634"/>
    </row>
    <row r="114" spans="1:4" x14ac:dyDescent="0.3">
      <c r="A114" s="631"/>
      <c r="B114" s="632"/>
      <c r="C114" s="633"/>
      <c r="D114" s="634"/>
    </row>
    <row r="115" spans="1:4" x14ac:dyDescent="0.3">
      <c r="A115" s="631"/>
      <c r="B115" s="632"/>
      <c r="C115" s="633"/>
      <c r="D115" s="634"/>
    </row>
    <row r="116" spans="1:4" x14ac:dyDescent="0.3">
      <c r="A116" s="631"/>
      <c r="B116" s="632"/>
      <c r="C116" s="633"/>
      <c r="D116" s="634"/>
    </row>
    <row r="117" spans="1:4" x14ac:dyDescent="0.3">
      <c r="A117" s="631"/>
      <c r="B117" s="632"/>
      <c r="C117" s="633"/>
      <c r="D117" s="634"/>
    </row>
    <row r="118" spans="1:4" x14ac:dyDescent="0.3">
      <c r="A118" s="631"/>
      <c r="B118" s="632"/>
      <c r="C118" s="633"/>
      <c r="D118" s="634"/>
    </row>
    <row r="119" spans="1:4" x14ac:dyDescent="0.3">
      <c r="A119" s="631"/>
      <c r="B119" s="632"/>
      <c r="C119" s="633"/>
      <c r="D119" s="634"/>
    </row>
    <row r="120" spans="1:4" x14ac:dyDescent="0.3">
      <c r="A120" s="631"/>
      <c r="B120" s="632"/>
      <c r="C120" s="633"/>
      <c r="D120" s="634"/>
    </row>
    <row r="121" spans="1:4" x14ac:dyDescent="0.3">
      <c r="A121" s="631"/>
      <c r="B121" s="632"/>
      <c r="C121" s="633"/>
      <c r="D121" s="634"/>
    </row>
    <row r="122" spans="1:4" x14ac:dyDescent="0.3">
      <c r="A122" s="631"/>
      <c r="B122" s="632"/>
      <c r="C122" s="633"/>
      <c r="D122" s="634"/>
    </row>
    <row r="123" spans="1:4" x14ac:dyDescent="0.3">
      <c r="A123" s="631"/>
      <c r="B123" s="632"/>
      <c r="C123" s="633"/>
      <c r="D123" s="634"/>
    </row>
    <row r="124" spans="1:4" x14ac:dyDescent="0.3">
      <c r="A124" s="631"/>
      <c r="B124" s="632"/>
      <c r="C124" s="633"/>
      <c r="D124" s="634"/>
    </row>
    <row r="125" spans="1:4" x14ac:dyDescent="0.3">
      <c r="A125" s="631"/>
      <c r="B125" s="632"/>
      <c r="C125" s="633"/>
      <c r="D125" s="634"/>
    </row>
    <row r="126" spans="1:4" x14ac:dyDescent="0.3">
      <c r="A126" s="631"/>
      <c r="B126" s="632"/>
      <c r="C126" s="633"/>
      <c r="D126" s="634"/>
    </row>
    <row r="127" spans="1:4" x14ac:dyDescent="0.3">
      <c r="A127" s="631"/>
      <c r="B127" s="632"/>
      <c r="C127" s="633"/>
      <c r="D127" s="634"/>
    </row>
    <row r="128" spans="1:4" x14ac:dyDescent="0.3">
      <c r="A128" s="631"/>
      <c r="B128" s="632"/>
      <c r="C128" s="633"/>
      <c r="D128" s="634"/>
    </row>
    <row r="129" spans="1:4" x14ac:dyDescent="0.3">
      <c r="A129" s="631"/>
      <c r="B129" s="632"/>
      <c r="C129" s="633"/>
      <c r="D129" s="634"/>
    </row>
    <row r="130" spans="1:4" x14ac:dyDescent="0.3">
      <c r="A130" s="631"/>
      <c r="B130" s="632"/>
      <c r="C130" s="633"/>
      <c r="D130" s="634"/>
    </row>
    <row r="131" spans="1:4" x14ac:dyDescent="0.3">
      <c r="A131" s="631"/>
      <c r="B131" s="632"/>
      <c r="C131" s="633"/>
      <c r="D131" s="634"/>
    </row>
    <row r="132" spans="1:4" x14ac:dyDescent="0.3">
      <c r="A132" s="631"/>
      <c r="B132" s="632"/>
      <c r="C132" s="633"/>
      <c r="D132" s="634"/>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2:D7"/>
  <sheetViews>
    <sheetView workbookViewId="0">
      <pane ySplit="5" topLeftCell="A6" activePane="bottomLeft" state="frozen"/>
      <selection pane="bottomLeft" activeCell="A13" sqref="A13"/>
    </sheetView>
  </sheetViews>
  <sheetFormatPr baseColWidth="10" defaultColWidth="9.21875" defaultRowHeight="14.4" x14ac:dyDescent="0.3"/>
  <cols>
    <col min="1" max="4" width="33.77734375" customWidth="1"/>
  </cols>
  <sheetData>
    <row r="2" spans="1:4" x14ac:dyDescent="0.3">
      <c r="A2" s="535" t="s">
        <v>622</v>
      </c>
    </row>
    <row r="3" spans="1:4" x14ac:dyDescent="0.3">
      <c r="A3" s="998" t="s">
        <v>620</v>
      </c>
    </row>
    <row r="4" spans="1:4" x14ac:dyDescent="0.3">
      <c r="A4" t="s">
        <v>621</v>
      </c>
    </row>
    <row r="5" spans="1:4" ht="60" customHeight="1" x14ac:dyDescent="0.3">
      <c r="A5" s="635" t="s">
        <v>410</v>
      </c>
      <c r="B5" s="635" t="s">
        <v>411</v>
      </c>
      <c r="C5" s="762" t="s">
        <v>413</v>
      </c>
      <c r="D5" s="635" t="s">
        <v>309</v>
      </c>
    </row>
    <row r="6" spans="1:4" x14ac:dyDescent="0.3">
      <c r="A6" s="636"/>
      <c r="B6" s="637"/>
      <c r="C6" s="639"/>
      <c r="D6" s="638"/>
    </row>
    <row r="7" spans="1:4" x14ac:dyDescent="0.3">
      <c r="A7" s="636"/>
      <c r="B7" s="637"/>
      <c r="C7" s="639"/>
      <c r="D7" s="638"/>
    </row>
  </sheetData>
  <sheetProtection formatCells="0" formatColumns="0" formatRows="0" insertColumns="0" insertRows="0" insertHyperlinks="0" deleteColumns="0" deleteRows="0" sort="0" autoFilter="0" pivotTables="0"/>
  <autoFilter ref="A5:D5"/>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dimension ref="A2:F300"/>
  <sheetViews>
    <sheetView workbookViewId="0">
      <pane ySplit="4" topLeftCell="A5" activePane="bottomLeft" state="frozen"/>
      <selection pane="bottomLeft" activeCell="A2" sqref="A2"/>
    </sheetView>
  </sheetViews>
  <sheetFormatPr baseColWidth="10" defaultColWidth="9.21875" defaultRowHeight="14.4" x14ac:dyDescent="0.3"/>
  <cols>
    <col min="1" max="6" width="31.21875" customWidth="1"/>
  </cols>
  <sheetData>
    <row r="2" spans="1:6" x14ac:dyDescent="0.3">
      <c r="A2" s="640" t="s">
        <v>626</v>
      </c>
    </row>
    <row r="4" spans="1:6" ht="45" customHeight="1" x14ac:dyDescent="0.3">
      <c r="A4" s="641" t="s">
        <v>414</v>
      </c>
      <c r="B4" s="641" t="s">
        <v>415</v>
      </c>
      <c r="C4" s="641" t="s">
        <v>416</v>
      </c>
      <c r="D4" s="641" t="s">
        <v>417</v>
      </c>
      <c r="E4" s="641" t="s">
        <v>418</v>
      </c>
      <c r="F4" s="641" t="s">
        <v>412</v>
      </c>
    </row>
    <row r="5" spans="1:6" x14ac:dyDescent="0.3">
      <c r="A5" s="642"/>
      <c r="B5" s="644"/>
      <c r="C5" s="644"/>
      <c r="D5" s="644"/>
      <c r="E5" s="645"/>
      <c r="F5" s="643"/>
    </row>
    <row r="6" spans="1:6" x14ac:dyDescent="0.3">
      <c r="A6" s="642"/>
      <c r="B6" s="644"/>
      <c r="C6" s="644"/>
      <c r="D6" s="644"/>
      <c r="E6" s="645"/>
      <c r="F6" s="643"/>
    </row>
    <row r="7" spans="1:6" x14ac:dyDescent="0.3">
      <c r="A7" s="642"/>
      <c r="B7" s="644"/>
      <c r="C7" s="644"/>
      <c r="D7" s="644"/>
      <c r="E7" s="645"/>
      <c r="F7" s="643"/>
    </row>
    <row r="8" spans="1:6" x14ac:dyDescent="0.3">
      <c r="A8" s="642"/>
      <c r="B8" s="644"/>
      <c r="C8" s="644"/>
      <c r="D8" s="644"/>
      <c r="E8" s="645"/>
      <c r="F8" s="643"/>
    </row>
    <row r="9" spans="1:6" x14ac:dyDescent="0.3">
      <c r="A9" s="642"/>
      <c r="B9" s="644"/>
      <c r="C9" s="644"/>
      <c r="D9" s="644"/>
      <c r="E9" s="645"/>
      <c r="F9" s="643"/>
    </row>
    <row r="10" spans="1:6" x14ac:dyDescent="0.3">
      <c r="A10" s="642"/>
      <c r="B10" s="644"/>
      <c r="C10" s="644"/>
      <c r="D10" s="644"/>
      <c r="E10" s="645"/>
      <c r="F10" s="643"/>
    </row>
    <row r="11" spans="1:6" x14ac:dyDescent="0.3">
      <c r="A11" s="642"/>
      <c r="B11" s="644"/>
      <c r="C11" s="644"/>
      <c r="D11" s="644"/>
      <c r="E11" s="645"/>
      <c r="F11" s="643"/>
    </row>
    <row r="12" spans="1:6" x14ac:dyDescent="0.3">
      <c r="A12" s="642"/>
      <c r="B12" s="644"/>
      <c r="C12" s="644"/>
      <c r="D12" s="644"/>
      <c r="E12" s="645"/>
      <c r="F12" s="643"/>
    </row>
    <row r="13" spans="1:6" x14ac:dyDescent="0.3">
      <c r="A13" s="642"/>
      <c r="B13" s="644"/>
      <c r="C13" s="644"/>
      <c r="D13" s="644"/>
      <c r="E13" s="645"/>
      <c r="F13" s="643"/>
    </row>
    <row r="14" spans="1:6" x14ac:dyDescent="0.3">
      <c r="A14" s="642"/>
      <c r="B14" s="644"/>
      <c r="C14" s="644"/>
      <c r="D14" s="644"/>
      <c r="E14" s="645"/>
      <c r="F14" s="643"/>
    </row>
    <row r="15" spans="1:6" x14ac:dyDescent="0.3">
      <c r="A15" s="642"/>
      <c r="B15" s="644"/>
      <c r="C15" s="644"/>
      <c r="D15" s="644"/>
      <c r="E15" s="645"/>
      <c r="F15" s="643"/>
    </row>
    <row r="16" spans="1:6" x14ac:dyDescent="0.3">
      <c r="A16" s="642"/>
      <c r="B16" s="644"/>
      <c r="C16" s="644"/>
      <c r="D16" s="644"/>
      <c r="E16" s="645"/>
      <c r="F16" s="643"/>
    </row>
    <row r="17" spans="1:6" x14ac:dyDescent="0.3">
      <c r="A17" s="642"/>
      <c r="B17" s="644"/>
      <c r="C17" s="644"/>
      <c r="D17" s="644"/>
      <c r="E17" s="645"/>
      <c r="F17" s="643"/>
    </row>
    <row r="18" spans="1:6" x14ac:dyDescent="0.3">
      <c r="A18" s="642"/>
      <c r="B18" s="644"/>
      <c r="C18" s="644"/>
      <c r="D18" s="644"/>
      <c r="E18" s="645"/>
      <c r="F18" s="643"/>
    </row>
    <row r="19" spans="1:6" x14ac:dyDescent="0.3">
      <c r="A19" s="642"/>
      <c r="B19" s="644"/>
      <c r="C19" s="644"/>
      <c r="D19" s="644"/>
      <c r="E19" s="645"/>
      <c r="F19" s="643"/>
    </row>
    <row r="20" spans="1:6" x14ac:dyDescent="0.3">
      <c r="A20" s="642"/>
      <c r="B20" s="644"/>
      <c r="C20" s="644"/>
      <c r="D20" s="644"/>
      <c r="E20" s="645"/>
      <c r="F20" s="643"/>
    </row>
    <row r="21" spans="1:6" x14ac:dyDescent="0.3">
      <c r="A21" s="642"/>
      <c r="B21" s="644"/>
      <c r="C21" s="644"/>
      <c r="D21" s="644"/>
      <c r="E21" s="645"/>
      <c r="F21" s="643"/>
    </row>
    <row r="22" spans="1:6" x14ac:dyDescent="0.3">
      <c r="A22" s="642"/>
      <c r="B22" s="644"/>
      <c r="C22" s="644"/>
      <c r="D22" s="644"/>
      <c r="E22" s="645"/>
      <c r="F22" s="643"/>
    </row>
    <row r="23" spans="1:6" x14ac:dyDescent="0.3">
      <c r="A23" s="642"/>
      <c r="B23" s="644"/>
      <c r="C23" s="644"/>
      <c r="D23" s="644"/>
      <c r="E23" s="645"/>
      <c r="F23" s="643"/>
    </row>
    <row r="24" spans="1:6" x14ac:dyDescent="0.3">
      <c r="A24" s="642"/>
      <c r="B24" s="644"/>
      <c r="C24" s="644"/>
      <c r="D24" s="644"/>
      <c r="E24" s="645"/>
      <c r="F24" s="643"/>
    </row>
    <row r="25" spans="1:6" x14ac:dyDescent="0.3">
      <c r="A25" s="642"/>
      <c r="B25" s="644"/>
      <c r="C25" s="644"/>
      <c r="D25" s="644"/>
      <c r="E25" s="645"/>
      <c r="F25" s="643"/>
    </row>
    <row r="26" spans="1:6" x14ac:dyDescent="0.3">
      <c r="A26" s="642"/>
      <c r="B26" s="644"/>
      <c r="C26" s="644"/>
      <c r="D26" s="644"/>
      <c r="E26" s="645"/>
      <c r="F26" s="643"/>
    </row>
    <row r="27" spans="1:6" x14ac:dyDescent="0.3">
      <c r="A27" s="642"/>
      <c r="B27" s="644"/>
      <c r="C27" s="644"/>
      <c r="D27" s="644"/>
      <c r="E27" s="645"/>
      <c r="F27" s="643"/>
    </row>
    <row r="28" spans="1:6" x14ac:dyDescent="0.3">
      <c r="A28" s="642"/>
      <c r="B28" s="644"/>
      <c r="C28" s="644"/>
      <c r="D28" s="644"/>
      <c r="E28" s="645"/>
      <c r="F28" s="643"/>
    </row>
    <row r="29" spans="1:6" x14ac:dyDescent="0.3">
      <c r="A29" s="642"/>
      <c r="B29" s="644"/>
      <c r="C29" s="644"/>
      <c r="D29" s="644"/>
      <c r="E29" s="645"/>
      <c r="F29" s="643"/>
    </row>
    <row r="30" spans="1:6" x14ac:dyDescent="0.3">
      <c r="A30" s="642"/>
      <c r="B30" s="644"/>
      <c r="C30" s="644"/>
      <c r="D30" s="644"/>
      <c r="E30" s="645"/>
      <c r="F30" s="643"/>
    </row>
    <row r="31" spans="1:6" x14ac:dyDescent="0.3">
      <c r="A31" s="642"/>
      <c r="B31" s="644"/>
      <c r="C31" s="644"/>
      <c r="D31" s="644"/>
      <c r="E31" s="645"/>
      <c r="F31" s="643"/>
    </row>
    <row r="32" spans="1:6" x14ac:dyDescent="0.3">
      <c r="A32" s="642"/>
      <c r="B32" s="644"/>
      <c r="C32" s="644"/>
      <c r="D32" s="644"/>
      <c r="E32" s="645"/>
      <c r="F32" s="643"/>
    </row>
    <row r="33" spans="1:6" x14ac:dyDescent="0.3">
      <c r="A33" s="642"/>
      <c r="B33" s="644"/>
      <c r="C33" s="644"/>
      <c r="D33" s="644"/>
      <c r="E33" s="645"/>
      <c r="F33" s="643"/>
    </row>
    <row r="34" spans="1:6" x14ac:dyDescent="0.3">
      <c r="A34" s="642"/>
      <c r="B34" s="644"/>
      <c r="C34" s="644"/>
      <c r="D34" s="644"/>
      <c r="E34" s="645"/>
      <c r="F34" s="643"/>
    </row>
    <row r="35" spans="1:6" x14ac:dyDescent="0.3">
      <c r="A35" s="642"/>
      <c r="B35" s="644"/>
      <c r="C35" s="644"/>
      <c r="D35" s="644"/>
      <c r="E35" s="645"/>
      <c r="F35" s="643"/>
    </row>
    <row r="36" spans="1:6" x14ac:dyDescent="0.3">
      <c r="A36" s="642"/>
      <c r="B36" s="644"/>
      <c r="C36" s="644"/>
      <c r="D36" s="644"/>
      <c r="E36" s="645"/>
      <c r="F36" s="643"/>
    </row>
    <row r="37" spans="1:6" x14ac:dyDescent="0.3">
      <c r="A37" s="642"/>
      <c r="B37" s="644"/>
      <c r="C37" s="644"/>
      <c r="D37" s="644"/>
      <c r="E37" s="645"/>
      <c r="F37" s="643"/>
    </row>
    <row r="38" spans="1:6" x14ac:dyDescent="0.3">
      <c r="A38" s="642"/>
      <c r="B38" s="644"/>
      <c r="C38" s="644"/>
      <c r="D38" s="644"/>
      <c r="E38" s="645"/>
      <c r="F38" s="643"/>
    </row>
    <row r="39" spans="1:6" x14ac:dyDescent="0.3">
      <c r="A39" s="642"/>
      <c r="B39" s="644"/>
      <c r="C39" s="644"/>
      <c r="D39" s="644"/>
      <c r="E39" s="645"/>
      <c r="F39" s="643"/>
    </row>
    <row r="40" spans="1:6" x14ac:dyDescent="0.3">
      <c r="A40" s="642"/>
      <c r="B40" s="644"/>
      <c r="C40" s="644"/>
      <c r="D40" s="644"/>
      <c r="E40" s="645"/>
      <c r="F40" s="643"/>
    </row>
    <row r="41" spans="1:6" x14ac:dyDescent="0.3">
      <c r="A41" s="642"/>
      <c r="B41" s="644"/>
      <c r="C41" s="644"/>
      <c r="D41" s="644"/>
      <c r="E41" s="645"/>
      <c r="F41" s="643"/>
    </row>
    <row r="42" spans="1:6" x14ac:dyDescent="0.3">
      <c r="A42" s="642"/>
      <c r="B42" s="644"/>
      <c r="C42" s="644"/>
      <c r="D42" s="644"/>
      <c r="E42" s="645"/>
      <c r="F42" s="643"/>
    </row>
    <row r="43" spans="1:6" x14ac:dyDescent="0.3">
      <c r="A43" s="642"/>
      <c r="B43" s="644"/>
      <c r="C43" s="644"/>
      <c r="D43" s="644"/>
      <c r="E43" s="645"/>
      <c r="F43" s="643"/>
    </row>
    <row r="44" spans="1:6" x14ac:dyDescent="0.3">
      <c r="A44" s="642"/>
      <c r="B44" s="644"/>
      <c r="C44" s="644"/>
      <c r="D44" s="644"/>
      <c r="E44" s="645"/>
      <c r="F44" s="643"/>
    </row>
    <row r="45" spans="1:6" x14ac:dyDescent="0.3">
      <c r="A45" s="642"/>
      <c r="B45" s="644"/>
      <c r="C45" s="644"/>
      <c r="D45" s="644"/>
      <c r="E45" s="645"/>
      <c r="F45" s="643"/>
    </row>
    <row r="46" spans="1:6" x14ac:dyDescent="0.3">
      <c r="A46" s="642"/>
      <c r="B46" s="644"/>
      <c r="C46" s="644"/>
      <c r="D46" s="644"/>
      <c r="E46" s="645"/>
      <c r="F46" s="643"/>
    </row>
    <row r="47" spans="1:6" x14ac:dyDescent="0.3">
      <c r="A47" s="642"/>
      <c r="B47" s="644"/>
      <c r="C47" s="644"/>
      <c r="D47" s="644"/>
      <c r="E47" s="645"/>
      <c r="F47" s="643"/>
    </row>
    <row r="48" spans="1:6" x14ac:dyDescent="0.3">
      <c r="A48" s="642"/>
      <c r="B48" s="644"/>
      <c r="C48" s="644"/>
      <c r="D48" s="644"/>
      <c r="E48" s="645"/>
      <c r="F48" s="643"/>
    </row>
    <row r="49" spans="1:6" x14ac:dyDescent="0.3">
      <c r="A49" s="642"/>
      <c r="B49" s="644"/>
      <c r="C49" s="644"/>
      <c r="D49" s="644"/>
      <c r="E49" s="645"/>
      <c r="F49" s="643"/>
    </row>
    <row r="50" spans="1:6" x14ac:dyDescent="0.3">
      <c r="A50" s="642"/>
      <c r="B50" s="644"/>
      <c r="C50" s="644"/>
      <c r="D50" s="644"/>
      <c r="E50" s="645"/>
      <c r="F50" s="643"/>
    </row>
    <row r="51" spans="1:6" x14ac:dyDescent="0.3">
      <c r="A51" s="642"/>
      <c r="B51" s="644"/>
      <c r="C51" s="644"/>
      <c r="D51" s="644"/>
      <c r="E51" s="645"/>
      <c r="F51" s="643"/>
    </row>
    <row r="52" spans="1:6" x14ac:dyDescent="0.3">
      <c r="A52" s="642"/>
      <c r="B52" s="644"/>
      <c r="C52" s="644"/>
      <c r="D52" s="644"/>
      <c r="E52" s="645"/>
      <c r="F52" s="643"/>
    </row>
    <row r="53" spans="1:6" x14ac:dyDescent="0.3">
      <c r="A53" s="642"/>
      <c r="B53" s="644"/>
      <c r="C53" s="644"/>
      <c r="D53" s="644"/>
      <c r="E53" s="645"/>
      <c r="F53" s="643"/>
    </row>
    <row r="54" spans="1:6" x14ac:dyDescent="0.3">
      <c r="A54" s="642"/>
      <c r="B54" s="644"/>
      <c r="C54" s="644"/>
      <c r="D54" s="644"/>
      <c r="E54" s="645"/>
      <c r="F54" s="643"/>
    </row>
    <row r="55" spans="1:6" x14ac:dyDescent="0.3">
      <c r="A55" s="642"/>
      <c r="B55" s="644"/>
      <c r="C55" s="644"/>
      <c r="D55" s="644"/>
      <c r="E55" s="645"/>
      <c r="F55" s="643"/>
    </row>
    <row r="56" spans="1:6" x14ac:dyDescent="0.3">
      <c r="A56" s="642"/>
      <c r="B56" s="644"/>
      <c r="C56" s="644"/>
      <c r="D56" s="644"/>
      <c r="E56" s="645"/>
      <c r="F56" s="643"/>
    </row>
    <row r="57" spans="1:6" x14ac:dyDescent="0.3">
      <c r="A57" s="642"/>
      <c r="B57" s="644"/>
      <c r="C57" s="644"/>
      <c r="D57" s="644"/>
      <c r="E57" s="645"/>
      <c r="F57" s="643"/>
    </row>
    <row r="58" spans="1:6" x14ac:dyDescent="0.3">
      <c r="A58" s="642"/>
      <c r="B58" s="644"/>
      <c r="C58" s="644"/>
      <c r="D58" s="644"/>
      <c r="E58" s="645"/>
      <c r="F58" s="643"/>
    </row>
    <row r="59" spans="1:6" x14ac:dyDescent="0.3">
      <c r="A59" s="642"/>
      <c r="B59" s="644"/>
      <c r="C59" s="644"/>
      <c r="D59" s="644"/>
      <c r="E59" s="645"/>
      <c r="F59" s="643"/>
    </row>
    <row r="60" spans="1:6" x14ac:dyDescent="0.3">
      <c r="A60" s="642"/>
      <c r="B60" s="644"/>
      <c r="C60" s="644"/>
      <c r="D60" s="644"/>
      <c r="E60" s="645"/>
      <c r="F60" s="643"/>
    </row>
    <row r="61" spans="1:6" x14ac:dyDescent="0.3">
      <c r="A61" s="642"/>
      <c r="B61" s="644"/>
      <c r="C61" s="644"/>
      <c r="D61" s="644"/>
      <c r="E61" s="645"/>
      <c r="F61" s="643"/>
    </row>
    <row r="62" spans="1:6" x14ac:dyDescent="0.3">
      <c r="A62" s="642"/>
      <c r="B62" s="644"/>
      <c r="C62" s="644"/>
      <c r="D62" s="644"/>
      <c r="E62" s="645"/>
      <c r="F62" s="643"/>
    </row>
    <row r="63" spans="1:6" x14ac:dyDescent="0.3">
      <c r="A63" s="642"/>
      <c r="B63" s="644"/>
      <c r="C63" s="644"/>
      <c r="D63" s="644"/>
      <c r="E63" s="645"/>
      <c r="F63" s="643"/>
    </row>
    <row r="64" spans="1:6" x14ac:dyDescent="0.3">
      <c r="A64" s="642"/>
      <c r="B64" s="644"/>
      <c r="C64" s="644"/>
      <c r="D64" s="644"/>
      <c r="E64" s="645"/>
      <c r="F64" s="643"/>
    </row>
    <row r="65" spans="1:6" x14ac:dyDescent="0.3">
      <c r="A65" s="642"/>
      <c r="B65" s="644"/>
      <c r="C65" s="644"/>
      <c r="D65" s="644"/>
      <c r="E65" s="645"/>
      <c r="F65" s="643"/>
    </row>
    <row r="66" spans="1:6" x14ac:dyDescent="0.3">
      <c r="A66" s="642"/>
      <c r="B66" s="644"/>
      <c r="C66" s="644"/>
      <c r="D66" s="644"/>
      <c r="E66" s="645"/>
      <c r="F66" s="643"/>
    </row>
    <row r="67" spans="1:6" x14ac:dyDescent="0.3">
      <c r="A67" s="642"/>
      <c r="B67" s="644"/>
      <c r="C67" s="644"/>
      <c r="D67" s="644"/>
      <c r="E67" s="645"/>
      <c r="F67" s="643"/>
    </row>
    <row r="68" spans="1:6" x14ac:dyDescent="0.3">
      <c r="A68" s="642"/>
      <c r="B68" s="644"/>
      <c r="C68" s="644"/>
      <c r="D68" s="644"/>
      <c r="E68" s="645"/>
      <c r="F68" s="643"/>
    </row>
    <row r="69" spans="1:6" x14ac:dyDescent="0.3">
      <c r="A69" s="642"/>
      <c r="B69" s="644"/>
      <c r="C69" s="644"/>
      <c r="D69" s="644"/>
      <c r="E69" s="645"/>
      <c r="F69" s="643"/>
    </row>
    <row r="70" spans="1:6" x14ac:dyDescent="0.3">
      <c r="A70" s="642"/>
      <c r="B70" s="644"/>
      <c r="C70" s="644"/>
      <c r="D70" s="644"/>
      <c r="E70" s="645"/>
      <c r="F70" s="643"/>
    </row>
    <row r="71" spans="1:6" x14ac:dyDescent="0.3">
      <c r="A71" s="642"/>
      <c r="B71" s="644"/>
      <c r="C71" s="644"/>
      <c r="D71" s="644"/>
      <c r="E71" s="645"/>
      <c r="F71" s="643"/>
    </row>
    <row r="72" spans="1:6" x14ac:dyDescent="0.3">
      <c r="A72" s="642"/>
      <c r="B72" s="644"/>
      <c r="C72" s="644"/>
      <c r="D72" s="644"/>
      <c r="E72" s="645"/>
      <c r="F72" s="643"/>
    </row>
    <row r="73" spans="1:6" x14ac:dyDescent="0.3">
      <c r="A73" s="642"/>
      <c r="B73" s="644"/>
      <c r="C73" s="644"/>
      <c r="D73" s="644"/>
      <c r="E73" s="645"/>
      <c r="F73" s="643"/>
    </row>
    <row r="74" spans="1:6" x14ac:dyDescent="0.3">
      <c r="A74" s="642"/>
      <c r="B74" s="644"/>
      <c r="C74" s="644"/>
      <c r="D74" s="644"/>
      <c r="E74" s="645"/>
      <c r="F74" s="643"/>
    </row>
    <row r="75" spans="1:6" x14ac:dyDescent="0.3">
      <c r="A75" s="642"/>
      <c r="B75" s="644"/>
      <c r="C75" s="644"/>
      <c r="D75" s="644"/>
      <c r="E75" s="645"/>
      <c r="F75" s="643"/>
    </row>
    <row r="76" spans="1:6" x14ac:dyDescent="0.3">
      <c r="A76" s="642"/>
      <c r="B76" s="644"/>
      <c r="C76" s="644"/>
      <c r="D76" s="644"/>
      <c r="E76" s="645"/>
      <c r="F76" s="643"/>
    </row>
    <row r="77" spans="1:6" x14ac:dyDescent="0.3">
      <c r="A77" s="642"/>
      <c r="B77" s="644"/>
      <c r="C77" s="644"/>
      <c r="D77" s="644"/>
      <c r="E77" s="645"/>
      <c r="F77" s="643"/>
    </row>
    <row r="78" spans="1:6" x14ac:dyDescent="0.3">
      <c r="A78" s="642"/>
      <c r="B78" s="644"/>
      <c r="C78" s="644"/>
      <c r="D78" s="644"/>
      <c r="E78" s="645"/>
      <c r="F78" s="643"/>
    </row>
    <row r="79" spans="1:6" x14ac:dyDescent="0.3">
      <c r="A79" s="642"/>
      <c r="B79" s="644"/>
      <c r="C79" s="644"/>
      <c r="D79" s="644"/>
      <c r="E79" s="645"/>
      <c r="F79" s="643"/>
    </row>
    <row r="80" spans="1:6" x14ac:dyDescent="0.3">
      <c r="A80" s="642"/>
      <c r="B80" s="644"/>
      <c r="C80" s="644"/>
      <c r="D80" s="644"/>
      <c r="E80" s="645"/>
      <c r="F80" s="643"/>
    </row>
    <row r="81" spans="1:6" x14ac:dyDescent="0.3">
      <c r="A81" s="642"/>
      <c r="B81" s="644"/>
      <c r="C81" s="644"/>
      <c r="D81" s="644"/>
      <c r="E81" s="645"/>
      <c r="F81" s="643"/>
    </row>
    <row r="82" spans="1:6" x14ac:dyDescent="0.3">
      <c r="A82" s="642"/>
      <c r="B82" s="644"/>
      <c r="C82" s="644"/>
      <c r="D82" s="644"/>
      <c r="E82" s="645"/>
      <c r="F82" s="643"/>
    </row>
    <row r="83" spans="1:6" x14ac:dyDescent="0.3">
      <c r="A83" s="642"/>
      <c r="B83" s="644"/>
      <c r="C83" s="644"/>
      <c r="D83" s="644"/>
      <c r="E83" s="645"/>
      <c r="F83" s="643"/>
    </row>
    <row r="84" spans="1:6" x14ac:dyDescent="0.3">
      <c r="A84" s="642"/>
      <c r="B84" s="644"/>
      <c r="C84" s="644"/>
      <c r="D84" s="644"/>
      <c r="E84" s="645"/>
      <c r="F84" s="643"/>
    </row>
    <row r="85" spans="1:6" x14ac:dyDescent="0.3">
      <c r="A85" s="642"/>
      <c r="B85" s="644"/>
      <c r="C85" s="644"/>
      <c r="D85" s="644"/>
      <c r="E85" s="645"/>
      <c r="F85" s="643"/>
    </row>
    <row r="86" spans="1:6" x14ac:dyDescent="0.3">
      <c r="A86" s="642"/>
      <c r="B86" s="644"/>
      <c r="C86" s="644"/>
      <c r="D86" s="644"/>
      <c r="E86" s="645"/>
      <c r="F86" s="643"/>
    </row>
    <row r="87" spans="1:6" x14ac:dyDescent="0.3">
      <c r="A87" s="642"/>
      <c r="B87" s="644"/>
      <c r="C87" s="644"/>
      <c r="D87" s="644"/>
      <c r="E87" s="645"/>
      <c r="F87" s="643"/>
    </row>
    <row r="88" spans="1:6" x14ac:dyDescent="0.3">
      <c r="A88" s="642"/>
      <c r="B88" s="644"/>
      <c r="C88" s="644"/>
      <c r="D88" s="644"/>
      <c r="E88" s="645"/>
      <c r="F88" s="643"/>
    </row>
    <row r="89" spans="1:6" x14ac:dyDescent="0.3">
      <c r="A89" s="642"/>
      <c r="B89" s="644"/>
      <c r="C89" s="644"/>
      <c r="D89" s="644"/>
      <c r="E89" s="645"/>
      <c r="F89" s="643"/>
    </row>
    <row r="90" spans="1:6" x14ac:dyDescent="0.3">
      <c r="A90" s="642"/>
      <c r="B90" s="644"/>
      <c r="C90" s="644"/>
      <c r="D90" s="644"/>
      <c r="E90" s="645"/>
      <c r="F90" s="643"/>
    </row>
    <row r="91" spans="1:6" x14ac:dyDescent="0.3">
      <c r="A91" s="642"/>
      <c r="B91" s="644"/>
      <c r="C91" s="644"/>
      <c r="D91" s="644"/>
      <c r="E91" s="645"/>
      <c r="F91" s="643"/>
    </row>
    <row r="92" spans="1:6" x14ac:dyDescent="0.3">
      <c r="A92" s="642"/>
      <c r="B92" s="644"/>
      <c r="C92" s="644"/>
      <c r="D92" s="644"/>
      <c r="E92" s="645"/>
      <c r="F92" s="643"/>
    </row>
    <row r="93" spans="1:6" x14ac:dyDescent="0.3">
      <c r="A93" s="642"/>
      <c r="B93" s="644"/>
      <c r="C93" s="644"/>
      <c r="D93" s="644"/>
      <c r="E93" s="645"/>
      <c r="F93" s="643"/>
    </row>
    <row r="94" spans="1:6" x14ac:dyDescent="0.3">
      <c r="A94" s="642"/>
      <c r="B94" s="644"/>
      <c r="C94" s="644"/>
      <c r="D94" s="644"/>
      <c r="E94" s="645"/>
      <c r="F94" s="643"/>
    </row>
    <row r="95" spans="1:6" x14ac:dyDescent="0.3">
      <c r="A95" s="642"/>
      <c r="B95" s="644"/>
      <c r="C95" s="644"/>
      <c r="D95" s="644"/>
      <c r="E95" s="645"/>
      <c r="F95" s="643"/>
    </row>
    <row r="96" spans="1:6" x14ac:dyDescent="0.3">
      <c r="A96" s="642"/>
      <c r="B96" s="644"/>
      <c r="C96" s="644"/>
      <c r="D96" s="644"/>
      <c r="E96" s="645"/>
      <c r="F96" s="643"/>
    </row>
    <row r="97" spans="1:6" x14ac:dyDescent="0.3">
      <c r="A97" s="642"/>
      <c r="B97" s="644"/>
      <c r="C97" s="644"/>
      <c r="D97" s="644"/>
      <c r="E97" s="645"/>
      <c r="F97" s="643"/>
    </row>
    <row r="98" spans="1:6" x14ac:dyDescent="0.3">
      <c r="A98" s="642"/>
      <c r="B98" s="644"/>
      <c r="C98" s="644"/>
      <c r="D98" s="644"/>
      <c r="E98" s="645"/>
      <c r="F98" s="643"/>
    </row>
    <row r="99" spans="1:6" x14ac:dyDescent="0.3">
      <c r="A99" s="642"/>
      <c r="B99" s="644"/>
      <c r="C99" s="644"/>
      <c r="D99" s="644"/>
      <c r="E99" s="645"/>
      <c r="F99" s="643"/>
    </row>
    <row r="100" spans="1:6" x14ac:dyDescent="0.3">
      <c r="A100" s="642"/>
      <c r="B100" s="644"/>
      <c r="C100" s="644"/>
      <c r="D100" s="644"/>
      <c r="E100" s="645"/>
      <c r="F100" s="643"/>
    </row>
    <row r="101" spans="1:6" x14ac:dyDescent="0.3">
      <c r="A101" s="642"/>
      <c r="B101" s="644"/>
      <c r="C101" s="644"/>
      <c r="D101" s="644"/>
      <c r="E101" s="645"/>
      <c r="F101" s="643"/>
    </row>
    <row r="102" spans="1:6" x14ac:dyDescent="0.3">
      <c r="A102" s="642"/>
      <c r="B102" s="644"/>
      <c r="C102" s="644"/>
      <c r="D102" s="644"/>
      <c r="E102" s="645"/>
      <c r="F102" s="643"/>
    </row>
    <row r="103" spans="1:6" x14ac:dyDescent="0.3">
      <c r="A103" s="642"/>
      <c r="B103" s="644"/>
      <c r="C103" s="644"/>
      <c r="D103" s="644"/>
      <c r="E103" s="645"/>
      <c r="F103" s="643"/>
    </row>
    <row r="104" spans="1:6" x14ac:dyDescent="0.3">
      <c r="A104" s="642"/>
      <c r="B104" s="644"/>
      <c r="C104" s="644"/>
      <c r="D104" s="644"/>
      <c r="E104" s="645"/>
      <c r="F104" s="643"/>
    </row>
    <row r="105" spans="1:6" x14ac:dyDescent="0.3">
      <c r="A105" s="642"/>
      <c r="B105" s="644"/>
      <c r="C105" s="644"/>
      <c r="D105" s="644"/>
      <c r="E105" s="645"/>
      <c r="F105" s="643"/>
    </row>
    <row r="106" spans="1:6" x14ac:dyDescent="0.3">
      <c r="A106" s="642"/>
      <c r="B106" s="644"/>
      <c r="C106" s="644"/>
      <c r="D106" s="644"/>
      <c r="E106" s="645"/>
      <c r="F106" s="643"/>
    </row>
    <row r="107" spans="1:6" x14ac:dyDescent="0.3">
      <c r="A107" s="642"/>
      <c r="B107" s="644"/>
      <c r="C107" s="644"/>
      <c r="D107" s="644"/>
      <c r="E107" s="645"/>
      <c r="F107" s="643"/>
    </row>
    <row r="108" spans="1:6" x14ac:dyDescent="0.3">
      <c r="A108" s="642"/>
      <c r="B108" s="644"/>
      <c r="C108" s="644"/>
      <c r="D108" s="644"/>
      <c r="E108" s="645"/>
      <c r="F108" s="643"/>
    </row>
    <row r="109" spans="1:6" x14ac:dyDescent="0.3">
      <c r="A109" s="642"/>
      <c r="B109" s="644"/>
      <c r="C109" s="644"/>
      <c r="D109" s="644"/>
      <c r="E109" s="645"/>
      <c r="F109" s="643"/>
    </row>
    <row r="110" spans="1:6" x14ac:dyDescent="0.3">
      <c r="A110" s="642"/>
      <c r="B110" s="644"/>
      <c r="C110" s="644"/>
      <c r="D110" s="644"/>
      <c r="E110" s="645"/>
      <c r="F110" s="643"/>
    </row>
    <row r="111" spans="1:6" x14ac:dyDescent="0.3">
      <c r="A111" s="642"/>
      <c r="B111" s="644"/>
      <c r="C111" s="644"/>
      <c r="D111" s="644"/>
      <c r="E111" s="645"/>
      <c r="F111" s="643"/>
    </row>
    <row r="112" spans="1:6" x14ac:dyDescent="0.3">
      <c r="A112" s="642"/>
      <c r="B112" s="644"/>
      <c r="C112" s="644"/>
      <c r="D112" s="644"/>
      <c r="E112" s="645"/>
      <c r="F112" s="643"/>
    </row>
    <row r="113" spans="1:6" x14ac:dyDescent="0.3">
      <c r="A113" s="642"/>
      <c r="B113" s="644"/>
      <c r="C113" s="644"/>
      <c r="D113" s="644"/>
      <c r="E113" s="645"/>
      <c r="F113" s="643"/>
    </row>
    <row r="114" spans="1:6" x14ac:dyDescent="0.3">
      <c r="A114" s="642"/>
      <c r="B114" s="644"/>
      <c r="C114" s="644"/>
      <c r="D114" s="644"/>
      <c r="E114" s="645"/>
      <c r="F114" s="643"/>
    </row>
    <row r="115" spans="1:6" x14ac:dyDescent="0.3">
      <c r="A115" s="642"/>
      <c r="B115" s="644"/>
      <c r="C115" s="644"/>
      <c r="D115" s="644"/>
      <c r="E115" s="645"/>
      <c r="F115" s="643"/>
    </row>
    <row r="116" spans="1:6" x14ac:dyDescent="0.3">
      <c r="A116" s="642"/>
      <c r="B116" s="644"/>
      <c r="C116" s="644"/>
      <c r="D116" s="644"/>
      <c r="E116" s="645"/>
      <c r="F116" s="643"/>
    </row>
    <row r="117" spans="1:6" x14ac:dyDescent="0.3">
      <c r="A117" s="642"/>
      <c r="B117" s="644"/>
      <c r="C117" s="644"/>
      <c r="D117" s="644"/>
      <c r="E117" s="645"/>
      <c r="F117" s="643"/>
    </row>
    <row r="118" spans="1:6" x14ac:dyDescent="0.3">
      <c r="A118" s="642"/>
      <c r="B118" s="644"/>
      <c r="C118" s="644"/>
      <c r="D118" s="644"/>
      <c r="E118" s="645"/>
      <c r="F118" s="643"/>
    </row>
    <row r="119" spans="1:6" x14ac:dyDescent="0.3">
      <c r="A119" s="642"/>
      <c r="B119" s="644"/>
      <c r="C119" s="644"/>
      <c r="D119" s="644"/>
      <c r="E119" s="645"/>
      <c r="F119" s="643"/>
    </row>
    <row r="120" spans="1:6" x14ac:dyDescent="0.3">
      <c r="A120" s="642"/>
      <c r="B120" s="644"/>
      <c r="C120" s="644"/>
      <c r="D120" s="644"/>
      <c r="E120" s="645"/>
      <c r="F120" s="643"/>
    </row>
    <row r="121" spans="1:6" x14ac:dyDescent="0.3">
      <c r="A121" s="642"/>
      <c r="B121" s="644"/>
      <c r="C121" s="644"/>
      <c r="D121" s="644"/>
      <c r="E121" s="645"/>
      <c r="F121" s="643"/>
    </row>
    <row r="122" spans="1:6" x14ac:dyDescent="0.3">
      <c r="A122" s="642"/>
      <c r="B122" s="644"/>
      <c r="C122" s="644"/>
      <c r="D122" s="644"/>
      <c r="E122" s="645"/>
      <c r="F122" s="643"/>
    </row>
    <row r="123" spans="1:6" x14ac:dyDescent="0.3">
      <c r="A123" s="642"/>
      <c r="B123" s="644"/>
      <c r="C123" s="644"/>
      <c r="D123" s="644"/>
      <c r="E123" s="645"/>
      <c r="F123" s="643"/>
    </row>
    <row r="124" spans="1:6" x14ac:dyDescent="0.3">
      <c r="A124" s="642"/>
      <c r="B124" s="644"/>
      <c r="C124" s="644"/>
      <c r="D124" s="644"/>
      <c r="E124" s="645"/>
      <c r="F124" s="643"/>
    </row>
    <row r="125" spans="1:6" x14ac:dyDescent="0.3">
      <c r="A125" s="642"/>
      <c r="B125" s="644"/>
      <c r="C125" s="644"/>
      <c r="D125" s="644"/>
      <c r="E125" s="645"/>
      <c r="F125" s="643"/>
    </row>
    <row r="126" spans="1:6" x14ac:dyDescent="0.3">
      <c r="A126" s="642"/>
      <c r="B126" s="644"/>
      <c r="C126" s="644"/>
      <c r="D126" s="644"/>
      <c r="E126" s="645"/>
      <c r="F126" s="643"/>
    </row>
    <row r="127" spans="1:6" x14ac:dyDescent="0.3">
      <c r="A127" s="642"/>
      <c r="B127" s="644"/>
      <c r="C127" s="644"/>
      <c r="D127" s="644"/>
      <c r="E127" s="645"/>
      <c r="F127" s="643"/>
    </row>
    <row r="128" spans="1:6" x14ac:dyDescent="0.3">
      <c r="A128" s="642"/>
      <c r="B128" s="644"/>
      <c r="C128" s="644"/>
      <c r="D128" s="644"/>
      <c r="E128" s="645"/>
      <c r="F128" s="643"/>
    </row>
    <row r="129" spans="1:6" x14ac:dyDescent="0.3">
      <c r="A129" s="642"/>
      <c r="B129" s="644"/>
      <c r="C129" s="644"/>
      <c r="D129" s="644"/>
      <c r="E129" s="645"/>
      <c r="F129" s="643"/>
    </row>
    <row r="130" spans="1:6" x14ac:dyDescent="0.3">
      <c r="A130" s="642"/>
      <c r="B130" s="644"/>
      <c r="C130" s="644"/>
      <c r="D130" s="644"/>
      <c r="E130" s="645"/>
      <c r="F130" s="643"/>
    </row>
    <row r="131" spans="1:6" x14ac:dyDescent="0.3">
      <c r="A131" s="642"/>
      <c r="B131" s="644"/>
      <c r="C131" s="644"/>
      <c r="D131" s="644"/>
      <c r="E131" s="645"/>
      <c r="F131" s="643"/>
    </row>
    <row r="132" spans="1:6" x14ac:dyDescent="0.3">
      <c r="A132" s="642"/>
      <c r="B132" s="644"/>
      <c r="C132" s="644"/>
      <c r="D132" s="644"/>
      <c r="E132" s="645"/>
      <c r="F132" s="643"/>
    </row>
    <row r="133" spans="1:6" x14ac:dyDescent="0.3">
      <c r="A133" s="642"/>
      <c r="B133" s="644"/>
      <c r="C133" s="644"/>
      <c r="D133" s="644"/>
      <c r="E133" s="645"/>
      <c r="F133" s="643"/>
    </row>
    <row r="134" spans="1:6" x14ac:dyDescent="0.3">
      <c r="A134" s="642"/>
      <c r="B134" s="644"/>
      <c r="C134" s="644"/>
      <c r="D134" s="644"/>
      <c r="E134" s="645"/>
      <c r="F134" s="643"/>
    </row>
    <row r="135" spans="1:6" x14ac:dyDescent="0.3">
      <c r="A135" s="642"/>
      <c r="B135" s="644"/>
      <c r="C135" s="644"/>
      <c r="D135" s="644"/>
      <c r="E135" s="645"/>
      <c r="F135" s="643"/>
    </row>
    <row r="136" spans="1:6" x14ac:dyDescent="0.3">
      <c r="A136" s="642"/>
      <c r="B136" s="644"/>
      <c r="C136" s="644"/>
      <c r="D136" s="644"/>
      <c r="E136" s="645"/>
      <c r="F136" s="643"/>
    </row>
    <row r="137" spans="1:6" x14ac:dyDescent="0.3">
      <c r="A137" s="642"/>
      <c r="B137" s="644"/>
      <c r="C137" s="644"/>
      <c r="D137" s="644"/>
      <c r="E137" s="645"/>
      <c r="F137" s="643"/>
    </row>
    <row r="138" spans="1:6" x14ac:dyDescent="0.3">
      <c r="A138" s="642"/>
      <c r="B138" s="644"/>
      <c r="C138" s="644"/>
      <c r="D138" s="644"/>
      <c r="E138" s="645"/>
      <c r="F138" s="643"/>
    </row>
    <row r="139" spans="1:6" x14ac:dyDescent="0.3">
      <c r="A139" s="642"/>
      <c r="B139" s="644"/>
      <c r="C139" s="644"/>
      <c r="D139" s="644"/>
      <c r="E139" s="645"/>
      <c r="F139" s="643"/>
    </row>
    <row r="140" spans="1:6" x14ac:dyDescent="0.3">
      <c r="A140" s="642"/>
      <c r="B140" s="644"/>
      <c r="C140" s="644"/>
      <c r="D140" s="644"/>
      <c r="E140" s="645"/>
      <c r="F140" s="643"/>
    </row>
    <row r="141" spans="1:6" x14ac:dyDescent="0.3">
      <c r="A141" s="642"/>
      <c r="B141" s="644"/>
      <c r="C141" s="644"/>
      <c r="D141" s="644"/>
      <c r="E141" s="645"/>
      <c r="F141" s="643"/>
    </row>
    <row r="142" spans="1:6" x14ac:dyDescent="0.3">
      <c r="A142" s="642"/>
      <c r="B142" s="644"/>
      <c r="C142" s="644"/>
      <c r="D142" s="644"/>
      <c r="E142" s="645"/>
      <c r="F142" s="643"/>
    </row>
    <row r="143" spans="1:6" x14ac:dyDescent="0.3">
      <c r="A143" s="642"/>
      <c r="B143" s="644"/>
      <c r="C143" s="644"/>
      <c r="D143" s="644"/>
      <c r="E143" s="645"/>
      <c r="F143" s="643"/>
    </row>
    <row r="144" spans="1:6" x14ac:dyDescent="0.3">
      <c r="A144" s="642"/>
      <c r="B144" s="644"/>
      <c r="C144" s="644"/>
      <c r="D144" s="644"/>
      <c r="E144" s="645"/>
      <c r="F144" s="643"/>
    </row>
    <row r="145" spans="1:6" x14ac:dyDescent="0.3">
      <c r="A145" s="642"/>
      <c r="B145" s="644"/>
      <c r="C145" s="644"/>
      <c r="D145" s="644"/>
      <c r="E145" s="645"/>
      <c r="F145" s="643"/>
    </row>
    <row r="146" spans="1:6" x14ac:dyDescent="0.3">
      <c r="A146" s="642"/>
      <c r="B146" s="644"/>
      <c r="C146" s="644"/>
      <c r="D146" s="644"/>
      <c r="E146" s="645"/>
      <c r="F146" s="643"/>
    </row>
    <row r="147" spans="1:6" x14ac:dyDescent="0.3">
      <c r="A147" s="642"/>
      <c r="B147" s="644"/>
      <c r="C147" s="644"/>
      <c r="D147" s="644"/>
      <c r="E147" s="645"/>
      <c r="F147" s="643"/>
    </row>
    <row r="148" spans="1:6" x14ac:dyDescent="0.3">
      <c r="A148" s="642"/>
      <c r="B148" s="644"/>
      <c r="C148" s="644"/>
      <c r="D148" s="644"/>
      <c r="E148" s="645"/>
      <c r="F148" s="643"/>
    </row>
    <row r="149" spans="1:6" x14ac:dyDescent="0.3">
      <c r="A149" s="642"/>
      <c r="B149" s="644"/>
      <c r="C149" s="644"/>
      <c r="D149" s="644"/>
      <c r="E149" s="645"/>
      <c r="F149" s="643"/>
    </row>
    <row r="150" spans="1:6" x14ac:dyDescent="0.3">
      <c r="A150" s="642"/>
      <c r="B150" s="644"/>
      <c r="C150" s="644"/>
      <c r="D150" s="644"/>
      <c r="E150" s="645"/>
      <c r="F150" s="643"/>
    </row>
    <row r="151" spans="1:6" x14ac:dyDescent="0.3">
      <c r="A151" s="642"/>
      <c r="B151" s="644"/>
      <c r="C151" s="644"/>
      <c r="D151" s="644"/>
      <c r="E151" s="645"/>
      <c r="F151" s="643"/>
    </row>
    <row r="152" spans="1:6" x14ac:dyDescent="0.3">
      <c r="A152" s="642"/>
      <c r="B152" s="644"/>
      <c r="C152" s="644"/>
      <c r="D152" s="644"/>
      <c r="E152" s="645"/>
      <c r="F152" s="643"/>
    </row>
    <row r="153" spans="1:6" x14ac:dyDescent="0.3">
      <c r="A153" s="642"/>
      <c r="B153" s="644"/>
      <c r="C153" s="644"/>
      <c r="D153" s="644"/>
      <c r="E153" s="645"/>
      <c r="F153" s="643"/>
    </row>
    <row r="154" spans="1:6" x14ac:dyDescent="0.3">
      <c r="A154" s="642"/>
      <c r="B154" s="644"/>
      <c r="C154" s="644"/>
      <c r="D154" s="644"/>
      <c r="E154" s="645"/>
      <c r="F154" s="643"/>
    </row>
    <row r="155" spans="1:6" x14ac:dyDescent="0.3">
      <c r="A155" s="642"/>
      <c r="B155" s="644"/>
      <c r="C155" s="644"/>
      <c r="D155" s="644"/>
      <c r="E155" s="645"/>
      <c r="F155" s="643"/>
    </row>
    <row r="156" spans="1:6" x14ac:dyDescent="0.3">
      <c r="A156" s="642"/>
      <c r="B156" s="644"/>
      <c r="C156" s="644"/>
      <c r="D156" s="644"/>
      <c r="E156" s="645"/>
      <c r="F156" s="643"/>
    </row>
    <row r="157" spans="1:6" x14ac:dyDescent="0.3">
      <c r="A157" s="642"/>
      <c r="B157" s="644"/>
      <c r="C157" s="644"/>
      <c r="D157" s="644"/>
      <c r="E157" s="645"/>
      <c r="F157" s="643"/>
    </row>
    <row r="158" spans="1:6" x14ac:dyDescent="0.3">
      <c r="A158" s="642"/>
      <c r="B158" s="644"/>
      <c r="C158" s="644"/>
      <c r="D158" s="644"/>
      <c r="E158" s="645"/>
      <c r="F158" s="643"/>
    </row>
    <row r="159" spans="1:6" x14ac:dyDescent="0.3">
      <c r="A159" s="642"/>
      <c r="B159" s="644"/>
      <c r="C159" s="644"/>
      <c r="D159" s="644"/>
      <c r="E159" s="645"/>
      <c r="F159" s="643"/>
    </row>
    <row r="160" spans="1:6" x14ac:dyDescent="0.3">
      <c r="A160" s="642"/>
      <c r="B160" s="644"/>
      <c r="C160" s="644"/>
      <c r="D160" s="644"/>
      <c r="E160" s="645"/>
      <c r="F160" s="643"/>
    </row>
    <row r="161" spans="1:6" x14ac:dyDescent="0.3">
      <c r="A161" s="642"/>
      <c r="B161" s="644"/>
      <c r="C161" s="644"/>
      <c r="D161" s="644"/>
      <c r="E161" s="645"/>
      <c r="F161" s="643"/>
    </row>
    <row r="162" spans="1:6" x14ac:dyDescent="0.3">
      <c r="A162" s="642"/>
      <c r="B162" s="644"/>
      <c r="C162" s="644"/>
      <c r="D162" s="644"/>
      <c r="E162" s="645"/>
      <c r="F162" s="643"/>
    </row>
    <row r="163" spans="1:6" x14ac:dyDescent="0.3">
      <c r="A163" s="642"/>
      <c r="B163" s="644"/>
      <c r="C163" s="644"/>
      <c r="D163" s="644"/>
      <c r="E163" s="645"/>
      <c r="F163" s="643"/>
    </row>
    <row r="164" spans="1:6" x14ac:dyDescent="0.3">
      <c r="A164" s="642"/>
      <c r="B164" s="644"/>
      <c r="C164" s="644"/>
      <c r="D164" s="644"/>
      <c r="E164" s="645"/>
      <c r="F164" s="643"/>
    </row>
    <row r="165" spans="1:6" x14ac:dyDescent="0.3">
      <c r="A165" s="642"/>
      <c r="B165" s="644"/>
      <c r="C165" s="644"/>
      <c r="D165" s="644"/>
      <c r="E165" s="645"/>
      <c r="F165" s="643"/>
    </row>
    <row r="166" spans="1:6" x14ac:dyDescent="0.3">
      <c r="A166" s="642"/>
      <c r="B166" s="644"/>
      <c r="C166" s="644"/>
      <c r="D166" s="644"/>
      <c r="E166" s="645"/>
      <c r="F166" s="643"/>
    </row>
    <row r="167" spans="1:6" x14ac:dyDescent="0.3">
      <c r="A167" s="642"/>
      <c r="B167" s="644"/>
      <c r="C167" s="644"/>
      <c r="D167" s="644"/>
      <c r="E167" s="645"/>
      <c r="F167" s="643"/>
    </row>
    <row r="168" spans="1:6" x14ac:dyDescent="0.3">
      <c r="A168" s="642"/>
      <c r="B168" s="644"/>
      <c r="C168" s="644"/>
      <c r="D168" s="644"/>
      <c r="E168" s="645"/>
      <c r="F168" s="643"/>
    </row>
    <row r="169" spans="1:6" x14ac:dyDescent="0.3">
      <c r="A169" s="642"/>
      <c r="B169" s="644"/>
      <c r="C169" s="644"/>
      <c r="D169" s="644"/>
      <c r="E169" s="645"/>
      <c r="F169" s="643"/>
    </row>
    <row r="170" spans="1:6" x14ac:dyDescent="0.3">
      <c r="A170" s="642"/>
      <c r="B170" s="644"/>
      <c r="C170" s="644"/>
      <c r="D170" s="644"/>
      <c r="E170" s="645"/>
      <c r="F170" s="643"/>
    </row>
    <row r="171" spans="1:6" x14ac:dyDescent="0.3">
      <c r="A171" s="642"/>
      <c r="B171" s="644"/>
      <c r="C171" s="644"/>
      <c r="D171" s="644"/>
      <c r="E171" s="645"/>
      <c r="F171" s="643"/>
    </row>
    <row r="172" spans="1:6" x14ac:dyDescent="0.3">
      <c r="A172" s="642"/>
      <c r="B172" s="644"/>
      <c r="C172" s="644"/>
      <c r="D172" s="644"/>
      <c r="E172" s="645"/>
      <c r="F172" s="643"/>
    </row>
    <row r="173" spans="1:6" x14ac:dyDescent="0.3">
      <c r="A173" s="642"/>
      <c r="B173" s="644"/>
      <c r="C173" s="644"/>
      <c r="D173" s="644"/>
      <c r="E173" s="645"/>
      <c r="F173" s="643"/>
    </row>
    <row r="174" spans="1:6" x14ac:dyDescent="0.3">
      <c r="A174" s="642"/>
      <c r="B174" s="644"/>
      <c r="C174" s="644"/>
      <c r="D174" s="644"/>
      <c r="E174" s="645"/>
      <c r="F174" s="643"/>
    </row>
    <row r="175" spans="1:6" x14ac:dyDescent="0.3">
      <c r="A175" s="642"/>
      <c r="B175" s="644"/>
      <c r="C175" s="644"/>
      <c r="D175" s="644"/>
      <c r="E175" s="645"/>
      <c r="F175" s="643"/>
    </row>
    <row r="176" spans="1:6" x14ac:dyDescent="0.3">
      <c r="A176" s="642"/>
      <c r="B176" s="644"/>
      <c r="C176" s="644"/>
      <c r="D176" s="644"/>
      <c r="E176" s="645"/>
      <c r="F176" s="643"/>
    </row>
    <row r="177" spans="1:6" x14ac:dyDescent="0.3">
      <c r="A177" s="642"/>
      <c r="B177" s="644"/>
      <c r="C177" s="644"/>
      <c r="D177" s="644"/>
      <c r="E177" s="645"/>
      <c r="F177" s="643"/>
    </row>
    <row r="178" spans="1:6" x14ac:dyDescent="0.3">
      <c r="A178" s="642"/>
      <c r="B178" s="644"/>
      <c r="C178" s="644"/>
      <c r="D178" s="644"/>
      <c r="E178" s="645"/>
      <c r="F178" s="643"/>
    </row>
    <row r="179" spans="1:6" x14ac:dyDescent="0.3">
      <c r="A179" s="642"/>
      <c r="B179" s="644"/>
      <c r="C179" s="644"/>
      <c r="D179" s="644"/>
      <c r="E179" s="645"/>
      <c r="F179" s="643"/>
    </row>
    <row r="180" spans="1:6" x14ac:dyDescent="0.3">
      <c r="A180" s="642"/>
      <c r="B180" s="644"/>
      <c r="C180" s="644"/>
      <c r="D180" s="644"/>
      <c r="E180" s="645"/>
      <c r="F180" s="643"/>
    </row>
    <row r="181" spans="1:6" x14ac:dyDescent="0.3">
      <c r="A181" s="642"/>
      <c r="B181" s="644"/>
      <c r="C181" s="644"/>
      <c r="D181" s="644"/>
      <c r="E181" s="645"/>
      <c r="F181" s="643"/>
    </row>
    <row r="182" spans="1:6" x14ac:dyDescent="0.3">
      <c r="A182" s="642"/>
      <c r="B182" s="644"/>
      <c r="C182" s="644"/>
      <c r="D182" s="644"/>
      <c r="E182" s="645"/>
      <c r="F182" s="643"/>
    </row>
    <row r="183" spans="1:6" x14ac:dyDescent="0.3">
      <c r="A183" s="642"/>
      <c r="B183" s="644"/>
      <c r="C183" s="644"/>
      <c r="D183" s="644"/>
      <c r="E183" s="645"/>
      <c r="F183" s="643"/>
    </row>
    <row r="184" spans="1:6" x14ac:dyDescent="0.3">
      <c r="A184" s="642"/>
      <c r="B184" s="644"/>
      <c r="C184" s="644"/>
      <c r="D184" s="644"/>
      <c r="E184" s="645"/>
      <c r="F184" s="643"/>
    </row>
    <row r="185" spans="1:6" x14ac:dyDescent="0.3">
      <c r="A185" s="642"/>
      <c r="B185" s="644"/>
      <c r="C185" s="644"/>
      <c r="D185" s="644"/>
      <c r="E185" s="645"/>
      <c r="F185" s="643"/>
    </row>
    <row r="186" spans="1:6" x14ac:dyDescent="0.3">
      <c r="A186" s="642"/>
      <c r="B186" s="644"/>
      <c r="C186" s="644"/>
      <c r="D186" s="644"/>
      <c r="E186" s="645"/>
      <c r="F186" s="643"/>
    </row>
    <row r="187" spans="1:6" x14ac:dyDescent="0.3">
      <c r="A187" s="642"/>
      <c r="B187" s="644"/>
      <c r="C187" s="644"/>
      <c r="D187" s="644"/>
      <c r="E187" s="645"/>
      <c r="F187" s="643"/>
    </row>
    <row r="188" spans="1:6" x14ac:dyDescent="0.3">
      <c r="A188" s="642"/>
      <c r="B188" s="644"/>
      <c r="C188" s="644"/>
      <c r="D188" s="644"/>
      <c r="E188" s="645"/>
      <c r="F188" s="643"/>
    </row>
    <row r="189" spans="1:6" x14ac:dyDescent="0.3">
      <c r="A189" s="642"/>
      <c r="B189" s="644"/>
      <c r="C189" s="644"/>
      <c r="D189" s="644"/>
      <c r="E189" s="645"/>
      <c r="F189" s="643"/>
    </row>
    <row r="190" spans="1:6" x14ac:dyDescent="0.3">
      <c r="A190" s="642"/>
      <c r="B190" s="644"/>
      <c r="C190" s="644"/>
      <c r="D190" s="644"/>
      <c r="E190" s="645"/>
      <c r="F190" s="643"/>
    </row>
    <row r="191" spans="1:6" x14ac:dyDescent="0.3">
      <c r="A191" s="642"/>
      <c r="B191" s="644"/>
      <c r="C191" s="644"/>
      <c r="D191" s="644"/>
      <c r="E191" s="645"/>
      <c r="F191" s="643"/>
    </row>
    <row r="192" spans="1:6" x14ac:dyDescent="0.3">
      <c r="A192" s="642"/>
      <c r="B192" s="644"/>
      <c r="C192" s="644"/>
      <c r="D192" s="644"/>
      <c r="E192" s="645"/>
      <c r="F192" s="643"/>
    </row>
    <row r="193" spans="1:6" x14ac:dyDescent="0.3">
      <c r="A193" s="642"/>
      <c r="B193" s="644"/>
      <c r="C193" s="644"/>
      <c r="D193" s="644"/>
      <c r="E193" s="645"/>
      <c r="F193" s="643"/>
    </row>
    <row r="194" spans="1:6" x14ac:dyDescent="0.3">
      <c r="A194" s="642"/>
      <c r="B194" s="644"/>
      <c r="C194" s="644"/>
      <c r="D194" s="644"/>
      <c r="E194" s="645"/>
      <c r="F194" s="643"/>
    </row>
    <row r="195" spans="1:6" x14ac:dyDescent="0.3">
      <c r="A195" s="642"/>
      <c r="B195" s="644"/>
      <c r="C195" s="644"/>
      <c r="D195" s="644"/>
      <c r="E195" s="645"/>
      <c r="F195" s="643"/>
    </row>
    <row r="196" spans="1:6" x14ac:dyDescent="0.3">
      <c r="A196" s="642"/>
      <c r="B196" s="644"/>
      <c r="C196" s="644"/>
      <c r="D196" s="644"/>
      <c r="E196" s="645"/>
      <c r="F196" s="643"/>
    </row>
    <row r="197" spans="1:6" x14ac:dyDescent="0.3">
      <c r="A197" s="642"/>
      <c r="B197" s="644"/>
      <c r="C197" s="644"/>
      <c r="D197" s="644"/>
      <c r="E197" s="645"/>
      <c r="F197" s="643"/>
    </row>
    <row r="198" spans="1:6" x14ac:dyDescent="0.3">
      <c r="A198" s="642"/>
      <c r="B198" s="644"/>
      <c r="C198" s="644"/>
      <c r="D198" s="644"/>
      <c r="E198" s="645"/>
      <c r="F198" s="643"/>
    </row>
    <row r="199" spans="1:6" x14ac:dyDescent="0.3">
      <c r="A199" s="642"/>
      <c r="B199" s="644"/>
      <c r="C199" s="644"/>
      <c r="D199" s="644"/>
      <c r="E199" s="645"/>
      <c r="F199" s="643"/>
    </row>
    <row r="200" spans="1:6" x14ac:dyDescent="0.3">
      <c r="A200" s="642"/>
      <c r="B200" s="644"/>
      <c r="C200" s="644"/>
      <c r="D200" s="644"/>
      <c r="E200" s="645"/>
      <c r="F200" s="643"/>
    </row>
    <row r="201" spans="1:6" x14ac:dyDescent="0.3">
      <c r="A201" s="642"/>
      <c r="B201" s="644"/>
      <c r="C201" s="644"/>
      <c r="D201" s="644"/>
      <c r="E201" s="645"/>
      <c r="F201" s="643"/>
    </row>
    <row r="202" spans="1:6" x14ac:dyDescent="0.3">
      <c r="A202" s="642"/>
      <c r="B202" s="644"/>
      <c r="C202" s="644"/>
      <c r="D202" s="644"/>
      <c r="E202" s="645"/>
      <c r="F202" s="643"/>
    </row>
    <row r="203" spans="1:6" x14ac:dyDescent="0.3">
      <c r="A203" s="642"/>
      <c r="B203" s="644"/>
      <c r="C203" s="644"/>
      <c r="D203" s="644"/>
      <c r="E203" s="645"/>
      <c r="F203" s="643"/>
    </row>
    <row r="204" spans="1:6" x14ac:dyDescent="0.3">
      <c r="A204" s="642"/>
      <c r="B204" s="644"/>
      <c r="C204" s="644"/>
      <c r="D204" s="644"/>
      <c r="E204" s="645"/>
      <c r="F204" s="643"/>
    </row>
    <row r="205" spans="1:6" x14ac:dyDescent="0.3">
      <c r="A205" s="642"/>
      <c r="B205" s="644"/>
      <c r="C205" s="644"/>
      <c r="D205" s="644"/>
      <c r="E205" s="645"/>
      <c r="F205" s="643"/>
    </row>
    <row r="206" spans="1:6" x14ac:dyDescent="0.3">
      <c r="A206" s="642"/>
      <c r="B206" s="644"/>
      <c r="C206" s="644"/>
      <c r="D206" s="644"/>
      <c r="E206" s="645"/>
      <c r="F206" s="643"/>
    </row>
    <row r="207" spans="1:6" x14ac:dyDescent="0.3">
      <c r="A207" s="642"/>
      <c r="B207" s="644"/>
      <c r="C207" s="644"/>
      <c r="D207" s="644"/>
      <c r="E207" s="645"/>
      <c r="F207" s="643"/>
    </row>
    <row r="208" spans="1:6" x14ac:dyDescent="0.3">
      <c r="A208" s="642"/>
      <c r="B208" s="644"/>
      <c r="C208" s="644"/>
      <c r="D208" s="644"/>
      <c r="E208" s="645"/>
      <c r="F208" s="643"/>
    </row>
    <row r="209" spans="1:6" x14ac:dyDescent="0.3">
      <c r="A209" s="642"/>
      <c r="B209" s="644"/>
      <c r="C209" s="644"/>
      <c r="D209" s="644"/>
      <c r="E209" s="645"/>
      <c r="F209" s="643"/>
    </row>
    <row r="210" spans="1:6" x14ac:dyDescent="0.3">
      <c r="A210" s="642"/>
      <c r="B210" s="644"/>
      <c r="C210" s="644"/>
      <c r="D210" s="644"/>
      <c r="E210" s="645"/>
      <c r="F210" s="643"/>
    </row>
    <row r="211" spans="1:6" x14ac:dyDescent="0.3">
      <c r="A211" s="642"/>
      <c r="B211" s="644"/>
      <c r="C211" s="644"/>
      <c r="D211" s="644"/>
      <c r="E211" s="645"/>
      <c r="F211" s="643"/>
    </row>
    <row r="212" spans="1:6" x14ac:dyDescent="0.3">
      <c r="A212" s="642"/>
      <c r="B212" s="644"/>
      <c r="C212" s="644"/>
      <c r="D212" s="644"/>
      <c r="E212" s="645"/>
      <c r="F212" s="643"/>
    </row>
    <row r="213" spans="1:6" x14ac:dyDescent="0.3">
      <c r="A213" s="642"/>
      <c r="B213" s="644"/>
      <c r="C213" s="644"/>
      <c r="D213" s="644"/>
      <c r="E213" s="645"/>
      <c r="F213" s="643"/>
    </row>
    <row r="214" spans="1:6" x14ac:dyDescent="0.3">
      <c r="A214" s="642"/>
      <c r="B214" s="644"/>
      <c r="C214" s="644"/>
      <c r="D214" s="644"/>
      <c r="E214" s="645"/>
      <c r="F214" s="643"/>
    </row>
    <row r="215" spans="1:6" x14ac:dyDescent="0.3">
      <c r="A215" s="642"/>
      <c r="B215" s="644"/>
      <c r="C215" s="644"/>
      <c r="D215" s="644"/>
      <c r="E215" s="645"/>
      <c r="F215" s="643"/>
    </row>
    <row r="216" spans="1:6" x14ac:dyDescent="0.3">
      <c r="A216" s="642"/>
      <c r="B216" s="644"/>
      <c r="C216" s="644"/>
      <c r="D216" s="644"/>
      <c r="E216" s="645"/>
      <c r="F216" s="643"/>
    </row>
    <row r="217" spans="1:6" x14ac:dyDescent="0.3">
      <c r="A217" s="642"/>
      <c r="B217" s="644"/>
      <c r="C217" s="644"/>
      <c r="D217" s="644"/>
      <c r="E217" s="645"/>
      <c r="F217" s="643"/>
    </row>
    <row r="218" spans="1:6" x14ac:dyDescent="0.3">
      <c r="A218" s="642"/>
      <c r="B218" s="644"/>
      <c r="C218" s="644"/>
      <c r="D218" s="644"/>
      <c r="E218" s="645"/>
      <c r="F218" s="643"/>
    </row>
    <row r="219" spans="1:6" x14ac:dyDescent="0.3">
      <c r="A219" s="642"/>
      <c r="B219" s="644"/>
      <c r="C219" s="644"/>
      <c r="D219" s="644"/>
      <c r="E219" s="645"/>
      <c r="F219" s="643"/>
    </row>
    <row r="220" spans="1:6" x14ac:dyDescent="0.3">
      <c r="A220" s="642"/>
      <c r="B220" s="644"/>
      <c r="C220" s="644"/>
      <c r="D220" s="644"/>
      <c r="E220" s="645"/>
      <c r="F220" s="643"/>
    </row>
    <row r="221" spans="1:6" x14ac:dyDescent="0.3">
      <c r="A221" s="642"/>
      <c r="B221" s="644"/>
      <c r="C221" s="644"/>
      <c r="D221" s="644"/>
      <c r="E221" s="645"/>
      <c r="F221" s="643"/>
    </row>
    <row r="222" spans="1:6" x14ac:dyDescent="0.3">
      <c r="A222" s="642"/>
      <c r="B222" s="644"/>
      <c r="C222" s="644"/>
      <c r="D222" s="644"/>
      <c r="E222" s="645"/>
      <c r="F222" s="643"/>
    </row>
    <row r="223" spans="1:6" x14ac:dyDescent="0.3">
      <c r="A223" s="642"/>
      <c r="B223" s="644"/>
      <c r="C223" s="644"/>
      <c r="D223" s="644"/>
      <c r="E223" s="645"/>
      <c r="F223" s="643"/>
    </row>
    <row r="224" spans="1:6" x14ac:dyDescent="0.3">
      <c r="A224" s="642"/>
      <c r="B224" s="644"/>
      <c r="C224" s="644"/>
      <c r="D224" s="644"/>
      <c r="E224" s="645"/>
      <c r="F224" s="643"/>
    </row>
    <row r="225" spans="1:6" x14ac:dyDescent="0.3">
      <c r="A225" s="642"/>
      <c r="B225" s="644"/>
      <c r="C225" s="644"/>
      <c r="D225" s="644"/>
      <c r="E225" s="645"/>
      <c r="F225" s="643"/>
    </row>
    <row r="226" spans="1:6" x14ac:dyDescent="0.3">
      <c r="A226" s="642"/>
      <c r="B226" s="644"/>
      <c r="C226" s="644"/>
      <c r="D226" s="644"/>
      <c r="E226" s="645"/>
      <c r="F226" s="643"/>
    </row>
    <row r="227" spans="1:6" x14ac:dyDescent="0.3">
      <c r="A227" s="642"/>
      <c r="B227" s="644"/>
      <c r="C227" s="644"/>
      <c r="D227" s="644"/>
      <c r="E227" s="645"/>
      <c r="F227" s="643"/>
    </row>
    <row r="228" spans="1:6" x14ac:dyDescent="0.3">
      <c r="A228" s="642"/>
      <c r="B228" s="644"/>
      <c r="C228" s="644"/>
      <c r="D228" s="644"/>
      <c r="E228" s="645"/>
      <c r="F228" s="643"/>
    </row>
    <row r="229" spans="1:6" x14ac:dyDescent="0.3">
      <c r="A229" s="642"/>
      <c r="B229" s="644"/>
      <c r="C229" s="644"/>
      <c r="D229" s="644"/>
      <c r="E229" s="645"/>
      <c r="F229" s="643"/>
    </row>
    <row r="230" spans="1:6" x14ac:dyDescent="0.3">
      <c r="A230" s="642"/>
      <c r="B230" s="644"/>
      <c r="C230" s="644"/>
      <c r="D230" s="644"/>
      <c r="E230" s="645"/>
      <c r="F230" s="643"/>
    </row>
    <row r="231" spans="1:6" x14ac:dyDescent="0.3">
      <c r="A231" s="642"/>
      <c r="B231" s="644"/>
      <c r="C231" s="644"/>
      <c r="D231" s="644"/>
      <c r="E231" s="645"/>
      <c r="F231" s="643"/>
    </row>
    <row r="232" spans="1:6" x14ac:dyDescent="0.3">
      <c r="A232" s="642"/>
      <c r="B232" s="644"/>
      <c r="C232" s="644"/>
      <c r="D232" s="644"/>
      <c r="E232" s="645"/>
      <c r="F232" s="643"/>
    </row>
    <row r="233" spans="1:6" x14ac:dyDescent="0.3">
      <c r="A233" s="642"/>
      <c r="B233" s="644"/>
      <c r="C233" s="644"/>
      <c r="D233" s="644"/>
      <c r="E233" s="645"/>
      <c r="F233" s="643"/>
    </row>
    <row r="234" spans="1:6" x14ac:dyDescent="0.3">
      <c r="A234" s="642"/>
      <c r="B234" s="644"/>
      <c r="C234" s="644"/>
      <c r="D234" s="644"/>
      <c r="E234" s="645"/>
      <c r="F234" s="643"/>
    </row>
    <row r="235" spans="1:6" x14ac:dyDescent="0.3">
      <c r="A235" s="642"/>
      <c r="B235" s="644"/>
      <c r="C235" s="644"/>
      <c r="D235" s="644"/>
      <c r="E235" s="645"/>
      <c r="F235" s="643"/>
    </row>
    <row r="236" spans="1:6" x14ac:dyDescent="0.3">
      <c r="A236" s="642"/>
      <c r="B236" s="644"/>
      <c r="C236" s="644"/>
      <c r="D236" s="644"/>
      <c r="E236" s="645"/>
      <c r="F236" s="643"/>
    </row>
    <row r="237" spans="1:6" x14ac:dyDescent="0.3">
      <c r="A237" s="642"/>
      <c r="B237" s="644"/>
      <c r="C237" s="644"/>
      <c r="D237" s="644"/>
      <c r="E237" s="645"/>
      <c r="F237" s="643"/>
    </row>
    <row r="238" spans="1:6" x14ac:dyDescent="0.3">
      <c r="A238" s="642"/>
      <c r="B238" s="644"/>
      <c r="C238" s="644"/>
      <c r="D238" s="644"/>
      <c r="E238" s="645"/>
      <c r="F238" s="643"/>
    </row>
    <row r="239" spans="1:6" x14ac:dyDescent="0.3">
      <c r="A239" s="642"/>
      <c r="B239" s="644"/>
      <c r="C239" s="644"/>
      <c r="D239" s="644"/>
      <c r="E239" s="645"/>
      <c r="F239" s="643"/>
    </row>
    <row r="240" spans="1:6" x14ac:dyDescent="0.3">
      <c r="A240" s="642"/>
      <c r="B240" s="644"/>
      <c r="C240" s="644"/>
      <c r="D240" s="644"/>
      <c r="E240" s="645"/>
      <c r="F240" s="643"/>
    </row>
    <row r="241" spans="1:6" x14ac:dyDescent="0.3">
      <c r="A241" s="642"/>
      <c r="B241" s="644"/>
      <c r="C241" s="644"/>
      <c r="D241" s="644"/>
      <c r="E241" s="645"/>
      <c r="F241" s="643"/>
    </row>
    <row r="242" spans="1:6" x14ac:dyDescent="0.3">
      <c r="A242" s="642"/>
      <c r="B242" s="644"/>
      <c r="C242" s="644"/>
      <c r="D242" s="644"/>
      <c r="E242" s="645"/>
      <c r="F242" s="643"/>
    </row>
    <row r="243" spans="1:6" x14ac:dyDescent="0.3">
      <c r="A243" s="642"/>
      <c r="B243" s="644"/>
      <c r="C243" s="644"/>
      <c r="D243" s="644"/>
      <c r="E243" s="645"/>
      <c r="F243" s="643"/>
    </row>
    <row r="244" spans="1:6" x14ac:dyDescent="0.3">
      <c r="A244" s="642"/>
      <c r="B244" s="644"/>
      <c r="C244" s="644"/>
      <c r="D244" s="644"/>
      <c r="E244" s="645"/>
      <c r="F244" s="643"/>
    </row>
    <row r="245" spans="1:6" x14ac:dyDescent="0.3">
      <c r="A245" s="642"/>
      <c r="B245" s="644"/>
      <c r="C245" s="644"/>
      <c r="D245" s="644"/>
      <c r="E245" s="645"/>
      <c r="F245" s="643"/>
    </row>
    <row r="246" spans="1:6" x14ac:dyDescent="0.3">
      <c r="A246" s="642"/>
      <c r="B246" s="644"/>
      <c r="C246" s="644"/>
      <c r="D246" s="644"/>
      <c r="E246" s="645"/>
      <c r="F246" s="643"/>
    </row>
    <row r="247" spans="1:6" x14ac:dyDescent="0.3">
      <c r="A247" s="642"/>
      <c r="B247" s="644"/>
      <c r="C247" s="644"/>
      <c r="D247" s="644"/>
      <c r="E247" s="645"/>
      <c r="F247" s="643"/>
    </row>
    <row r="248" spans="1:6" x14ac:dyDescent="0.3">
      <c r="A248" s="642"/>
      <c r="B248" s="644"/>
      <c r="C248" s="644"/>
      <c r="D248" s="644"/>
      <c r="E248" s="645"/>
      <c r="F248" s="643"/>
    </row>
    <row r="249" spans="1:6" x14ac:dyDescent="0.3">
      <c r="A249" s="642"/>
      <c r="B249" s="644"/>
      <c r="C249" s="644"/>
      <c r="D249" s="644"/>
      <c r="E249" s="645"/>
      <c r="F249" s="643"/>
    </row>
    <row r="250" spans="1:6" x14ac:dyDescent="0.3">
      <c r="A250" s="642"/>
      <c r="B250" s="644"/>
      <c r="C250" s="644"/>
      <c r="D250" s="644"/>
      <c r="E250" s="645"/>
      <c r="F250" s="643"/>
    </row>
    <row r="251" spans="1:6" x14ac:dyDescent="0.3">
      <c r="A251" s="642"/>
      <c r="B251" s="644"/>
      <c r="C251" s="644"/>
      <c r="D251" s="644"/>
      <c r="E251" s="645"/>
      <c r="F251" s="643"/>
    </row>
    <row r="252" spans="1:6" x14ac:dyDescent="0.3">
      <c r="A252" s="642"/>
      <c r="B252" s="644"/>
      <c r="C252" s="644"/>
      <c r="D252" s="644"/>
      <c r="E252" s="645"/>
      <c r="F252" s="643"/>
    </row>
    <row r="253" spans="1:6" x14ac:dyDescent="0.3">
      <c r="A253" s="642"/>
      <c r="B253" s="644"/>
      <c r="C253" s="644"/>
      <c r="D253" s="644"/>
      <c r="E253" s="645"/>
      <c r="F253" s="643"/>
    </row>
    <row r="254" spans="1:6" x14ac:dyDescent="0.3">
      <c r="A254" s="642"/>
      <c r="B254" s="644"/>
      <c r="C254" s="644"/>
      <c r="D254" s="644"/>
      <c r="E254" s="645"/>
      <c r="F254" s="643"/>
    </row>
    <row r="255" spans="1:6" x14ac:dyDescent="0.3">
      <c r="A255" s="642"/>
      <c r="B255" s="644"/>
      <c r="C255" s="644"/>
      <c r="D255" s="644"/>
      <c r="E255" s="645"/>
      <c r="F255" s="643"/>
    </row>
    <row r="256" spans="1:6" x14ac:dyDescent="0.3">
      <c r="A256" s="642"/>
      <c r="B256" s="644"/>
      <c r="C256" s="644"/>
      <c r="D256" s="644"/>
      <c r="E256" s="645"/>
      <c r="F256" s="643"/>
    </row>
    <row r="257" spans="1:6" x14ac:dyDescent="0.3">
      <c r="A257" s="642"/>
      <c r="B257" s="644"/>
      <c r="C257" s="644"/>
      <c r="D257" s="644"/>
      <c r="E257" s="645"/>
      <c r="F257" s="643"/>
    </row>
    <row r="258" spans="1:6" x14ac:dyDescent="0.3">
      <c r="A258" s="642"/>
      <c r="B258" s="644"/>
      <c r="C258" s="644"/>
      <c r="D258" s="644"/>
      <c r="E258" s="645"/>
      <c r="F258" s="643"/>
    </row>
    <row r="259" spans="1:6" x14ac:dyDescent="0.3">
      <c r="A259" s="642"/>
      <c r="B259" s="644"/>
      <c r="C259" s="644"/>
      <c r="D259" s="644"/>
      <c r="E259" s="645"/>
      <c r="F259" s="643"/>
    </row>
    <row r="260" spans="1:6" x14ac:dyDescent="0.3">
      <c r="A260" s="642"/>
      <c r="B260" s="644"/>
      <c r="C260" s="644"/>
      <c r="D260" s="644"/>
      <c r="E260" s="645"/>
      <c r="F260" s="643"/>
    </row>
    <row r="261" spans="1:6" x14ac:dyDescent="0.3">
      <c r="A261" s="642"/>
      <c r="B261" s="644"/>
      <c r="C261" s="644"/>
      <c r="D261" s="644"/>
      <c r="E261" s="645"/>
      <c r="F261" s="643"/>
    </row>
    <row r="262" spans="1:6" x14ac:dyDescent="0.3">
      <c r="A262" s="642"/>
      <c r="B262" s="644"/>
      <c r="C262" s="644"/>
      <c r="D262" s="644"/>
      <c r="E262" s="645"/>
      <c r="F262" s="643"/>
    </row>
    <row r="263" spans="1:6" x14ac:dyDescent="0.3">
      <c r="A263" s="642"/>
      <c r="B263" s="644"/>
      <c r="C263" s="644"/>
      <c r="D263" s="644"/>
      <c r="E263" s="645"/>
      <c r="F263" s="643"/>
    </row>
    <row r="264" spans="1:6" x14ac:dyDescent="0.3">
      <c r="A264" s="642"/>
      <c r="B264" s="644"/>
      <c r="C264" s="644"/>
      <c r="D264" s="644"/>
      <c r="E264" s="645"/>
      <c r="F264" s="643"/>
    </row>
    <row r="265" spans="1:6" x14ac:dyDescent="0.3">
      <c r="A265" s="642"/>
      <c r="B265" s="644"/>
      <c r="C265" s="644"/>
      <c r="D265" s="644"/>
      <c r="E265" s="645"/>
      <c r="F265" s="643"/>
    </row>
    <row r="266" spans="1:6" x14ac:dyDescent="0.3">
      <c r="A266" s="642"/>
      <c r="B266" s="644"/>
      <c r="C266" s="644"/>
      <c r="D266" s="644"/>
      <c r="E266" s="645"/>
      <c r="F266" s="643"/>
    </row>
    <row r="267" spans="1:6" x14ac:dyDescent="0.3">
      <c r="A267" s="642"/>
      <c r="B267" s="644"/>
      <c r="C267" s="644"/>
      <c r="D267" s="644"/>
      <c r="E267" s="645"/>
      <c r="F267" s="643"/>
    </row>
    <row r="268" spans="1:6" x14ac:dyDescent="0.3">
      <c r="A268" s="642"/>
      <c r="B268" s="644"/>
      <c r="C268" s="644"/>
      <c r="D268" s="644"/>
      <c r="E268" s="645"/>
      <c r="F268" s="643"/>
    </row>
    <row r="269" spans="1:6" x14ac:dyDescent="0.3">
      <c r="A269" s="642"/>
      <c r="B269" s="644"/>
      <c r="C269" s="644"/>
      <c r="D269" s="644"/>
      <c r="E269" s="645"/>
      <c r="F269" s="643"/>
    </row>
    <row r="270" spans="1:6" x14ac:dyDescent="0.3">
      <c r="A270" s="642"/>
      <c r="B270" s="644"/>
      <c r="C270" s="644"/>
      <c r="D270" s="644"/>
      <c r="E270" s="645"/>
      <c r="F270" s="643"/>
    </row>
    <row r="271" spans="1:6" x14ac:dyDescent="0.3">
      <c r="A271" s="642"/>
      <c r="B271" s="644"/>
      <c r="C271" s="644"/>
      <c r="D271" s="644"/>
      <c r="E271" s="645"/>
      <c r="F271" s="643"/>
    </row>
    <row r="272" spans="1:6" x14ac:dyDescent="0.3">
      <c r="A272" s="642"/>
      <c r="B272" s="644"/>
      <c r="C272" s="644"/>
      <c r="D272" s="644"/>
      <c r="E272" s="645"/>
      <c r="F272" s="643"/>
    </row>
    <row r="273" spans="1:6" x14ac:dyDescent="0.3">
      <c r="A273" s="642"/>
      <c r="B273" s="644"/>
      <c r="C273" s="644"/>
      <c r="D273" s="644"/>
      <c r="E273" s="645"/>
      <c r="F273" s="643"/>
    </row>
    <row r="274" spans="1:6" x14ac:dyDescent="0.3">
      <c r="A274" s="642"/>
      <c r="B274" s="644"/>
      <c r="C274" s="644"/>
      <c r="D274" s="644"/>
      <c r="E274" s="645"/>
      <c r="F274" s="643"/>
    </row>
    <row r="275" spans="1:6" x14ac:dyDescent="0.3">
      <c r="A275" s="642"/>
      <c r="B275" s="644"/>
      <c r="C275" s="644"/>
      <c r="D275" s="644"/>
      <c r="E275" s="645"/>
      <c r="F275" s="643"/>
    </row>
    <row r="276" spans="1:6" x14ac:dyDescent="0.3">
      <c r="A276" s="642"/>
      <c r="B276" s="644"/>
      <c r="C276" s="644"/>
      <c r="D276" s="644"/>
      <c r="E276" s="645"/>
      <c r="F276" s="643"/>
    </row>
    <row r="277" spans="1:6" x14ac:dyDescent="0.3">
      <c r="A277" s="642"/>
      <c r="B277" s="644"/>
      <c r="C277" s="644"/>
      <c r="D277" s="644"/>
      <c r="E277" s="645"/>
      <c r="F277" s="643"/>
    </row>
    <row r="278" spans="1:6" x14ac:dyDescent="0.3">
      <c r="A278" s="642"/>
      <c r="B278" s="644"/>
      <c r="C278" s="644"/>
      <c r="D278" s="644"/>
      <c r="E278" s="645"/>
      <c r="F278" s="643"/>
    </row>
    <row r="279" spans="1:6" x14ac:dyDescent="0.3">
      <c r="A279" s="642"/>
      <c r="B279" s="644"/>
      <c r="C279" s="644"/>
      <c r="D279" s="644"/>
      <c r="E279" s="645"/>
      <c r="F279" s="643"/>
    </row>
    <row r="280" spans="1:6" x14ac:dyDescent="0.3">
      <c r="A280" s="642"/>
      <c r="B280" s="644"/>
      <c r="C280" s="644"/>
      <c r="D280" s="644"/>
      <c r="E280" s="645"/>
      <c r="F280" s="643"/>
    </row>
    <row r="281" spans="1:6" x14ac:dyDescent="0.3">
      <c r="A281" s="642"/>
      <c r="B281" s="644"/>
      <c r="C281" s="644"/>
      <c r="D281" s="644"/>
      <c r="E281" s="645"/>
      <c r="F281" s="643"/>
    </row>
    <row r="282" spans="1:6" x14ac:dyDescent="0.3">
      <c r="A282" s="642"/>
      <c r="B282" s="644"/>
      <c r="C282" s="644"/>
      <c r="D282" s="644"/>
      <c r="E282" s="645"/>
      <c r="F282" s="643"/>
    </row>
    <row r="283" spans="1:6" x14ac:dyDescent="0.3">
      <c r="A283" s="642"/>
      <c r="B283" s="644"/>
      <c r="C283" s="644"/>
      <c r="D283" s="644"/>
      <c r="E283" s="645"/>
      <c r="F283" s="643"/>
    </row>
    <row r="284" spans="1:6" x14ac:dyDescent="0.3">
      <c r="A284" s="642"/>
      <c r="B284" s="644"/>
      <c r="C284" s="644"/>
      <c r="D284" s="644"/>
      <c r="E284" s="645"/>
      <c r="F284" s="643"/>
    </row>
    <row r="285" spans="1:6" x14ac:dyDescent="0.3">
      <c r="A285" s="642"/>
      <c r="B285" s="644"/>
      <c r="C285" s="644"/>
      <c r="D285" s="644"/>
      <c r="E285" s="645"/>
      <c r="F285" s="643"/>
    </row>
    <row r="286" spans="1:6" x14ac:dyDescent="0.3">
      <c r="A286" s="642"/>
      <c r="B286" s="644"/>
      <c r="C286" s="644"/>
      <c r="D286" s="644"/>
      <c r="E286" s="645"/>
      <c r="F286" s="643"/>
    </row>
    <row r="287" spans="1:6" x14ac:dyDescent="0.3">
      <c r="A287" s="642"/>
      <c r="B287" s="644"/>
      <c r="C287" s="644"/>
      <c r="D287" s="644"/>
      <c r="E287" s="645"/>
      <c r="F287" s="643"/>
    </row>
    <row r="288" spans="1:6" x14ac:dyDescent="0.3">
      <c r="A288" s="642"/>
      <c r="B288" s="644"/>
      <c r="C288" s="644"/>
      <c r="D288" s="644"/>
      <c r="E288" s="645"/>
      <c r="F288" s="643"/>
    </row>
    <row r="289" spans="1:6" x14ac:dyDescent="0.3">
      <c r="A289" s="642"/>
      <c r="B289" s="644"/>
      <c r="C289" s="644"/>
      <c r="D289" s="644"/>
      <c r="E289" s="645"/>
      <c r="F289" s="643"/>
    </row>
    <row r="290" spans="1:6" x14ac:dyDescent="0.3">
      <c r="A290" s="642"/>
      <c r="B290" s="644"/>
      <c r="C290" s="644"/>
      <c r="D290" s="644"/>
      <c r="E290" s="645"/>
      <c r="F290" s="643"/>
    </row>
    <row r="291" spans="1:6" x14ac:dyDescent="0.3">
      <c r="A291" s="642"/>
      <c r="B291" s="644"/>
      <c r="C291" s="644"/>
      <c r="D291" s="644"/>
      <c r="E291" s="645"/>
      <c r="F291" s="643"/>
    </row>
    <row r="292" spans="1:6" x14ac:dyDescent="0.3">
      <c r="A292" s="642"/>
      <c r="B292" s="644"/>
      <c r="C292" s="644"/>
      <c r="D292" s="644"/>
      <c r="E292" s="645"/>
      <c r="F292" s="643"/>
    </row>
    <row r="293" spans="1:6" x14ac:dyDescent="0.3">
      <c r="A293" s="642"/>
      <c r="B293" s="644"/>
      <c r="C293" s="644"/>
      <c r="D293" s="644"/>
      <c r="E293" s="645"/>
      <c r="F293" s="643"/>
    </row>
    <row r="294" spans="1:6" x14ac:dyDescent="0.3">
      <c r="A294" s="642"/>
      <c r="B294" s="644"/>
      <c r="C294" s="644"/>
      <c r="D294" s="644"/>
      <c r="E294" s="645"/>
      <c r="F294" s="643"/>
    </row>
    <row r="295" spans="1:6" x14ac:dyDescent="0.3">
      <c r="A295" s="642"/>
      <c r="B295" s="644"/>
      <c r="C295" s="644"/>
      <c r="D295" s="644"/>
      <c r="E295" s="645"/>
      <c r="F295" s="643"/>
    </row>
    <row r="296" spans="1:6" x14ac:dyDescent="0.3">
      <c r="A296" s="642"/>
      <c r="B296" s="644"/>
      <c r="C296" s="644"/>
      <c r="D296" s="644"/>
      <c r="E296" s="645"/>
      <c r="F296" s="643"/>
    </row>
    <row r="297" spans="1:6" x14ac:dyDescent="0.3">
      <c r="A297" s="642"/>
      <c r="B297" s="644"/>
      <c r="C297" s="644"/>
      <c r="D297" s="644"/>
      <c r="E297" s="645"/>
      <c r="F297" s="643"/>
    </row>
    <row r="298" spans="1:6" x14ac:dyDescent="0.3">
      <c r="A298" s="642"/>
      <c r="B298" s="644"/>
      <c r="C298" s="644"/>
      <c r="D298" s="644"/>
      <c r="E298" s="645"/>
      <c r="F298" s="643"/>
    </row>
    <row r="299" spans="1:6" x14ac:dyDescent="0.3">
      <c r="A299" s="642"/>
      <c r="B299" s="644"/>
      <c r="C299" s="644"/>
      <c r="D299" s="644"/>
      <c r="E299" s="645"/>
      <c r="F299" s="643"/>
    </row>
    <row r="300" spans="1:6" x14ac:dyDescent="0.3">
      <c r="A300" s="642"/>
      <c r="B300" s="644"/>
      <c r="C300" s="644"/>
      <c r="D300" s="644"/>
      <c r="E300" s="645"/>
      <c r="F300" s="643"/>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Q10000"/>
  <sheetViews>
    <sheetView workbookViewId="0">
      <pane xSplit="2" ySplit="7" topLeftCell="AA8" activePane="bottomRight" state="frozen"/>
      <selection pane="topRight"/>
      <selection pane="bottomLeft"/>
      <selection pane="bottomRight" activeCell="AG8" sqref="AG8"/>
    </sheetView>
  </sheetViews>
  <sheetFormatPr baseColWidth="10" defaultColWidth="9.21875" defaultRowHeight="14.4" x14ac:dyDescent="0.3"/>
  <cols>
    <col min="1" max="1" width="24" customWidth="1"/>
    <col min="2" max="3" width="27.44140625" customWidth="1"/>
    <col min="4" max="4" width="16.44140625" customWidth="1"/>
    <col min="10" max="12" width="16.21875" customWidth="1"/>
    <col min="13" max="13" width="16.77734375" customWidth="1"/>
    <col min="14" max="14" width="17.21875" customWidth="1"/>
    <col min="15" max="15" width="17.77734375" customWidth="1"/>
    <col min="16" max="17" width="17.44140625" customWidth="1"/>
    <col min="18" max="18" width="16.44140625" customWidth="1"/>
    <col min="19" max="19" width="17.21875" customWidth="1"/>
    <col min="20" max="20" width="15.77734375" customWidth="1"/>
    <col min="21" max="21" width="18.77734375" customWidth="1"/>
    <col min="22" max="22" width="15.44140625" customWidth="1"/>
    <col min="23" max="23" width="17" customWidth="1"/>
    <col min="24" max="24" width="17.77734375" customWidth="1"/>
    <col min="25" max="25" width="16.77734375" customWidth="1"/>
    <col min="26" max="26" width="17.21875" customWidth="1"/>
    <col min="27" max="27" width="18.21875" customWidth="1"/>
    <col min="28" max="28" width="17.77734375" customWidth="1"/>
    <col min="29" max="29" width="19.44140625" customWidth="1"/>
    <col min="30" max="30" width="19.21875" customWidth="1"/>
    <col min="31" max="31" width="18.21875" customWidth="1"/>
    <col min="32" max="32" width="19.44140625" customWidth="1"/>
    <col min="33" max="33" width="18.21875" customWidth="1"/>
    <col min="34" max="34" width="17.44140625" customWidth="1"/>
    <col min="35" max="35" width="19.21875" customWidth="1"/>
    <col min="36" max="36" width="18.77734375" customWidth="1"/>
    <col min="37" max="37" width="17.44140625" customWidth="1"/>
    <col min="39" max="39" width="18.77734375" customWidth="1"/>
    <col min="40" max="40" width="18.44140625" customWidth="1"/>
    <col min="41" max="41" width="19.44140625" customWidth="1"/>
    <col min="42" max="43" width="18.21875" customWidth="1"/>
  </cols>
  <sheetData>
    <row r="1" spans="1:43" x14ac:dyDescent="0.3">
      <c r="A1" s="3" t="s">
        <v>24</v>
      </c>
      <c r="E1" s="764" t="s">
        <v>63</v>
      </c>
      <c r="F1" s="4"/>
      <c r="G1" s="4"/>
      <c r="H1" s="4"/>
      <c r="I1" s="4"/>
      <c r="J1" s="4"/>
      <c r="K1" s="4"/>
      <c r="L1" s="4"/>
    </row>
    <row r="2" spans="1:43" x14ac:dyDescent="0.3">
      <c r="A2" s="5"/>
      <c r="E2" s="427" t="s">
        <v>64</v>
      </c>
    </row>
    <row r="3" spans="1:43" x14ac:dyDescent="0.3">
      <c r="B3" s="6"/>
      <c r="C3" s="7"/>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row>
    <row r="4" spans="1:43" ht="18.75" customHeight="1" x14ac:dyDescent="0.3">
      <c r="A4" s="830" t="s">
        <v>480</v>
      </c>
      <c r="B4" s="831"/>
      <c r="C4" s="831"/>
      <c r="D4" s="831"/>
      <c r="E4" s="831"/>
      <c r="F4" s="832"/>
      <c r="G4" s="832"/>
      <c r="H4" s="832"/>
      <c r="I4" s="832"/>
      <c r="J4" s="832"/>
      <c r="K4" s="832"/>
      <c r="L4" s="832"/>
      <c r="M4" s="832"/>
      <c r="N4" s="832"/>
      <c r="O4" s="832"/>
      <c r="P4" s="832"/>
      <c r="Q4" s="832"/>
      <c r="R4" s="832"/>
      <c r="S4" s="832"/>
      <c r="T4" s="832"/>
      <c r="U4" s="832"/>
      <c r="V4" s="832"/>
      <c r="W4" s="832"/>
      <c r="X4" s="832"/>
      <c r="Y4" s="832"/>
      <c r="Z4" s="832"/>
      <c r="AA4" s="832"/>
      <c r="AB4" s="832"/>
      <c r="AC4" s="832"/>
      <c r="AD4" s="832"/>
      <c r="AE4" s="832"/>
      <c r="AF4" s="832"/>
      <c r="AG4" s="832"/>
      <c r="AH4" s="832"/>
      <c r="AI4" s="832"/>
      <c r="AJ4" s="832"/>
      <c r="AK4" s="832"/>
      <c r="AL4" s="832"/>
      <c r="AM4" s="832"/>
      <c r="AN4" s="832"/>
      <c r="AO4" s="832"/>
      <c r="AP4" s="832"/>
      <c r="AQ4" s="832"/>
    </row>
    <row r="5" spans="1:43" s="7" customFormat="1" ht="90" customHeight="1" x14ac:dyDescent="0.3">
      <c r="A5" s="833" t="s">
        <v>25</v>
      </c>
      <c r="B5" s="833" t="s">
        <v>26</v>
      </c>
      <c r="C5" s="789" t="s">
        <v>549</v>
      </c>
      <c r="D5" s="833" t="s">
        <v>27</v>
      </c>
      <c r="E5" s="833" t="s">
        <v>28</v>
      </c>
      <c r="F5" s="12" t="s">
        <v>29</v>
      </c>
      <c r="G5" s="13" t="s">
        <v>30</v>
      </c>
      <c r="H5" s="13" t="s">
        <v>31</v>
      </c>
      <c r="I5" s="13" t="s">
        <v>32</v>
      </c>
      <c r="J5" s="13" t="s">
        <v>33</v>
      </c>
      <c r="K5" s="13" t="s">
        <v>34</v>
      </c>
      <c r="L5" s="13" t="s">
        <v>35</v>
      </c>
      <c r="M5" s="16" t="s">
        <v>563</v>
      </c>
      <c r="N5" s="16" t="s">
        <v>564</v>
      </c>
      <c r="O5" s="16" t="s">
        <v>565</v>
      </c>
      <c r="P5" s="16" t="s">
        <v>566</v>
      </c>
      <c r="Q5" s="16" t="s">
        <v>567</v>
      </c>
      <c r="R5" s="16" t="s">
        <v>568</v>
      </c>
      <c r="S5" s="16" t="s">
        <v>569</v>
      </c>
      <c r="T5" s="16" t="s">
        <v>570</v>
      </c>
      <c r="U5" s="16" t="s">
        <v>571</v>
      </c>
      <c r="V5" s="16" t="s">
        <v>572</v>
      </c>
      <c r="W5" s="16" t="s">
        <v>36</v>
      </c>
      <c r="X5" s="16" t="s">
        <v>37</v>
      </c>
      <c r="Y5" s="835" t="s">
        <v>573</v>
      </c>
      <c r="Z5" s="835" t="s">
        <v>38</v>
      </c>
      <c r="AA5" s="16" t="s">
        <v>38</v>
      </c>
      <c r="AB5" s="13" t="s">
        <v>39</v>
      </c>
      <c r="AC5" s="13" t="s">
        <v>40</v>
      </c>
      <c r="AD5" s="13" t="s">
        <v>41</v>
      </c>
      <c r="AE5" s="13" t="s">
        <v>42</v>
      </c>
      <c r="AF5" s="13" t="s">
        <v>43</v>
      </c>
      <c r="AG5" s="13" t="s">
        <v>44</v>
      </c>
      <c r="AH5" s="13" t="s">
        <v>45</v>
      </c>
      <c r="AI5" s="13" t="s">
        <v>46</v>
      </c>
      <c r="AJ5" s="835" t="s">
        <v>47</v>
      </c>
      <c r="AK5" s="16" t="s">
        <v>48</v>
      </c>
      <c r="AL5" s="17" t="s">
        <v>49</v>
      </c>
      <c r="AM5" s="833" t="s">
        <v>50</v>
      </c>
      <c r="AN5" s="833" t="s">
        <v>51</v>
      </c>
      <c r="AO5" s="833" t="s">
        <v>52</v>
      </c>
      <c r="AP5" s="833" t="s">
        <v>53</v>
      </c>
      <c r="AQ5" s="833" t="s">
        <v>54</v>
      </c>
    </row>
    <row r="6" spans="1:43" s="9" customFormat="1" ht="37.5" customHeight="1" x14ac:dyDescent="0.3">
      <c r="A6" s="834"/>
      <c r="B6" s="834"/>
      <c r="C6" s="790"/>
      <c r="D6" s="834"/>
      <c r="E6" s="834"/>
      <c r="F6" s="14" t="s">
        <v>55</v>
      </c>
      <c r="G6" s="15" t="s">
        <v>55</v>
      </c>
      <c r="H6" s="15" t="s">
        <v>55</v>
      </c>
      <c r="I6" s="15" t="s">
        <v>55</v>
      </c>
      <c r="J6" s="9" t="s">
        <v>56</v>
      </c>
      <c r="K6" s="9" t="s">
        <v>56</v>
      </c>
      <c r="L6" s="9" t="s">
        <v>56</v>
      </c>
      <c r="M6" s="15" t="s">
        <v>57</v>
      </c>
      <c r="N6" s="9" t="s">
        <v>56</v>
      </c>
      <c r="O6" s="9" t="s">
        <v>56</v>
      </c>
      <c r="P6" s="15" t="s">
        <v>57</v>
      </c>
      <c r="Q6" s="9" t="s">
        <v>56</v>
      </c>
      <c r="R6" s="9" t="s">
        <v>56</v>
      </c>
      <c r="S6" s="15" t="s">
        <v>57</v>
      </c>
      <c r="T6" s="9" t="s">
        <v>56</v>
      </c>
      <c r="U6" s="9" t="s">
        <v>56</v>
      </c>
      <c r="V6" s="15" t="s">
        <v>57</v>
      </c>
      <c r="W6" s="9" t="s">
        <v>56</v>
      </c>
      <c r="X6" s="9" t="s">
        <v>56</v>
      </c>
      <c r="Y6" s="836"/>
      <c r="Z6" s="836"/>
      <c r="AA6" s="9" t="s">
        <v>56</v>
      </c>
      <c r="AB6" s="9" t="s">
        <v>58</v>
      </c>
      <c r="AC6" s="9" t="s">
        <v>59</v>
      </c>
      <c r="AD6" s="15" t="s">
        <v>60</v>
      </c>
      <c r="AE6" s="19" t="s">
        <v>61</v>
      </c>
      <c r="AF6" s="15" t="s">
        <v>62</v>
      </c>
      <c r="AG6" s="15" t="s">
        <v>60</v>
      </c>
      <c r="AH6" s="19" t="s">
        <v>61</v>
      </c>
      <c r="AI6" s="15" t="s">
        <v>62</v>
      </c>
      <c r="AJ6" s="836"/>
      <c r="AK6" s="9" t="s">
        <v>56</v>
      </c>
      <c r="AL6" s="10" t="s">
        <v>56</v>
      </c>
      <c r="AM6" s="834"/>
      <c r="AN6" s="834"/>
      <c r="AO6" s="834"/>
      <c r="AP6" s="834"/>
      <c r="AQ6" s="834"/>
    </row>
    <row r="7" spans="1:43" x14ac:dyDescent="0.3">
      <c r="AD7" s="825"/>
      <c r="AE7" s="8"/>
      <c r="AG7" s="825"/>
      <c r="AH7" s="8"/>
    </row>
    <row r="8" spans="1:43" x14ac:dyDescent="0.3">
      <c r="C8" s="752"/>
      <c r="AD8" s="825"/>
      <c r="AE8" s="624"/>
      <c r="AG8" s="825"/>
      <c r="AH8" s="624"/>
    </row>
    <row r="9" spans="1:43" x14ac:dyDescent="0.3">
      <c r="A9" s="659"/>
      <c r="B9" s="2"/>
      <c r="C9" s="816"/>
      <c r="D9" s="659"/>
      <c r="E9" s="659"/>
      <c r="F9" s="659"/>
      <c r="G9" s="659"/>
      <c r="H9" s="659"/>
      <c r="I9" s="659"/>
      <c r="J9" s="659"/>
      <c r="K9" s="659"/>
      <c r="L9" s="659"/>
      <c r="M9" s="659"/>
      <c r="N9" s="659"/>
      <c r="O9" s="659"/>
      <c r="P9" s="659"/>
      <c r="Q9" s="659"/>
      <c r="R9" s="659"/>
      <c r="S9" s="659"/>
      <c r="T9" s="659"/>
      <c r="U9" s="659"/>
      <c r="V9" s="659"/>
      <c r="W9" s="659"/>
      <c r="X9" s="659"/>
      <c r="Y9" s="659"/>
      <c r="Z9" s="659"/>
      <c r="AA9" s="659"/>
      <c r="AB9" s="659"/>
      <c r="AC9" s="659"/>
      <c r="AD9" s="509"/>
      <c r="AE9" s="8"/>
      <c r="AF9" s="659"/>
      <c r="AG9" s="509"/>
      <c r="AH9" s="8"/>
      <c r="AI9" s="659"/>
      <c r="AJ9" s="659"/>
      <c r="AK9" s="659"/>
      <c r="AL9" s="659"/>
      <c r="AM9" s="659"/>
      <c r="AN9" s="659"/>
      <c r="AO9" s="659"/>
      <c r="AP9" s="659"/>
      <c r="AQ9" s="659"/>
    </row>
    <row r="10" spans="1:43" x14ac:dyDescent="0.3">
      <c r="A10" s="427" t="s">
        <v>63</v>
      </c>
      <c r="AD10" s="825"/>
      <c r="AE10" s="8"/>
      <c r="AH10" s="8"/>
    </row>
    <row r="11" spans="1:43" ht="14.25" customHeight="1" x14ac:dyDescent="0.3">
      <c r="A11" s="427" t="s">
        <v>64</v>
      </c>
      <c r="AD11" s="825"/>
      <c r="AE11" s="8"/>
      <c r="AH11" s="8"/>
    </row>
    <row r="12" spans="1:43" ht="18" customHeight="1" x14ac:dyDescent="0.3">
      <c r="AE12" s="8"/>
      <c r="AH12" s="8"/>
    </row>
    <row r="13" spans="1:43" x14ac:dyDescent="0.3">
      <c r="AE13" s="8"/>
      <c r="AH13" s="8"/>
    </row>
    <row r="14" spans="1:43" x14ac:dyDescent="0.3">
      <c r="AE14" s="8"/>
      <c r="AH14" s="8"/>
    </row>
    <row r="15" spans="1:43" x14ac:dyDescent="0.3">
      <c r="AE15" s="8"/>
      <c r="AH15" s="8"/>
    </row>
    <row r="16" spans="1:43" x14ac:dyDescent="0.3">
      <c r="AE16" s="8"/>
      <c r="AH16" s="8"/>
    </row>
    <row r="17" spans="31:34" x14ac:dyDescent="0.3">
      <c r="AE17" s="8"/>
      <c r="AH17" s="8"/>
    </row>
    <row r="18" spans="31:34" x14ac:dyDescent="0.3">
      <c r="AE18" s="8"/>
      <c r="AH18" s="8"/>
    </row>
    <row r="19" spans="31:34" x14ac:dyDescent="0.3">
      <c r="AE19" s="8"/>
      <c r="AH19" s="8"/>
    </row>
    <row r="20" spans="31:34" x14ac:dyDescent="0.3">
      <c r="AE20" s="8"/>
      <c r="AH20" s="8"/>
    </row>
    <row r="21" spans="31:34" x14ac:dyDescent="0.3">
      <c r="AE21" s="8"/>
      <c r="AH21" s="8"/>
    </row>
    <row r="22" spans="31:34" x14ac:dyDescent="0.3">
      <c r="AE22" s="8"/>
      <c r="AH22" s="8"/>
    </row>
    <row r="23" spans="31:34" x14ac:dyDescent="0.3">
      <c r="AE23" s="8"/>
      <c r="AH23" s="8"/>
    </row>
    <row r="24" spans="31:34" x14ac:dyDescent="0.3">
      <c r="AE24" s="8"/>
      <c r="AH24" s="8"/>
    </row>
    <row r="25" spans="31:34" x14ac:dyDescent="0.3">
      <c r="AE25" s="8"/>
      <c r="AH25" s="8"/>
    </row>
    <row r="26" spans="31:34" x14ac:dyDescent="0.3">
      <c r="AE26" s="8"/>
      <c r="AH26" s="8"/>
    </row>
    <row r="27" spans="31:34" x14ac:dyDescent="0.3">
      <c r="AE27" s="8"/>
      <c r="AH27" s="8"/>
    </row>
    <row r="28" spans="31:34" x14ac:dyDescent="0.3">
      <c r="AE28" s="8"/>
      <c r="AH28" s="8"/>
    </row>
    <row r="29" spans="31:34" x14ac:dyDescent="0.3">
      <c r="AE29" s="8"/>
      <c r="AH29" s="8"/>
    </row>
    <row r="30" spans="31:34" x14ac:dyDescent="0.3">
      <c r="AE30" s="8"/>
      <c r="AH30" s="8"/>
    </row>
    <row r="31" spans="31:34" x14ac:dyDescent="0.3">
      <c r="AE31" s="8"/>
      <c r="AH31" s="8"/>
    </row>
    <row r="32" spans="31:34" x14ac:dyDescent="0.3">
      <c r="AE32" s="8"/>
      <c r="AH32" s="8"/>
    </row>
    <row r="33" spans="31:34" x14ac:dyDescent="0.3">
      <c r="AE33" s="8"/>
      <c r="AH33" s="8"/>
    </row>
    <row r="34" spans="31:34" x14ac:dyDescent="0.3">
      <c r="AE34" s="8"/>
      <c r="AH34" s="8"/>
    </row>
    <row r="35" spans="31:34" x14ac:dyDescent="0.3">
      <c r="AE35" s="8"/>
      <c r="AH35" s="8"/>
    </row>
    <row r="36" spans="31:34" x14ac:dyDescent="0.3">
      <c r="AE36" s="8"/>
      <c r="AH36" s="8"/>
    </row>
    <row r="37" spans="31:34" x14ac:dyDescent="0.3">
      <c r="AE37" s="8"/>
      <c r="AH37" s="8"/>
    </row>
    <row r="38" spans="31:34" x14ac:dyDescent="0.3">
      <c r="AE38" s="8"/>
      <c r="AH38" s="8"/>
    </row>
    <row r="39" spans="31:34" x14ac:dyDescent="0.3">
      <c r="AE39" s="8"/>
      <c r="AH39" s="8"/>
    </row>
    <row r="40" spans="31:34" x14ac:dyDescent="0.3">
      <c r="AE40" s="8"/>
      <c r="AH40" s="8"/>
    </row>
    <row r="41" spans="31:34" x14ac:dyDescent="0.3">
      <c r="AE41" s="8"/>
      <c r="AH41" s="8"/>
    </row>
    <row r="42" spans="31:34" x14ac:dyDescent="0.3">
      <c r="AE42" s="8"/>
      <c r="AH42" s="8"/>
    </row>
    <row r="43" spans="31:34" x14ac:dyDescent="0.3">
      <c r="AE43" s="8"/>
      <c r="AH43" s="8"/>
    </row>
    <row r="44" spans="31:34" x14ac:dyDescent="0.3">
      <c r="AE44" s="8"/>
      <c r="AH44" s="8"/>
    </row>
    <row r="45" spans="31:34" x14ac:dyDescent="0.3">
      <c r="AE45" s="8"/>
      <c r="AH45" s="8"/>
    </row>
    <row r="46" spans="31:34" x14ac:dyDescent="0.3">
      <c r="AE46" s="8"/>
      <c r="AH46" s="8"/>
    </row>
    <row r="47" spans="31:34" x14ac:dyDescent="0.3">
      <c r="AE47" s="8"/>
      <c r="AH47" s="8"/>
    </row>
    <row r="48" spans="31:34" x14ac:dyDescent="0.3">
      <c r="AE48" s="8"/>
      <c r="AH48" s="8"/>
    </row>
    <row r="49" spans="31:34" x14ac:dyDescent="0.3">
      <c r="AE49" s="8"/>
      <c r="AH49" s="8"/>
    </row>
    <row r="50" spans="31:34" x14ac:dyDescent="0.3">
      <c r="AE50" s="8"/>
      <c r="AH50" s="8"/>
    </row>
    <row r="51" spans="31:34" x14ac:dyDescent="0.3">
      <c r="AE51" s="8"/>
      <c r="AH51" s="8"/>
    </row>
    <row r="52" spans="31:34" x14ac:dyDescent="0.3">
      <c r="AE52" s="8"/>
      <c r="AH52" s="8"/>
    </row>
    <row r="53" spans="31:34" x14ac:dyDescent="0.3">
      <c r="AE53" s="8"/>
      <c r="AH53" s="8"/>
    </row>
    <row r="54" spans="31:34" x14ac:dyDescent="0.3">
      <c r="AE54" s="8"/>
      <c r="AH54" s="8"/>
    </row>
    <row r="55" spans="31:34" x14ac:dyDescent="0.3">
      <c r="AE55" s="8"/>
      <c r="AH55" s="8"/>
    </row>
    <row r="56" spans="31:34" x14ac:dyDescent="0.3">
      <c r="AE56" s="8"/>
      <c r="AH56" s="8"/>
    </row>
    <row r="57" spans="31:34" x14ac:dyDescent="0.3">
      <c r="AE57" s="8"/>
      <c r="AH57" s="8"/>
    </row>
    <row r="58" spans="31:34" x14ac:dyDescent="0.3">
      <c r="AE58" s="8"/>
      <c r="AH58" s="8"/>
    </row>
    <row r="59" spans="31:34" x14ac:dyDescent="0.3">
      <c r="AE59" s="8"/>
      <c r="AH59" s="8"/>
    </row>
    <row r="60" spans="31:34" x14ac:dyDescent="0.3">
      <c r="AE60" s="8"/>
      <c r="AH60" s="8"/>
    </row>
    <row r="61" spans="31:34" x14ac:dyDescent="0.3">
      <c r="AE61" s="8"/>
      <c r="AH61" s="8"/>
    </row>
    <row r="62" spans="31:34" x14ac:dyDescent="0.3">
      <c r="AE62" s="8"/>
      <c r="AH62" s="8"/>
    </row>
    <row r="63" spans="31:34" x14ac:dyDescent="0.3">
      <c r="AE63" s="8"/>
      <c r="AH63" s="8"/>
    </row>
    <row r="64" spans="31:34" x14ac:dyDescent="0.3">
      <c r="AE64" s="8"/>
      <c r="AH64" s="8"/>
    </row>
    <row r="65" spans="31:34" x14ac:dyDescent="0.3">
      <c r="AE65" s="8"/>
      <c r="AH65" s="8"/>
    </row>
    <row r="66" spans="31:34" x14ac:dyDescent="0.3">
      <c r="AE66" s="8"/>
      <c r="AH66" s="8"/>
    </row>
    <row r="67" spans="31:34" x14ac:dyDescent="0.3">
      <c r="AE67" s="8"/>
      <c r="AH67" s="8"/>
    </row>
    <row r="68" spans="31:34" x14ac:dyDescent="0.3">
      <c r="AE68" s="8"/>
      <c r="AH68" s="8"/>
    </row>
    <row r="69" spans="31:34" x14ac:dyDescent="0.3">
      <c r="AE69" s="8"/>
      <c r="AH69" s="8"/>
    </row>
    <row r="70" spans="31:34" x14ac:dyDescent="0.3">
      <c r="AE70" s="8"/>
      <c r="AH70" s="8"/>
    </row>
    <row r="71" spans="31:34" x14ac:dyDescent="0.3">
      <c r="AE71" s="8"/>
      <c r="AH71" s="8"/>
    </row>
    <row r="72" spans="31:34" x14ac:dyDescent="0.3">
      <c r="AE72" s="8"/>
      <c r="AH72" s="8"/>
    </row>
    <row r="73" spans="31:34" x14ac:dyDescent="0.3">
      <c r="AE73" s="8"/>
      <c r="AH73" s="8"/>
    </row>
    <row r="74" spans="31:34" x14ac:dyDescent="0.3">
      <c r="AE74" s="8"/>
      <c r="AH74" s="8"/>
    </row>
    <row r="75" spans="31:34" x14ac:dyDescent="0.3">
      <c r="AE75" s="8"/>
      <c r="AH75" s="8"/>
    </row>
    <row r="76" spans="31:34" x14ac:dyDescent="0.3">
      <c r="AE76" s="8"/>
      <c r="AH76" s="8"/>
    </row>
    <row r="77" spans="31:34" x14ac:dyDescent="0.3">
      <c r="AE77" s="8"/>
      <c r="AH77" s="8"/>
    </row>
    <row r="78" spans="31:34" x14ac:dyDescent="0.3">
      <c r="AE78" s="8"/>
      <c r="AH78" s="8"/>
    </row>
    <row r="79" spans="31:34" x14ac:dyDescent="0.3">
      <c r="AE79" s="8"/>
      <c r="AH79" s="8"/>
    </row>
    <row r="80" spans="31:34" x14ac:dyDescent="0.3">
      <c r="AE80" s="8"/>
      <c r="AH80" s="8"/>
    </row>
    <row r="81" spans="31:34" x14ac:dyDescent="0.3">
      <c r="AE81" s="8"/>
      <c r="AH81" s="8"/>
    </row>
    <row r="82" spans="31:34" x14ac:dyDescent="0.3">
      <c r="AE82" s="8"/>
      <c r="AH82" s="8"/>
    </row>
    <row r="83" spans="31:34" x14ac:dyDescent="0.3">
      <c r="AE83" s="8"/>
      <c r="AH83" s="8"/>
    </row>
    <row r="84" spans="31:34" x14ac:dyDescent="0.3">
      <c r="AE84" s="8"/>
      <c r="AH84" s="8"/>
    </row>
    <row r="85" spans="31:34" x14ac:dyDescent="0.3">
      <c r="AE85" s="8"/>
      <c r="AH85" s="8"/>
    </row>
    <row r="86" spans="31:34" x14ac:dyDescent="0.3">
      <c r="AE86" s="8"/>
      <c r="AH86" s="8"/>
    </row>
    <row r="87" spans="31:34" x14ac:dyDescent="0.3">
      <c r="AE87" s="8"/>
      <c r="AH87" s="8"/>
    </row>
    <row r="88" spans="31:34" x14ac:dyDescent="0.3">
      <c r="AE88" s="8"/>
      <c r="AH88" s="8"/>
    </row>
    <row r="89" spans="31:34" x14ac:dyDescent="0.3">
      <c r="AE89" s="8"/>
      <c r="AH89" s="8"/>
    </row>
    <row r="90" spans="31:34" x14ac:dyDescent="0.3">
      <c r="AE90" s="8"/>
      <c r="AH90" s="8"/>
    </row>
    <row r="91" spans="31:34" x14ac:dyDescent="0.3">
      <c r="AE91" s="8"/>
      <c r="AH91" s="8"/>
    </row>
    <row r="92" spans="31:34" x14ac:dyDescent="0.3">
      <c r="AE92" s="8"/>
      <c r="AH92" s="8"/>
    </row>
    <row r="93" spans="31:34" x14ac:dyDescent="0.3">
      <c r="AE93" s="8"/>
      <c r="AH93" s="8"/>
    </row>
    <row r="94" spans="31:34" x14ac:dyDescent="0.3">
      <c r="AE94" s="8"/>
      <c r="AH94" s="8"/>
    </row>
    <row r="95" spans="31:34" x14ac:dyDescent="0.3">
      <c r="AE95" s="8"/>
      <c r="AH95" s="8"/>
    </row>
    <row r="96" spans="31:34" x14ac:dyDescent="0.3">
      <c r="AE96" s="8"/>
      <c r="AH96" s="8"/>
    </row>
    <row r="97" spans="31:34" x14ac:dyDescent="0.3">
      <c r="AE97" s="8"/>
      <c r="AH97" s="8"/>
    </row>
    <row r="98" spans="31:34" x14ac:dyDescent="0.3">
      <c r="AE98" s="8"/>
      <c r="AH98" s="8"/>
    </row>
    <row r="99" spans="31:34" x14ac:dyDescent="0.3">
      <c r="AE99" s="8"/>
      <c r="AH99" s="8"/>
    </row>
    <row r="100" spans="31:34" x14ac:dyDescent="0.3">
      <c r="AE100" s="8"/>
      <c r="AH100" s="8"/>
    </row>
    <row r="101" spans="31:34" x14ac:dyDescent="0.3">
      <c r="AE101" s="8"/>
      <c r="AH101" s="8"/>
    </row>
    <row r="102" spans="31:34" x14ac:dyDescent="0.3">
      <c r="AE102" s="8"/>
      <c r="AH102" s="8"/>
    </row>
    <row r="103" spans="31:34" x14ac:dyDescent="0.3">
      <c r="AE103" s="8"/>
      <c r="AH103" s="8"/>
    </row>
    <row r="104" spans="31:34" x14ac:dyDescent="0.3">
      <c r="AE104" s="8"/>
      <c r="AH104" s="8"/>
    </row>
    <row r="105" spans="31:34" x14ac:dyDescent="0.3">
      <c r="AE105" s="8"/>
      <c r="AH105" s="8"/>
    </row>
    <row r="106" spans="31:34" x14ac:dyDescent="0.3">
      <c r="AE106" s="8"/>
      <c r="AH106" s="8"/>
    </row>
    <row r="107" spans="31:34" x14ac:dyDescent="0.3">
      <c r="AE107" s="8"/>
      <c r="AH107" s="8"/>
    </row>
    <row r="108" spans="31:34" x14ac:dyDescent="0.3">
      <c r="AE108" s="8"/>
      <c r="AH108" s="8"/>
    </row>
    <row r="109" spans="31:34" x14ac:dyDescent="0.3">
      <c r="AE109" s="8"/>
      <c r="AH109" s="8"/>
    </row>
    <row r="110" spans="31:34" x14ac:dyDescent="0.3">
      <c r="AE110" s="8"/>
      <c r="AH110" s="8"/>
    </row>
    <row r="111" spans="31:34" x14ac:dyDescent="0.3">
      <c r="AE111" s="8"/>
      <c r="AH111" s="8"/>
    </row>
    <row r="112" spans="31:34" x14ac:dyDescent="0.3">
      <c r="AE112" s="8"/>
      <c r="AH112" s="8"/>
    </row>
    <row r="113" spans="31:34" x14ac:dyDescent="0.3">
      <c r="AE113" s="8"/>
      <c r="AH113" s="8"/>
    </row>
    <row r="114" spans="31:34" x14ac:dyDescent="0.3">
      <c r="AE114" s="8"/>
      <c r="AH114" s="8"/>
    </row>
    <row r="115" spans="31:34" x14ac:dyDescent="0.3">
      <c r="AE115" s="8"/>
      <c r="AH115" s="8"/>
    </row>
    <row r="116" spans="31:34" x14ac:dyDescent="0.3">
      <c r="AE116" s="8"/>
      <c r="AH116" s="8"/>
    </row>
    <row r="117" spans="31:34" x14ac:dyDescent="0.3">
      <c r="AE117" s="8"/>
      <c r="AH117" s="8"/>
    </row>
    <row r="118" spans="31:34" x14ac:dyDescent="0.3">
      <c r="AE118" s="8"/>
      <c r="AH118" s="8"/>
    </row>
    <row r="119" spans="31:34" x14ac:dyDescent="0.3">
      <c r="AE119" s="8"/>
      <c r="AH119" s="8"/>
    </row>
    <row r="120" spans="31:34" x14ac:dyDescent="0.3">
      <c r="AE120" s="8"/>
      <c r="AH120" s="8"/>
    </row>
    <row r="121" spans="31:34" x14ac:dyDescent="0.3">
      <c r="AE121" s="8"/>
      <c r="AH121" s="8"/>
    </row>
    <row r="122" spans="31:34" x14ac:dyDescent="0.3">
      <c r="AE122" s="8"/>
      <c r="AH122" s="8"/>
    </row>
    <row r="123" spans="31:34" x14ac:dyDescent="0.3">
      <c r="AE123" s="8"/>
      <c r="AH123" s="8"/>
    </row>
    <row r="124" spans="31:34" x14ac:dyDescent="0.3">
      <c r="AE124" s="8"/>
      <c r="AH124" s="8"/>
    </row>
    <row r="125" spans="31:34" x14ac:dyDescent="0.3">
      <c r="AE125" s="8"/>
      <c r="AH125" s="8"/>
    </row>
    <row r="126" spans="31:34" x14ac:dyDescent="0.3">
      <c r="AE126" s="8"/>
      <c r="AH126" s="8"/>
    </row>
    <row r="127" spans="31:34" x14ac:dyDescent="0.3">
      <c r="AE127" s="8"/>
      <c r="AH127" s="8"/>
    </row>
    <row r="128" spans="31:34" x14ac:dyDescent="0.3">
      <c r="AE128" s="8"/>
      <c r="AH128" s="8"/>
    </row>
    <row r="129" spans="31:34" x14ac:dyDescent="0.3">
      <c r="AE129" s="8"/>
      <c r="AH129" s="8"/>
    </row>
    <row r="130" spans="31:34" x14ac:dyDescent="0.3">
      <c r="AE130" s="8"/>
      <c r="AH130" s="8"/>
    </row>
    <row r="131" spans="31:34" x14ac:dyDescent="0.3">
      <c r="AE131" s="8"/>
      <c r="AH131" s="8"/>
    </row>
    <row r="132" spans="31:34" x14ac:dyDescent="0.3">
      <c r="AE132" s="8"/>
      <c r="AH132" s="8"/>
    </row>
    <row r="133" spans="31:34" x14ac:dyDescent="0.3">
      <c r="AE133" s="8"/>
      <c r="AH133" s="8"/>
    </row>
    <row r="134" spans="31:34" x14ac:dyDescent="0.3">
      <c r="AE134" s="8"/>
      <c r="AH134" s="8"/>
    </row>
    <row r="135" spans="31:34" x14ac:dyDescent="0.3">
      <c r="AE135" s="8"/>
      <c r="AH135" s="8"/>
    </row>
    <row r="136" spans="31:34" x14ac:dyDescent="0.3">
      <c r="AE136" s="8"/>
      <c r="AH136" s="8"/>
    </row>
    <row r="137" spans="31:34" x14ac:dyDescent="0.3">
      <c r="AE137" s="8"/>
      <c r="AH137" s="8"/>
    </row>
    <row r="138" spans="31:34" x14ac:dyDescent="0.3">
      <c r="AE138" s="8"/>
      <c r="AH138" s="8"/>
    </row>
    <row r="139" spans="31:34" x14ac:dyDescent="0.3">
      <c r="AE139" s="8"/>
      <c r="AH139" s="8"/>
    </row>
    <row r="140" spans="31:34" x14ac:dyDescent="0.3">
      <c r="AE140" s="8"/>
      <c r="AH140" s="8"/>
    </row>
    <row r="141" spans="31:34" x14ac:dyDescent="0.3">
      <c r="AE141" s="8"/>
      <c r="AH141" s="8"/>
    </row>
    <row r="142" spans="31:34" x14ac:dyDescent="0.3">
      <c r="AE142" s="8"/>
      <c r="AH142" s="8"/>
    </row>
    <row r="143" spans="31:34" x14ac:dyDescent="0.3">
      <c r="AE143" s="8"/>
      <c r="AH143" s="8"/>
    </row>
    <row r="144" spans="31:34" x14ac:dyDescent="0.3">
      <c r="AE144" s="8"/>
      <c r="AH144" s="8"/>
    </row>
    <row r="145" spans="31:34" x14ac:dyDescent="0.3">
      <c r="AE145" s="8"/>
      <c r="AH145" s="8"/>
    </row>
    <row r="146" spans="31:34" x14ac:dyDescent="0.3">
      <c r="AE146" s="8"/>
      <c r="AH146" s="8"/>
    </row>
    <row r="147" spans="31:34" x14ac:dyDescent="0.3">
      <c r="AE147" s="8"/>
      <c r="AH147" s="8"/>
    </row>
    <row r="148" spans="31:34" x14ac:dyDescent="0.3">
      <c r="AE148" s="8"/>
      <c r="AH148" s="8"/>
    </row>
    <row r="149" spans="31:34" x14ac:dyDescent="0.3">
      <c r="AE149" s="8"/>
      <c r="AH149" s="8"/>
    </row>
    <row r="150" spans="31:34" x14ac:dyDescent="0.3">
      <c r="AE150" s="8"/>
      <c r="AH150" s="8"/>
    </row>
    <row r="151" spans="31:34" x14ac:dyDescent="0.3">
      <c r="AE151" s="8"/>
      <c r="AH151" s="8"/>
    </row>
    <row r="152" spans="31:34" x14ac:dyDescent="0.3">
      <c r="AE152" s="8"/>
      <c r="AH152" s="8"/>
    </row>
    <row r="153" spans="31:34" x14ac:dyDescent="0.3">
      <c r="AE153" s="8"/>
      <c r="AH153" s="8"/>
    </row>
    <row r="154" spans="31:34" x14ac:dyDescent="0.3">
      <c r="AE154" s="8"/>
      <c r="AH154" s="8"/>
    </row>
    <row r="155" spans="31:34" x14ac:dyDescent="0.3">
      <c r="AE155" s="8"/>
      <c r="AH155" s="8"/>
    </row>
    <row r="156" spans="31:34" x14ac:dyDescent="0.3">
      <c r="AE156" s="8"/>
      <c r="AH156" s="8"/>
    </row>
    <row r="157" spans="31:34" x14ac:dyDescent="0.3">
      <c r="AE157" s="8"/>
      <c r="AH157" s="8"/>
    </row>
    <row r="158" spans="31:34" x14ac:dyDescent="0.3">
      <c r="AE158" s="8"/>
      <c r="AH158" s="8"/>
    </row>
    <row r="159" spans="31:34" x14ac:dyDescent="0.3">
      <c r="AE159" s="8"/>
      <c r="AH159" s="8"/>
    </row>
    <row r="160" spans="31:34" x14ac:dyDescent="0.3">
      <c r="AE160" s="8"/>
      <c r="AH160" s="8"/>
    </row>
    <row r="161" spans="31:34" x14ac:dyDescent="0.3">
      <c r="AE161" s="8"/>
      <c r="AH161" s="8"/>
    </row>
    <row r="162" spans="31:34" x14ac:dyDescent="0.3">
      <c r="AE162" s="8"/>
      <c r="AH162" s="8"/>
    </row>
    <row r="163" spans="31:34" x14ac:dyDescent="0.3">
      <c r="AE163" s="8"/>
      <c r="AH163" s="8"/>
    </row>
    <row r="164" spans="31:34" x14ac:dyDescent="0.3">
      <c r="AE164" s="8"/>
      <c r="AH164" s="8"/>
    </row>
    <row r="165" spans="31:34" x14ac:dyDescent="0.3">
      <c r="AE165" s="8"/>
      <c r="AH165" s="8"/>
    </row>
    <row r="166" spans="31:34" x14ac:dyDescent="0.3">
      <c r="AE166" s="8"/>
      <c r="AH166" s="8"/>
    </row>
    <row r="167" spans="31:34" x14ac:dyDescent="0.3">
      <c r="AE167" s="8"/>
      <c r="AH167" s="8"/>
    </row>
    <row r="168" spans="31:34" x14ac:dyDescent="0.3">
      <c r="AE168" s="8"/>
      <c r="AH168" s="8"/>
    </row>
    <row r="169" spans="31:34" x14ac:dyDescent="0.3">
      <c r="AE169" s="8"/>
      <c r="AH169" s="8"/>
    </row>
    <row r="170" spans="31:34" x14ac:dyDescent="0.3">
      <c r="AE170" s="8"/>
      <c r="AH170" s="8"/>
    </row>
    <row r="171" spans="31:34" x14ac:dyDescent="0.3">
      <c r="AE171" s="8"/>
      <c r="AH171" s="8"/>
    </row>
    <row r="172" spans="31:34" x14ac:dyDescent="0.3">
      <c r="AE172" s="8"/>
      <c r="AH172" s="8"/>
    </row>
    <row r="173" spans="31:34" x14ac:dyDescent="0.3">
      <c r="AE173" s="8"/>
      <c r="AH173" s="8"/>
    </row>
    <row r="174" spans="31:34" x14ac:dyDescent="0.3">
      <c r="AE174" s="8"/>
      <c r="AH174" s="8"/>
    </row>
    <row r="175" spans="31:34" x14ac:dyDescent="0.3">
      <c r="AE175" s="8"/>
      <c r="AH175" s="8"/>
    </row>
    <row r="176" spans="31:34" x14ac:dyDescent="0.3">
      <c r="AE176" s="8"/>
      <c r="AH176" s="8"/>
    </row>
    <row r="177" spans="31:34" x14ac:dyDescent="0.3">
      <c r="AE177" s="8"/>
      <c r="AH177" s="8"/>
    </row>
    <row r="178" spans="31:34" x14ac:dyDescent="0.3">
      <c r="AE178" s="8"/>
      <c r="AH178" s="8"/>
    </row>
    <row r="179" spans="31:34" x14ac:dyDescent="0.3">
      <c r="AE179" s="8"/>
      <c r="AH179" s="8"/>
    </row>
    <row r="180" spans="31:34" x14ac:dyDescent="0.3">
      <c r="AE180" s="8"/>
      <c r="AH180" s="8"/>
    </row>
    <row r="181" spans="31:34" x14ac:dyDescent="0.3">
      <c r="AE181" s="8"/>
      <c r="AH181" s="8"/>
    </row>
    <row r="182" spans="31:34" x14ac:dyDescent="0.3">
      <c r="AE182" s="8"/>
      <c r="AH182" s="8"/>
    </row>
    <row r="183" spans="31:34" x14ac:dyDescent="0.3">
      <c r="AE183" s="8"/>
      <c r="AH183" s="8"/>
    </row>
    <row r="184" spans="31:34" x14ac:dyDescent="0.3">
      <c r="AE184" s="8"/>
      <c r="AH184" s="8"/>
    </row>
    <row r="185" spans="31:34" x14ac:dyDescent="0.3">
      <c r="AE185" s="8"/>
      <c r="AH185" s="8"/>
    </row>
    <row r="186" spans="31:34" x14ac:dyDescent="0.3">
      <c r="AE186" s="8"/>
      <c r="AH186" s="8"/>
    </row>
    <row r="187" spans="31:34" x14ac:dyDescent="0.3">
      <c r="AE187" s="8"/>
      <c r="AH187" s="8"/>
    </row>
    <row r="188" spans="31:34" x14ac:dyDescent="0.3">
      <c r="AE188" s="8"/>
      <c r="AH188" s="8"/>
    </row>
    <row r="189" spans="31:34" x14ac:dyDescent="0.3">
      <c r="AE189" s="8"/>
      <c r="AH189" s="8"/>
    </row>
    <row r="190" spans="31:34" x14ac:dyDescent="0.3">
      <c r="AE190" s="8"/>
      <c r="AH190" s="8"/>
    </row>
    <row r="191" spans="31:34" x14ac:dyDescent="0.3">
      <c r="AE191" s="8"/>
      <c r="AH191" s="8"/>
    </row>
    <row r="192" spans="31:34" x14ac:dyDescent="0.3">
      <c r="AE192" s="8"/>
      <c r="AH192" s="8"/>
    </row>
    <row r="193" spans="31:34" x14ac:dyDescent="0.3">
      <c r="AE193" s="8"/>
      <c r="AH193" s="8"/>
    </row>
    <row r="194" spans="31:34" x14ac:dyDescent="0.3">
      <c r="AE194" s="8"/>
      <c r="AH194" s="8"/>
    </row>
    <row r="195" spans="31:34" x14ac:dyDescent="0.3">
      <c r="AE195" s="8"/>
      <c r="AH195" s="8"/>
    </row>
    <row r="196" spans="31:34" x14ac:dyDescent="0.3">
      <c r="AE196" s="8"/>
      <c r="AH196" s="8"/>
    </row>
    <row r="197" spans="31:34" x14ac:dyDescent="0.3">
      <c r="AE197" s="8"/>
      <c r="AH197" s="8"/>
    </row>
    <row r="198" spans="31:34" x14ac:dyDescent="0.3">
      <c r="AE198" s="8"/>
      <c r="AH198" s="8"/>
    </row>
    <row r="199" spans="31:34" x14ac:dyDescent="0.3">
      <c r="AE199" s="8"/>
      <c r="AH199" s="8"/>
    </row>
    <row r="200" spans="31:34" x14ac:dyDescent="0.3">
      <c r="AE200" s="8"/>
      <c r="AH200" s="8"/>
    </row>
    <row r="201" spans="31:34" x14ac:dyDescent="0.3">
      <c r="AE201" s="8"/>
      <c r="AH201" s="8"/>
    </row>
    <row r="202" spans="31:34" x14ac:dyDescent="0.3">
      <c r="AE202" s="8"/>
      <c r="AH202" s="8"/>
    </row>
    <row r="203" spans="31:34" x14ac:dyDescent="0.3">
      <c r="AE203" s="8"/>
      <c r="AH203" s="8"/>
    </row>
    <row r="204" spans="31:34" x14ac:dyDescent="0.3">
      <c r="AE204" s="8"/>
      <c r="AH204" s="8"/>
    </row>
    <row r="205" spans="31:34" x14ac:dyDescent="0.3">
      <c r="AE205" s="8"/>
      <c r="AH205" s="8"/>
    </row>
    <row r="206" spans="31:34" x14ac:dyDescent="0.3">
      <c r="AE206" s="8"/>
      <c r="AH206" s="8"/>
    </row>
    <row r="207" spans="31:34" x14ac:dyDescent="0.3">
      <c r="AE207" s="8"/>
      <c r="AH207" s="8"/>
    </row>
    <row r="208" spans="31:34" x14ac:dyDescent="0.3">
      <c r="AE208" s="8"/>
      <c r="AH208" s="8"/>
    </row>
    <row r="209" spans="31:34" x14ac:dyDescent="0.3">
      <c r="AE209" s="8"/>
      <c r="AH209" s="8"/>
    </row>
    <row r="210" spans="31:34" x14ac:dyDescent="0.3">
      <c r="AE210" s="8"/>
      <c r="AH210" s="8"/>
    </row>
    <row r="211" spans="31:34" x14ac:dyDescent="0.3">
      <c r="AE211" s="8"/>
      <c r="AH211" s="8"/>
    </row>
    <row r="212" spans="31:34" x14ac:dyDescent="0.3">
      <c r="AE212" s="8"/>
      <c r="AH212" s="8"/>
    </row>
    <row r="213" spans="31:34" x14ac:dyDescent="0.3">
      <c r="AE213" s="8"/>
      <c r="AH213" s="8"/>
    </row>
    <row r="214" spans="31:34" x14ac:dyDescent="0.3">
      <c r="AE214" s="8"/>
      <c r="AH214" s="8"/>
    </row>
    <row r="215" spans="31:34" x14ac:dyDescent="0.3">
      <c r="AE215" s="8"/>
      <c r="AH215" s="8"/>
    </row>
    <row r="216" spans="31:34" x14ac:dyDescent="0.3">
      <c r="AE216" s="8"/>
      <c r="AH216" s="8"/>
    </row>
    <row r="217" spans="31:34" x14ac:dyDescent="0.3">
      <c r="AE217" s="8"/>
      <c r="AH217" s="8"/>
    </row>
    <row r="218" spans="31:34" x14ac:dyDescent="0.3">
      <c r="AE218" s="8"/>
      <c r="AH218" s="8"/>
    </row>
    <row r="219" spans="31:34" x14ac:dyDescent="0.3">
      <c r="AE219" s="8"/>
      <c r="AH219" s="8"/>
    </row>
    <row r="220" spans="31:34" x14ac:dyDescent="0.3">
      <c r="AE220" s="8"/>
      <c r="AH220" s="8"/>
    </row>
    <row r="221" spans="31:34" x14ac:dyDescent="0.3">
      <c r="AE221" s="8"/>
      <c r="AH221" s="8"/>
    </row>
    <row r="222" spans="31:34" x14ac:dyDescent="0.3">
      <c r="AE222" s="8"/>
      <c r="AH222" s="8"/>
    </row>
    <row r="223" spans="31:34" x14ac:dyDescent="0.3">
      <c r="AE223" s="8"/>
      <c r="AH223" s="8"/>
    </row>
    <row r="224" spans="31:34" x14ac:dyDescent="0.3">
      <c r="AE224" s="8"/>
      <c r="AH224" s="8"/>
    </row>
    <row r="225" spans="31:34" x14ac:dyDescent="0.3">
      <c r="AE225" s="8"/>
      <c r="AH225" s="8"/>
    </row>
    <row r="226" spans="31:34" x14ac:dyDescent="0.3">
      <c r="AE226" s="8"/>
      <c r="AH226" s="8"/>
    </row>
    <row r="227" spans="31:34" x14ac:dyDescent="0.3">
      <c r="AE227" s="8"/>
      <c r="AH227" s="8"/>
    </row>
    <row r="228" spans="31:34" x14ac:dyDescent="0.3">
      <c r="AE228" s="8"/>
      <c r="AH228" s="8"/>
    </row>
    <row r="229" spans="31:34" x14ac:dyDescent="0.3">
      <c r="AE229" s="8"/>
      <c r="AH229" s="8"/>
    </row>
    <row r="230" spans="31:34" x14ac:dyDescent="0.3">
      <c r="AE230" s="8"/>
      <c r="AH230" s="8"/>
    </row>
    <row r="231" spans="31:34" x14ac:dyDescent="0.3">
      <c r="AE231" s="8"/>
      <c r="AH231" s="8"/>
    </row>
    <row r="232" spans="31:34" x14ac:dyDescent="0.3">
      <c r="AE232" s="8"/>
      <c r="AH232" s="8"/>
    </row>
    <row r="233" spans="31:34" x14ac:dyDescent="0.3">
      <c r="AE233" s="8"/>
      <c r="AH233" s="8"/>
    </row>
    <row r="234" spans="31:34" x14ac:dyDescent="0.3">
      <c r="AE234" s="8"/>
      <c r="AH234" s="8"/>
    </row>
    <row r="235" spans="31:34" x14ac:dyDescent="0.3">
      <c r="AE235" s="8"/>
      <c r="AH235" s="8"/>
    </row>
    <row r="236" spans="31:34" x14ac:dyDescent="0.3">
      <c r="AE236" s="8"/>
      <c r="AH236" s="8"/>
    </row>
    <row r="237" spans="31:34" x14ac:dyDescent="0.3">
      <c r="AE237" s="8"/>
      <c r="AH237" s="8"/>
    </row>
    <row r="238" spans="31:34" x14ac:dyDescent="0.3">
      <c r="AE238" s="8"/>
      <c r="AH238" s="8"/>
    </row>
    <row r="239" spans="31:34" x14ac:dyDescent="0.3">
      <c r="AE239" s="8"/>
      <c r="AH239" s="8"/>
    </row>
    <row r="240" spans="31:34" x14ac:dyDescent="0.3">
      <c r="AE240" s="8"/>
      <c r="AH240" s="8"/>
    </row>
    <row r="241" spans="31:34" x14ac:dyDescent="0.3">
      <c r="AE241" s="8"/>
      <c r="AH241" s="8"/>
    </row>
    <row r="242" spans="31:34" x14ac:dyDescent="0.3">
      <c r="AE242" s="8"/>
      <c r="AH242" s="8"/>
    </row>
    <row r="243" spans="31:34" x14ac:dyDescent="0.3">
      <c r="AE243" s="8"/>
      <c r="AH243" s="8"/>
    </row>
    <row r="244" spans="31:34" x14ac:dyDescent="0.3">
      <c r="AE244" s="8"/>
      <c r="AH244" s="8"/>
    </row>
    <row r="245" spans="31:34" x14ac:dyDescent="0.3">
      <c r="AE245" s="8"/>
      <c r="AH245" s="8"/>
    </row>
    <row r="246" spans="31:34" x14ac:dyDescent="0.3">
      <c r="AE246" s="8"/>
      <c r="AH246" s="8"/>
    </row>
    <row r="247" spans="31:34" x14ac:dyDescent="0.3">
      <c r="AE247" s="8"/>
      <c r="AH247" s="8"/>
    </row>
    <row r="248" spans="31:34" x14ac:dyDescent="0.3">
      <c r="AE248" s="8"/>
      <c r="AH248" s="8"/>
    </row>
    <row r="249" spans="31:34" x14ac:dyDescent="0.3">
      <c r="AE249" s="8"/>
      <c r="AH249" s="8"/>
    </row>
    <row r="250" spans="31:34" x14ac:dyDescent="0.3">
      <c r="AE250" s="8"/>
      <c r="AH250" s="8"/>
    </row>
    <row r="251" spans="31:34" x14ac:dyDescent="0.3">
      <c r="AE251" s="8"/>
      <c r="AH251" s="8"/>
    </row>
    <row r="252" spans="31:34" x14ac:dyDescent="0.3">
      <c r="AE252" s="8"/>
      <c r="AH252" s="8"/>
    </row>
    <row r="253" spans="31:34" x14ac:dyDescent="0.3">
      <c r="AE253" s="8"/>
      <c r="AH253" s="8"/>
    </row>
    <row r="254" spans="31:34" x14ac:dyDescent="0.3">
      <c r="AE254" s="8"/>
      <c r="AH254" s="8"/>
    </row>
    <row r="255" spans="31:34" x14ac:dyDescent="0.3">
      <c r="AE255" s="8"/>
      <c r="AH255" s="8"/>
    </row>
    <row r="256" spans="31:34" x14ac:dyDescent="0.3">
      <c r="AE256" s="8"/>
      <c r="AH256" s="8"/>
    </row>
    <row r="257" spans="31:34" x14ac:dyDescent="0.3">
      <c r="AE257" s="8"/>
      <c r="AH257" s="8"/>
    </row>
    <row r="258" spans="31:34" x14ac:dyDescent="0.3">
      <c r="AE258" s="8"/>
      <c r="AH258" s="8"/>
    </row>
    <row r="259" spans="31:34" x14ac:dyDescent="0.3">
      <c r="AE259" s="8"/>
      <c r="AH259" s="8"/>
    </row>
    <row r="260" spans="31:34" x14ac:dyDescent="0.3">
      <c r="AE260" s="8"/>
      <c r="AH260" s="8"/>
    </row>
    <row r="261" spans="31:34" x14ac:dyDescent="0.3">
      <c r="AE261" s="8"/>
      <c r="AH261" s="8"/>
    </row>
    <row r="262" spans="31:34" x14ac:dyDescent="0.3">
      <c r="AE262" s="8"/>
      <c r="AH262" s="8"/>
    </row>
    <row r="263" spans="31:34" x14ac:dyDescent="0.3">
      <c r="AE263" s="8"/>
      <c r="AH263" s="8"/>
    </row>
    <row r="264" spans="31:34" x14ac:dyDescent="0.3">
      <c r="AE264" s="8"/>
      <c r="AH264" s="8"/>
    </row>
    <row r="265" spans="31:34" x14ac:dyDescent="0.3">
      <c r="AE265" s="8"/>
      <c r="AH265" s="8"/>
    </row>
    <row r="266" spans="31:34" x14ac:dyDescent="0.3">
      <c r="AE266" s="8"/>
      <c r="AH266" s="8"/>
    </row>
    <row r="267" spans="31:34" x14ac:dyDescent="0.3">
      <c r="AE267" s="8"/>
      <c r="AH267" s="8"/>
    </row>
    <row r="268" spans="31:34" x14ac:dyDescent="0.3">
      <c r="AE268" s="8"/>
      <c r="AH268" s="8"/>
    </row>
    <row r="269" spans="31:34" x14ac:dyDescent="0.3">
      <c r="AE269" s="8"/>
      <c r="AH269" s="8"/>
    </row>
    <row r="270" spans="31:34" x14ac:dyDescent="0.3">
      <c r="AE270" s="8"/>
      <c r="AH270" s="8"/>
    </row>
    <row r="271" spans="31:34" x14ac:dyDescent="0.3">
      <c r="AE271" s="8"/>
      <c r="AH271" s="8"/>
    </row>
    <row r="272" spans="31:34" x14ac:dyDescent="0.3">
      <c r="AE272" s="8"/>
      <c r="AH272" s="8"/>
    </row>
    <row r="273" spans="31:34" x14ac:dyDescent="0.3">
      <c r="AE273" s="8"/>
      <c r="AH273" s="8"/>
    </row>
    <row r="274" spans="31:34" x14ac:dyDescent="0.3">
      <c r="AE274" s="8"/>
      <c r="AH274" s="8"/>
    </row>
    <row r="275" spans="31:34" x14ac:dyDescent="0.3">
      <c r="AE275" s="8"/>
      <c r="AH275" s="8"/>
    </row>
    <row r="276" spans="31:34" x14ac:dyDescent="0.3">
      <c r="AE276" s="8"/>
      <c r="AH276" s="8"/>
    </row>
    <row r="277" spans="31:34" x14ac:dyDescent="0.3">
      <c r="AE277" s="8"/>
      <c r="AH277" s="8"/>
    </row>
    <row r="278" spans="31:34" x14ac:dyDescent="0.3">
      <c r="AE278" s="8"/>
      <c r="AH278" s="8"/>
    </row>
    <row r="279" spans="31:34" x14ac:dyDescent="0.3">
      <c r="AE279" s="8"/>
      <c r="AH279" s="8"/>
    </row>
    <row r="280" spans="31:34" x14ac:dyDescent="0.3">
      <c r="AE280" s="8"/>
      <c r="AH280" s="8"/>
    </row>
    <row r="281" spans="31:34" x14ac:dyDescent="0.3">
      <c r="AE281" s="8"/>
      <c r="AH281" s="8"/>
    </row>
    <row r="282" spans="31:34" x14ac:dyDescent="0.3">
      <c r="AE282" s="8"/>
      <c r="AH282" s="8"/>
    </row>
    <row r="283" spans="31:34" x14ac:dyDescent="0.3">
      <c r="AE283" s="8"/>
      <c r="AH283" s="8"/>
    </row>
    <row r="284" spans="31:34" x14ac:dyDescent="0.3">
      <c r="AE284" s="8"/>
      <c r="AH284" s="8"/>
    </row>
    <row r="285" spans="31:34" x14ac:dyDescent="0.3">
      <c r="AE285" s="8"/>
      <c r="AH285" s="8"/>
    </row>
    <row r="286" spans="31:34" x14ac:dyDescent="0.3">
      <c r="AE286" s="8"/>
      <c r="AH286" s="8"/>
    </row>
    <row r="287" spans="31:34" x14ac:dyDescent="0.3">
      <c r="AE287" s="8"/>
      <c r="AH287" s="8"/>
    </row>
    <row r="288" spans="31:34" x14ac:dyDescent="0.3">
      <c r="AE288" s="8"/>
      <c r="AH288" s="8"/>
    </row>
    <row r="289" spans="31:34" x14ac:dyDescent="0.3">
      <c r="AE289" s="8"/>
      <c r="AH289" s="8"/>
    </row>
    <row r="290" spans="31:34" x14ac:dyDescent="0.3">
      <c r="AE290" s="8"/>
      <c r="AH290" s="8"/>
    </row>
    <row r="291" spans="31:34" x14ac:dyDescent="0.3">
      <c r="AE291" s="8"/>
      <c r="AH291" s="8"/>
    </row>
    <row r="292" spans="31:34" x14ac:dyDescent="0.3">
      <c r="AE292" s="8"/>
      <c r="AH292" s="8"/>
    </row>
    <row r="293" spans="31:34" x14ac:dyDescent="0.3">
      <c r="AE293" s="8"/>
      <c r="AH293" s="8"/>
    </row>
    <row r="294" spans="31:34" x14ac:dyDescent="0.3">
      <c r="AE294" s="8"/>
      <c r="AH294" s="8"/>
    </row>
    <row r="295" spans="31:34" x14ac:dyDescent="0.3">
      <c r="AE295" s="8"/>
      <c r="AH295" s="8"/>
    </row>
    <row r="296" spans="31:34" x14ac:dyDescent="0.3">
      <c r="AE296" s="8"/>
      <c r="AH296" s="8"/>
    </row>
    <row r="297" spans="31:34" x14ac:dyDescent="0.3">
      <c r="AE297" s="8"/>
      <c r="AH297" s="8"/>
    </row>
    <row r="298" spans="31:34" x14ac:dyDescent="0.3">
      <c r="AE298" s="8"/>
      <c r="AH298" s="8"/>
    </row>
    <row r="299" spans="31:34" x14ac:dyDescent="0.3">
      <c r="AE299" s="8"/>
      <c r="AH299" s="8"/>
    </row>
    <row r="300" spans="31:34" x14ac:dyDescent="0.3">
      <c r="AE300" s="8"/>
      <c r="AH300" s="8"/>
    </row>
    <row r="301" spans="31:34" x14ac:dyDescent="0.3">
      <c r="AE301" s="8"/>
      <c r="AH301" s="8"/>
    </row>
    <row r="302" spans="31:34" x14ac:dyDescent="0.3">
      <c r="AE302" s="8"/>
      <c r="AH302" s="8"/>
    </row>
    <row r="303" spans="31:34" x14ac:dyDescent="0.3">
      <c r="AE303" s="8"/>
      <c r="AH303" s="8"/>
    </row>
    <row r="304" spans="31:34" x14ac:dyDescent="0.3">
      <c r="AE304" s="8"/>
      <c r="AH304" s="8"/>
    </row>
    <row r="305" spans="31:34" x14ac:dyDescent="0.3">
      <c r="AE305" s="8"/>
      <c r="AH305" s="8"/>
    </row>
    <row r="306" spans="31:34" x14ac:dyDescent="0.3">
      <c r="AE306" s="8"/>
      <c r="AH306" s="8"/>
    </row>
    <row r="307" spans="31:34" x14ac:dyDescent="0.3">
      <c r="AE307" s="8"/>
      <c r="AH307" s="8"/>
    </row>
    <row r="308" spans="31:34" x14ac:dyDescent="0.3">
      <c r="AE308" s="8"/>
      <c r="AH308" s="8"/>
    </row>
    <row r="309" spans="31:34" x14ac:dyDescent="0.3">
      <c r="AE309" s="8"/>
      <c r="AH309" s="8"/>
    </row>
    <row r="310" spans="31:34" x14ac:dyDescent="0.3">
      <c r="AE310" s="8"/>
      <c r="AH310" s="8"/>
    </row>
    <row r="311" spans="31:34" x14ac:dyDescent="0.3">
      <c r="AE311" s="8"/>
      <c r="AH311" s="8"/>
    </row>
    <row r="312" spans="31:34" x14ac:dyDescent="0.3">
      <c r="AE312" s="8"/>
      <c r="AH312" s="8"/>
    </row>
    <row r="313" spans="31:34" x14ac:dyDescent="0.3">
      <c r="AE313" s="8"/>
      <c r="AH313" s="8"/>
    </row>
    <row r="314" spans="31:34" x14ac:dyDescent="0.3">
      <c r="AE314" s="8"/>
      <c r="AH314" s="8"/>
    </row>
    <row r="315" spans="31:34" x14ac:dyDescent="0.3">
      <c r="AE315" s="8"/>
      <c r="AH315" s="8"/>
    </row>
    <row r="316" spans="31:34" x14ac:dyDescent="0.3">
      <c r="AE316" s="8"/>
      <c r="AH316" s="8"/>
    </row>
    <row r="317" spans="31:34" x14ac:dyDescent="0.3">
      <c r="AE317" s="8"/>
      <c r="AH317" s="8"/>
    </row>
    <row r="318" spans="31:34" x14ac:dyDescent="0.3">
      <c r="AE318" s="8"/>
      <c r="AH318" s="8"/>
    </row>
    <row r="319" spans="31:34" x14ac:dyDescent="0.3">
      <c r="AE319" s="8"/>
      <c r="AH319" s="8"/>
    </row>
    <row r="320" spans="31:34" x14ac:dyDescent="0.3">
      <c r="AE320" s="8"/>
      <c r="AH320" s="8"/>
    </row>
    <row r="321" spans="31:34" x14ac:dyDescent="0.3">
      <c r="AE321" s="8"/>
      <c r="AH321" s="8"/>
    </row>
    <row r="322" spans="31:34" x14ac:dyDescent="0.3">
      <c r="AE322" s="8"/>
      <c r="AH322" s="8"/>
    </row>
    <row r="323" spans="31:34" x14ac:dyDescent="0.3">
      <c r="AE323" s="8"/>
      <c r="AH323" s="8"/>
    </row>
    <row r="324" spans="31:34" x14ac:dyDescent="0.3">
      <c r="AE324" s="8"/>
      <c r="AH324" s="8"/>
    </row>
    <row r="325" spans="31:34" x14ac:dyDescent="0.3">
      <c r="AE325" s="8"/>
      <c r="AH325" s="8"/>
    </row>
    <row r="326" spans="31:34" x14ac:dyDescent="0.3">
      <c r="AE326" s="8"/>
      <c r="AH326" s="8"/>
    </row>
    <row r="327" spans="31:34" x14ac:dyDescent="0.3">
      <c r="AE327" s="8"/>
      <c r="AH327" s="8"/>
    </row>
    <row r="328" spans="31:34" x14ac:dyDescent="0.3">
      <c r="AE328" s="8"/>
      <c r="AH328" s="8"/>
    </row>
    <row r="329" spans="31:34" x14ac:dyDescent="0.3">
      <c r="AE329" s="8"/>
      <c r="AH329" s="8"/>
    </row>
    <row r="330" spans="31:34" x14ac:dyDescent="0.3">
      <c r="AE330" s="8"/>
      <c r="AH330" s="8"/>
    </row>
    <row r="331" spans="31:34" x14ac:dyDescent="0.3">
      <c r="AE331" s="8"/>
      <c r="AH331" s="8"/>
    </row>
    <row r="332" spans="31:34" x14ac:dyDescent="0.3">
      <c r="AE332" s="8"/>
      <c r="AH332" s="8"/>
    </row>
    <row r="333" spans="31:34" x14ac:dyDescent="0.3">
      <c r="AE333" s="8"/>
      <c r="AH333" s="8"/>
    </row>
    <row r="334" spans="31:34" x14ac:dyDescent="0.3">
      <c r="AE334" s="8"/>
      <c r="AH334" s="8"/>
    </row>
    <row r="335" spans="31:34" x14ac:dyDescent="0.3">
      <c r="AE335" s="8"/>
      <c r="AH335" s="8"/>
    </row>
    <row r="336" spans="31:34" x14ac:dyDescent="0.3">
      <c r="AE336" s="8"/>
      <c r="AH336" s="8"/>
    </row>
    <row r="337" spans="31:34" x14ac:dyDescent="0.3">
      <c r="AE337" s="8"/>
      <c r="AH337" s="8"/>
    </row>
    <row r="338" spans="31:34" x14ac:dyDescent="0.3">
      <c r="AE338" s="8"/>
      <c r="AH338" s="8"/>
    </row>
    <row r="339" spans="31:34" x14ac:dyDescent="0.3">
      <c r="AE339" s="8"/>
      <c r="AH339" s="8"/>
    </row>
    <row r="340" spans="31:34" x14ac:dyDescent="0.3">
      <c r="AE340" s="8"/>
      <c r="AH340" s="8"/>
    </row>
    <row r="341" spans="31:34" x14ac:dyDescent="0.3">
      <c r="AE341" s="8"/>
      <c r="AH341" s="8"/>
    </row>
    <row r="342" spans="31:34" x14ac:dyDescent="0.3">
      <c r="AE342" s="8"/>
      <c r="AH342" s="8"/>
    </row>
    <row r="343" spans="31:34" x14ac:dyDescent="0.3">
      <c r="AE343" s="8"/>
      <c r="AH343" s="8"/>
    </row>
    <row r="344" spans="31:34" x14ac:dyDescent="0.3">
      <c r="AE344" s="8"/>
      <c r="AH344" s="8"/>
    </row>
    <row r="345" spans="31:34" x14ac:dyDescent="0.3">
      <c r="AE345" s="8"/>
      <c r="AH345" s="8"/>
    </row>
    <row r="346" spans="31:34" x14ac:dyDescent="0.3">
      <c r="AE346" s="8"/>
      <c r="AH346" s="8"/>
    </row>
    <row r="347" spans="31:34" x14ac:dyDescent="0.3">
      <c r="AE347" s="8"/>
      <c r="AH347" s="8"/>
    </row>
    <row r="348" spans="31:34" x14ac:dyDescent="0.3">
      <c r="AE348" s="8"/>
      <c r="AH348" s="8"/>
    </row>
    <row r="349" spans="31:34" x14ac:dyDescent="0.3">
      <c r="AE349" s="8"/>
      <c r="AH349" s="8"/>
    </row>
    <row r="350" spans="31:34" x14ac:dyDescent="0.3">
      <c r="AE350" s="8"/>
      <c r="AH350" s="8"/>
    </row>
    <row r="351" spans="31:34" x14ac:dyDescent="0.3">
      <c r="AE351" s="8"/>
      <c r="AH351" s="8"/>
    </row>
    <row r="352" spans="31:34" x14ac:dyDescent="0.3">
      <c r="AE352" s="8"/>
      <c r="AH352" s="8"/>
    </row>
    <row r="353" spans="31:34" x14ac:dyDescent="0.3">
      <c r="AE353" s="8"/>
      <c r="AH353" s="8"/>
    </row>
    <row r="354" spans="31:34" x14ac:dyDescent="0.3">
      <c r="AE354" s="8"/>
      <c r="AH354" s="8"/>
    </row>
    <row r="355" spans="31:34" x14ac:dyDescent="0.3">
      <c r="AE355" s="8"/>
      <c r="AH355" s="8"/>
    </row>
    <row r="356" spans="31:34" x14ac:dyDescent="0.3">
      <c r="AE356" s="8"/>
      <c r="AH356" s="8"/>
    </row>
    <row r="357" spans="31:34" x14ac:dyDescent="0.3">
      <c r="AE357" s="8"/>
      <c r="AH357" s="8"/>
    </row>
    <row r="358" spans="31:34" x14ac:dyDescent="0.3">
      <c r="AE358" s="8"/>
      <c r="AH358" s="8"/>
    </row>
    <row r="359" spans="31:34" x14ac:dyDescent="0.3">
      <c r="AE359" s="8"/>
      <c r="AH359" s="8"/>
    </row>
    <row r="360" spans="31:34" x14ac:dyDescent="0.3">
      <c r="AE360" s="8"/>
      <c r="AH360" s="8"/>
    </row>
    <row r="361" spans="31:34" x14ac:dyDescent="0.3">
      <c r="AE361" s="8"/>
      <c r="AH361" s="8"/>
    </row>
    <row r="362" spans="31:34" x14ac:dyDescent="0.3">
      <c r="AE362" s="8"/>
      <c r="AH362" s="8"/>
    </row>
    <row r="363" spans="31:34" x14ac:dyDescent="0.3">
      <c r="AE363" s="8"/>
      <c r="AH363" s="8"/>
    </row>
    <row r="364" spans="31:34" x14ac:dyDescent="0.3">
      <c r="AE364" s="8"/>
      <c r="AH364" s="8"/>
    </row>
    <row r="365" spans="31:34" x14ac:dyDescent="0.3">
      <c r="AE365" s="8"/>
      <c r="AH365" s="8"/>
    </row>
    <row r="366" spans="31:34" x14ac:dyDescent="0.3">
      <c r="AE366" s="8"/>
      <c r="AH366" s="8"/>
    </row>
    <row r="367" spans="31:34" x14ac:dyDescent="0.3">
      <c r="AE367" s="8"/>
      <c r="AH367" s="8"/>
    </row>
    <row r="368" spans="31:34" x14ac:dyDescent="0.3">
      <c r="AE368" s="8"/>
      <c r="AH368" s="8"/>
    </row>
    <row r="369" spans="31:34" x14ac:dyDescent="0.3">
      <c r="AE369" s="8"/>
      <c r="AH369" s="8"/>
    </row>
    <row r="370" spans="31:34" x14ac:dyDescent="0.3">
      <c r="AE370" s="8"/>
      <c r="AH370" s="8"/>
    </row>
    <row r="371" spans="31:34" x14ac:dyDescent="0.3">
      <c r="AE371" s="8"/>
      <c r="AH371" s="8"/>
    </row>
    <row r="372" spans="31:34" x14ac:dyDescent="0.3">
      <c r="AE372" s="8"/>
      <c r="AH372" s="8"/>
    </row>
    <row r="373" spans="31:34" x14ac:dyDescent="0.3">
      <c r="AE373" s="8"/>
      <c r="AH373" s="8"/>
    </row>
    <row r="374" spans="31:34" x14ac:dyDescent="0.3">
      <c r="AE374" s="8"/>
      <c r="AH374" s="8"/>
    </row>
    <row r="375" spans="31:34" x14ac:dyDescent="0.3">
      <c r="AE375" s="8"/>
      <c r="AH375" s="8"/>
    </row>
    <row r="376" spans="31:34" x14ac:dyDescent="0.3">
      <c r="AE376" s="8"/>
      <c r="AH376" s="8"/>
    </row>
    <row r="377" spans="31:34" x14ac:dyDescent="0.3">
      <c r="AE377" s="8"/>
      <c r="AH377" s="8"/>
    </row>
    <row r="378" spans="31:34" x14ac:dyDescent="0.3">
      <c r="AE378" s="8"/>
      <c r="AH378" s="8"/>
    </row>
    <row r="379" spans="31:34" x14ac:dyDescent="0.3">
      <c r="AE379" s="8"/>
      <c r="AH379" s="8"/>
    </row>
    <row r="380" spans="31:34" x14ac:dyDescent="0.3">
      <c r="AE380" s="8"/>
      <c r="AH380" s="8"/>
    </row>
    <row r="381" spans="31:34" x14ac:dyDescent="0.3">
      <c r="AE381" s="8"/>
      <c r="AH381" s="8"/>
    </row>
    <row r="382" spans="31:34" x14ac:dyDescent="0.3">
      <c r="AE382" s="8"/>
      <c r="AH382" s="8"/>
    </row>
    <row r="383" spans="31:34" x14ac:dyDescent="0.3">
      <c r="AE383" s="8"/>
      <c r="AH383" s="8"/>
    </row>
    <row r="384" spans="31:34" x14ac:dyDescent="0.3">
      <c r="AE384" s="8"/>
      <c r="AH384" s="8"/>
    </row>
    <row r="385" spans="31:34" x14ac:dyDescent="0.3">
      <c r="AE385" s="8"/>
      <c r="AH385" s="8"/>
    </row>
    <row r="386" spans="31:34" x14ac:dyDescent="0.3">
      <c r="AE386" s="8"/>
      <c r="AH386" s="8"/>
    </row>
    <row r="387" spans="31:34" x14ac:dyDescent="0.3">
      <c r="AE387" s="8"/>
      <c r="AH387" s="8"/>
    </row>
    <row r="388" spans="31:34" x14ac:dyDescent="0.3">
      <c r="AE388" s="8"/>
      <c r="AH388" s="8"/>
    </row>
    <row r="389" spans="31:34" x14ac:dyDescent="0.3">
      <c r="AE389" s="8"/>
      <c r="AH389" s="8"/>
    </row>
    <row r="390" spans="31:34" x14ac:dyDescent="0.3">
      <c r="AE390" s="8"/>
      <c r="AH390" s="8"/>
    </row>
    <row r="391" spans="31:34" x14ac:dyDescent="0.3">
      <c r="AE391" s="8"/>
      <c r="AH391" s="8"/>
    </row>
    <row r="392" spans="31:34" x14ac:dyDescent="0.3">
      <c r="AE392" s="8"/>
      <c r="AH392" s="8"/>
    </row>
    <row r="393" spans="31:34" x14ac:dyDescent="0.3">
      <c r="AE393" s="8"/>
      <c r="AH393" s="8"/>
    </row>
    <row r="394" spans="31:34" x14ac:dyDescent="0.3">
      <c r="AE394" s="8"/>
      <c r="AH394" s="8"/>
    </row>
    <row r="395" spans="31:34" x14ac:dyDescent="0.3">
      <c r="AE395" s="8"/>
      <c r="AH395" s="8"/>
    </row>
    <row r="396" spans="31:34" x14ac:dyDescent="0.3">
      <c r="AE396" s="8"/>
      <c r="AH396" s="8"/>
    </row>
    <row r="397" spans="31:34" x14ac:dyDescent="0.3">
      <c r="AE397" s="8"/>
      <c r="AH397" s="8"/>
    </row>
    <row r="398" spans="31:34" x14ac:dyDescent="0.3">
      <c r="AE398" s="8"/>
      <c r="AH398" s="8"/>
    </row>
    <row r="399" spans="31:34" x14ac:dyDescent="0.3">
      <c r="AE399" s="8"/>
      <c r="AH399" s="8"/>
    </row>
    <row r="400" spans="31:34" x14ac:dyDescent="0.3">
      <c r="AE400" s="8"/>
      <c r="AH400" s="8"/>
    </row>
    <row r="401" spans="31:34" x14ac:dyDescent="0.3">
      <c r="AE401" s="8"/>
      <c r="AH401" s="8"/>
    </row>
    <row r="402" spans="31:34" x14ac:dyDescent="0.3">
      <c r="AE402" s="8"/>
      <c r="AH402" s="8"/>
    </row>
    <row r="403" spans="31:34" x14ac:dyDescent="0.3">
      <c r="AE403" s="8"/>
      <c r="AH403" s="8"/>
    </row>
    <row r="404" spans="31:34" x14ac:dyDescent="0.3">
      <c r="AE404" s="8"/>
      <c r="AH404" s="8"/>
    </row>
    <row r="405" spans="31:34" x14ac:dyDescent="0.3">
      <c r="AE405" s="8"/>
      <c r="AH405" s="8"/>
    </row>
    <row r="406" spans="31:34" x14ac:dyDescent="0.3">
      <c r="AE406" s="8"/>
      <c r="AH406" s="8"/>
    </row>
    <row r="407" spans="31:34" x14ac:dyDescent="0.3">
      <c r="AE407" s="8"/>
      <c r="AH407" s="8"/>
    </row>
    <row r="408" spans="31:34" x14ac:dyDescent="0.3">
      <c r="AE408" s="8"/>
      <c r="AH408" s="8"/>
    </row>
    <row r="409" spans="31:34" x14ac:dyDescent="0.3">
      <c r="AE409" s="8"/>
      <c r="AH409" s="8"/>
    </row>
    <row r="410" spans="31:34" x14ac:dyDescent="0.3">
      <c r="AE410" s="8"/>
      <c r="AH410" s="8"/>
    </row>
    <row r="411" spans="31:34" x14ac:dyDescent="0.3">
      <c r="AE411" s="8"/>
      <c r="AH411" s="8"/>
    </row>
    <row r="412" spans="31:34" x14ac:dyDescent="0.3">
      <c r="AE412" s="8"/>
      <c r="AH412" s="8"/>
    </row>
    <row r="413" spans="31:34" x14ac:dyDescent="0.3">
      <c r="AE413" s="8"/>
      <c r="AH413" s="8"/>
    </row>
    <row r="414" spans="31:34" x14ac:dyDescent="0.3">
      <c r="AE414" s="8"/>
      <c r="AH414" s="8"/>
    </row>
    <row r="415" spans="31:34" x14ac:dyDescent="0.3">
      <c r="AE415" s="8"/>
      <c r="AH415" s="8"/>
    </row>
    <row r="416" spans="31:34" x14ac:dyDescent="0.3">
      <c r="AE416" s="8"/>
      <c r="AH416" s="8"/>
    </row>
    <row r="417" spans="31:34" x14ac:dyDescent="0.3">
      <c r="AE417" s="8"/>
      <c r="AH417" s="8"/>
    </row>
    <row r="418" spans="31:34" x14ac:dyDescent="0.3">
      <c r="AE418" s="8"/>
      <c r="AH418" s="8"/>
    </row>
    <row r="419" spans="31:34" x14ac:dyDescent="0.3">
      <c r="AE419" s="8"/>
      <c r="AH419" s="8"/>
    </row>
    <row r="420" spans="31:34" x14ac:dyDescent="0.3">
      <c r="AE420" s="8"/>
      <c r="AH420" s="8"/>
    </row>
    <row r="421" spans="31:34" x14ac:dyDescent="0.3">
      <c r="AE421" s="8"/>
      <c r="AH421" s="8"/>
    </row>
    <row r="422" spans="31:34" x14ac:dyDescent="0.3">
      <c r="AE422" s="8"/>
      <c r="AH422" s="8"/>
    </row>
    <row r="423" spans="31:34" x14ac:dyDescent="0.3">
      <c r="AE423" s="8"/>
      <c r="AH423" s="8"/>
    </row>
    <row r="424" spans="31:34" x14ac:dyDescent="0.3">
      <c r="AE424" s="8"/>
      <c r="AH424" s="8"/>
    </row>
    <row r="425" spans="31:34" x14ac:dyDescent="0.3">
      <c r="AE425" s="8"/>
      <c r="AH425" s="8"/>
    </row>
    <row r="426" spans="31:34" x14ac:dyDescent="0.3">
      <c r="AE426" s="8"/>
      <c r="AH426" s="8"/>
    </row>
    <row r="427" spans="31:34" x14ac:dyDescent="0.3">
      <c r="AE427" s="8"/>
      <c r="AH427" s="8"/>
    </row>
    <row r="428" spans="31:34" x14ac:dyDescent="0.3">
      <c r="AE428" s="8"/>
      <c r="AH428" s="8"/>
    </row>
    <row r="429" spans="31:34" x14ac:dyDescent="0.3">
      <c r="AE429" s="8"/>
      <c r="AH429" s="8"/>
    </row>
    <row r="430" spans="31:34" x14ac:dyDescent="0.3">
      <c r="AE430" s="8"/>
      <c r="AH430" s="8"/>
    </row>
    <row r="431" spans="31:34" x14ac:dyDescent="0.3">
      <c r="AE431" s="8"/>
      <c r="AH431" s="8"/>
    </row>
    <row r="432" spans="31:34" x14ac:dyDescent="0.3">
      <c r="AE432" s="8"/>
      <c r="AH432" s="8"/>
    </row>
    <row r="433" spans="31:34" x14ac:dyDescent="0.3">
      <c r="AE433" s="8"/>
      <c r="AH433" s="8"/>
    </row>
    <row r="434" spans="31:34" x14ac:dyDescent="0.3">
      <c r="AE434" s="8"/>
      <c r="AH434" s="8"/>
    </row>
    <row r="435" spans="31:34" x14ac:dyDescent="0.3">
      <c r="AE435" s="8"/>
      <c r="AH435" s="8"/>
    </row>
    <row r="436" spans="31:34" x14ac:dyDescent="0.3">
      <c r="AE436" s="8"/>
      <c r="AH436" s="8"/>
    </row>
    <row r="437" spans="31:34" x14ac:dyDescent="0.3">
      <c r="AE437" s="8"/>
      <c r="AH437" s="8"/>
    </row>
    <row r="438" spans="31:34" x14ac:dyDescent="0.3">
      <c r="AE438" s="8"/>
      <c r="AH438" s="8"/>
    </row>
    <row r="439" spans="31:34" x14ac:dyDescent="0.3">
      <c r="AE439" s="8"/>
      <c r="AH439" s="8"/>
    </row>
    <row r="440" spans="31:34" x14ac:dyDescent="0.3">
      <c r="AE440" s="8"/>
      <c r="AH440" s="8"/>
    </row>
    <row r="441" spans="31:34" x14ac:dyDescent="0.3">
      <c r="AE441" s="8"/>
      <c r="AH441" s="8"/>
    </row>
    <row r="442" spans="31:34" x14ac:dyDescent="0.3">
      <c r="AE442" s="8"/>
      <c r="AH442" s="8"/>
    </row>
    <row r="443" spans="31:34" x14ac:dyDescent="0.3">
      <c r="AE443" s="8"/>
      <c r="AH443" s="8"/>
    </row>
    <row r="444" spans="31:34" x14ac:dyDescent="0.3">
      <c r="AE444" s="8"/>
      <c r="AH444" s="8"/>
    </row>
    <row r="445" spans="31:34" x14ac:dyDescent="0.3">
      <c r="AE445" s="8"/>
      <c r="AH445" s="8"/>
    </row>
    <row r="446" spans="31:34" x14ac:dyDescent="0.3">
      <c r="AE446" s="8"/>
      <c r="AH446" s="8"/>
    </row>
    <row r="447" spans="31:34" x14ac:dyDescent="0.3">
      <c r="AE447" s="8"/>
      <c r="AH447" s="8"/>
    </row>
    <row r="448" spans="31:34" x14ac:dyDescent="0.3">
      <c r="AE448" s="8"/>
      <c r="AH448" s="8"/>
    </row>
    <row r="449" spans="31:34" x14ac:dyDescent="0.3">
      <c r="AE449" s="8"/>
      <c r="AH449" s="8"/>
    </row>
    <row r="450" spans="31:34" x14ac:dyDescent="0.3">
      <c r="AE450" s="8"/>
      <c r="AH450" s="8"/>
    </row>
    <row r="451" spans="31:34" x14ac:dyDescent="0.3">
      <c r="AE451" s="8"/>
      <c r="AH451" s="8"/>
    </row>
    <row r="452" spans="31:34" x14ac:dyDescent="0.3">
      <c r="AE452" s="8"/>
      <c r="AH452" s="8"/>
    </row>
    <row r="453" spans="31:34" x14ac:dyDescent="0.3">
      <c r="AE453" s="8"/>
      <c r="AH453" s="8"/>
    </row>
    <row r="454" spans="31:34" x14ac:dyDescent="0.3">
      <c r="AE454" s="8"/>
      <c r="AH454" s="8"/>
    </row>
    <row r="455" spans="31:34" x14ac:dyDescent="0.3">
      <c r="AE455" s="8"/>
      <c r="AH455" s="8"/>
    </row>
    <row r="456" spans="31:34" x14ac:dyDescent="0.3">
      <c r="AE456" s="8"/>
      <c r="AH456" s="8"/>
    </row>
    <row r="457" spans="31:34" x14ac:dyDescent="0.3">
      <c r="AE457" s="8"/>
      <c r="AH457" s="8"/>
    </row>
    <row r="458" spans="31:34" x14ac:dyDescent="0.3">
      <c r="AE458" s="8"/>
      <c r="AH458" s="8"/>
    </row>
    <row r="459" spans="31:34" x14ac:dyDescent="0.3">
      <c r="AE459" s="8"/>
      <c r="AH459" s="8"/>
    </row>
    <row r="460" spans="31:34" x14ac:dyDescent="0.3">
      <c r="AE460" s="8"/>
      <c r="AH460" s="8"/>
    </row>
    <row r="461" spans="31:34" x14ac:dyDescent="0.3">
      <c r="AE461" s="8"/>
      <c r="AH461" s="8"/>
    </row>
    <row r="462" spans="31:34" x14ac:dyDescent="0.3">
      <c r="AE462" s="8"/>
      <c r="AH462" s="8"/>
    </row>
    <row r="463" spans="31:34" x14ac:dyDescent="0.3">
      <c r="AE463" s="8"/>
      <c r="AH463" s="8"/>
    </row>
    <row r="464" spans="31:34" x14ac:dyDescent="0.3">
      <c r="AE464" s="8"/>
      <c r="AH464" s="8"/>
    </row>
    <row r="465" spans="31:34" x14ac:dyDescent="0.3">
      <c r="AE465" s="8"/>
      <c r="AH465" s="8"/>
    </row>
    <row r="466" spans="31:34" x14ac:dyDescent="0.3">
      <c r="AE466" s="8"/>
      <c r="AH466" s="8"/>
    </row>
    <row r="467" spans="31:34" x14ac:dyDescent="0.3">
      <c r="AE467" s="8"/>
      <c r="AH467" s="8"/>
    </row>
    <row r="468" spans="31:34" x14ac:dyDescent="0.3">
      <c r="AE468" s="8"/>
      <c r="AH468" s="8"/>
    </row>
    <row r="469" spans="31:34" x14ac:dyDescent="0.3">
      <c r="AE469" s="8"/>
      <c r="AH469" s="8"/>
    </row>
    <row r="470" spans="31:34" x14ac:dyDescent="0.3">
      <c r="AE470" s="8"/>
      <c r="AH470" s="8"/>
    </row>
    <row r="471" spans="31:34" x14ac:dyDescent="0.3">
      <c r="AE471" s="8"/>
      <c r="AH471" s="8"/>
    </row>
    <row r="472" spans="31:34" x14ac:dyDescent="0.3">
      <c r="AE472" s="8"/>
      <c r="AH472" s="8"/>
    </row>
    <row r="473" spans="31:34" x14ac:dyDescent="0.3">
      <c r="AE473" s="8"/>
      <c r="AH473" s="8"/>
    </row>
    <row r="474" spans="31:34" x14ac:dyDescent="0.3">
      <c r="AE474" s="8"/>
      <c r="AH474" s="8"/>
    </row>
    <row r="475" spans="31:34" x14ac:dyDescent="0.3">
      <c r="AE475" s="8"/>
      <c r="AH475" s="8"/>
    </row>
    <row r="476" spans="31:34" x14ac:dyDescent="0.3">
      <c r="AE476" s="8"/>
      <c r="AH476" s="8"/>
    </row>
    <row r="477" spans="31:34" x14ac:dyDescent="0.3">
      <c r="AE477" s="8"/>
      <c r="AH477" s="8"/>
    </row>
    <row r="478" spans="31:34" x14ac:dyDescent="0.3">
      <c r="AE478" s="8"/>
      <c r="AH478" s="8"/>
    </row>
    <row r="479" spans="31:34" x14ac:dyDescent="0.3">
      <c r="AE479" s="8"/>
      <c r="AH479" s="8"/>
    </row>
    <row r="480" spans="31:34" x14ac:dyDescent="0.3">
      <c r="AE480" s="8"/>
      <c r="AH480" s="8"/>
    </row>
    <row r="481" spans="31:34" x14ac:dyDescent="0.3">
      <c r="AE481" s="8"/>
      <c r="AH481" s="8"/>
    </row>
    <row r="482" spans="31:34" x14ac:dyDescent="0.3">
      <c r="AE482" s="8"/>
      <c r="AH482" s="8"/>
    </row>
    <row r="483" spans="31:34" x14ac:dyDescent="0.3">
      <c r="AE483" s="8"/>
      <c r="AH483" s="8"/>
    </row>
    <row r="484" spans="31:34" x14ac:dyDescent="0.3">
      <c r="AE484" s="8"/>
      <c r="AH484" s="8"/>
    </row>
    <row r="485" spans="31:34" x14ac:dyDescent="0.3">
      <c r="AE485" s="8"/>
      <c r="AH485" s="8"/>
    </row>
    <row r="486" spans="31:34" x14ac:dyDescent="0.3">
      <c r="AE486" s="8"/>
      <c r="AH486" s="8"/>
    </row>
    <row r="487" spans="31:34" x14ac:dyDescent="0.3">
      <c r="AE487" s="8"/>
      <c r="AH487" s="8"/>
    </row>
    <row r="488" spans="31:34" x14ac:dyDescent="0.3">
      <c r="AE488" s="8"/>
      <c r="AH488" s="8"/>
    </row>
    <row r="489" spans="31:34" x14ac:dyDescent="0.3">
      <c r="AE489" s="8"/>
      <c r="AH489" s="8"/>
    </row>
    <row r="490" spans="31:34" x14ac:dyDescent="0.3">
      <c r="AE490" s="8"/>
      <c r="AH490" s="8"/>
    </row>
    <row r="491" spans="31:34" x14ac:dyDescent="0.3">
      <c r="AE491" s="8"/>
      <c r="AH491" s="8"/>
    </row>
    <row r="492" spans="31:34" x14ac:dyDescent="0.3">
      <c r="AE492" s="8"/>
      <c r="AH492" s="8"/>
    </row>
    <row r="493" spans="31:34" x14ac:dyDescent="0.3">
      <c r="AE493" s="8"/>
      <c r="AH493" s="8"/>
    </row>
    <row r="494" spans="31:34" x14ac:dyDescent="0.3">
      <c r="AE494" s="8"/>
      <c r="AH494" s="8"/>
    </row>
    <row r="495" spans="31:34" x14ac:dyDescent="0.3">
      <c r="AE495" s="8"/>
      <c r="AH495" s="8"/>
    </row>
    <row r="496" spans="31:34" x14ac:dyDescent="0.3">
      <c r="AE496" s="8"/>
      <c r="AH496" s="8"/>
    </row>
    <row r="497" spans="31:34" x14ac:dyDescent="0.3">
      <c r="AE497" s="8"/>
      <c r="AH497" s="8"/>
    </row>
    <row r="498" spans="31:34" x14ac:dyDescent="0.3">
      <c r="AE498" s="8"/>
      <c r="AH498" s="8"/>
    </row>
    <row r="499" spans="31:34" x14ac:dyDescent="0.3">
      <c r="AE499" s="8"/>
      <c r="AH499" s="8"/>
    </row>
    <row r="500" spans="31:34" x14ac:dyDescent="0.3">
      <c r="AE500" s="8"/>
      <c r="AH500" s="8"/>
    </row>
    <row r="501" spans="31:34" x14ac:dyDescent="0.3">
      <c r="AE501" s="8"/>
      <c r="AH501" s="8"/>
    </row>
    <row r="502" spans="31:34" x14ac:dyDescent="0.3">
      <c r="AE502" s="8"/>
      <c r="AH502" s="8"/>
    </row>
    <row r="503" spans="31:34" x14ac:dyDescent="0.3">
      <c r="AE503" s="8"/>
      <c r="AH503" s="8"/>
    </row>
    <row r="504" spans="31:34" x14ac:dyDescent="0.3">
      <c r="AE504" s="8"/>
      <c r="AH504" s="8"/>
    </row>
    <row r="505" spans="31:34" x14ac:dyDescent="0.3">
      <c r="AE505" s="8"/>
      <c r="AH505" s="8"/>
    </row>
    <row r="506" spans="31:34" x14ac:dyDescent="0.3">
      <c r="AE506" s="8"/>
      <c r="AH506" s="8"/>
    </row>
    <row r="507" spans="31:34" x14ac:dyDescent="0.3">
      <c r="AE507" s="8"/>
      <c r="AH507" s="8"/>
    </row>
    <row r="508" spans="31:34" x14ac:dyDescent="0.3">
      <c r="AE508" s="8"/>
      <c r="AH508" s="8"/>
    </row>
    <row r="509" spans="31:34" x14ac:dyDescent="0.3">
      <c r="AE509" s="8"/>
      <c r="AH509" s="8"/>
    </row>
    <row r="510" spans="31:34" x14ac:dyDescent="0.3">
      <c r="AE510" s="8"/>
      <c r="AH510" s="8"/>
    </row>
    <row r="511" spans="31:34" x14ac:dyDescent="0.3">
      <c r="AE511" s="8"/>
      <c r="AH511" s="8"/>
    </row>
    <row r="512" spans="31:34" x14ac:dyDescent="0.3">
      <c r="AE512" s="8"/>
      <c r="AH512" s="8"/>
    </row>
    <row r="513" spans="31:34" x14ac:dyDescent="0.3">
      <c r="AE513" s="8"/>
      <c r="AH513" s="8"/>
    </row>
    <row r="514" spans="31:34" x14ac:dyDescent="0.3">
      <c r="AE514" s="8"/>
      <c r="AH514" s="8"/>
    </row>
    <row r="515" spans="31:34" x14ac:dyDescent="0.3">
      <c r="AE515" s="8"/>
      <c r="AH515" s="8"/>
    </row>
    <row r="516" spans="31:34" x14ac:dyDescent="0.3">
      <c r="AE516" s="8"/>
      <c r="AH516" s="8"/>
    </row>
    <row r="517" spans="31:34" x14ac:dyDescent="0.3">
      <c r="AE517" s="8"/>
      <c r="AH517" s="8"/>
    </row>
    <row r="518" spans="31:34" x14ac:dyDescent="0.3">
      <c r="AE518" s="8"/>
      <c r="AH518" s="8"/>
    </row>
    <row r="519" spans="31:34" x14ac:dyDescent="0.3">
      <c r="AE519" s="8"/>
      <c r="AH519" s="8"/>
    </row>
    <row r="520" spans="31:34" x14ac:dyDescent="0.3">
      <c r="AE520" s="8"/>
      <c r="AH520" s="8"/>
    </row>
    <row r="521" spans="31:34" x14ac:dyDescent="0.3">
      <c r="AE521" s="8"/>
      <c r="AH521" s="8"/>
    </row>
    <row r="522" spans="31:34" x14ac:dyDescent="0.3">
      <c r="AE522" s="8"/>
      <c r="AH522" s="8"/>
    </row>
    <row r="523" spans="31:34" x14ac:dyDescent="0.3">
      <c r="AE523" s="8"/>
      <c r="AH523" s="8"/>
    </row>
    <row r="524" spans="31:34" x14ac:dyDescent="0.3">
      <c r="AE524" s="8"/>
      <c r="AH524" s="8"/>
    </row>
    <row r="525" spans="31:34" x14ac:dyDescent="0.3">
      <c r="AE525" s="8"/>
      <c r="AH525" s="8"/>
    </row>
    <row r="526" spans="31:34" x14ac:dyDescent="0.3">
      <c r="AE526" s="8"/>
      <c r="AH526" s="8"/>
    </row>
    <row r="527" spans="31:34" x14ac:dyDescent="0.3">
      <c r="AE527" s="8"/>
      <c r="AH527" s="8"/>
    </row>
    <row r="528" spans="31:34" x14ac:dyDescent="0.3">
      <c r="AE528" s="8"/>
      <c r="AH528" s="8"/>
    </row>
    <row r="529" spans="31:34" x14ac:dyDescent="0.3">
      <c r="AE529" s="8"/>
      <c r="AH529" s="8"/>
    </row>
    <row r="530" spans="31:34" x14ac:dyDescent="0.3">
      <c r="AE530" s="8"/>
      <c r="AH530" s="8"/>
    </row>
    <row r="531" spans="31:34" x14ac:dyDescent="0.3">
      <c r="AE531" s="8"/>
      <c r="AH531" s="8"/>
    </row>
    <row r="532" spans="31:34" x14ac:dyDescent="0.3">
      <c r="AE532" s="8"/>
      <c r="AH532" s="8"/>
    </row>
    <row r="533" spans="31:34" x14ac:dyDescent="0.3">
      <c r="AE533" s="8"/>
      <c r="AH533" s="8"/>
    </row>
    <row r="534" spans="31:34" x14ac:dyDescent="0.3">
      <c r="AE534" s="8"/>
      <c r="AH534" s="8"/>
    </row>
    <row r="535" spans="31:34" x14ac:dyDescent="0.3">
      <c r="AE535" s="8"/>
      <c r="AH535" s="8"/>
    </row>
    <row r="536" spans="31:34" x14ac:dyDescent="0.3">
      <c r="AE536" s="8"/>
      <c r="AH536" s="8"/>
    </row>
    <row r="537" spans="31:34" x14ac:dyDescent="0.3">
      <c r="AE537" s="8"/>
      <c r="AH537" s="8"/>
    </row>
    <row r="538" spans="31:34" x14ac:dyDescent="0.3">
      <c r="AE538" s="8"/>
      <c r="AH538" s="8"/>
    </row>
    <row r="539" spans="31:34" x14ac:dyDescent="0.3">
      <c r="AE539" s="8"/>
      <c r="AH539" s="8"/>
    </row>
    <row r="540" spans="31:34" x14ac:dyDescent="0.3">
      <c r="AE540" s="8"/>
      <c r="AH540" s="8"/>
    </row>
    <row r="541" spans="31:34" x14ac:dyDescent="0.3">
      <c r="AE541" s="8"/>
      <c r="AH541" s="8"/>
    </row>
    <row r="542" spans="31:34" x14ac:dyDescent="0.3">
      <c r="AE542" s="8"/>
      <c r="AH542" s="8"/>
    </row>
    <row r="543" spans="31:34" x14ac:dyDescent="0.3">
      <c r="AE543" s="8"/>
      <c r="AH543" s="8"/>
    </row>
    <row r="544" spans="31:34" x14ac:dyDescent="0.3">
      <c r="AE544" s="8"/>
      <c r="AH544" s="8"/>
    </row>
    <row r="545" spans="31:34" x14ac:dyDescent="0.3">
      <c r="AE545" s="8"/>
      <c r="AH545" s="8"/>
    </row>
    <row r="546" spans="31:34" x14ac:dyDescent="0.3">
      <c r="AE546" s="8"/>
      <c r="AH546" s="8"/>
    </row>
    <row r="547" spans="31:34" x14ac:dyDescent="0.3">
      <c r="AE547" s="8"/>
      <c r="AH547" s="8"/>
    </row>
    <row r="548" spans="31:34" x14ac:dyDescent="0.3">
      <c r="AE548" s="8"/>
      <c r="AH548" s="8"/>
    </row>
    <row r="549" spans="31:34" x14ac:dyDescent="0.3">
      <c r="AE549" s="8"/>
      <c r="AH549" s="8"/>
    </row>
    <row r="550" spans="31:34" x14ac:dyDescent="0.3">
      <c r="AE550" s="8"/>
      <c r="AH550" s="8"/>
    </row>
    <row r="551" spans="31:34" x14ac:dyDescent="0.3">
      <c r="AE551" s="8"/>
      <c r="AH551" s="8"/>
    </row>
    <row r="552" spans="31:34" x14ac:dyDescent="0.3">
      <c r="AE552" s="8"/>
      <c r="AH552" s="8"/>
    </row>
    <row r="553" spans="31:34" x14ac:dyDescent="0.3">
      <c r="AE553" s="8"/>
      <c r="AH553" s="8"/>
    </row>
    <row r="554" spans="31:34" x14ac:dyDescent="0.3">
      <c r="AE554" s="8"/>
      <c r="AH554" s="8"/>
    </row>
    <row r="555" spans="31:34" x14ac:dyDescent="0.3">
      <c r="AE555" s="8"/>
      <c r="AH555" s="8"/>
    </row>
    <row r="556" spans="31:34" x14ac:dyDescent="0.3">
      <c r="AE556" s="8"/>
      <c r="AH556" s="8"/>
    </row>
    <row r="557" spans="31:34" x14ac:dyDescent="0.3">
      <c r="AE557" s="8"/>
      <c r="AH557" s="8"/>
    </row>
    <row r="558" spans="31:34" x14ac:dyDescent="0.3">
      <c r="AE558" s="8"/>
      <c r="AH558" s="8"/>
    </row>
    <row r="559" spans="31:34" x14ac:dyDescent="0.3">
      <c r="AE559" s="8"/>
      <c r="AH559" s="8"/>
    </row>
    <row r="560" spans="31:34" x14ac:dyDescent="0.3">
      <c r="AE560" s="8"/>
      <c r="AH560" s="8"/>
    </row>
    <row r="561" spans="31:34" x14ac:dyDescent="0.3">
      <c r="AE561" s="8"/>
      <c r="AH561" s="8"/>
    </row>
    <row r="562" spans="31:34" x14ac:dyDescent="0.3">
      <c r="AE562" s="8"/>
      <c r="AH562" s="8"/>
    </row>
    <row r="563" spans="31:34" x14ac:dyDescent="0.3">
      <c r="AE563" s="8"/>
      <c r="AH563" s="8"/>
    </row>
    <row r="564" spans="31:34" x14ac:dyDescent="0.3">
      <c r="AE564" s="8"/>
      <c r="AH564" s="8"/>
    </row>
    <row r="565" spans="31:34" x14ac:dyDescent="0.3">
      <c r="AE565" s="8"/>
      <c r="AH565" s="8"/>
    </row>
    <row r="566" spans="31:34" x14ac:dyDescent="0.3">
      <c r="AE566" s="8"/>
      <c r="AH566" s="8"/>
    </row>
    <row r="567" spans="31:34" x14ac:dyDescent="0.3">
      <c r="AE567" s="8"/>
      <c r="AH567" s="8"/>
    </row>
    <row r="568" spans="31:34" x14ac:dyDescent="0.3">
      <c r="AE568" s="8"/>
      <c r="AH568" s="8"/>
    </row>
    <row r="569" spans="31:34" x14ac:dyDescent="0.3">
      <c r="AE569" s="8"/>
      <c r="AH569" s="8"/>
    </row>
    <row r="570" spans="31:34" x14ac:dyDescent="0.3">
      <c r="AE570" s="8"/>
      <c r="AH570" s="8"/>
    </row>
    <row r="571" spans="31:34" x14ac:dyDescent="0.3">
      <c r="AE571" s="8"/>
      <c r="AH571" s="8"/>
    </row>
    <row r="572" spans="31:34" x14ac:dyDescent="0.3">
      <c r="AE572" s="8"/>
      <c r="AH572" s="8"/>
    </row>
    <row r="573" spans="31:34" x14ac:dyDescent="0.3">
      <c r="AE573" s="8"/>
      <c r="AH573" s="8"/>
    </row>
    <row r="574" spans="31:34" x14ac:dyDescent="0.3">
      <c r="AE574" s="8"/>
      <c r="AH574" s="8"/>
    </row>
    <row r="575" spans="31:34" x14ac:dyDescent="0.3">
      <c r="AE575" s="8"/>
      <c r="AH575" s="8"/>
    </row>
    <row r="576" spans="31:34" x14ac:dyDescent="0.3">
      <c r="AE576" s="8"/>
      <c r="AH576" s="8"/>
    </row>
    <row r="577" spans="31:34" x14ac:dyDescent="0.3">
      <c r="AE577" s="8"/>
      <c r="AH577" s="8"/>
    </row>
    <row r="578" spans="31:34" x14ac:dyDescent="0.3">
      <c r="AE578" s="8"/>
      <c r="AH578" s="8"/>
    </row>
    <row r="579" spans="31:34" x14ac:dyDescent="0.3">
      <c r="AE579" s="8"/>
      <c r="AH579" s="8"/>
    </row>
    <row r="580" spans="31:34" x14ac:dyDescent="0.3">
      <c r="AE580" s="8"/>
      <c r="AH580" s="8"/>
    </row>
    <row r="581" spans="31:34" x14ac:dyDescent="0.3">
      <c r="AE581" s="8"/>
      <c r="AH581" s="8"/>
    </row>
    <row r="582" spans="31:34" x14ac:dyDescent="0.3">
      <c r="AE582" s="8"/>
      <c r="AH582" s="8"/>
    </row>
    <row r="583" spans="31:34" x14ac:dyDescent="0.3">
      <c r="AE583" s="8"/>
      <c r="AH583" s="8"/>
    </row>
    <row r="584" spans="31:34" x14ac:dyDescent="0.3">
      <c r="AE584" s="8"/>
      <c r="AH584" s="8"/>
    </row>
    <row r="585" spans="31:34" x14ac:dyDescent="0.3">
      <c r="AE585" s="8"/>
      <c r="AH585" s="8"/>
    </row>
    <row r="586" spans="31:34" x14ac:dyDescent="0.3">
      <c r="AE586" s="8"/>
      <c r="AH586" s="8"/>
    </row>
    <row r="587" spans="31:34" x14ac:dyDescent="0.3">
      <c r="AE587" s="8"/>
      <c r="AH587" s="8"/>
    </row>
    <row r="588" spans="31:34" x14ac:dyDescent="0.3">
      <c r="AE588" s="8"/>
      <c r="AH588" s="8"/>
    </row>
    <row r="589" spans="31:34" x14ac:dyDescent="0.3">
      <c r="AE589" s="8"/>
      <c r="AH589" s="8"/>
    </row>
    <row r="590" spans="31:34" x14ac:dyDescent="0.3">
      <c r="AE590" s="8"/>
      <c r="AH590" s="8"/>
    </row>
    <row r="591" spans="31:34" x14ac:dyDescent="0.3">
      <c r="AE591" s="8"/>
      <c r="AH591" s="8"/>
    </row>
    <row r="592" spans="31:34" x14ac:dyDescent="0.3">
      <c r="AE592" s="8"/>
      <c r="AH592" s="8"/>
    </row>
    <row r="593" spans="31:34" x14ac:dyDescent="0.3">
      <c r="AE593" s="8"/>
      <c r="AH593" s="8"/>
    </row>
    <row r="594" spans="31:34" x14ac:dyDescent="0.3">
      <c r="AE594" s="8"/>
      <c r="AH594" s="8"/>
    </row>
    <row r="595" spans="31:34" x14ac:dyDescent="0.3">
      <c r="AE595" s="8"/>
      <c r="AH595" s="8"/>
    </row>
    <row r="596" spans="31:34" x14ac:dyDescent="0.3">
      <c r="AE596" s="8"/>
      <c r="AH596" s="8"/>
    </row>
    <row r="597" spans="31:34" x14ac:dyDescent="0.3">
      <c r="AE597" s="8"/>
      <c r="AH597" s="8"/>
    </row>
    <row r="598" spans="31:34" x14ac:dyDescent="0.3">
      <c r="AE598" s="8"/>
      <c r="AH598" s="8"/>
    </row>
    <row r="599" spans="31:34" x14ac:dyDescent="0.3">
      <c r="AE599" s="8"/>
      <c r="AH599" s="8"/>
    </row>
    <row r="600" spans="31:34" x14ac:dyDescent="0.3">
      <c r="AE600" s="8"/>
      <c r="AH600" s="8"/>
    </row>
    <row r="601" spans="31:34" x14ac:dyDescent="0.3">
      <c r="AE601" s="8"/>
      <c r="AH601" s="8"/>
    </row>
    <row r="602" spans="31:34" x14ac:dyDescent="0.3">
      <c r="AE602" s="8"/>
      <c r="AH602" s="8"/>
    </row>
    <row r="603" spans="31:34" x14ac:dyDescent="0.3">
      <c r="AE603" s="8"/>
      <c r="AH603" s="8"/>
    </row>
    <row r="604" spans="31:34" x14ac:dyDescent="0.3">
      <c r="AE604" s="8"/>
      <c r="AH604" s="8"/>
    </row>
    <row r="605" spans="31:34" x14ac:dyDescent="0.3">
      <c r="AE605" s="8"/>
      <c r="AH605" s="8"/>
    </row>
    <row r="606" spans="31:34" x14ac:dyDescent="0.3">
      <c r="AE606" s="8"/>
      <c r="AH606" s="8"/>
    </row>
    <row r="607" spans="31:34" x14ac:dyDescent="0.3">
      <c r="AE607" s="8"/>
      <c r="AH607" s="8"/>
    </row>
    <row r="608" spans="31:34" x14ac:dyDescent="0.3">
      <c r="AE608" s="8"/>
      <c r="AH608" s="8"/>
    </row>
    <row r="609" spans="31:34" x14ac:dyDescent="0.3">
      <c r="AE609" s="8"/>
      <c r="AH609" s="8"/>
    </row>
    <row r="610" spans="31:34" x14ac:dyDescent="0.3">
      <c r="AE610" s="8"/>
      <c r="AH610" s="8"/>
    </row>
    <row r="611" spans="31:34" x14ac:dyDescent="0.3">
      <c r="AE611" s="8"/>
      <c r="AH611" s="8"/>
    </row>
    <row r="612" spans="31:34" x14ac:dyDescent="0.3">
      <c r="AE612" s="8"/>
      <c r="AH612" s="8"/>
    </row>
    <row r="613" spans="31:34" x14ac:dyDescent="0.3">
      <c r="AE613" s="8"/>
      <c r="AH613" s="8"/>
    </row>
    <row r="614" spans="31:34" x14ac:dyDescent="0.3">
      <c r="AE614" s="8"/>
      <c r="AH614" s="8"/>
    </row>
    <row r="615" spans="31:34" x14ac:dyDescent="0.3">
      <c r="AE615" s="8"/>
      <c r="AH615" s="8"/>
    </row>
    <row r="616" spans="31:34" x14ac:dyDescent="0.3">
      <c r="AE616" s="8"/>
      <c r="AH616" s="8"/>
    </row>
    <row r="617" spans="31:34" x14ac:dyDescent="0.3">
      <c r="AE617" s="8"/>
      <c r="AH617" s="8"/>
    </row>
    <row r="618" spans="31:34" x14ac:dyDescent="0.3">
      <c r="AE618" s="8"/>
      <c r="AH618" s="8"/>
    </row>
    <row r="619" spans="31:34" x14ac:dyDescent="0.3">
      <c r="AE619" s="8"/>
      <c r="AH619" s="8"/>
    </row>
    <row r="620" spans="31:34" x14ac:dyDescent="0.3">
      <c r="AE620" s="8"/>
      <c r="AH620" s="8"/>
    </row>
    <row r="621" spans="31:34" x14ac:dyDescent="0.3">
      <c r="AE621" s="8"/>
      <c r="AH621" s="8"/>
    </row>
    <row r="622" spans="31:34" x14ac:dyDescent="0.3">
      <c r="AE622" s="8"/>
      <c r="AH622" s="8"/>
    </row>
    <row r="623" spans="31:34" x14ac:dyDescent="0.3">
      <c r="AE623" s="8"/>
      <c r="AH623" s="8"/>
    </row>
    <row r="624" spans="31:34" x14ac:dyDescent="0.3">
      <c r="AE624" s="8"/>
      <c r="AH624" s="8"/>
    </row>
    <row r="625" spans="31:34" x14ac:dyDescent="0.3">
      <c r="AE625" s="8"/>
      <c r="AH625" s="8"/>
    </row>
    <row r="626" spans="31:34" x14ac:dyDescent="0.3">
      <c r="AE626" s="8"/>
      <c r="AH626" s="8"/>
    </row>
    <row r="627" spans="31:34" x14ac:dyDescent="0.3">
      <c r="AE627" s="8"/>
      <c r="AH627" s="8"/>
    </row>
    <row r="628" spans="31:34" x14ac:dyDescent="0.3">
      <c r="AE628" s="8"/>
      <c r="AH628" s="8"/>
    </row>
    <row r="629" spans="31:34" x14ac:dyDescent="0.3">
      <c r="AE629" s="8"/>
      <c r="AH629" s="8"/>
    </row>
    <row r="630" spans="31:34" x14ac:dyDescent="0.3">
      <c r="AE630" s="8"/>
      <c r="AH630" s="8"/>
    </row>
    <row r="631" spans="31:34" x14ac:dyDescent="0.3">
      <c r="AE631" s="8"/>
      <c r="AH631" s="8"/>
    </row>
    <row r="632" spans="31:34" x14ac:dyDescent="0.3">
      <c r="AE632" s="8"/>
      <c r="AH632" s="8"/>
    </row>
    <row r="633" spans="31:34" x14ac:dyDescent="0.3">
      <c r="AE633" s="8"/>
      <c r="AH633" s="8"/>
    </row>
    <row r="634" spans="31:34" x14ac:dyDescent="0.3">
      <c r="AE634" s="8"/>
      <c r="AH634" s="8"/>
    </row>
    <row r="635" spans="31:34" x14ac:dyDescent="0.3">
      <c r="AE635" s="8"/>
      <c r="AH635" s="8"/>
    </row>
    <row r="636" spans="31:34" x14ac:dyDescent="0.3">
      <c r="AE636" s="8"/>
      <c r="AH636" s="8"/>
    </row>
    <row r="637" spans="31:34" x14ac:dyDescent="0.3">
      <c r="AE637" s="8"/>
      <c r="AH637" s="8"/>
    </row>
    <row r="638" spans="31:34" x14ac:dyDescent="0.3">
      <c r="AE638" s="8"/>
      <c r="AH638" s="8"/>
    </row>
    <row r="639" spans="31:34" x14ac:dyDescent="0.3">
      <c r="AE639" s="8"/>
      <c r="AH639" s="8"/>
    </row>
    <row r="640" spans="31:34" x14ac:dyDescent="0.3">
      <c r="AE640" s="8"/>
      <c r="AH640" s="8"/>
    </row>
    <row r="641" spans="31:34" x14ac:dyDescent="0.3">
      <c r="AE641" s="8"/>
      <c r="AH641" s="8"/>
    </row>
    <row r="642" spans="31:34" x14ac:dyDescent="0.3">
      <c r="AE642" s="8"/>
      <c r="AH642" s="8"/>
    </row>
    <row r="643" spans="31:34" x14ac:dyDescent="0.3">
      <c r="AE643" s="8"/>
      <c r="AH643" s="8"/>
    </row>
    <row r="644" spans="31:34" x14ac:dyDescent="0.3">
      <c r="AE644" s="8"/>
      <c r="AH644" s="8"/>
    </row>
    <row r="645" spans="31:34" x14ac:dyDescent="0.3">
      <c r="AE645" s="8"/>
      <c r="AH645" s="8"/>
    </row>
    <row r="646" spans="31:34" x14ac:dyDescent="0.3">
      <c r="AE646" s="8"/>
      <c r="AH646" s="8"/>
    </row>
    <row r="647" spans="31:34" x14ac:dyDescent="0.3">
      <c r="AE647" s="8"/>
      <c r="AH647" s="8"/>
    </row>
    <row r="648" spans="31:34" x14ac:dyDescent="0.3">
      <c r="AE648" s="8"/>
      <c r="AH648" s="8"/>
    </row>
    <row r="649" spans="31:34" x14ac:dyDescent="0.3">
      <c r="AE649" s="8"/>
      <c r="AH649" s="8"/>
    </row>
    <row r="650" spans="31:34" x14ac:dyDescent="0.3">
      <c r="AE650" s="8"/>
      <c r="AH650" s="8"/>
    </row>
    <row r="651" spans="31:34" x14ac:dyDescent="0.3">
      <c r="AE651" s="8"/>
      <c r="AH651" s="8"/>
    </row>
    <row r="652" spans="31:34" x14ac:dyDescent="0.3">
      <c r="AE652" s="8"/>
      <c r="AH652" s="8"/>
    </row>
    <row r="653" spans="31:34" x14ac:dyDescent="0.3">
      <c r="AE653" s="8"/>
      <c r="AH653" s="8"/>
    </row>
    <row r="654" spans="31:34" x14ac:dyDescent="0.3">
      <c r="AE654" s="8"/>
      <c r="AH654" s="8"/>
    </row>
    <row r="655" spans="31:34" x14ac:dyDescent="0.3">
      <c r="AE655" s="8"/>
      <c r="AH655" s="8"/>
    </row>
    <row r="656" spans="31:34" x14ac:dyDescent="0.3">
      <c r="AE656" s="8"/>
      <c r="AH656" s="8"/>
    </row>
    <row r="657" spans="31:34" x14ac:dyDescent="0.3">
      <c r="AE657" s="8"/>
      <c r="AH657" s="8"/>
    </row>
    <row r="658" spans="31:34" x14ac:dyDescent="0.3">
      <c r="AE658" s="8"/>
      <c r="AH658" s="8"/>
    </row>
    <row r="659" spans="31:34" x14ac:dyDescent="0.3">
      <c r="AE659" s="8"/>
      <c r="AH659" s="8"/>
    </row>
    <row r="660" spans="31:34" x14ac:dyDescent="0.3">
      <c r="AE660" s="8"/>
      <c r="AH660" s="8"/>
    </row>
    <row r="661" spans="31:34" x14ac:dyDescent="0.3">
      <c r="AE661" s="8"/>
      <c r="AH661" s="8"/>
    </row>
    <row r="662" spans="31:34" x14ac:dyDescent="0.3">
      <c r="AE662" s="8"/>
      <c r="AH662" s="8"/>
    </row>
    <row r="663" spans="31:34" x14ac:dyDescent="0.3">
      <c r="AE663" s="8"/>
      <c r="AH663" s="8"/>
    </row>
    <row r="664" spans="31:34" x14ac:dyDescent="0.3">
      <c r="AE664" s="8"/>
      <c r="AH664" s="8"/>
    </row>
    <row r="665" spans="31:34" x14ac:dyDescent="0.3">
      <c r="AE665" s="8"/>
      <c r="AH665" s="8"/>
    </row>
    <row r="666" spans="31:34" x14ac:dyDescent="0.3">
      <c r="AE666" s="8"/>
      <c r="AH666" s="8"/>
    </row>
    <row r="667" spans="31:34" x14ac:dyDescent="0.3">
      <c r="AE667" s="8"/>
      <c r="AH667" s="8"/>
    </row>
    <row r="668" spans="31:34" x14ac:dyDescent="0.3">
      <c r="AE668" s="8"/>
      <c r="AH668" s="8"/>
    </row>
    <row r="669" spans="31:34" x14ac:dyDescent="0.3">
      <c r="AE669" s="8"/>
      <c r="AH669" s="8"/>
    </row>
    <row r="670" spans="31:34" x14ac:dyDescent="0.3">
      <c r="AE670" s="8"/>
      <c r="AH670" s="8"/>
    </row>
    <row r="671" spans="31:34" x14ac:dyDescent="0.3">
      <c r="AE671" s="8"/>
      <c r="AH671" s="8"/>
    </row>
    <row r="672" spans="31:34" x14ac:dyDescent="0.3">
      <c r="AE672" s="8"/>
      <c r="AH672" s="8"/>
    </row>
    <row r="673" spans="31:34" x14ac:dyDescent="0.3">
      <c r="AE673" s="8"/>
      <c r="AH673" s="8"/>
    </row>
    <row r="674" spans="31:34" x14ac:dyDescent="0.3">
      <c r="AE674" s="8"/>
      <c r="AH674" s="8"/>
    </row>
    <row r="675" spans="31:34" x14ac:dyDescent="0.3">
      <c r="AE675" s="8"/>
      <c r="AH675" s="8"/>
    </row>
    <row r="676" spans="31:34" x14ac:dyDescent="0.3">
      <c r="AE676" s="8"/>
      <c r="AH676" s="8"/>
    </row>
    <row r="677" spans="31:34" x14ac:dyDescent="0.3">
      <c r="AE677" s="8"/>
      <c r="AH677" s="8"/>
    </row>
    <row r="678" spans="31:34" x14ac:dyDescent="0.3">
      <c r="AE678" s="8"/>
      <c r="AH678" s="8"/>
    </row>
    <row r="679" spans="31:34" x14ac:dyDescent="0.3">
      <c r="AE679" s="8"/>
      <c r="AH679" s="8"/>
    </row>
    <row r="680" spans="31:34" x14ac:dyDescent="0.3">
      <c r="AE680" s="8"/>
      <c r="AH680" s="8"/>
    </row>
    <row r="681" spans="31:34" x14ac:dyDescent="0.3">
      <c r="AE681" s="8"/>
      <c r="AH681" s="8"/>
    </row>
    <row r="682" spans="31:34" x14ac:dyDescent="0.3">
      <c r="AE682" s="8"/>
      <c r="AH682" s="8"/>
    </row>
    <row r="683" spans="31:34" x14ac:dyDescent="0.3">
      <c r="AE683" s="8"/>
      <c r="AH683" s="8"/>
    </row>
    <row r="684" spans="31:34" x14ac:dyDescent="0.3">
      <c r="AE684" s="8"/>
      <c r="AH684" s="8"/>
    </row>
    <row r="685" spans="31:34" x14ac:dyDescent="0.3">
      <c r="AE685" s="8"/>
      <c r="AH685" s="8"/>
    </row>
    <row r="686" spans="31:34" x14ac:dyDescent="0.3">
      <c r="AE686" s="8"/>
      <c r="AH686" s="8"/>
    </row>
    <row r="687" spans="31:34" x14ac:dyDescent="0.3">
      <c r="AE687" s="8"/>
      <c r="AH687" s="8"/>
    </row>
    <row r="688" spans="31:34" x14ac:dyDescent="0.3">
      <c r="AE688" s="8"/>
      <c r="AH688" s="8"/>
    </row>
    <row r="689" spans="31:34" x14ac:dyDescent="0.3">
      <c r="AE689" s="8"/>
      <c r="AH689" s="8"/>
    </row>
    <row r="690" spans="31:34" x14ac:dyDescent="0.3">
      <c r="AE690" s="8"/>
      <c r="AH690" s="8"/>
    </row>
    <row r="691" spans="31:34" x14ac:dyDescent="0.3">
      <c r="AE691" s="8"/>
      <c r="AH691" s="8"/>
    </row>
    <row r="692" spans="31:34" x14ac:dyDescent="0.3">
      <c r="AE692" s="8"/>
      <c r="AH692" s="8"/>
    </row>
    <row r="693" spans="31:34" x14ac:dyDescent="0.3">
      <c r="AE693" s="8"/>
      <c r="AH693" s="8"/>
    </row>
    <row r="694" spans="31:34" x14ac:dyDescent="0.3">
      <c r="AE694" s="8"/>
      <c r="AH694" s="8"/>
    </row>
    <row r="695" spans="31:34" x14ac:dyDescent="0.3">
      <c r="AE695" s="8"/>
      <c r="AH695" s="8"/>
    </row>
    <row r="696" spans="31:34" x14ac:dyDescent="0.3">
      <c r="AE696" s="8"/>
      <c r="AH696" s="8"/>
    </row>
    <row r="697" spans="31:34" x14ac:dyDescent="0.3">
      <c r="AE697" s="8"/>
      <c r="AH697" s="8"/>
    </row>
    <row r="698" spans="31:34" x14ac:dyDescent="0.3">
      <c r="AE698" s="8"/>
      <c r="AH698" s="8"/>
    </row>
    <row r="699" spans="31:34" x14ac:dyDescent="0.3">
      <c r="AE699" s="8"/>
      <c r="AH699" s="8"/>
    </row>
    <row r="700" spans="31:34" x14ac:dyDescent="0.3">
      <c r="AE700" s="8"/>
      <c r="AH700" s="8"/>
    </row>
    <row r="701" spans="31:34" x14ac:dyDescent="0.3">
      <c r="AE701" s="8"/>
      <c r="AH701" s="8"/>
    </row>
    <row r="702" spans="31:34" x14ac:dyDescent="0.3">
      <c r="AE702" s="8"/>
      <c r="AH702" s="8"/>
    </row>
    <row r="703" spans="31:34" x14ac:dyDescent="0.3">
      <c r="AE703" s="8"/>
      <c r="AH703" s="8"/>
    </row>
    <row r="704" spans="31:34" x14ac:dyDescent="0.3">
      <c r="AE704" s="8"/>
      <c r="AH704" s="8"/>
    </row>
    <row r="705" spans="31:34" x14ac:dyDescent="0.3">
      <c r="AE705" s="8"/>
      <c r="AH705" s="8"/>
    </row>
    <row r="706" spans="31:34" x14ac:dyDescent="0.3">
      <c r="AE706" s="8"/>
      <c r="AH706" s="8"/>
    </row>
    <row r="707" spans="31:34" x14ac:dyDescent="0.3">
      <c r="AE707" s="8"/>
      <c r="AH707" s="8"/>
    </row>
    <row r="708" spans="31:34" x14ac:dyDescent="0.3">
      <c r="AE708" s="8"/>
      <c r="AH708" s="8"/>
    </row>
    <row r="709" spans="31:34" x14ac:dyDescent="0.3">
      <c r="AE709" s="8"/>
      <c r="AH709" s="8"/>
    </row>
    <row r="710" spans="31:34" x14ac:dyDescent="0.3">
      <c r="AE710" s="8"/>
      <c r="AH710" s="8"/>
    </row>
    <row r="711" spans="31:34" x14ac:dyDescent="0.3">
      <c r="AE711" s="8"/>
      <c r="AH711" s="8"/>
    </row>
    <row r="712" spans="31:34" x14ac:dyDescent="0.3">
      <c r="AE712" s="8"/>
      <c r="AH712" s="8"/>
    </row>
    <row r="713" spans="31:34" x14ac:dyDescent="0.3">
      <c r="AE713" s="8"/>
      <c r="AH713" s="8"/>
    </row>
    <row r="714" spans="31:34" x14ac:dyDescent="0.3">
      <c r="AE714" s="8"/>
      <c r="AH714" s="8"/>
    </row>
    <row r="715" spans="31:34" x14ac:dyDescent="0.3">
      <c r="AE715" s="8"/>
      <c r="AH715" s="8"/>
    </row>
    <row r="716" spans="31:34" x14ac:dyDescent="0.3">
      <c r="AE716" s="8"/>
      <c r="AH716" s="8"/>
    </row>
    <row r="717" spans="31:34" x14ac:dyDescent="0.3">
      <c r="AE717" s="8"/>
      <c r="AH717" s="8"/>
    </row>
    <row r="718" spans="31:34" x14ac:dyDescent="0.3">
      <c r="AE718" s="8"/>
      <c r="AH718" s="8"/>
    </row>
    <row r="719" spans="31:34" x14ac:dyDescent="0.3">
      <c r="AE719" s="8"/>
      <c r="AH719" s="8"/>
    </row>
    <row r="720" spans="31:34" x14ac:dyDescent="0.3">
      <c r="AE720" s="8"/>
      <c r="AH720" s="8"/>
    </row>
    <row r="721" spans="31:34" x14ac:dyDescent="0.3">
      <c r="AE721" s="8"/>
      <c r="AH721" s="8"/>
    </row>
    <row r="722" spans="31:34" x14ac:dyDescent="0.3">
      <c r="AE722" s="8"/>
      <c r="AH722" s="8"/>
    </row>
    <row r="723" spans="31:34" x14ac:dyDescent="0.3">
      <c r="AE723" s="8"/>
      <c r="AH723" s="8"/>
    </row>
    <row r="724" spans="31:34" x14ac:dyDescent="0.3">
      <c r="AE724" s="8"/>
      <c r="AH724" s="8"/>
    </row>
    <row r="725" spans="31:34" x14ac:dyDescent="0.3">
      <c r="AE725" s="8"/>
      <c r="AH725" s="8"/>
    </row>
    <row r="726" spans="31:34" x14ac:dyDescent="0.3">
      <c r="AE726" s="8"/>
      <c r="AH726" s="8"/>
    </row>
    <row r="727" spans="31:34" x14ac:dyDescent="0.3">
      <c r="AE727" s="8"/>
      <c r="AH727" s="8"/>
    </row>
    <row r="728" spans="31:34" x14ac:dyDescent="0.3">
      <c r="AE728" s="8"/>
      <c r="AH728" s="8"/>
    </row>
    <row r="729" spans="31:34" x14ac:dyDescent="0.3">
      <c r="AE729" s="8"/>
      <c r="AH729" s="8"/>
    </row>
    <row r="730" spans="31:34" x14ac:dyDescent="0.3">
      <c r="AE730" s="8"/>
      <c r="AH730" s="8"/>
    </row>
    <row r="731" spans="31:34" x14ac:dyDescent="0.3">
      <c r="AE731" s="8"/>
      <c r="AH731" s="8"/>
    </row>
    <row r="732" spans="31:34" x14ac:dyDescent="0.3">
      <c r="AE732" s="8"/>
      <c r="AH732" s="8"/>
    </row>
    <row r="733" spans="31:34" x14ac:dyDescent="0.3">
      <c r="AE733" s="8"/>
      <c r="AH733" s="8"/>
    </row>
    <row r="734" spans="31:34" x14ac:dyDescent="0.3">
      <c r="AE734" s="8"/>
      <c r="AH734" s="8"/>
    </row>
    <row r="735" spans="31:34" x14ac:dyDescent="0.3">
      <c r="AE735" s="8"/>
      <c r="AH735" s="8"/>
    </row>
    <row r="736" spans="31:34" x14ac:dyDescent="0.3">
      <c r="AE736" s="8"/>
      <c r="AH736" s="8"/>
    </row>
    <row r="737" spans="31:34" x14ac:dyDescent="0.3">
      <c r="AE737" s="8"/>
      <c r="AH737" s="8"/>
    </row>
    <row r="738" spans="31:34" x14ac:dyDescent="0.3">
      <c r="AE738" s="8"/>
      <c r="AH738" s="8"/>
    </row>
    <row r="739" spans="31:34" x14ac:dyDescent="0.3">
      <c r="AE739" s="8"/>
      <c r="AH739" s="8"/>
    </row>
    <row r="740" spans="31:34" x14ac:dyDescent="0.3">
      <c r="AE740" s="8"/>
      <c r="AH740" s="8"/>
    </row>
    <row r="741" spans="31:34" x14ac:dyDescent="0.3">
      <c r="AE741" s="8"/>
      <c r="AH741" s="8"/>
    </row>
    <row r="742" spans="31:34" x14ac:dyDescent="0.3">
      <c r="AE742" s="8"/>
      <c r="AH742" s="8"/>
    </row>
    <row r="743" spans="31:34" x14ac:dyDescent="0.3">
      <c r="AE743" s="8"/>
      <c r="AH743" s="8"/>
    </row>
    <row r="744" spans="31:34" x14ac:dyDescent="0.3">
      <c r="AE744" s="8"/>
      <c r="AH744" s="8"/>
    </row>
    <row r="745" spans="31:34" x14ac:dyDescent="0.3">
      <c r="AE745" s="8"/>
      <c r="AH745" s="8"/>
    </row>
    <row r="746" spans="31:34" x14ac:dyDescent="0.3">
      <c r="AE746" s="8"/>
      <c r="AH746" s="8"/>
    </row>
    <row r="747" spans="31:34" x14ac:dyDescent="0.3">
      <c r="AE747" s="8"/>
      <c r="AH747" s="8"/>
    </row>
    <row r="748" spans="31:34" x14ac:dyDescent="0.3">
      <c r="AE748" s="8"/>
      <c r="AH748" s="8"/>
    </row>
    <row r="749" spans="31:34" x14ac:dyDescent="0.3">
      <c r="AE749" s="8"/>
      <c r="AH749" s="8"/>
    </row>
    <row r="750" spans="31:34" x14ac:dyDescent="0.3">
      <c r="AE750" s="8"/>
      <c r="AH750" s="8"/>
    </row>
    <row r="751" spans="31:34" x14ac:dyDescent="0.3">
      <c r="AE751" s="8"/>
      <c r="AH751" s="8"/>
    </row>
    <row r="752" spans="31:34" x14ac:dyDescent="0.3">
      <c r="AE752" s="8"/>
      <c r="AH752" s="8"/>
    </row>
    <row r="753" spans="31:34" x14ac:dyDescent="0.3">
      <c r="AE753" s="8"/>
      <c r="AH753" s="8"/>
    </row>
    <row r="754" spans="31:34" x14ac:dyDescent="0.3">
      <c r="AE754" s="8"/>
      <c r="AH754" s="8"/>
    </row>
    <row r="755" spans="31:34" x14ac:dyDescent="0.3">
      <c r="AE755" s="8"/>
      <c r="AH755" s="8"/>
    </row>
    <row r="756" spans="31:34" x14ac:dyDescent="0.3">
      <c r="AE756" s="8"/>
      <c r="AH756" s="8"/>
    </row>
    <row r="757" spans="31:34" x14ac:dyDescent="0.3">
      <c r="AE757" s="8"/>
      <c r="AH757" s="8"/>
    </row>
    <row r="758" spans="31:34" x14ac:dyDescent="0.3">
      <c r="AE758" s="8"/>
      <c r="AH758" s="8"/>
    </row>
    <row r="759" spans="31:34" x14ac:dyDescent="0.3">
      <c r="AE759" s="8"/>
      <c r="AH759" s="8"/>
    </row>
    <row r="760" spans="31:34" x14ac:dyDescent="0.3">
      <c r="AE760" s="8"/>
      <c r="AH760" s="8"/>
    </row>
    <row r="761" spans="31:34" x14ac:dyDescent="0.3">
      <c r="AE761" s="8"/>
      <c r="AH761" s="8"/>
    </row>
    <row r="762" spans="31:34" x14ac:dyDescent="0.3">
      <c r="AE762" s="8"/>
      <c r="AH762" s="8"/>
    </row>
    <row r="763" spans="31:34" x14ac:dyDescent="0.3">
      <c r="AE763" s="8"/>
      <c r="AH763" s="8"/>
    </row>
    <row r="764" spans="31:34" x14ac:dyDescent="0.3">
      <c r="AE764" s="8"/>
      <c r="AH764" s="8"/>
    </row>
    <row r="765" spans="31:34" x14ac:dyDescent="0.3">
      <c r="AE765" s="8"/>
      <c r="AH765" s="8"/>
    </row>
    <row r="766" spans="31:34" x14ac:dyDescent="0.3">
      <c r="AE766" s="8"/>
      <c r="AH766" s="8"/>
    </row>
    <row r="767" spans="31:34" x14ac:dyDescent="0.3">
      <c r="AE767" s="8"/>
      <c r="AH767" s="8"/>
    </row>
    <row r="768" spans="31:34" x14ac:dyDescent="0.3">
      <c r="AE768" s="8"/>
      <c r="AH768" s="8"/>
    </row>
    <row r="769" spans="31:34" x14ac:dyDescent="0.3">
      <c r="AE769" s="8"/>
      <c r="AH769" s="8"/>
    </row>
    <row r="770" spans="31:34" x14ac:dyDescent="0.3">
      <c r="AE770" s="8"/>
      <c r="AH770" s="8"/>
    </row>
    <row r="771" spans="31:34" x14ac:dyDescent="0.3">
      <c r="AE771" s="8"/>
      <c r="AH771" s="8"/>
    </row>
    <row r="772" spans="31:34" x14ac:dyDescent="0.3">
      <c r="AE772" s="8"/>
      <c r="AH772" s="8"/>
    </row>
    <row r="773" spans="31:34" x14ac:dyDescent="0.3">
      <c r="AE773" s="8"/>
      <c r="AH773" s="8"/>
    </row>
    <row r="774" spans="31:34" x14ac:dyDescent="0.3">
      <c r="AE774" s="8"/>
      <c r="AH774" s="8"/>
    </row>
    <row r="775" spans="31:34" x14ac:dyDescent="0.3">
      <c r="AE775" s="8"/>
      <c r="AH775" s="8"/>
    </row>
    <row r="776" spans="31:34" x14ac:dyDescent="0.3">
      <c r="AE776" s="8"/>
      <c r="AH776" s="8"/>
    </row>
    <row r="777" spans="31:34" x14ac:dyDescent="0.3">
      <c r="AE777" s="8"/>
      <c r="AH777" s="8"/>
    </row>
    <row r="778" spans="31:34" x14ac:dyDescent="0.3">
      <c r="AE778" s="8"/>
      <c r="AH778" s="8"/>
    </row>
    <row r="779" spans="31:34" x14ac:dyDescent="0.3">
      <c r="AE779" s="8"/>
      <c r="AH779" s="8"/>
    </row>
    <row r="780" spans="31:34" x14ac:dyDescent="0.3">
      <c r="AE780" s="8"/>
      <c r="AH780" s="8"/>
    </row>
    <row r="781" spans="31:34" x14ac:dyDescent="0.3">
      <c r="AE781" s="8"/>
      <c r="AH781" s="8"/>
    </row>
    <row r="782" spans="31:34" x14ac:dyDescent="0.3">
      <c r="AE782" s="8"/>
      <c r="AH782" s="8"/>
    </row>
    <row r="783" spans="31:34" x14ac:dyDescent="0.3">
      <c r="AE783" s="8"/>
      <c r="AH783" s="8"/>
    </row>
    <row r="784" spans="31:34" x14ac:dyDescent="0.3">
      <c r="AE784" s="8"/>
      <c r="AH784" s="8"/>
    </row>
    <row r="785" spans="31:34" x14ac:dyDescent="0.3">
      <c r="AE785" s="8"/>
      <c r="AH785" s="8"/>
    </row>
    <row r="786" spans="31:34" x14ac:dyDescent="0.3">
      <c r="AE786" s="8"/>
      <c r="AH786" s="8"/>
    </row>
    <row r="787" spans="31:34" x14ac:dyDescent="0.3">
      <c r="AE787" s="8"/>
      <c r="AH787" s="8"/>
    </row>
    <row r="788" spans="31:34" x14ac:dyDescent="0.3">
      <c r="AE788" s="8"/>
      <c r="AH788" s="8"/>
    </row>
    <row r="789" spans="31:34" x14ac:dyDescent="0.3">
      <c r="AE789" s="8"/>
      <c r="AH789" s="8"/>
    </row>
    <row r="790" spans="31:34" x14ac:dyDescent="0.3">
      <c r="AE790" s="8"/>
      <c r="AH790" s="8"/>
    </row>
    <row r="791" spans="31:34" x14ac:dyDescent="0.3">
      <c r="AE791" s="8"/>
      <c r="AH791" s="8"/>
    </row>
    <row r="792" spans="31:34" x14ac:dyDescent="0.3">
      <c r="AE792" s="8"/>
      <c r="AH792" s="8"/>
    </row>
    <row r="793" spans="31:34" x14ac:dyDescent="0.3">
      <c r="AE793" s="8"/>
      <c r="AH793" s="8"/>
    </row>
    <row r="794" spans="31:34" x14ac:dyDescent="0.3">
      <c r="AE794" s="8"/>
      <c r="AH794" s="8"/>
    </row>
    <row r="795" spans="31:34" x14ac:dyDescent="0.3">
      <c r="AE795" s="8"/>
      <c r="AH795" s="8"/>
    </row>
    <row r="796" spans="31:34" x14ac:dyDescent="0.3">
      <c r="AE796" s="8"/>
      <c r="AH796" s="8"/>
    </row>
    <row r="797" spans="31:34" x14ac:dyDescent="0.3">
      <c r="AE797" s="8"/>
      <c r="AH797" s="8"/>
    </row>
    <row r="798" spans="31:34" x14ac:dyDescent="0.3">
      <c r="AE798" s="8"/>
      <c r="AH798" s="8"/>
    </row>
    <row r="799" spans="31:34" x14ac:dyDescent="0.3">
      <c r="AE799" s="8"/>
      <c r="AH799" s="8"/>
    </row>
    <row r="800" spans="31:34" x14ac:dyDescent="0.3">
      <c r="AE800" s="8"/>
      <c r="AH800" s="8"/>
    </row>
    <row r="801" spans="31:34" x14ac:dyDescent="0.3">
      <c r="AE801" s="8"/>
      <c r="AH801" s="8"/>
    </row>
    <row r="802" spans="31:34" x14ac:dyDescent="0.3">
      <c r="AE802" s="8"/>
      <c r="AH802" s="8"/>
    </row>
    <row r="803" spans="31:34" x14ac:dyDescent="0.3">
      <c r="AE803" s="8"/>
      <c r="AH803" s="8"/>
    </row>
    <row r="804" spans="31:34" x14ac:dyDescent="0.3">
      <c r="AE804" s="8"/>
      <c r="AH804" s="8"/>
    </row>
    <row r="805" spans="31:34" x14ac:dyDescent="0.3">
      <c r="AE805" s="8"/>
      <c r="AH805" s="8"/>
    </row>
    <row r="806" spans="31:34" x14ac:dyDescent="0.3">
      <c r="AE806" s="8"/>
      <c r="AH806" s="8"/>
    </row>
    <row r="807" spans="31:34" x14ac:dyDescent="0.3">
      <c r="AE807" s="8"/>
      <c r="AH807" s="8"/>
    </row>
    <row r="808" spans="31:34" x14ac:dyDescent="0.3">
      <c r="AE808" s="8"/>
      <c r="AH808" s="8"/>
    </row>
    <row r="809" spans="31:34" x14ac:dyDescent="0.3">
      <c r="AE809" s="8"/>
      <c r="AH809" s="8"/>
    </row>
    <row r="810" spans="31:34" x14ac:dyDescent="0.3">
      <c r="AE810" s="8"/>
      <c r="AH810" s="8"/>
    </row>
    <row r="811" spans="31:34" x14ac:dyDescent="0.3">
      <c r="AE811" s="8"/>
      <c r="AH811" s="8"/>
    </row>
    <row r="812" spans="31:34" x14ac:dyDescent="0.3">
      <c r="AE812" s="8"/>
      <c r="AH812" s="8"/>
    </row>
    <row r="813" spans="31:34" x14ac:dyDescent="0.3">
      <c r="AE813" s="8"/>
      <c r="AH813" s="8"/>
    </row>
    <row r="814" spans="31:34" x14ac:dyDescent="0.3">
      <c r="AE814" s="8"/>
      <c r="AH814" s="8"/>
    </row>
    <row r="815" spans="31:34" x14ac:dyDescent="0.3">
      <c r="AE815" s="8"/>
      <c r="AH815" s="8"/>
    </row>
    <row r="816" spans="31:34" x14ac:dyDescent="0.3">
      <c r="AE816" s="8"/>
      <c r="AH816" s="8"/>
    </row>
    <row r="817" spans="31:34" x14ac:dyDescent="0.3">
      <c r="AE817" s="8"/>
      <c r="AH817" s="8"/>
    </row>
    <row r="818" spans="31:34" x14ac:dyDescent="0.3">
      <c r="AE818" s="8"/>
      <c r="AH818" s="8"/>
    </row>
    <row r="819" spans="31:34" x14ac:dyDescent="0.3">
      <c r="AE819" s="8"/>
      <c r="AH819" s="8"/>
    </row>
    <row r="820" spans="31:34" x14ac:dyDescent="0.3">
      <c r="AE820" s="8"/>
      <c r="AH820" s="8"/>
    </row>
    <row r="821" spans="31:34" x14ac:dyDescent="0.3">
      <c r="AE821" s="8"/>
      <c r="AH821" s="8"/>
    </row>
    <row r="822" spans="31:34" x14ac:dyDescent="0.3">
      <c r="AE822" s="8"/>
      <c r="AH822" s="8"/>
    </row>
    <row r="823" spans="31:34" x14ac:dyDescent="0.3">
      <c r="AE823" s="8"/>
      <c r="AH823" s="8"/>
    </row>
    <row r="824" spans="31:34" x14ac:dyDescent="0.3">
      <c r="AE824" s="8"/>
      <c r="AH824" s="8"/>
    </row>
    <row r="825" spans="31:34" x14ac:dyDescent="0.3">
      <c r="AE825" s="8"/>
      <c r="AH825" s="8"/>
    </row>
    <row r="826" spans="31:34" x14ac:dyDescent="0.3">
      <c r="AE826" s="8"/>
      <c r="AH826" s="8"/>
    </row>
    <row r="827" spans="31:34" x14ac:dyDescent="0.3">
      <c r="AE827" s="8"/>
      <c r="AH827" s="8"/>
    </row>
    <row r="828" spans="31:34" x14ac:dyDescent="0.3">
      <c r="AE828" s="8"/>
      <c r="AH828" s="8"/>
    </row>
    <row r="829" spans="31:34" x14ac:dyDescent="0.3">
      <c r="AE829" s="8"/>
      <c r="AH829" s="8"/>
    </row>
    <row r="830" spans="31:34" x14ac:dyDescent="0.3">
      <c r="AE830" s="8"/>
      <c r="AH830" s="8"/>
    </row>
    <row r="831" spans="31:34" x14ac:dyDescent="0.3">
      <c r="AE831" s="8"/>
      <c r="AH831" s="8"/>
    </row>
    <row r="832" spans="31:34" x14ac:dyDescent="0.3">
      <c r="AE832" s="8"/>
      <c r="AH832" s="8"/>
    </row>
    <row r="833" spans="31:34" x14ac:dyDescent="0.3">
      <c r="AE833" s="8"/>
      <c r="AH833" s="8"/>
    </row>
    <row r="834" spans="31:34" x14ac:dyDescent="0.3">
      <c r="AE834" s="8"/>
      <c r="AH834" s="8"/>
    </row>
    <row r="835" spans="31:34" x14ac:dyDescent="0.3">
      <c r="AE835" s="8"/>
      <c r="AH835" s="8"/>
    </row>
    <row r="836" spans="31:34" x14ac:dyDescent="0.3">
      <c r="AE836" s="8"/>
      <c r="AH836" s="8"/>
    </row>
    <row r="837" spans="31:34" x14ac:dyDescent="0.3">
      <c r="AE837" s="8"/>
      <c r="AH837" s="8"/>
    </row>
    <row r="838" spans="31:34" x14ac:dyDescent="0.3">
      <c r="AE838" s="8"/>
      <c r="AH838" s="8"/>
    </row>
    <row r="839" spans="31:34" x14ac:dyDescent="0.3">
      <c r="AE839" s="8"/>
      <c r="AH839" s="8"/>
    </row>
    <row r="840" spans="31:34" x14ac:dyDescent="0.3">
      <c r="AE840" s="8"/>
      <c r="AH840" s="8"/>
    </row>
    <row r="841" spans="31:34" x14ac:dyDescent="0.3">
      <c r="AE841" s="8"/>
      <c r="AH841" s="8"/>
    </row>
    <row r="842" spans="31:34" x14ac:dyDescent="0.3">
      <c r="AE842" s="8"/>
      <c r="AH842" s="8"/>
    </row>
    <row r="843" spans="31:34" x14ac:dyDescent="0.3">
      <c r="AE843" s="8"/>
      <c r="AH843" s="8"/>
    </row>
    <row r="844" spans="31:34" x14ac:dyDescent="0.3">
      <c r="AE844" s="8"/>
      <c r="AH844" s="8"/>
    </row>
    <row r="845" spans="31:34" x14ac:dyDescent="0.3">
      <c r="AE845" s="8"/>
      <c r="AH845" s="8"/>
    </row>
    <row r="846" spans="31:34" x14ac:dyDescent="0.3">
      <c r="AE846" s="8"/>
      <c r="AH846" s="8"/>
    </row>
    <row r="847" spans="31:34" x14ac:dyDescent="0.3">
      <c r="AE847" s="8"/>
      <c r="AH847" s="8"/>
    </row>
    <row r="848" spans="31:34" x14ac:dyDescent="0.3">
      <c r="AE848" s="8"/>
      <c r="AH848" s="8"/>
    </row>
    <row r="849" spans="31:34" x14ac:dyDescent="0.3">
      <c r="AE849" s="8"/>
      <c r="AH849" s="8"/>
    </row>
    <row r="850" spans="31:34" x14ac:dyDescent="0.3">
      <c r="AE850" s="8"/>
      <c r="AH850" s="8"/>
    </row>
    <row r="851" spans="31:34" x14ac:dyDescent="0.3">
      <c r="AE851" s="8"/>
      <c r="AH851" s="8"/>
    </row>
    <row r="852" spans="31:34" x14ac:dyDescent="0.3">
      <c r="AE852" s="8"/>
      <c r="AH852" s="8"/>
    </row>
    <row r="853" spans="31:34" x14ac:dyDescent="0.3">
      <c r="AE853" s="8"/>
      <c r="AH853" s="8"/>
    </row>
    <row r="854" spans="31:34" x14ac:dyDescent="0.3">
      <c r="AE854" s="8"/>
      <c r="AH854" s="8"/>
    </row>
    <row r="855" spans="31:34" x14ac:dyDescent="0.3">
      <c r="AE855" s="8"/>
      <c r="AH855" s="8"/>
    </row>
    <row r="856" spans="31:34" x14ac:dyDescent="0.3">
      <c r="AE856" s="8"/>
      <c r="AH856" s="8"/>
    </row>
    <row r="857" spans="31:34" x14ac:dyDescent="0.3">
      <c r="AE857" s="8"/>
      <c r="AH857" s="8"/>
    </row>
    <row r="858" spans="31:34" x14ac:dyDescent="0.3">
      <c r="AE858" s="8"/>
      <c r="AH858" s="8"/>
    </row>
    <row r="859" spans="31:34" x14ac:dyDescent="0.3">
      <c r="AE859" s="8"/>
      <c r="AH859" s="8"/>
    </row>
    <row r="860" spans="31:34" x14ac:dyDescent="0.3">
      <c r="AE860" s="8"/>
      <c r="AH860" s="8"/>
    </row>
    <row r="861" spans="31:34" x14ac:dyDescent="0.3">
      <c r="AE861" s="8"/>
      <c r="AH861" s="8"/>
    </row>
    <row r="862" spans="31:34" x14ac:dyDescent="0.3">
      <c r="AE862" s="8"/>
      <c r="AH862" s="8"/>
    </row>
    <row r="863" spans="31:34" x14ac:dyDescent="0.3">
      <c r="AE863" s="8"/>
      <c r="AH863" s="8"/>
    </row>
    <row r="864" spans="31:34" x14ac:dyDescent="0.3">
      <c r="AE864" s="8"/>
      <c r="AH864" s="8"/>
    </row>
    <row r="865" spans="31:34" x14ac:dyDescent="0.3">
      <c r="AE865" s="8"/>
      <c r="AH865" s="8"/>
    </row>
    <row r="866" spans="31:34" x14ac:dyDescent="0.3">
      <c r="AE866" s="8"/>
      <c r="AH866" s="8"/>
    </row>
    <row r="867" spans="31:34" x14ac:dyDescent="0.3">
      <c r="AE867" s="8"/>
      <c r="AH867" s="8"/>
    </row>
    <row r="868" spans="31:34" x14ac:dyDescent="0.3">
      <c r="AE868" s="8"/>
      <c r="AH868" s="8"/>
    </row>
    <row r="869" spans="31:34" x14ac:dyDescent="0.3">
      <c r="AE869" s="8"/>
      <c r="AH869" s="8"/>
    </row>
    <row r="870" spans="31:34" x14ac:dyDescent="0.3">
      <c r="AE870" s="8"/>
      <c r="AH870" s="8"/>
    </row>
    <row r="871" spans="31:34" x14ac:dyDescent="0.3">
      <c r="AE871" s="8"/>
      <c r="AH871" s="8"/>
    </row>
    <row r="872" spans="31:34" x14ac:dyDescent="0.3">
      <c r="AE872" s="8"/>
      <c r="AH872" s="8"/>
    </row>
    <row r="873" spans="31:34" x14ac:dyDescent="0.3">
      <c r="AE873" s="8"/>
      <c r="AH873" s="8"/>
    </row>
    <row r="874" spans="31:34" x14ac:dyDescent="0.3">
      <c r="AE874" s="8"/>
      <c r="AH874" s="8"/>
    </row>
    <row r="875" spans="31:34" x14ac:dyDescent="0.3">
      <c r="AE875" s="8"/>
      <c r="AH875" s="8"/>
    </row>
    <row r="876" spans="31:34" x14ac:dyDescent="0.3">
      <c r="AE876" s="8"/>
      <c r="AH876" s="8"/>
    </row>
    <row r="877" spans="31:34" x14ac:dyDescent="0.3">
      <c r="AE877" s="8"/>
      <c r="AH877" s="8"/>
    </row>
    <row r="878" spans="31:34" x14ac:dyDescent="0.3">
      <c r="AE878" s="8"/>
      <c r="AH878" s="8"/>
    </row>
    <row r="879" spans="31:34" x14ac:dyDescent="0.3">
      <c r="AE879" s="8"/>
      <c r="AH879" s="8"/>
    </row>
    <row r="880" spans="31:34" x14ac:dyDescent="0.3">
      <c r="AE880" s="8"/>
      <c r="AH880" s="8"/>
    </row>
    <row r="881" spans="31:34" x14ac:dyDescent="0.3">
      <c r="AE881" s="8"/>
      <c r="AH881" s="8"/>
    </row>
    <row r="882" spans="31:34" x14ac:dyDescent="0.3">
      <c r="AE882" s="8"/>
      <c r="AH882" s="8"/>
    </row>
    <row r="883" spans="31:34" x14ac:dyDescent="0.3">
      <c r="AE883" s="8"/>
      <c r="AH883" s="8"/>
    </row>
    <row r="884" spans="31:34" x14ac:dyDescent="0.3">
      <c r="AE884" s="8"/>
      <c r="AH884" s="8"/>
    </row>
    <row r="885" spans="31:34" x14ac:dyDescent="0.3">
      <c r="AE885" s="8"/>
      <c r="AH885" s="8"/>
    </row>
    <row r="886" spans="31:34" x14ac:dyDescent="0.3">
      <c r="AE886" s="8"/>
      <c r="AH886" s="8"/>
    </row>
    <row r="887" spans="31:34" x14ac:dyDescent="0.3">
      <c r="AE887" s="8"/>
      <c r="AH887" s="8"/>
    </row>
    <row r="888" spans="31:34" x14ac:dyDescent="0.3">
      <c r="AE888" s="8"/>
      <c r="AH888" s="8"/>
    </row>
    <row r="889" spans="31:34" x14ac:dyDescent="0.3">
      <c r="AE889" s="8"/>
      <c r="AH889" s="8"/>
    </row>
    <row r="890" spans="31:34" x14ac:dyDescent="0.3">
      <c r="AE890" s="8"/>
      <c r="AH890" s="8"/>
    </row>
    <row r="891" spans="31:34" x14ac:dyDescent="0.3">
      <c r="AE891" s="8"/>
      <c r="AH891" s="8"/>
    </row>
    <row r="892" spans="31:34" x14ac:dyDescent="0.3">
      <c r="AE892" s="8"/>
      <c r="AH892" s="8"/>
    </row>
    <row r="893" spans="31:34" x14ac:dyDescent="0.3">
      <c r="AE893" s="8"/>
      <c r="AH893" s="8"/>
    </row>
    <row r="894" spans="31:34" x14ac:dyDescent="0.3">
      <c r="AE894" s="8"/>
      <c r="AH894" s="8"/>
    </row>
    <row r="895" spans="31:34" x14ac:dyDescent="0.3">
      <c r="AE895" s="8"/>
      <c r="AH895" s="8"/>
    </row>
    <row r="896" spans="31:34" x14ac:dyDescent="0.3">
      <c r="AE896" s="8"/>
      <c r="AH896" s="8"/>
    </row>
    <row r="897" spans="31:34" x14ac:dyDescent="0.3">
      <c r="AE897" s="8"/>
      <c r="AH897" s="8"/>
    </row>
    <row r="898" spans="31:34" x14ac:dyDescent="0.3">
      <c r="AE898" s="8"/>
      <c r="AH898" s="8"/>
    </row>
    <row r="899" spans="31:34" x14ac:dyDescent="0.3">
      <c r="AE899" s="8"/>
      <c r="AH899" s="8"/>
    </row>
    <row r="900" spans="31:34" x14ac:dyDescent="0.3">
      <c r="AE900" s="8"/>
      <c r="AH900" s="8"/>
    </row>
    <row r="901" spans="31:34" x14ac:dyDescent="0.3">
      <c r="AE901" s="8"/>
      <c r="AH901" s="8"/>
    </row>
    <row r="902" spans="31:34" x14ac:dyDescent="0.3">
      <c r="AE902" s="8"/>
      <c r="AH902" s="8"/>
    </row>
    <row r="903" spans="31:34" x14ac:dyDescent="0.3">
      <c r="AE903" s="8"/>
      <c r="AH903" s="8"/>
    </row>
    <row r="904" spans="31:34" x14ac:dyDescent="0.3">
      <c r="AE904" s="8"/>
      <c r="AH904" s="8"/>
    </row>
    <row r="905" spans="31:34" x14ac:dyDescent="0.3">
      <c r="AE905" s="8"/>
      <c r="AH905" s="8"/>
    </row>
    <row r="906" spans="31:34" x14ac:dyDescent="0.3">
      <c r="AE906" s="8"/>
      <c r="AH906" s="8"/>
    </row>
    <row r="907" spans="31:34" x14ac:dyDescent="0.3">
      <c r="AE907" s="8"/>
      <c r="AH907" s="8"/>
    </row>
    <row r="908" spans="31:34" x14ac:dyDescent="0.3">
      <c r="AE908" s="8"/>
      <c r="AH908" s="8"/>
    </row>
    <row r="909" spans="31:34" x14ac:dyDescent="0.3">
      <c r="AE909" s="8"/>
      <c r="AH909" s="8"/>
    </row>
    <row r="910" spans="31:34" x14ac:dyDescent="0.3">
      <c r="AE910" s="8"/>
      <c r="AH910" s="8"/>
    </row>
    <row r="911" spans="31:34" x14ac:dyDescent="0.3">
      <c r="AE911" s="8"/>
      <c r="AH911" s="8"/>
    </row>
    <row r="912" spans="31:34" x14ac:dyDescent="0.3">
      <c r="AE912" s="8"/>
      <c r="AH912" s="8"/>
    </row>
    <row r="913" spans="31:34" x14ac:dyDescent="0.3">
      <c r="AE913" s="8"/>
      <c r="AH913" s="8"/>
    </row>
    <row r="914" spans="31:34" x14ac:dyDescent="0.3">
      <c r="AE914" s="8"/>
      <c r="AH914" s="8"/>
    </row>
    <row r="915" spans="31:34" x14ac:dyDescent="0.3">
      <c r="AE915" s="8"/>
      <c r="AH915" s="8"/>
    </row>
    <row r="916" spans="31:34" x14ac:dyDescent="0.3">
      <c r="AE916" s="8"/>
      <c r="AH916" s="8"/>
    </row>
    <row r="917" spans="31:34" x14ac:dyDescent="0.3">
      <c r="AE917" s="8"/>
      <c r="AH917" s="8"/>
    </row>
    <row r="918" spans="31:34" x14ac:dyDescent="0.3">
      <c r="AE918" s="8"/>
      <c r="AH918" s="8"/>
    </row>
    <row r="919" spans="31:34" x14ac:dyDescent="0.3">
      <c r="AE919" s="8"/>
      <c r="AH919" s="8"/>
    </row>
    <row r="920" spans="31:34" x14ac:dyDescent="0.3">
      <c r="AE920" s="8"/>
      <c r="AH920" s="8"/>
    </row>
    <row r="921" spans="31:34" x14ac:dyDescent="0.3">
      <c r="AE921" s="8"/>
      <c r="AH921" s="8"/>
    </row>
    <row r="922" spans="31:34" x14ac:dyDescent="0.3">
      <c r="AE922" s="8"/>
      <c r="AH922" s="8"/>
    </row>
    <row r="923" spans="31:34" x14ac:dyDescent="0.3">
      <c r="AE923" s="8"/>
      <c r="AH923" s="8"/>
    </row>
    <row r="924" spans="31:34" x14ac:dyDescent="0.3">
      <c r="AE924" s="8"/>
      <c r="AH924" s="8"/>
    </row>
    <row r="925" spans="31:34" x14ac:dyDescent="0.3">
      <c r="AE925" s="8"/>
      <c r="AH925" s="8"/>
    </row>
    <row r="926" spans="31:34" x14ac:dyDescent="0.3">
      <c r="AE926" s="8"/>
      <c r="AH926" s="8"/>
    </row>
    <row r="927" spans="31:34" x14ac:dyDescent="0.3">
      <c r="AE927" s="8"/>
      <c r="AH927" s="8"/>
    </row>
    <row r="928" spans="31:34" x14ac:dyDescent="0.3">
      <c r="AE928" s="8"/>
      <c r="AH928" s="8"/>
    </row>
    <row r="929" spans="31:34" x14ac:dyDescent="0.3">
      <c r="AE929" s="8"/>
      <c r="AH929" s="8"/>
    </row>
    <row r="930" spans="31:34" x14ac:dyDescent="0.3">
      <c r="AE930" s="8"/>
      <c r="AH930" s="8"/>
    </row>
    <row r="931" spans="31:34" x14ac:dyDescent="0.3">
      <c r="AE931" s="8"/>
      <c r="AH931" s="8"/>
    </row>
    <row r="932" spans="31:34" x14ac:dyDescent="0.3">
      <c r="AE932" s="8"/>
      <c r="AH932" s="8"/>
    </row>
    <row r="933" spans="31:34" x14ac:dyDescent="0.3">
      <c r="AE933" s="8"/>
      <c r="AH933" s="8"/>
    </row>
    <row r="934" spans="31:34" x14ac:dyDescent="0.3">
      <c r="AE934" s="8"/>
      <c r="AH934" s="8"/>
    </row>
    <row r="935" spans="31:34" x14ac:dyDescent="0.3">
      <c r="AE935" s="8"/>
      <c r="AH935" s="8"/>
    </row>
    <row r="936" spans="31:34" x14ac:dyDescent="0.3">
      <c r="AE936" s="8"/>
      <c r="AH936" s="8"/>
    </row>
    <row r="937" spans="31:34" x14ac:dyDescent="0.3">
      <c r="AE937" s="8"/>
      <c r="AH937" s="8"/>
    </row>
    <row r="938" spans="31:34" x14ac:dyDescent="0.3">
      <c r="AE938" s="8"/>
      <c r="AH938" s="8"/>
    </row>
    <row r="939" spans="31:34" x14ac:dyDescent="0.3">
      <c r="AE939" s="8"/>
      <c r="AH939" s="8"/>
    </row>
    <row r="940" spans="31:34" x14ac:dyDescent="0.3">
      <c r="AE940" s="8"/>
      <c r="AH940" s="8"/>
    </row>
    <row r="941" spans="31:34" x14ac:dyDescent="0.3">
      <c r="AE941" s="8"/>
      <c r="AH941" s="8"/>
    </row>
    <row r="942" spans="31:34" x14ac:dyDescent="0.3">
      <c r="AE942" s="8"/>
      <c r="AH942" s="8"/>
    </row>
    <row r="943" spans="31:34" x14ac:dyDescent="0.3">
      <c r="AE943" s="8"/>
      <c r="AH943" s="8"/>
    </row>
    <row r="944" spans="31:34" x14ac:dyDescent="0.3">
      <c r="AE944" s="8"/>
      <c r="AH944" s="8"/>
    </row>
    <row r="945" spans="31:34" x14ac:dyDescent="0.3">
      <c r="AE945" s="8"/>
      <c r="AH945" s="8"/>
    </row>
    <row r="946" spans="31:34" x14ac:dyDescent="0.3">
      <c r="AE946" s="8"/>
      <c r="AH946" s="8"/>
    </row>
    <row r="947" spans="31:34" x14ac:dyDescent="0.3">
      <c r="AE947" s="8"/>
      <c r="AH947" s="8"/>
    </row>
    <row r="948" spans="31:34" x14ac:dyDescent="0.3">
      <c r="AE948" s="8"/>
      <c r="AH948" s="8"/>
    </row>
    <row r="949" spans="31:34" x14ac:dyDescent="0.3">
      <c r="AE949" s="8"/>
      <c r="AH949" s="8"/>
    </row>
    <row r="950" spans="31:34" x14ac:dyDescent="0.3">
      <c r="AE950" s="8"/>
      <c r="AH950" s="8"/>
    </row>
    <row r="951" spans="31:34" x14ac:dyDescent="0.3">
      <c r="AE951" s="8"/>
      <c r="AH951" s="8"/>
    </row>
    <row r="952" spans="31:34" x14ac:dyDescent="0.3">
      <c r="AE952" s="8"/>
      <c r="AH952" s="8"/>
    </row>
    <row r="953" spans="31:34" x14ac:dyDescent="0.3">
      <c r="AE953" s="8"/>
      <c r="AH953" s="8"/>
    </row>
    <row r="954" spans="31:34" x14ac:dyDescent="0.3">
      <c r="AE954" s="8"/>
      <c r="AH954" s="8"/>
    </row>
    <row r="955" spans="31:34" x14ac:dyDescent="0.3">
      <c r="AE955" s="8"/>
      <c r="AH955" s="8"/>
    </row>
    <row r="956" spans="31:34" x14ac:dyDescent="0.3">
      <c r="AE956" s="8"/>
      <c r="AH956" s="8"/>
    </row>
    <row r="957" spans="31:34" x14ac:dyDescent="0.3">
      <c r="AE957" s="8"/>
      <c r="AH957" s="8"/>
    </row>
    <row r="958" spans="31:34" x14ac:dyDescent="0.3">
      <c r="AE958" s="8"/>
      <c r="AH958" s="8"/>
    </row>
    <row r="959" spans="31:34" x14ac:dyDescent="0.3">
      <c r="AE959" s="8"/>
      <c r="AH959" s="8"/>
    </row>
    <row r="960" spans="31:34" x14ac:dyDescent="0.3">
      <c r="AE960" s="8"/>
      <c r="AH960" s="8"/>
    </row>
    <row r="961" spans="31:34" x14ac:dyDescent="0.3">
      <c r="AE961" s="8"/>
      <c r="AH961" s="8"/>
    </row>
    <row r="962" spans="31:34" x14ac:dyDescent="0.3">
      <c r="AE962" s="8"/>
      <c r="AH962" s="8"/>
    </row>
    <row r="963" spans="31:34" x14ac:dyDescent="0.3">
      <c r="AE963" s="8"/>
      <c r="AH963" s="8"/>
    </row>
    <row r="964" spans="31:34" x14ac:dyDescent="0.3">
      <c r="AE964" s="8"/>
      <c r="AH964" s="8"/>
    </row>
    <row r="965" spans="31:34" x14ac:dyDescent="0.3">
      <c r="AE965" s="8"/>
      <c r="AH965" s="8"/>
    </row>
    <row r="966" spans="31:34" x14ac:dyDescent="0.3">
      <c r="AE966" s="8"/>
      <c r="AH966" s="8"/>
    </row>
    <row r="967" spans="31:34" x14ac:dyDescent="0.3">
      <c r="AE967" s="8"/>
      <c r="AH967" s="8"/>
    </row>
    <row r="968" spans="31:34" x14ac:dyDescent="0.3">
      <c r="AE968" s="8"/>
      <c r="AH968" s="8"/>
    </row>
    <row r="969" spans="31:34" x14ac:dyDescent="0.3">
      <c r="AE969" s="8"/>
      <c r="AH969" s="8"/>
    </row>
    <row r="970" spans="31:34" x14ac:dyDescent="0.3">
      <c r="AE970" s="8"/>
      <c r="AH970" s="8"/>
    </row>
    <row r="971" spans="31:34" x14ac:dyDescent="0.3">
      <c r="AE971" s="8"/>
      <c r="AH971" s="8"/>
    </row>
    <row r="972" spans="31:34" x14ac:dyDescent="0.3">
      <c r="AE972" s="8"/>
      <c r="AH972" s="8"/>
    </row>
    <row r="973" spans="31:34" x14ac:dyDescent="0.3">
      <c r="AE973" s="8"/>
      <c r="AH973" s="8"/>
    </row>
    <row r="974" spans="31:34" x14ac:dyDescent="0.3">
      <c r="AE974" s="8"/>
      <c r="AH974" s="8"/>
    </row>
    <row r="975" spans="31:34" x14ac:dyDescent="0.3">
      <c r="AE975" s="8"/>
      <c r="AH975" s="8"/>
    </row>
    <row r="976" spans="31:34" x14ac:dyDescent="0.3">
      <c r="AE976" s="8"/>
      <c r="AH976" s="8"/>
    </row>
    <row r="977" spans="31:34" x14ac:dyDescent="0.3">
      <c r="AE977" s="8"/>
      <c r="AH977" s="8"/>
    </row>
    <row r="978" spans="31:34" x14ac:dyDescent="0.3">
      <c r="AE978" s="8"/>
      <c r="AH978" s="8"/>
    </row>
    <row r="979" spans="31:34" x14ac:dyDescent="0.3">
      <c r="AE979" s="8"/>
      <c r="AH979" s="8"/>
    </row>
    <row r="980" spans="31:34" x14ac:dyDescent="0.3">
      <c r="AE980" s="8"/>
      <c r="AH980" s="8"/>
    </row>
    <row r="981" spans="31:34" x14ac:dyDescent="0.3">
      <c r="AE981" s="8"/>
      <c r="AH981" s="8"/>
    </row>
    <row r="982" spans="31:34" x14ac:dyDescent="0.3">
      <c r="AE982" s="8"/>
      <c r="AH982" s="8"/>
    </row>
    <row r="983" spans="31:34" x14ac:dyDescent="0.3">
      <c r="AE983" s="8"/>
      <c r="AH983" s="8"/>
    </row>
    <row r="984" spans="31:34" x14ac:dyDescent="0.3">
      <c r="AE984" s="8"/>
      <c r="AH984" s="8"/>
    </row>
    <row r="985" spans="31:34" x14ac:dyDescent="0.3">
      <c r="AE985" s="8"/>
      <c r="AH985" s="8"/>
    </row>
    <row r="986" spans="31:34" x14ac:dyDescent="0.3">
      <c r="AE986" s="8"/>
      <c r="AH986" s="8"/>
    </row>
    <row r="987" spans="31:34" x14ac:dyDescent="0.3">
      <c r="AE987" s="8"/>
      <c r="AH987" s="8"/>
    </row>
    <row r="988" spans="31:34" x14ac:dyDescent="0.3">
      <c r="AE988" s="8"/>
      <c r="AH988" s="8"/>
    </row>
    <row r="989" spans="31:34" x14ac:dyDescent="0.3">
      <c r="AE989" s="8"/>
      <c r="AH989" s="8"/>
    </row>
    <row r="990" spans="31:34" x14ac:dyDescent="0.3">
      <c r="AE990" s="8"/>
      <c r="AH990" s="8"/>
    </row>
    <row r="991" spans="31:34" x14ac:dyDescent="0.3">
      <c r="AE991" s="8"/>
      <c r="AH991" s="8"/>
    </row>
    <row r="992" spans="31:34" x14ac:dyDescent="0.3">
      <c r="AE992" s="8"/>
      <c r="AH992" s="8"/>
    </row>
    <row r="993" spans="31:34" x14ac:dyDescent="0.3">
      <c r="AE993" s="8"/>
      <c r="AH993" s="8"/>
    </row>
    <row r="994" spans="31:34" x14ac:dyDescent="0.3">
      <c r="AE994" s="8"/>
      <c r="AH994" s="8"/>
    </row>
    <row r="995" spans="31:34" x14ac:dyDescent="0.3">
      <c r="AE995" s="8"/>
      <c r="AH995" s="8"/>
    </row>
    <row r="996" spans="31:34" x14ac:dyDescent="0.3">
      <c r="AE996" s="8"/>
      <c r="AH996" s="8"/>
    </row>
    <row r="997" spans="31:34" x14ac:dyDescent="0.3">
      <c r="AE997" s="8"/>
      <c r="AH997" s="8"/>
    </row>
    <row r="998" spans="31:34" x14ac:dyDescent="0.3">
      <c r="AE998" s="8"/>
      <c r="AH998" s="8"/>
    </row>
    <row r="999" spans="31:34" x14ac:dyDescent="0.3">
      <c r="AE999" s="8"/>
      <c r="AH999" s="8"/>
    </row>
    <row r="1000" spans="31:34" x14ac:dyDescent="0.3">
      <c r="AE1000" s="8"/>
      <c r="AH1000" s="8"/>
    </row>
    <row r="1001" spans="31:34" x14ac:dyDescent="0.3">
      <c r="AE1001" s="8"/>
      <c r="AH1001" s="8"/>
    </row>
    <row r="1002" spans="31:34" x14ac:dyDescent="0.3">
      <c r="AE1002" s="8"/>
      <c r="AH1002" s="8"/>
    </row>
    <row r="1003" spans="31:34" x14ac:dyDescent="0.3">
      <c r="AE1003" s="8"/>
      <c r="AH1003" s="8"/>
    </row>
    <row r="1004" spans="31:34" x14ac:dyDescent="0.3">
      <c r="AE1004" s="8"/>
      <c r="AH1004" s="8"/>
    </row>
    <row r="1005" spans="31:34" x14ac:dyDescent="0.3">
      <c r="AE1005" s="8"/>
      <c r="AH1005" s="8"/>
    </row>
    <row r="1006" spans="31:34" x14ac:dyDescent="0.3">
      <c r="AE1006" s="8"/>
      <c r="AH1006" s="8"/>
    </row>
    <row r="1007" spans="31:34" x14ac:dyDescent="0.3">
      <c r="AE1007" s="8"/>
      <c r="AH1007" s="8"/>
    </row>
    <row r="1008" spans="31:34" x14ac:dyDescent="0.3">
      <c r="AE1008" s="8"/>
      <c r="AH1008" s="8"/>
    </row>
    <row r="1009" spans="31:34" x14ac:dyDescent="0.3">
      <c r="AE1009" s="8"/>
      <c r="AH1009" s="8"/>
    </row>
    <row r="1010" spans="31:34" x14ac:dyDescent="0.3">
      <c r="AE1010" s="8"/>
      <c r="AH1010" s="8"/>
    </row>
    <row r="1011" spans="31:34" x14ac:dyDescent="0.3">
      <c r="AE1011" s="8"/>
      <c r="AH1011" s="8"/>
    </row>
    <row r="1012" spans="31:34" x14ac:dyDescent="0.3">
      <c r="AE1012" s="8"/>
      <c r="AH1012" s="8"/>
    </row>
    <row r="1013" spans="31:34" x14ac:dyDescent="0.3">
      <c r="AE1013" s="8"/>
      <c r="AH1013" s="8"/>
    </row>
    <row r="1014" spans="31:34" x14ac:dyDescent="0.3">
      <c r="AE1014" s="8"/>
      <c r="AH1014" s="8"/>
    </row>
    <row r="1015" spans="31:34" x14ac:dyDescent="0.3">
      <c r="AE1015" s="8"/>
      <c r="AH1015" s="8"/>
    </row>
    <row r="1016" spans="31:34" x14ac:dyDescent="0.3">
      <c r="AE1016" s="8"/>
      <c r="AH1016" s="8"/>
    </row>
    <row r="1017" spans="31:34" x14ac:dyDescent="0.3">
      <c r="AE1017" s="8"/>
      <c r="AH1017" s="8"/>
    </row>
    <row r="1018" spans="31:34" x14ac:dyDescent="0.3">
      <c r="AE1018" s="8"/>
      <c r="AH1018" s="8"/>
    </row>
    <row r="1019" spans="31:34" x14ac:dyDescent="0.3">
      <c r="AE1019" s="8"/>
      <c r="AH1019" s="8"/>
    </row>
    <row r="1020" spans="31:34" x14ac:dyDescent="0.3">
      <c r="AE1020" s="8"/>
      <c r="AH1020" s="8"/>
    </row>
    <row r="1021" spans="31:34" x14ac:dyDescent="0.3">
      <c r="AE1021" s="8"/>
      <c r="AH1021" s="8"/>
    </row>
    <row r="1022" spans="31:34" x14ac:dyDescent="0.3">
      <c r="AE1022" s="8"/>
      <c r="AH1022" s="8"/>
    </row>
    <row r="1023" spans="31:34" x14ac:dyDescent="0.3">
      <c r="AE1023" s="8"/>
      <c r="AH1023" s="8"/>
    </row>
    <row r="1024" spans="31:34" x14ac:dyDescent="0.3">
      <c r="AE1024" s="8"/>
      <c r="AH1024" s="8"/>
    </row>
    <row r="1025" spans="31:34" x14ac:dyDescent="0.3">
      <c r="AE1025" s="8"/>
      <c r="AH1025" s="8"/>
    </row>
    <row r="1026" spans="31:34" x14ac:dyDescent="0.3">
      <c r="AE1026" s="8"/>
      <c r="AH1026" s="8"/>
    </row>
    <row r="1027" spans="31:34" x14ac:dyDescent="0.3">
      <c r="AE1027" s="8"/>
      <c r="AH1027" s="8"/>
    </row>
    <row r="1028" spans="31:34" x14ac:dyDescent="0.3">
      <c r="AE1028" s="8"/>
      <c r="AH1028" s="8"/>
    </row>
    <row r="1029" spans="31:34" x14ac:dyDescent="0.3">
      <c r="AE1029" s="8"/>
      <c r="AH1029" s="8"/>
    </row>
    <row r="1030" spans="31:34" x14ac:dyDescent="0.3">
      <c r="AE1030" s="8"/>
      <c r="AH1030" s="8"/>
    </row>
    <row r="1031" spans="31:34" x14ac:dyDescent="0.3">
      <c r="AE1031" s="8"/>
      <c r="AH1031" s="8"/>
    </row>
    <row r="1032" spans="31:34" x14ac:dyDescent="0.3">
      <c r="AE1032" s="8"/>
      <c r="AH1032" s="8"/>
    </row>
    <row r="1033" spans="31:34" x14ac:dyDescent="0.3">
      <c r="AE1033" s="8"/>
      <c r="AH1033" s="8"/>
    </row>
    <row r="1034" spans="31:34" x14ac:dyDescent="0.3">
      <c r="AE1034" s="8"/>
      <c r="AH1034" s="8"/>
    </row>
    <row r="1035" spans="31:34" x14ac:dyDescent="0.3">
      <c r="AE1035" s="8"/>
      <c r="AH1035" s="8"/>
    </row>
    <row r="1036" spans="31:34" x14ac:dyDescent="0.3">
      <c r="AE1036" s="8"/>
      <c r="AH1036" s="8"/>
    </row>
    <row r="1037" spans="31:34" x14ac:dyDescent="0.3">
      <c r="AE1037" s="8"/>
      <c r="AH1037" s="8"/>
    </row>
    <row r="1038" spans="31:34" x14ac:dyDescent="0.3">
      <c r="AE1038" s="8"/>
      <c r="AH1038" s="8"/>
    </row>
    <row r="1039" spans="31:34" x14ac:dyDescent="0.3">
      <c r="AE1039" s="8"/>
      <c r="AH1039" s="8"/>
    </row>
    <row r="1040" spans="31:34" x14ac:dyDescent="0.3">
      <c r="AE1040" s="8"/>
      <c r="AH1040" s="8"/>
    </row>
    <row r="1041" spans="31:34" x14ac:dyDescent="0.3">
      <c r="AE1041" s="8"/>
      <c r="AH1041" s="8"/>
    </row>
    <row r="1042" spans="31:34" x14ac:dyDescent="0.3">
      <c r="AE1042" s="8"/>
      <c r="AH1042" s="8"/>
    </row>
    <row r="1043" spans="31:34" x14ac:dyDescent="0.3">
      <c r="AE1043" s="8"/>
      <c r="AH1043" s="8"/>
    </row>
    <row r="1044" spans="31:34" x14ac:dyDescent="0.3">
      <c r="AE1044" s="8"/>
      <c r="AH1044" s="8"/>
    </row>
    <row r="1045" spans="31:34" x14ac:dyDescent="0.3">
      <c r="AE1045" s="8"/>
      <c r="AH1045" s="8"/>
    </row>
    <row r="1046" spans="31:34" x14ac:dyDescent="0.3">
      <c r="AE1046" s="8"/>
      <c r="AH1046" s="8"/>
    </row>
    <row r="1047" spans="31:34" x14ac:dyDescent="0.3">
      <c r="AE1047" s="8"/>
      <c r="AH1047" s="8"/>
    </row>
    <row r="1048" spans="31:34" x14ac:dyDescent="0.3">
      <c r="AE1048" s="8"/>
      <c r="AH1048" s="8"/>
    </row>
    <row r="1049" spans="31:34" x14ac:dyDescent="0.3">
      <c r="AE1049" s="8"/>
      <c r="AH1049" s="8"/>
    </row>
    <row r="1050" spans="31:34" x14ac:dyDescent="0.3">
      <c r="AE1050" s="8"/>
      <c r="AH1050" s="8"/>
    </row>
    <row r="1051" spans="31:34" x14ac:dyDescent="0.3">
      <c r="AE1051" s="8"/>
      <c r="AH1051" s="8"/>
    </row>
    <row r="1052" spans="31:34" x14ac:dyDescent="0.3">
      <c r="AE1052" s="8"/>
      <c r="AH1052" s="8"/>
    </row>
    <row r="1053" spans="31:34" x14ac:dyDescent="0.3">
      <c r="AE1053" s="8"/>
      <c r="AH1053" s="8"/>
    </row>
    <row r="1054" spans="31:34" x14ac:dyDescent="0.3">
      <c r="AE1054" s="8"/>
      <c r="AH1054" s="8"/>
    </row>
    <row r="1055" spans="31:34" x14ac:dyDescent="0.3">
      <c r="AE1055" s="8"/>
      <c r="AH1055" s="8"/>
    </row>
    <row r="1056" spans="31:34" x14ac:dyDescent="0.3">
      <c r="AE1056" s="8"/>
      <c r="AH1056" s="8"/>
    </row>
    <row r="1057" spans="31:34" x14ac:dyDescent="0.3">
      <c r="AE1057" s="8"/>
      <c r="AH1057" s="8"/>
    </row>
    <row r="1058" spans="31:34" x14ac:dyDescent="0.3">
      <c r="AE1058" s="8"/>
      <c r="AH1058" s="8"/>
    </row>
    <row r="1059" spans="31:34" x14ac:dyDescent="0.3">
      <c r="AE1059" s="8"/>
      <c r="AH1059" s="8"/>
    </row>
    <row r="1060" spans="31:34" x14ac:dyDescent="0.3">
      <c r="AE1060" s="8"/>
      <c r="AH1060" s="8"/>
    </row>
    <row r="1061" spans="31:34" x14ac:dyDescent="0.3">
      <c r="AE1061" s="8"/>
      <c r="AH1061" s="8"/>
    </row>
    <row r="1062" spans="31:34" x14ac:dyDescent="0.3">
      <c r="AE1062" s="8"/>
      <c r="AH1062" s="8"/>
    </row>
    <row r="1063" spans="31:34" x14ac:dyDescent="0.3">
      <c r="AE1063" s="8"/>
      <c r="AH1063" s="8"/>
    </row>
    <row r="1064" spans="31:34" x14ac:dyDescent="0.3">
      <c r="AE1064" s="8"/>
      <c r="AH1064" s="8"/>
    </row>
    <row r="1065" spans="31:34" x14ac:dyDescent="0.3">
      <c r="AE1065" s="8"/>
      <c r="AH1065" s="8"/>
    </row>
    <row r="1066" spans="31:34" x14ac:dyDescent="0.3">
      <c r="AE1066" s="8"/>
      <c r="AH1066" s="8"/>
    </row>
    <row r="1067" spans="31:34" x14ac:dyDescent="0.3">
      <c r="AE1067" s="8"/>
      <c r="AH1067" s="8"/>
    </row>
    <row r="1068" spans="31:34" x14ac:dyDescent="0.3">
      <c r="AE1068" s="8"/>
      <c r="AH1068" s="8"/>
    </row>
    <row r="1069" spans="31:34" x14ac:dyDescent="0.3">
      <c r="AE1069" s="8"/>
      <c r="AH1069" s="8"/>
    </row>
    <row r="1070" spans="31:34" x14ac:dyDescent="0.3">
      <c r="AE1070" s="8"/>
      <c r="AH1070" s="8"/>
    </row>
    <row r="1071" spans="31:34" x14ac:dyDescent="0.3">
      <c r="AE1071" s="8"/>
      <c r="AH1071" s="8"/>
    </row>
    <row r="1072" spans="31:34" x14ac:dyDescent="0.3">
      <c r="AE1072" s="8"/>
      <c r="AH1072" s="8"/>
    </row>
    <row r="1073" spans="31:34" x14ac:dyDescent="0.3">
      <c r="AE1073" s="8"/>
      <c r="AH1073" s="8"/>
    </row>
    <row r="1074" spans="31:34" x14ac:dyDescent="0.3">
      <c r="AE1074" s="8"/>
      <c r="AH1074" s="8"/>
    </row>
    <row r="1075" spans="31:34" x14ac:dyDescent="0.3">
      <c r="AE1075" s="8"/>
      <c r="AH1075" s="8"/>
    </row>
    <row r="1076" spans="31:34" x14ac:dyDescent="0.3">
      <c r="AE1076" s="8"/>
      <c r="AH1076" s="8"/>
    </row>
    <row r="1077" spans="31:34" x14ac:dyDescent="0.3">
      <c r="AE1077" s="8"/>
      <c r="AH1077" s="8"/>
    </row>
    <row r="1078" spans="31:34" x14ac:dyDescent="0.3">
      <c r="AE1078" s="8"/>
      <c r="AH1078" s="8"/>
    </row>
    <row r="1079" spans="31:34" x14ac:dyDescent="0.3">
      <c r="AE1079" s="8"/>
      <c r="AH1079" s="8"/>
    </row>
    <row r="1080" spans="31:34" x14ac:dyDescent="0.3">
      <c r="AE1080" s="8"/>
      <c r="AH1080" s="8"/>
    </row>
    <row r="1081" spans="31:34" x14ac:dyDescent="0.3">
      <c r="AE1081" s="8"/>
      <c r="AH1081" s="8"/>
    </row>
    <row r="1082" spans="31:34" x14ac:dyDescent="0.3">
      <c r="AE1082" s="8"/>
      <c r="AH1082" s="8"/>
    </row>
    <row r="1083" spans="31:34" x14ac:dyDescent="0.3">
      <c r="AE1083" s="8"/>
      <c r="AH1083" s="8"/>
    </row>
    <row r="1084" spans="31:34" x14ac:dyDescent="0.3">
      <c r="AE1084" s="8"/>
      <c r="AH1084" s="8"/>
    </row>
    <row r="1085" spans="31:34" x14ac:dyDescent="0.3">
      <c r="AE1085" s="8"/>
      <c r="AH1085" s="8"/>
    </row>
    <row r="1086" spans="31:34" x14ac:dyDescent="0.3">
      <c r="AE1086" s="8"/>
      <c r="AH1086" s="8"/>
    </row>
    <row r="1087" spans="31:34" x14ac:dyDescent="0.3">
      <c r="AE1087" s="8"/>
      <c r="AH1087" s="8"/>
    </row>
    <row r="1088" spans="31:34" x14ac:dyDescent="0.3">
      <c r="AE1088" s="8"/>
      <c r="AH1088" s="8"/>
    </row>
    <row r="1089" spans="31:34" x14ac:dyDescent="0.3">
      <c r="AE1089" s="8"/>
      <c r="AH1089" s="8"/>
    </row>
    <row r="1090" spans="31:34" x14ac:dyDescent="0.3">
      <c r="AE1090" s="8"/>
      <c r="AH1090" s="8"/>
    </row>
    <row r="1091" spans="31:34" x14ac:dyDescent="0.3">
      <c r="AE1091" s="8"/>
      <c r="AH1091" s="8"/>
    </row>
    <row r="1092" spans="31:34" x14ac:dyDescent="0.3">
      <c r="AE1092" s="8"/>
      <c r="AH1092" s="8"/>
    </row>
    <row r="1093" spans="31:34" x14ac:dyDescent="0.3">
      <c r="AE1093" s="8"/>
      <c r="AH1093" s="8"/>
    </row>
    <row r="1094" spans="31:34" x14ac:dyDescent="0.3">
      <c r="AE1094" s="8"/>
      <c r="AH1094" s="8"/>
    </row>
    <row r="1095" spans="31:34" x14ac:dyDescent="0.3">
      <c r="AE1095" s="8"/>
      <c r="AH1095" s="8"/>
    </row>
    <row r="1096" spans="31:34" x14ac:dyDescent="0.3">
      <c r="AE1096" s="8"/>
      <c r="AH1096" s="8"/>
    </row>
    <row r="1097" spans="31:34" x14ac:dyDescent="0.3">
      <c r="AE1097" s="8"/>
      <c r="AH1097" s="8"/>
    </row>
    <row r="1098" spans="31:34" x14ac:dyDescent="0.3">
      <c r="AE1098" s="8"/>
      <c r="AH1098" s="8"/>
    </row>
    <row r="1099" spans="31:34" x14ac:dyDescent="0.3">
      <c r="AE1099" s="8"/>
      <c r="AH1099" s="8"/>
    </row>
    <row r="1100" spans="31:34" x14ac:dyDescent="0.3">
      <c r="AE1100" s="8"/>
      <c r="AH1100" s="8"/>
    </row>
    <row r="1101" spans="31:34" x14ac:dyDescent="0.3">
      <c r="AE1101" s="8"/>
      <c r="AH1101" s="8"/>
    </row>
    <row r="1102" spans="31:34" x14ac:dyDescent="0.3">
      <c r="AE1102" s="8"/>
      <c r="AH1102" s="8"/>
    </row>
    <row r="1103" spans="31:34" x14ac:dyDescent="0.3">
      <c r="AE1103" s="8"/>
      <c r="AH1103" s="8"/>
    </row>
    <row r="1104" spans="31:34" x14ac:dyDescent="0.3">
      <c r="AE1104" s="8"/>
      <c r="AH1104" s="8"/>
    </row>
    <row r="1105" spans="31:34" x14ac:dyDescent="0.3">
      <c r="AE1105" s="8"/>
      <c r="AH1105" s="8"/>
    </row>
    <row r="1106" spans="31:34" x14ac:dyDescent="0.3">
      <c r="AE1106" s="8"/>
      <c r="AH1106" s="8"/>
    </row>
    <row r="1107" spans="31:34" x14ac:dyDescent="0.3">
      <c r="AE1107" s="8"/>
      <c r="AH1107" s="8"/>
    </row>
    <row r="1108" spans="31:34" x14ac:dyDescent="0.3">
      <c r="AE1108" s="8"/>
      <c r="AH1108" s="8"/>
    </row>
    <row r="1109" spans="31:34" x14ac:dyDescent="0.3">
      <c r="AE1109" s="8"/>
      <c r="AH1109" s="8"/>
    </row>
    <row r="1110" spans="31:34" x14ac:dyDescent="0.3">
      <c r="AE1110" s="8"/>
      <c r="AH1110" s="8"/>
    </row>
    <row r="1111" spans="31:34" x14ac:dyDescent="0.3">
      <c r="AE1111" s="8"/>
      <c r="AH1111" s="8"/>
    </row>
    <row r="1112" spans="31:34" x14ac:dyDescent="0.3">
      <c r="AE1112" s="8"/>
      <c r="AH1112" s="8"/>
    </row>
    <row r="1113" spans="31:34" x14ac:dyDescent="0.3">
      <c r="AE1113" s="8"/>
      <c r="AH1113" s="8"/>
    </row>
    <row r="1114" spans="31:34" x14ac:dyDescent="0.3">
      <c r="AE1114" s="8"/>
      <c r="AH1114" s="8"/>
    </row>
    <row r="1115" spans="31:34" x14ac:dyDescent="0.3">
      <c r="AE1115" s="8"/>
      <c r="AH1115" s="8"/>
    </row>
    <row r="1116" spans="31:34" x14ac:dyDescent="0.3">
      <c r="AE1116" s="8"/>
      <c r="AH1116" s="8"/>
    </row>
    <row r="1117" spans="31:34" x14ac:dyDescent="0.3">
      <c r="AE1117" s="8"/>
      <c r="AH1117" s="8"/>
    </row>
    <row r="1118" spans="31:34" x14ac:dyDescent="0.3">
      <c r="AE1118" s="8"/>
      <c r="AH1118" s="8"/>
    </row>
    <row r="1119" spans="31:34" x14ac:dyDescent="0.3">
      <c r="AE1119" s="8"/>
      <c r="AH1119" s="8"/>
    </row>
    <row r="1120" spans="31:34" x14ac:dyDescent="0.3">
      <c r="AE1120" s="8"/>
      <c r="AH1120" s="8"/>
    </row>
    <row r="1121" spans="31:34" x14ac:dyDescent="0.3">
      <c r="AE1121" s="8"/>
      <c r="AH1121" s="8"/>
    </row>
    <row r="1122" spans="31:34" x14ac:dyDescent="0.3">
      <c r="AE1122" s="8"/>
      <c r="AH1122" s="8"/>
    </row>
    <row r="1123" spans="31:34" x14ac:dyDescent="0.3">
      <c r="AE1123" s="8"/>
      <c r="AH1123" s="8"/>
    </row>
    <row r="1124" spans="31:34" x14ac:dyDescent="0.3">
      <c r="AE1124" s="8"/>
      <c r="AH1124" s="8"/>
    </row>
    <row r="1125" spans="31:34" x14ac:dyDescent="0.3">
      <c r="AE1125" s="8"/>
      <c r="AH1125" s="8"/>
    </row>
    <row r="1126" spans="31:34" x14ac:dyDescent="0.3">
      <c r="AE1126" s="8"/>
      <c r="AH1126" s="8"/>
    </row>
    <row r="1127" spans="31:34" x14ac:dyDescent="0.3">
      <c r="AE1127" s="8"/>
      <c r="AH1127" s="8"/>
    </row>
    <row r="1128" spans="31:34" x14ac:dyDescent="0.3">
      <c r="AE1128" s="8"/>
      <c r="AH1128" s="8"/>
    </row>
    <row r="1129" spans="31:34" x14ac:dyDescent="0.3">
      <c r="AE1129" s="8"/>
      <c r="AH1129" s="8"/>
    </row>
    <row r="1130" spans="31:34" x14ac:dyDescent="0.3">
      <c r="AE1130" s="8"/>
      <c r="AH1130" s="8"/>
    </row>
    <row r="1131" spans="31:34" x14ac:dyDescent="0.3">
      <c r="AE1131" s="8"/>
      <c r="AH1131" s="8"/>
    </row>
    <row r="1132" spans="31:34" x14ac:dyDescent="0.3">
      <c r="AE1132" s="8"/>
      <c r="AH1132" s="8"/>
    </row>
    <row r="1133" spans="31:34" x14ac:dyDescent="0.3">
      <c r="AE1133" s="8"/>
      <c r="AH1133" s="8"/>
    </row>
    <row r="1134" spans="31:34" x14ac:dyDescent="0.3">
      <c r="AE1134" s="8"/>
      <c r="AH1134" s="8"/>
    </row>
    <row r="1135" spans="31:34" x14ac:dyDescent="0.3">
      <c r="AE1135" s="8"/>
      <c r="AH1135" s="8"/>
    </row>
    <row r="1136" spans="31:34" x14ac:dyDescent="0.3">
      <c r="AE1136" s="8"/>
      <c r="AH1136" s="8"/>
    </row>
    <row r="1137" spans="31:34" x14ac:dyDescent="0.3">
      <c r="AE1137" s="8"/>
      <c r="AH1137" s="8"/>
    </row>
    <row r="1138" spans="31:34" x14ac:dyDescent="0.3">
      <c r="AE1138" s="8"/>
      <c r="AH1138" s="8"/>
    </row>
    <row r="1139" spans="31:34" x14ac:dyDescent="0.3">
      <c r="AE1139" s="8"/>
      <c r="AH1139" s="8"/>
    </row>
    <row r="1140" spans="31:34" x14ac:dyDescent="0.3">
      <c r="AE1140" s="8"/>
      <c r="AH1140" s="8"/>
    </row>
    <row r="1141" spans="31:34" x14ac:dyDescent="0.3">
      <c r="AE1141" s="8"/>
      <c r="AH1141" s="8"/>
    </row>
    <row r="1142" spans="31:34" x14ac:dyDescent="0.3">
      <c r="AE1142" s="8"/>
      <c r="AH1142" s="8"/>
    </row>
    <row r="1143" spans="31:34" x14ac:dyDescent="0.3">
      <c r="AE1143" s="8"/>
      <c r="AH1143" s="8"/>
    </row>
    <row r="1144" spans="31:34" x14ac:dyDescent="0.3">
      <c r="AE1144" s="8"/>
      <c r="AH1144" s="8"/>
    </row>
    <row r="1145" spans="31:34" x14ac:dyDescent="0.3">
      <c r="AE1145" s="8"/>
      <c r="AH1145" s="8"/>
    </row>
    <row r="1146" spans="31:34" x14ac:dyDescent="0.3">
      <c r="AE1146" s="8"/>
      <c r="AH1146" s="8"/>
    </row>
    <row r="1147" spans="31:34" x14ac:dyDescent="0.3">
      <c r="AE1147" s="8"/>
      <c r="AH1147" s="8"/>
    </row>
    <row r="1148" spans="31:34" x14ac:dyDescent="0.3">
      <c r="AE1148" s="8"/>
      <c r="AH1148" s="8"/>
    </row>
    <row r="1149" spans="31:34" x14ac:dyDescent="0.3">
      <c r="AE1149" s="8"/>
      <c r="AH1149" s="8"/>
    </row>
    <row r="1150" spans="31:34" x14ac:dyDescent="0.3">
      <c r="AE1150" s="8"/>
      <c r="AH1150" s="8"/>
    </row>
    <row r="1151" spans="31:34" x14ac:dyDescent="0.3">
      <c r="AE1151" s="8"/>
      <c r="AH1151" s="8"/>
    </row>
    <row r="1152" spans="31:34" x14ac:dyDescent="0.3">
      <c r="AE1152" s="8"/>
      <c r="AH1152" s="8"/>
    </row>
    <row r="1153" spans="31:34" x14ac:dyDescent="0.3">
      <c r="AE1153" s="8"/>
      <c r="AH1153" s="8"/>
    </row>
    <row r="1154" spans="31:34" x14ac:dyDescent="0.3">
      <c r="AE1154" s="8"/>
      <c r="AH1154" s="8"/>
    </row>
    <row r="1155" spans="31:34" x14ac:dyDescent="0.3">
      <c r="AE1155" s="8"/>
      <c r="AH1155" s="8"/>
    </row>
    <row r="1156" spans="31:34" x14ac:dyDescent="0.3">
      <c r="AE1156" s="8"/>
      <c r="AH1156" s="8"/>
    </row>
    <row r="1157" spans="31:34" x14ac:dyDescent="0.3">
      <c r="AE1157" s="8"/>
      <c r="AH1157" s="8"/>
    </row>
    <row r="1158" spans="31:34" x14ac:dyDescent="0.3">
      <c r="AE1158" s="8"/>
      <c r="AH1158" s="8"/>
    </row>
    <row r="1159" spans="31:34" x14ac:dyDescent="0.3">
      <c r="AE1159" s="8"/>
      <c r="AH1159" s="8"/>
    </row>
    <row r="1160" spans="31:34" x14ac:dyDescent="0.3">
      <c r="AE1160" s="8"/>
      <c r="AH1160" s="8"/>
    </row>
    <row r="1161" spans="31:34" x14ac:dyDescent="0.3">
      <c r="AE1161" s="8"/>
      <c r="AH1161" s="8"/>
    </row>
    <row r="1162" spans="31:34" x14ac:dyDescent="0.3">
      <c r="AE1162" s="8"/>
      <c r="AH1162" s="8"/>
    </row>
    <row r="1163" spans="31:34" x14ac:dyDescent="0.3">
      <c r="AE1163" s="8"/>
      <c r="AH1163" s="8"/>
    </row>
    <row r="1164" spans="31:34" x14ac:dyDescent="0.3">
      <c r="AE1164" s="8"/>
      <c r="AH1164" s="8"/>
    </row>
    <row r="1165" spans="31:34" x14ac:dyDescent="0.3">
      <c r="AE1165" s="8"/>
      <c r="AH1165" s="8"/>
    </row>
    <row r="1166" spans="31:34" x14ac:dyDescent="0.3">
      <c r="AE1166" s="8"/>
      <c r="AH1166" s="8"/>
    </row>
    <row r="1167" spans="31:34" x14ac:dyDescent="0.3">
      <c r="AE1167" s="8"/>
      <c r="AH1167" s="8"/>
    </row>
    <row r="1168" spans="31:34" x14ac:dyDescent="0.3">
      <c r="AE1168" s="8"/>
      <c r="AH1168" s="8"/>
    </row>
    <row r="1169" spans="31:34" x14ac:dyDescent="0.3">
      <c r="AE1169" s="8"/>
      <c r="AH1169" s="8"/>
    </row>
    <row r="1170" spans="31:34" x14ac:dyDescent="0.3">
      <c r="AE1170" s="8"/>
      <c r="AH1170" s="8"/>
    </row>
    <row r="1171" spans="31:34" x14ac:dyDescent="0.3">
      <c r="AE1171" s="8"/>
      <c r="AH1171" s="8"/>
    </row>
    <row r="1172" spans="31:34" x14ac:dyDescent="0.3">
      <c r="AE1172" s="8"/>
      <c r="AH1172" s="8"/>
    </row>
    <row r="1173" spans="31:34" x14ac:dyDescent="0.3">
      <c r="AE1173" s="8"/>
      <c r="AH1173" s="8"/>
    </row>
    <row r="1174" spans="31:34" x14ac:dyDescent="0.3">
      <c r="AE1174" s="8"/>
      <c r="AH1174" s="8"/>
    </row>
    <row r="1175" spans="31:34" x14ac:dyDescent="0.3">
      <c r="AE1175" s="8"/>
      <c r="AH1175" s="8"/>
    </row>
    <row r="1176" spans="31:34" x14ac:dyDescent="0.3">
      <c r="AE1176" s="8"/>
      <c r="AH1176" s="8"/>
    </row>
    <row r="1177" spans="31:34" x14ac:dyDescent="0.3">
      <c r="AE1177" s="8"/>
      <c r="AH1177" s="8"/>
    </row>
    <row r="1178" spans="31:34" x14ac:dyDescent="0.3">
      <c r="AE1178" s="8"/>
      <c r="AH1178" s="8"/>
    </row>
    <row r="1179" spans="31:34" x14ac:dyDescent="0.3">
      <c r="AE1179" s="8"/>
      <c r="AH1179" s="8"/>
    </row>
    <row r="1180" spans="31:34" x14ac:dyDescent="0.3">
      <c r="AE1180" s="8"/>
      <c r="AH1180" s="8"/>
    </row>
    <row r="1181" spans="31:34" x14ac:dyDescent="0.3">
      <c r="AE1181" s="8"/>
      <c r="AH1181" s="8"/>
    </row>
    <row r="1182" spans="31:34" x14ac:dyDescent="0.3">
      <c r="AE1182" s="8"/>
      <c r="AH1182" s="8"/>
    </row>
    <row r="1183" spans="31:34" x14ac:dyDescent="0.3">
      <c r="AE1183" s="8"/>
      <c r="AH1183" s="8"/>
    </row>
    <row r="1184" spans="31:34" x14ac:dyDescent="0.3">
      <c r="AE1184" s="8"/>
      <c r="AH1184" s="8"/>
    </row>
    <row r="1185" spans="31:34" x14ac:dyDescent="0.3">
      <c r="AE1185" s="8"/>
      <c r="AH1185" s="8"/>
    </row>
    <row r="1186" spans="31:34" x14ac:dyDescent="0.3">
      <c r="AE1186" s="8"/>
      <c r="AH1186" s="8"/>
    </row>
    <row r="1187" spans="31:34" x14ac:dyDescent="0.3">
      <c r="AE1187" s="8"/>
      <c r="AH1187" s="8"/>
    </row>
    <row r="1188" spans="31:34" x14ac:dyDescent="0.3">
      <c r="AE1188" s="8"/>
      <c r="AH1188" s="8"/>
    </row>
    <row r="1189" spans="31:34" x14ac:dyDescent="0.3">
      <c r="AE1189" s="8"/>
      <c r="AH1189" s="8"/>
    </row>
    <row r="1190" spans="31:34" x14ac:dyDescent="0.3">
      <c r="AE1190" s="8"/>
      <c r="AH1190" s="8"/>
    </row>
    <row r="1191" spans="31:34" x14ac:dyDescent="0.3">
      <c r="AE1191" s="8"/>
      <c r="AH1191" s="8"/>
    </row>
    <row r="1192" spans="31:34" x14ac:dyDescent="0.3">
      <c r="AE1192" s="8"/>
      <c r="AH1192" s="8"/>
    </row>
    <row r="1193" spans="31:34" x14ac:dyDescent="0.3">
      <c r="AE1193" s="8"/>
      <c r="AH1193" s="8"/>
    </row>
    <row r="1194" spans="31:34" x14ac:dyDescent="0.3">
      <c r="AE1194" s="8"/>
      <c r="AH1194" s="8"/>
    </row>
    <row r="1195" spans="31:34" x14ac:dyDescent="0.3">
      <c r="AE1195" s="8"/>
      <c r="AH1195" s="8"/>
    </row>
    <row r="1196" spans="31:34" x14ac:dyDescent="0.3">
      <c r="AE1196" s="8"/>
      <c r="AH1196" s="8"/>
    </row>
    <row r="1197" spans="31:34" x14ac:dyDescent="0.3">
      <c r="AE1197" s="8"/>
      <c r="AH1197" s="8"/>
    </row>
    <row r="1198" spans="31:34" x14ac:dyDescent="0.3">
      <c r="AE1198" s="8"/>
      <c r="AH1198" s="8"/>
    </row>
    <row r="1199" spans="31:34" x14ac:dyDescent="0.3">
      <c r="AE1199" s="8"/>
      <c r="AH1199" s="8"/>
    </row>
    <row r="1200" spans="31:34" x14ac:dyDescent="0.3">
      <c r="AE1200" s="8"/>
      <c r="AH1200" s="8"/>
    </row>
    <row r="1201" spans="31:34" x14ac:dyDescent="0.3">
      <c r="AE1201" s="8"/>
      <c r="AH1201" s="8"/>
    </row>
    <row r="1202" spans="31:34" x14ac:dyDescent="0.3">
      <c r="AE1202" s="8"/>
      <c r="AH1202" s="8"/>
    </row>
    <row r="1203" spans="31:34" x14ac:dyDescent="0.3">
      <c r="AE1203" s="8"/>
      <c r="AH1203" s="8"/>
    </row>
    <row r="1204" spans="31:34" x14ac:dyDescent="0.3">
      <c r="AE1204" s="8"/>
      <c r="AH1204" s="8"/>
    </row>
    <row r="1205" spans="31:34" x14ac:dyDescent="0.3">
      <c r="AE1205" s="8"/>
      <c r="AH1205" s="8"/>
    </row>
    <row r="1206" spans="31:34" x14ac:dyDescent="0.3">
      <c r="AE1206" s="8"/>
      <c r="AH1206" s="8"/>
    </row>
    <row r="1207" spans="31:34" x14ac:dyDescent="0.3">
      <c r="AE1207" s="8"/>
      <c r="AH1207" s="8"/>
    </row>
    <row r="1208" spans="31:34" x14ac:dyDescent="0.3">
      <c r="AE1208" s="8"/>
      <c r="AH1208" s="8"/>
    </row>
    <row r="1209" spans="31:34" x14ac:dyDescent="0.3">
      <c r="AE1209" s="8"/>
      <c r="AH1209" s="8"/>
    </row>
    <row r="1210" spans="31:34" x14ac:dyDescent="0.3">
      <c r="AE1210" s="8"/>
      <c r="AH1210" s="8"/>
    </row>
    <row r="1211" spans="31:34" x14ac:dyDescent="0.3">
      <c r="AE1211" s="8"/>
      <c r="AH1211" s="8"/>
    </row>
    <row r="1212" spans="31:34" x14ac:dyDescent="0.3">
      <c r="AE1212" s="8"/>
      <c r="AH1212" s="8"/>
    </row>
    <row r="1213" spans="31:34" x14ac:dyDescent="0.3">
      <c r="AE1213" s="8"/>
      <c r="AH1213" s="8"/>
    </row>
    <row r="1214" spans="31:34" x14ac:dyDescent="0.3">
      <c r="AE1214" s="8"/>
      <c r="AH1214" s="8"/>
    </row>
    <row r="1215" spans="31:34" x14ac:dyDescent="0.3">
      <c r="AE1215" s="8"/>
      <c r="AH1215" s="8"/>
    </row>
    <row r="1216" spans="31:34" x14ac:dyDescent="0.3">
      <c r="AE1216" s="8"/>
      <c r="AH1216" s="8"/>
    </row>
    <row r="1217" spans="31:34" x14ac:dyDescent="0.3">
      <c r="AE1217" s="8"/>
      <c r="AH1217" s="8"/>
    </row>
    <row r="1218" spans="31:34" x14ac:dyDescent="0.3">
      <c r="AE1218" s="8"/>
      <c r="AH1218" s="8"/>
    </row>
    <row r="1219" spans="31:34" x14ac:dyDescent="0.3">
      <c r="AE1219" s="8"/>
      <c r="AH1219" s="8"/>
    </row>
    <row r="1220" spans="31:34" x14ac:dyDescent="0.3">
      <c r="AE1220" s="8"/>
      <c r="AH1220" s="8"/>
    </row>
    <row r="1221" spans="31:34" x14ac:dyDescent="0.3">
      <c r="AE1221" s="8"/>
      <c r="AH1221" s="8"/>
    </row>
    <row r="1222" spans="31:34" x14ac:dyDescent="0.3">
      <c r="AE1222" s="8"/>
      <c r="AH1222" s="8"/>
    </row>
    <row r="1223" spans="31:34" x14ac:dyDescent="0.3">
      <c r="AE1223" s="8"/>
      <c r="AH1223" s="8"/>
    </row>
    <row r="1224" spans="31:34" x14ac:dyDescent="0.3">
      <c r="AE1224" s="8"/>
      <c r="AH1224" s="8"/>
    </row>
    <row r="1225" spans="31:34" x14ac:dyDescent="0.3">
      <c r="AE1225" s="8"/>
      <c r="AH1225" s="8"/>
    </row>
    <row r="1226" spans="31:34" x14ac:dyDescent="0.3">
      <c r="AE1226" s="8"/>
      <c r="AH1226" s="8"/>
    </row>
    <row r="1227" spans="31:34" x14ac:dyDescent="0.3">
      <c r="AE1227" s="8"/>
      <c r="AH1227" s="8"/>
    </row>
    <row r="1228" spans="31:34" x14ac:dyDescent="0.3">
      <c r="AE1228" s="8"/>
      <c r="AH1228" s="8"/>
    </row>
    <row r="1229" spans="31:34" x14ac:dyDescent="0.3">
      <c r="AE1229" s="8"/>
      <c r="AH1229" s="8"/>
    </row>
    <row r="1230" spans="31:34" x14ac:dyDescent="0.3">
      <c r="AE1230" s="8"/>
      <c r="AH1230" s="8"/>
    </row>
    <row r="1231" spans="31:34" x14ac:dyDescent="0.3">
      <c r="AE1231" s="8"/>
      <c r="AH1231" s="8"/>
    </row>
    <row r="1232" spans="31:34" x14ac:dyDescent="0.3">
      <c r="AE1232" s="8"/>
      <c r="AH1232" s="8"/>
    </row>
    <row r="1233" spans="31:34" x14ac:dyDescent="0.3">
      <c r="AE1233" s="8"/>
      <c r="AH1233" s="8"/>
    </row>
    <row r="1234" spans="31:34" x14ac:dyDescent="0.3">
      <c r="AE1234" s="8"/>
      <c r="AH1234" s="8"/>
    </row>
    <row r="1235" spans="31:34" x14ac:dyDescent="0.3">
      <c r="AE1235" s="8"/>
      <c r="AH1235" s="8"/>
    </row>
    <row r="1236" spans="31:34" x14ac:dyDescent="0.3">
      <c r="AE1236" s="8"/>
      <c r="AH1236" s="8"/>
    </row>
    <row r="1237" spans="31:34" x14ac:dyDescent="0.3">
      <c r="AE1237" s="8"/>
      <c r="AH1237" s="8"/>
    </row>
    <row r="1238" spans="31:34" x14ac:dyDescent="0.3">
      <c r="AE1238" s="8"/>
      <c r="AH1238" s="8"/>
    </row>
    <row r="1239" spans="31:34" x14ac:dyDescent="0.3">
      <c r="AE1239" s="8"/>
      <c r="AH1239" s="8"/>
    </row>
    <row r="1240" spans="31:34" x14ac:dyDescent="0.3">
      <c r="AE1240" s="8"/>
      <c r="AH1240" s="8"/>
    </row>
    <row r="1241" spans="31:34" x14ac:dyDescent="0.3">
      <c r="AE1241" s="8"/>
      <c r="AH1241" s="8"/>
    </row>
    <row r="1242" spans="31:34" x14ac:dyDescent="0.3">
      <c r="AE1242" s="8"/>
      <c r="AH1242" s="8"/>
    </row>
    <row r="1243" spans="31:34" x14ac:dyDescent="0.3">
      <c r="AE1243" s="8"/>
      <c r="AH1243" s="8"/>
    </row>
    <row r="1244" spans="31:34" x14ac:dyDescent="0.3">
      <c r="AE1244" s="8"/>
      <c r="AH1244" s="8"/>
    </row>
    <row r="1245" spans="31:34" x14ac:dyDescent="0.3">
      <c r="AE1245" s="8"/>
      <c r="AH1245" s="8"/>
    </row>
    <row r="1246" spans="31:34" x14ac:dyDescent="0.3">
      <c r="AE1246" s="8"/>
      <c r="AH1246" s="8"/>
    </row>
    <row r="1247" spans="31:34" x14ac:dyDescent="0.3">
      <c r="AE1247" s="8"/>
      <c r="AH1247" s="8"/>
    </row>
    <row r="1248" spans="31:34" x14ac:dyDescent="0.3">
      <c r="AE1248" s="8"/>
      <c r="AH1248" s="8"/>
    </row>
    <row r="1249" spans="31:34" x14ac:dyDescent="0.3">
      <c r="AE1249" s="8"/>
      <c r="AH1249" s="8"/>
    </row>
    <row r="1250" spans="31:34" x14ac:dyDescent="0.3">
      <c r="AE1250" s="8"/>
      <c r="AH1250" s="8"/>
    </row>
    <row r="1251" spans="31:34" x14ac:dyDescent="0.3">
      <c r="AE1251" s="8"/>
      <c r="AH1251" s="8"/>
    </row>
    <row r="1252" spans="31:34" x14ac:dyDescent="0.3">
      <c r="AE1252" s="8"/>
      <c r="AH1252" s="8"/>
    </row>
    <row r="1253" spans="31:34" x14ac:dyDescent="0.3">
      <c r="AE1253" s="8"/>
      <c r="AH1253" s="8"/>
    </row>
    <row r="1254" spans="31:34" x14ac:dyDescent="0.3">
      <c r="AE1254" s="8"/>
      <c r="AH1254" s="8"/>
    </row>
    <row r="1255" spans="31:34" x14ac:dyDescent="0.3">
      <c r="AE1255" s="8"/>
      <c r="AH1255" s="8"/>
    </row>
    <row r="1256" spans="31:34" x14ac:dyDescent="0.3">
      <c r="AE1256" s="8"/>
      <c r="AH1256" s="8"/>
    </row>
    <row r="1257" spans="31:34" x14ac:dyDescent="0.3">
      <c r="AE1257" s="8"/>
      <c r="AH1257" s="8"/>
    </row>
    <row r="1258" spans="31:34" x14ac:dyDescent="0.3">
      <c r="AE1258" s="8"/>
      <c r="AH1258" s="8"/>
    </row>
    <row r="1259" spans="31:34" x14ac:dyDescent="0.3">
      <c r="AE1259" s="8"/>
      <c r="AH1259" s="8"/>
    </row>
    <row r="1260" spans="31:34" x14ac:dyDescent="0.3">
      <c r="AE1260" s="8"/>
      <c r="AH1260" s="8"/>
    </row>
    <row r="1261" spans="31:34" x14ac:dyDescent="0.3">
      <c r="AE1261" s="8"/>
      <c r="AH1261" s="8"/>
    </row>
    <row r="1262" spans="31:34" x14ac:dyDescent="0.3">
      <c r="AE1262" s="8"/>
      <c r="AH1262" s="8"/>
    </row>
    <row r="1263" spans="31:34" x14ac:dyDescent="0.3">
      <c r="AE1263" s="8"/>
      <c r="AH1263" s="8"/>
    </row>
    <row r="1264" spans="31:34" x14ac:dyDescent="0.3">
      <c r="AE1264" s="8"/>
      <c r="AH1264" s="8"/>
    </row>
    <row r="1265" spans="31:34" x14ac:dyDescent="0.3">
      <c r="AE1265" s="8"/>
      <c r="AH1265" s="8"/>
    </row>
    <row r="1266" spans="31:34" x14ac:dyDescent="0.3">
      <c r="AE1266" s="8"/>
      <c r="AH1266" s="8"/>
    </row>
    <row r="1267" spans="31:34" x14ac:dyDescent="0.3">
      <c r="AE1267" s="8"/>
      <c r="AH1267" s="8"/>
    </row>
    <row r="1268" spans="31:34" x14ac:dyDescent="0.3">
      <c r="AE1268" s="8"/>
      <c r="AH1268" s="8"/>
    </row>
    <row r="1269" spans="31:34" x14ac:dyDescent="0.3">
      <c r="AE1269" s="8"/>
      <c r="AH1269" s="8"/>
    </row>
    <row r="1270" spans="31:34" x14ac:dyDescent="0.3">
      <c r="AE1270" s="8"/>
      <c r="AH1270" s="8"/>
    </row>
    <row r="1271" spans="31:34" x14ac:dyDescent="0.3">
      <c r="AE1271" s="8"/>
      <c r="AH1271" s="8"/>
    </row>
    <row r="1272" spans="31:34" x14ac:dyDescent="0.3">
      <c r="AE1272" s="8"/>
      <c r="AH1272" s="8"/>
    </row>
    <row r="1273" spans="31:34" x14ac:dyDescent="0.3">
      <c r="AE1273" s="8"/>
      <c r="AH1273" s="8"/>
    </row>
    <row r="1274" spans="31:34" x14ac:dyDescent="0.3">
      <c r="AE1274" s="8"/>
      <c r="AH1274" s="8"/>
    </row>
    <row r="1275" spans="31:34" x14ac:dyDescent="0.3">
      <c r="AE1275" s="8"/>
      <c r="AH1275" s="8"/>
    </row>
    <row r="1276" spans="31:34" x14ac:dyDescent="0.3">
      <c r="AE1276" s="8"/>
      <c r="AH1276" s="8"/>
    </row>
    <row r="1277" spans="31:34" x14ac:dyDescent="0.3">
      <c r="AE1277" s="8"/>
      <c r="AH1277" s="8"/>
    </row>
    <row r="1278" spans="31:34" x14ac:dyDescent="0.3">
      <c r="AE1278" s="8"/>
      <c r="AH1278" s="8"/>
    </row>
    <row r="1279" spans="31:34" x14ac:dyDescent="0.3">
      <c r="AE1279" s="8"/>
      <c r="AH1279" s="8"/>
    </row>
    <row r="1280" spans="31:34" x14ac:dyDescent="0.3">
      <c r="AE1280" s="8"/>
      <c r="AH1280" s="8"/>
    </row>
    <row r="1281" spans="31:34" x14ac:dyDescent="0.3">
      <c r="AE1281" s="8"/>
      <c r="AH1281" s="8"/>
    </row>
    <row r="1282" spans="31:34" x14ac:dyDescent="0.3">
      <c r="AE1282" s="8"/>
      <c r="AH1282" s="8"/>
    </row>
    <row r="1283" spans="31:34" x14ac:dyDescent="0.3">
      <c r="AE1283" s="8"/>
      <c r="AH1283" s="8"/>
    </row>
    <row r="1284" spans="31:34" x14ac:dyDescent="0.3">
      <c r="AE1284" s="8"/>
      <c r="AH1284" s="8"/>
    </row>
    <row r="1285" spans="31:34" x14ac:dyDescent="0.3">
      <c r="AE1285" s="8"/>
      <c r="AH1285" s="8"/>
    </row>
    <row r="1286" spans="31:34" x14ac:dyDescent="0.3">
      <c r="AE1286" s="8"/>
      <c r="AH1286" s="8"/>
    </row>
    <row r="1287" spans="31:34" x14ac:dyDescent="0.3">
      <c r="AE1287" s="8"/>
      <c r="AH1287" s="8"/>
    </row>
    <row r="1288" spans="31:34" x14ac:dyDescent="0.3">
      <c r="AE1288" s="8"/>
      <c r="AH1288" s="8"/>
    </row>
    <row r="1289" spans="31:34" x14ac:dyDescent="0.3">
      <c r="AE1289" s="8"/>
      <c r="AH1289" s="8"/>
    </row>
    <row r="1290" spans="31:34" x14ac:dyDescent="0.3">
      <c r="AE1290" s="8"/>
      <c r="AH1290" s="8"/>
    </row>
    <row r="1291" spans="31:34" x14ac:dyDescent="0.3">
      <c r="AE1291" s="8"/>
      <c r="AH1291" s="8"/>
    </row>
    <row r="1292" spans="31:34" x14ac:dyDescent="0.3">
      <c r="AE1292" s="8"/>
      <c r="AH1292" s="8"/>
    </row>
    <row r="1293" spans="31:34" x14ac:dyDescent="0.3">
      <c r="AE1293" s="8"/>
      <c r="AH1293" s="8"/>
    </row>
    <row r="1294" spans="31:34" x14ac:dyDescent="0.3">
      <c r="AE1294" s="8"/>
      <c r="AH1294" s="8"/>
    </row>
    <row r="1295" spans="31:34" x14ac:dyDescent="0.3">
      <c r="AE1295" s="8"/>
      <c r="AH1295" s="8"/>
    </row>
    <row r="1296" spans="31:34" x14ac:dyDescent="0.3">
      <c r="AE1296" s="8"/>
      <c r="AH1296" s="8"/>
    </row>
    <row r="1297" spans="31:34" x14ac:dyDescent="0.3">
      <c r="AE1297" s="8"/>
      <c r="AH1297" s="8"/>
    </row>
    <row r="1298" spans="31:34" x14ac:dyDescent="0.3">
      <c r="AE1298" s="8"/>
      <c r="AH1298" s="8"/>
    </row>
    <row r="1299" spans="31:34" x14ac:dyDescent="0.3">
      <c r="AE1299" s="8"/>
      <c r="AH1299" s="8"/>
    </row>
    <row r="1300" spans="31:34" x14ac:dyDescent="0.3">
      <c r="AE1300" s="8"/>
      <c r="AH1300" s="8"/>
    </row>
    <row r="1301" spans="31:34" x14ac:dyDescent="0.3">
      <c r="AE1301" s="8"/>
      <c r="AH1301" s="8"/>
    </row>
    <row r="1302" spans="31:34" x14ac:dyDescent="0.3">
      <c r="AE1302" s="8"/>
      <c r="AH1302" s="8"/>
    </row>
    <row r="1303" spans="31:34" x14ac:dyDescent="0.3">
      <c r="AE1303" s="8"/>
      <c r="AH1303" s="8"/>
    </row>
    <row r="1304" spans="31:34" x14ac:dyDescent="0.3">
      <c r="AE1304" s="8"/>
      <c r="AH1304" s="8"/>
    </row>
    <row r="1305" spans="31:34" x14ac:dyDescent="0.3">
      <c r="AE1305" s="8"/>
      <c r="AH1305" s="8"/>
    </row>
    <row r="1306" spans="31:34" x14ac:dyDescent="0.3">
      <c r="AE1306" s="8"/>
      <c r="AH1306" s="8"/>
    </row>
    <row r="1307" spans="31:34" x14ac:dyDescent="0.3">
      <c r="AE1307" s="8"/>
      <c r="AH1307" s="8"/>
    </row>
    <row r="1308" spans="31:34" x14ac:dyDescent="0.3">
      <c r="AE1308" s="8"/>
      <c r="AH1308" s="8"/>
    </row>
    <row r="1309" spans="31:34" x14ac:dyDescent="0.3">
      <c r="AE1309" s="8"/>
      <c r="AH1309" s="8"/>
    </row>
    <row r="1310" spans="31:34" x14ac:dyDescent="0.3">
      <c r="AE1310" s="8"/>
      <c r="AH1310" s="8"/>
    </row>
    <row r="1311" spans="31:34" x14ac:dyDescent="0.3">
      <c r="AE1311" s="8"/>
      <c r="AH1311" s="8"/>
    </row>
    <row r="1312" spans="31:34" x14ac:dyDescent="0.3">
      <c r="AE1312" s="8"/>
      <c r="AH1312" s="8"/>
    </row>
    <row r="1313" spans="31:34" x14ac:dyDescent="0.3">
      <c r="AE1313" s="8"/>
      <c r="AH1313" s="8"/>
    </row>
    <row r="1314" spans="31:34" x14ac:dyDescent="0.3">
      <c r="AE1314" s="8"/>
      <c r="AH1314" s="8"/>
    </row>
    <row r="1315" spans="31:34" x14ac:dyDescent="0.3">
      <c r="AE1315" s="8"/>
      <c r="AH1315" s="8"/>
    </row>
    <row r="1316" spans="31:34" x14ac:dyDescent="0.3">
      <c r="AE1316" s="8"/>
      <c r="AH1316" s="8"/>
    </row>
    <row r="1317" spans="31:34" x14ac:dyDescent="0.3">
      <c r="AE1317" s="8"/>
      <c r="AH1317" s="8"/>
    </row>
    <row r="1318" spans="31:34" x14ac:dyDescent="0.3">
      <c r="AE1318" s="8"/>
      <c r="AH1318" s="8"/>
    </row>
    <row r="1319" spans="31:34" x14ac:dyDescent="0.3">
      <c r="AE1319" s="8"/>
      <c r="AH1319" s="8"/>
    </row>
    <row r="1320" spans="31:34" x14ac:dyDescent="0.3">
      <c r="AE1320" s="8"/>
      <c r="AH1320" s="8"/>
    </row>
    <row r="1321" spans="31:34" x14ac:dyDescent="0.3">
      <c r="AE1321" s="8"/>
      <c r="AH1321" s="8"/>
    </row>
    <row r="1322" spans="31:34" x14ac:dyDescent="0.3">
      <c r="AE1322" s="8"/>
      <c r="AH1322" s="8"/>
    </row>
    <row r="1323" spans="31:34" x14ac:dyDescent="0.3">
      <c r="AE1323" s="8"/>
      <c r="AH1323" s="8"/>
    </row>
    <row r="1324" spans="31:34" x14ac:dyDescent="0.3">
      <c r="AE1324" s="8"/>
      <c r="AH1324" s="8"/>
    </row>
    <row r="1325" spans="31:34" x14ac:dyDescent="0.3">
      <c r="AE1325" s="8"/>
      <c r="AH1325" s="8"/>
    </row>
    <row r="1326" spans="31:34" x14ac:dyDescent="0.3">
      <c r="AE1326" s="8"/>
      <c r="AH1326" s="8"/>
    </row>
    <row r="1327" spans="31:34" x14ac:dyDescent="0.3">
      <c r="AE1327" s="8"/>
      <c r="AH1327" s="8"/>
    </row>
    <row r="1328" spans="31:34" x14ac:dyDescent="0.3">
      <c r="AE1328" s="8"/>
      <c r="AH1328" s="8"/>
    </row>
    <row r="1329" spans="31:34" x14ac:dyDescent="0.3">
      <c r="AE1329" s="8"/>
      <c r="AH1329" s="8"/>
    </row>
    <row r="1330" spans="31:34" x14ac:dyDescent="0.3">
      <c r="AE1330" s="8"/>
      <c r="AH1330" s="8"/>
    </row>
    <row r="1331" spans="31:34" x14ac:dyDescent="0.3">
      <c r="AE1331" s="8"/>
      <c r="AH1331" s="8"/>
    </row>
    <row r="1332" spans="31:34" x14ac:dyDescent="0.3">
      <c r="AE1332" s="8"/>
      <c r="AH1332" s="8"/>
    </row>
    <row r="1333" spans="31:34" x14ac:dyDescent="0.3">
      <c r="AE1333" s="8"/>
      <c r="AH1333" s="8"/>
    </row>
    <row r="1334" spans="31:34" x14ac:dyDescent="0.3">
      <c r="AE1334" s="8"/>
      <c r="AH1334" s="8"/>
    </row>
    <row r="1335" spans="31:34" x14ac:dyDescent="0.3">
      <c r="AE1335" s="8"/>
      <c r="AH1335" s="8"/>
    </row>
    <row r="1336" spans="31:34" x14ac:dyDescent="0.3">
      <c r="AE1336" s="8"/>
      <c r="AH1336" s="8"/>
    </row>
    <row r="1337" spans="31:34" x14ac:dyDescent="0.3">
      <c r="AE1337" s="8"/>
      <c r="AH1337" s="8"/>
    </row>
    <row r="1338" spans="31:34" x14ac:dyDescent="0.3">
      <c r="AE1338" s="8"/>
      <c r="AH1338" s="8"/>
    </row>
    <row r="1339" spans="31:34" x14ac:dyDescent="0.3">
      <c r="AE1339" s="8"/>
      <c r="AH1339" s="8"/>
    </row>
    <row r="1340" spans="31:34" x14ac:dyDescent="0.3">
      <c r="AE1340" s="8"/>
      <c r="AH1340" s="8"/>
    </row>
    <row r="1341" spans="31:34" x14ac:dyDescent="0.3">
      <c r="AE1341" s="8"/>
      <c r="AH1341" s="8"/>
    </row>
    <row r="1342" spans="31:34" x14ac:dyDescent="0.3">
      <c r="AE1342" s="8"/>
      <c r="AH1342" s="8"/>
    </row>
    <row r="1343" spans="31:34" x14ac:dyDescent="0.3">
      <c r="AE1343" s="8"/>
      <c r="AH1343" s="8"/>
    </row>
    <row r="1344" spans="31:34" x14ac:dyDescent="0.3">
      <c r="AE1344" s="8"/>
      <c r="AH1344" s="8"/>
    </row>
    <row r="1345" spans="31:34" x14ac:dyDescent="0.3">
      <c r="AE1345" s="8"/>
      <c r="AH1345" s="8"/>
    </row>
    <row r="1346" spans="31:34" x14ac:dyDescent="0.3">
      <c r="AE1346" s="8"/>
      <c r="AH1346" s="8"/>
    </row>
    <row r="1347" spans="31:34" x14ac:dyDescent="0.3">
      <c r="AE1347" s="8"/>
      <c r="AH1347" s="8"/>
    </row>
    <row r="1348" spans="31:34" x14ac:dyDescent="0.3">
      <c r="AE1348" s="8"/>
      <c r="AH1348" s="8"/>
    </row>
    <row r="1349" spans="31:34" x14ac:dyDescent="0.3">
      <c r="AE1349" s="8"/>
      <c r="AH1349" s="8"/>
    </row>
    <row r="1350" spans="31:34" x14ac:dyDescent="0.3">
      <c r="AE1350" s="8"/>
      <c r="AH1350" s="8"/>
    </row>
    <row r="1351" spans="31:34" x14ac:dyDescent="0.3">
      <c r="AE1351" s="8"/>
      <c r="AH1351" s="8"/>
    </row>
    <row r="1352" spans="31:34" x14ac:dyDescent="0.3">
      <c r="AE1352" s="8"/>
      <c r="AH1352" s="8"/>
    </row>
    <row r="1353" spans="31:34" x14ac:dyDescent="0.3">
      <c r="AE1353" s="8"/>
      <c r="AH1353" s="8"/>
    </row>
    <row r="1354" spans="31:34" x14ac:dyDescent="0.3">
      <c r="AE1354" s="8"/>
      <c r="AH1354" s="8"/>
    </row>
    <row r="1355" spans="31:34" x14ac:dyDescent="0.3">
      <c r="AE1355" s="8"/>
      <c r="AH1355" s="8"/>
    </row>
    <row r="1356" spans="31:34" x14ac:dyDescent="0.3">
      <c r="AE1356" s="8"/>
      <c r="AH1356" s="8"/>
    </row>
    <row r="1357" spans="31:34" x14ac:dyDescent="0.3">
      <c r="AE1357" s="8"/>
      <c r="AH1357" s="8"/>
    </row>
    <row r="1358" spans="31:34" x14ac:dyDescent="0.3">
      <c r="AE1358" s="8"/>
      <c r="AH1358" s="8"/>
    </row>
    <row r="1359" spans="31:34" x14ac:dyDescent="0.3">
      <c r="AE1359" s="8"/>
      <c r="AH1359" s="8"/>
    </row>
    <row r="1360" spans="31:34" x14ac:dyDescent="0.3">
      <c r="AE1360" s="8"/>
      <c r="AH1360" s="8"/>
    </row>
    <row r="1361" spans="31:34" x14ac:dyDescent="0.3">
      <c r="AE1361" s="8"/>
      <c r="AH1361" s="8"/>
    </row>
    <row r="1362" spans="31:34" x14ac:dyDescent="0.3">
      <c r="AE1362" s="8"/>
      <c r="AH1362" s="8"/>
    </row>
    <row r="1363" spans="31:34" x14ac:dyDescent="0.3">
      <c r="AE1363" s="8"/>
      <c r="AH1363" s="8"/>
    </row>
    <row r="1364" spans="31:34" x14ac:dyDescent="0.3">
      <c r="AE1364" s="8"/>
      <c r="AH1364" s="8"/>
    </row>
    <row r="1365" spans="31:34" x14ac:dyDescent="0.3">
      <c r="AE1365" s="8"/>
      <c r="AH1365" s="8"/>
    </row>
    <row r="1366" spans="31:34" x14ac:dyDescent="0.3">
      <c r="AE1366" s="8"/>
      <c r="AH1366" s="8"/>
    </row>
    <row r="1367" spans="31:34" x14ac:dyDescent="0.3">
      <c r="AE1367" s="8"/>
      <c r="AH1367" s="8"/>
    </row>
    <row r="1368" spans="31:34" x14ac:dyDescent="0.3">
      <c r="AE1368" s="8"/>
      <c r="AH1368" s="8"/>
    </row>
    <row r="1369" spans="31:34" x14ac:dyDescent="0.3">
      <c r="AE1369" s="8"/>
      <c r="AH1369" s="8"/>
    </row>
    <row r="1370" spans="31:34" x14ac:dyDescent="0.3">
      <c r="AE1370" s="8"/>
      <c r="AH1370" s="8"/>
    </row>
    <row r="1371" spans="31:34" x14ac:dyDescent="0.3">
      <c r="AE1371" s="8"/>
      <c r="AH1371" s="8"/>
    </row>
    <row r="1372" spans="31:34" x14ac:dyDescent="0.3">
      <c r="AE1372" s="8"/>
      <c r="AH1372" s="8"/>
    </row>
    <row r="1373" spans="31:34" x14ac:dyDescent="0.3">
      <c r="AE1373" s="8"/>
      <c r="AH1373" s="8"/>
    </row>
    <row r="1374" spans="31:34" x14ac:dyDescent="0.3">
      <c r="AE1374" s="8"/>
      <c r="AH1374" s="8"/>
    </row>
    <row r="1375" spans="31:34" x14ac:dyDescent="0.3">
      <c r="AE1375" s="8"/>
      <c r="AH1375" s="8"/>
    </row>
    <row r="1376" spans="31:34" x14ac:dyDescent="0.3">
      <c r="AE1376" s="8"/>
      <c r="AH1376" s="8"/>
    </row>
    <row r="1377" spans="31:34" x14ac:dyDescent="0.3">
      <c r="AE1377" s="8"/>
      <c r="AH1377" s="8"/>
    </row>
    <row r="1378" spans="31:34" x14ac:dyDescent="0.3">
      <c r="AE1378" s="8"/>
      <c r="AH1378" s="8"/>
    </row>
    <row r="1379" spans="31:34" x14ac:dyDescent="0.3">
      <c r="AE1379" s="8"/>
      <c r="AH1379" s="8"/>
    </row>
    <row r="1380" spans="31:34" x14ac:dyDescent="0.3">
      <c r="AE1380" s="8"/>
      <c r="AH1380" s="8"/>
    </row>
    <row r="1381" spans="31:34" x14ac:dyDescent="0.3">
      <c r="AE1381" s="8"/>
      <c r="AH1381" s="8"/>
    </row>
    <row r="1382" spans="31:34" x14ac:dyDescent="0.3">
      <c r="AE1382" s="8"/>
      <c r="AH1382" s="8"/>
    </row>
    <row r="1383" spans="31:34" x14ac:dyDescent="0.3">
      <c r="AE1383" s="8"/>
      <c r="AH1383" s="8"/>
    </row>
    <row r="1384" spans="31:34" x14ac:dyDescent="0.3">
      <c r="AE1384" s="8"/>
      <c r="AH1384" s="8"/>
    </row>
    <row r="1385" spans="31:34" x14ac:dyDescent="0.3">
      <c r="AE1385" s="8"/>
      <c r="AH1385" s="8"/>
    </row>
    <row r="1386" spans="31:34" x14ac:dyDescent="0.3">
      <c r="AE1386" s="8"/>
      <c r="AH1386" s="8"/>
    </row>
    <row r="1387" spans="31:34" x14ac:dyDescent="0.3">
      <c r="AE1387" s="8"/>
      <c r="AH1387" s="8"/>
    </row>
    <row r="1388" spans="31:34" x14ac:dyDescent="0.3">
      <c r="AE1388" s="8"/>
      <c r="AH1388" s="8"/>
    </row>
    <row r="1389" spans="31:34" x14ac:dyDescent="0.3">
      <c r="AE1389" s="8"/>
      <c r="AH1389" s="8"/>
    </row>
    <row r="1390" spans="31:34" x14ac:dyDescent="0.3">
      <c r="AE1390" s="8"/>
      <c r="AH1390" s="8"/>
    </row>
    <row r="1391" spans="31:34" x14ac:dyDescent="0.3">
      <c r="AE1391" s="8"/>
      <c r="AH1391" s="8"/>
    </row>
    <row r="1392" spans="31:34" x14ac:dyDescent="0.3">
      <c r="AE1392" s="8"/>
      <c r="AH1392" s="8"/>
    </row>
    <row r="1393" spans="31:34" x14ac:dyDescent="0.3">
      <c r="AE1393" s="8"/>
      <c r="AH1393" s="8"/>
    </row>
    <row r="1394" spans="31:34" x14ac:dyDescent="0.3">
      <c r="AE1394" s="8"/>
      <c r="AH1394" s="8"/>
    </row>
    <row r="1395" spans="31:34" x14ac:dyDescent="0.3">
      <c r="AE1395" s="8"/>
      <c r="AH1395" s="8"/>
    </row>
    <row r="1396" spans="31:34" x14ac:dyDescent="0.3">
      <c r="AE1396" s="8"/>
      <c r="AH1396" s="8"/>
    </row>
    <row r="1397" spans="31:34" x14ac:dyDescent="0.3">
      <c r="AE1397" s="8"/>
      <c r="AH1397" s="8"/>
    </row>
    <row r="1398" spans="31:34" x14ac:dyDescent="0.3">
      <c r="AE1398" s="8"/>
      <c r="AH1398" s="8"/>
    </row>
    <row r="1399" spans="31:34" x14ac:dyDescent="0.3">
      <c r="AE1399" s="8"/>
      <c r="AH1399" s="8"/>
    </row>
    <row r="1400" spans="31:34" x14ac:dyDescent="0.3">
      <c r="AE1400" s="8"/>
      <c r="AH1400" s="8"/>
    </row>
    <row r="1401" spans="31:34" x14ac:dyDescent="0.3">
      <c r="AE1401" s="8"/>
      <c r="AH1401" s="8"/>
    </row>
    <row r="1402" spans="31:34" x14ac:dyDescent="0.3">
      <c r="AE1402" s="8"/>
      <c r="AH1402" s="8"/>
    </row>
    <row r="1403" spans="31:34" x14ac:dyDescent="0.3">
      <c r="AE1403" s="8"/>
      <c r="AH1403" s="8"/>
    </row>
    <row r="1404" spans="31:34" x14ac:dyDescent="0.3">
      <c r="AE1404" s="8"/>
      <c r="AH1404" s="8"/>
    </row>
    <row r="1405" spans="31:34" x14ac:dyDescent="0.3">
      <c r="AE1405" s="8"/>
      <c r="AH1405" s="8"/>
    </row>
    <row r="1406" spans="31:34" x14ac:dyDescent="0.3">
      <c r="AE1406" s="8"/>
      <c r="AH1406" s="8"/>
    </row>
    <row r="1407" spans="31:34" x14ac:dyDescent="0.3">
      <c r="AE1407" s="8"/>
      <c r="AH1407" s="8"/>
    </row>
    <row r="1408" spans="31:34" x14ac:dyDescent="0.3">
      <c r="AE1408" s="8"/>
      <c r="AH1408" s="8"/>
    </row>
    <row r="1409" spans="31:34" x14ac:dyDescent="0.3">
      <c r="AE1409" s="8"/>
      <c r="AH1409" s="8"/>
    </row>
    <row r="1410" spans="31:34" x14ac:dyDescent="0.3">
      <c r="AE1410" s="8"/>
      <c r="AH1410" s="8"/>
    </row>
    <row r="1411" spans="31:34" x14ac:dyDescent="0.3">
      <c r="AE1411" s="8"/>
      <c r="AH1411" s="8"/>
    </row>
    <row r="1412" spans="31:34" x14ac:dyDescent="0.3">
      <c r="AE1412" s="8"/>
      <c r="AH1412" s="8"/>
    </row>
    <row r="1413" spans="31:34" x14ac:dyDescent="0.3">
      <c r="AE1413" s="8"/>
      <c r="AH1413" s="8"/>
    </row>
    <row r="1414" spans="31:34" x14ac:dyDescent="0.3">
      <c r="AE1414" s="8"/>
      <c r="AH1414" s="8"/>
    </row>
    <row r="1415" spans="31:34" x14ac:dyDescent="0.3">
      <c r="AE1415" s="8"/>
      <c r="AH1415" s="8"/>
    </row>
    <row r="1416" spans="31:34" x14ac:dyDescent="0.3">
      <c r="AE1416" s="8"/>
      <c r="AH1416" s="8"/>
    </row>
    <row r="1417" spans="31:34" x14ac:dyDescent="0.3">
      <c r="AE1417" s="8"/>
      <c r="AH1417" s="8"/>
    </row>
    <row r="1418" spans="31:34" x14ac:dyDescent="0.3">
      <c r="AE1418" s="8"/>
      <c r="AH1418" s="8"/>
    </row>
    <row r="1419" spans="31:34" x14ac:dyDescent="0.3">
      <c r="AE1419" s="8"/>
      <c r="AH1419" s="8"/>
    </row>
    <row r="1420" spans="31:34" x14ac:dyDescent="0.3">
      <c r="AE1420" s="8"/>
      <c r="AH1420" s="8"/>
    </row>
    <row r="1421" spans="31:34" x14ac:dyDescent="0.3">
      <c r="AE1421" s="8"/>
      <c r="AH1421" s="8"/>
    </row>
    <row r="1422" spans="31:34" x14ac:dyDescent="0.3">
      <c r="AE1422" s="8"/>
      <c r="AH1422" s="8"/>
    </row>
    <row r="1423" spans="31:34" x14ac:dyDescent="0.3">
      <c r="AE1423" s="8"/>
      <c r="AH1423" s="8"/>
    </row>
    <row r="1424" spans="31:34" x14ac:dyDescent="0.3">
      <c r="AE1424" s="8"/>
      <c r="AH1424" s="8"/>
    </row>
    <row r="1425" spans="31:34" x14ac:dyDescent="0.3">
      <c r="AE1425" s="8"/>
      <c r="AH1425" s="8"/>
    </row>
    <row r="1426" spans="31:34" x14ac:dyDescent="0.3">
      <c r="AE1426" s="8"/>
      <c r="AH1426" s="8"/>
    </row>
    <row r="1427" spans="31:34" x14ac:dyDescent="0.3">
      <c r="AE1427" s="8"/>
      <c r="AH1427" s="8"/>
    </row>
    <row r="1428" spans="31:34" x14ac:dyDescent="0.3">
      <c r="AE1428" s="8"/>
      <c r="AH1428" s="8"/>
    </row>
    <row r="1429" spans="31:34" x14ac:dyDescent="0.3">
      <c r="AE1429" s="8"/>
      <c r="AH1429" s="8"/>
    </row>
    <row r="1430" spans="31:34" x14ac:dyDescent="0.3">
      <c r="AE1430" s="8"/>
      <c r="AH1430" s="8"/>
    </row>
    <row r="1431" spans="31:34" x14ac:dyDescent="0.3">
      <c r="AE1431" s="8"/>
      <c r="AH1431" s="8"/>
    </row>
    <row r="1432" spans="31:34" x14ac:dyDescent="0.3">
      <c r="AE1432" s="8"/>
      <c r="AH1432" s="8"/>
    </row>
    <row r="1433" spans="31:34" x14ac:dyDescent="0.3">
      <c r="AE1433" s="8"/>
      <c r="AH1433" s="8"/>
    </row>
    <row r="1434" spans="31:34" x14ac:dyDescent="0.3">
      <c r="AE1434" s="8"/>
      <c r="AH1434" s="8"/>
    </row>
    <row r="1435" spans="31:34" x14ac:dyDescent="0.3">
      <c r="AE1435" s="8"/>
      <c r="AH1435" s="8"/>
    </row>
    <row r="1436" spans="31:34" x14ac:dyDescent="0.3">
      <c r="AE1436" s="8"/>
      <c r="AH1436" s="8"/>
    </row>
    <row r="1437" spans="31:34" x14ac:dyDescent="0.3">
      <c r="AE1437" s="8"/>
      <c r="AH1437" s="8"/>
    </row>
    <row r="1438" spans="31:34" x14ac:dyDescent="0.3">
      <c r="AE1438" s="8"/>
      <c r="AH1438" s="8"/>
    </row>
    <row r="1439" spans="31:34" x14ac:dyDescent="0.3">
      <c r="AE1439" s="8"/>
      <c r="AH1439" s="8"/>
    </row>
    <row r="1440" spans="31:34" x14ac:dyDescent="0.3">
      <c r="AE1440" s="8"/>
      <c r="AH1440" s="8"/>
    </row>
    <row r="1441" spans="31:34" x14ac:dyDescent="0.3">
      <c r="AE1441" s="8"/>
      <c r="AH1441" s="8"/>
    </row>
    <row r="1442" spans="31:34" x14ac:dyDescent="0.3">
      <c r="AE1442" s="8"/>
      <c r="AH1442" s="8"/>
    </row>
    <row r="1443" spans="31:34" x14ac:dyDescent="0.3">
      <c r="AE1443" s="8"/>
      <c r="AH1443" s="8"/>
    </row>
    <row r="1444" spans="31:34" x14ac:dyDescent="0.3">
      <c r="AE1444" s="8"/>
      <c r="AH1444" s="8"/>
    </row>
    <row r="1445" spans="31:34" x14ac:dyDescent="0.3">
      <c r="AE1445" s="8"/>
      <c r="AH1445" s="8"/>
    </row>
    <row r="1446" spans="31:34" x14ac:dyDescent="0.3">
      <c r="AE1446" s="8"/>
      <c r="AH1446" s="8"/>
    </row>
    <row r="1447" spans="31:34" x14ac:dyDescent="0.3">
      <c r="AE1447" s="8"/>
      <c r="AH1447" s="8"/>
    </row>
    <row r="1448" spans="31:34" x14ac:dyDescent="0.3">
      <c r="AE1448" s="8"/>
      <c r="AH1448" s="8"/>
    </row>
    <row r="1449" spans="31:34" x14ac:dyDescent="0.3">
      <c r="AE1449" s="8"/>
      <c r="AH1449" s="8"/>
    </row>
    <row r="1450" spans="31:34" x14ac:dyDescent="0.3">
      <c r="AE1450" s="8"/>
      <c r="AH1450" s="8"/>
    </row>
    <row r="1451" spans="31:34" x14ac:dyDescent="0.3">
      <c r="AE1451" s="8"/>
      <c r="AH1451" s="8"/>
    </row>
    <row r="1452" spans="31:34" x14ac:dyDescent="0.3">
      <c r="AE1452" s="8"/>
      <c r="AH1452" s="8"/>
    </row>
    <row r="1453" spans="31:34" x14ac:dyDescent="0.3">
      <c r="AE1453" s="8"/>
      <c r="AH1453" s="8"/>
    </row>
    <row r="1454" spans="31:34" x14ac:dyDescent="0.3">
      <c r="AE1454" s="8"/>
      <c r="AH1454" s="8"/>
    </row>
    <row r="1455" spans="31:34" x14ac:dyDescent="0.3">
      <c r="AE1455" s="8"/>
      <c r="AH1455" s="8"/>
    </row>
    <row r="1456" spans="31:34" x14ac:dyDescent="0.3">
      <c r="AE1456" s="8"/>
      <c r="AH1456" s="8"/>
    </row>
    <row r="1457" spans="31:34" x14ac:dyDescent="0.3">
      <c r="AE1457" s="8"/>
      <c r="AH1457" s="8"/>
    </row>
    <row r="1458" spans="31:34" x14ac:dyDescent="0.3">
      <c r="AE1458" s="8"/>
      <c r="AH1458" s="8"/>
    </row>
    <row r="1459" spans="31:34" x14ac:dyDescent="0.3">
      <c r="AE1459" s="8"/>
      <c r="AH1459" s="8"/>
    </row>
    <row r="1460" spans="31:34" x14ac:dyDescent="0.3">
      <c r="AE1460" s="8"/>
      <c r="AH1460" s="8"/>
    </row>
    <row r="1461" spans="31:34" x14ac:dyDescent="0.3">
      <c r="AE1461" s="8"/>
      <c r="AH1461" s="8"/>
    </row>
    <row r="1462" spans="31:34" x14ac:dyDescent="0.3">
      <c r="AE1462" s="8"/>
      <c r="AH1462" s="8"/>
    </row>
    <row r="1463" spans="31:34" x14ac:dyDescent="0.3">
      <c r="AE1463" s="8"/>
      <c r="AH1463" s="8"/>
    </row>
    <row r="1464" spans="31:34" x14ac:dyDescent="0.3">
      <c r="AE1464" s="8"/>
      <c r="AH1464" s="8"/>
    </row>
    <row r="1465" spans="31:34" x14ac:dyDescent="0.3">
      <c r="AE1465" s="8"/>
      <c r="AH1465" s="8"/>
    </row>
    <row r="1466" spans="31:34" x14ac:dyDescent="0.3">
      <c r="AE1466" s="8"/>
      <c r="AH1466" s="8"/>
    </row>
    <row r="1467" spans="31:34" x14ac:dyDescent="0.3">
      <c r="AE1467" s="8"/>
      <c r="AH1467" s="8"/>
    </row>
    <row r="1468" spans="31:34" x14ac:dyDescent="0.3">
      <c r="AE1468" s="8"/>
      <c r="AH1468" s="8"/>
    </row>
    <row r="1469" spans="31:34" x14ac:dyDescent="0.3">
      <c r="AE1469" s="8"/>
      <c r="AH1469" s="8"/>
    </row>
    <row r="1470" spans="31:34" x14ac:dyDescent="0.3">
      <c r="AE1470" s="8"/>
      <c r="AH1470" s="8"/>
    </row>
    <row r="1471" spans="31:34" x14ac:dyDescent="0.3">
      <c r="AE1471" s="8"/>
      <c r="AH1471" s="8"/>
    </row>
    <row r="1472" spans="31:34" x14ac:dyDescent="0.3">
      <c r="AE1472" s="8"/>
      <c r="AH1472" s="8"/>
    </row>
    <row r="1473" spans="31:34" x14ac:dyDescent="0.3">
      <c r="AE1473" s="8"/>
      <c r="AH1473" s="8"/>
    </row>
    <row r="1474" spans="31:34" x14ac:dyDescent="0.3">
      <c r="AE1474" s="8"/>
      <c r="AH1474" s="8"/>
    </row>
    <row r="1475" spans="31:34" x14ac:dyDescent="0.3">
      <c r="AE1475" s="8"/>
      <c r="AH1475" s="8"/>
    </row>
    <row r="1476" spans="31:34" x14ac:dyDescent="0.3">
      <c r="AE1476" s="8"/>
      <c r="AH1476" s="8"/>
    </row>
    <row r="1477" spans="31:34" x14ac:dyDescent="0.3">
      <c r="AE1477" s="8"/>
      <c r="AH1477" s="8"/>
    </row>
    <row r="1478" spans="31:34" x14ac:dyDescent="0.3">
      <c r="AE1478" s="8"/>
      <c r="AH1478" s="8"/>
    </row>
    <row r="1479" spans="31:34" x14ac:dyDescent="0.3">
      <c r="AE1479" s="8"/>
      <c r="AH1479" s="8"/>
    </row>
    <row r="1480" spans="31:34" x14ac:dyDescent="0.3">
      <c r="AE1480" s="8"/>
      <c r="AH1480" s="8"/>
    </row>
    <row r="1481" spans="31:34" x14ac:dyDescent="0.3">
      <c r="AE1481" s="8"/>
      <c r="AH1481" s="8"/>
    </row>
    <row r="1482" spans="31:34" x14ac:dyDescent="0.3">
      <c r="AE1482" s="8"/>
      <c r="AH1482" s="8"/>
    </row>
    <row r="1483" spans="31:34" x14ac:dyDescent="0.3">
      <c r="AE1483" s="8"/>
      <c r="AH1483" s="8"/>
    </row>
    <row r="1484" spans="31:34" x14ac:dyDescent="0.3">
      <c r="AE1484" s="8"/>
      <c r="AH1484" s="8"/>
    </row>
    <row r="1485" spans="31:34" x14ac:dyDescent="0.3">
      <c r="AE1485" s="8"/>
      <c r="AH1485" s="8"/>
    </row>
    <row r="1486" spans="31:34" x14ac:dyDescent="0.3">
      <c r="AE1486" s="8"/>
      <c r="AH1486" s="8"/>
    </row>
    <row r="1487" spans="31:34" x14ac:dyDescent="0.3">
      <c r="AE1487" s="8"/>
      <c r="AH1487" s="8"/>
    </row>
    <row r="1488" spans="31:34" x14ac:dyDescent="0.3">
      <c r="AE1488" s="8"/>
      <c r="AH1488" s="8"/>
    </row>
    <row r="1489" spans="31:34" x14ac:dyDescent="0.3">
      <c r="AE1489" s="8"/>
      <c r="AH1489" s="8"/>
    </row>
    <row r="1490" spans="31:34" x14ac:dyDescent="0.3">
      <c r="AE1490" s="8"/>
      <c r="AH1490" s="8"/>
    </row>
    <row r="1491" spans="31:34" x14ac:dyDescent="0.3">
      <c r="AE1491" s="8"/>
      <c r="AH1491" s="8"/>
    </row>
    <row r="1492" spans="31:34" x14ac:dyDescent="0.3">
      <c r="AE1492" s="8"/>
      <c r="AH1492" s="8"/>
    </row>
    <row r="1493" spans="31:34" x14ac:dyDescent="0.3">
      <c r="AE1493" s="8"/>
      <c r="AH1493" s="8"/>
    </row>
    <row r="1494" spans="31:34" x14ac:dyDescent="0.3">
      <c r="AE1494" s="8"/>
      <c r="AH1494" s="8"/>
    </row>
    <row r="1495" spans="31:34" x14ac:dyDescent="0.3">
      <c r="AE1495" s="8"/>
      <c r="AH1495" s="8"/>
    </row>
    <row r="1496" spans="31:34" x14ac:dyDescent="0.3">
      <c r="AE1496" s="8"/>
      <c r="AH1496" s="8"/>
    </row>
    <row r="1497" spans="31:34" x14ac:dyDescent="0.3">
      <c r="AE1497" s="8"/>
      <c r="AH1497" s="8"/>
    </row>
    <row r="1498" spans="31:34" x14ac:dyDescent="0.3">
      <c r="AE1498" s="8"/>
      <c r="AH1498" s="8"/>
    </row>
    <row r="1499" spans="31:34" x14ac:dyDescent="0.3">
      <c r="AE1499" s="8"/>
      <c r="AH1499" s="8"/>
    </row>
    <row r="1500" spans="31:34" x14ac:dyDescent="0.3">
      <c r="AE1500" s="8"/>
      <c r="AH1500" s="8"/>
    </row>
    <row r="1501" spans="31:34" x14ac:dyDescent="0.3">
      <c r="AE1501" s="8"/>
      <c r="AH1501" s="8"/>
    </row>
    <row r="1502" spans="31:34" x14ac:dyDescent="0.3">
      <c r="AE1502" s="8"/>
      <c r="AH1502" s="8"/>
    </row>
    <row r="1503" spans="31:34" x14ac:dyDescent="0.3">
      <c r="AE1503" s="8"/>
      <c r="AH1503" s="8"/>
    </row>
    <row r="1504" spans="31:34" x14ac:dyDescent="0.3">
      <c r="AE1504" s="8"/>
      <c r="AH1504" s="8"/>
    </row>
    <row r="1505" spans="31:34" x14ac:dyDescent="0.3">
      <c r="AE1505" s="8"/>
      <c r="AH1505" s="8"/>
    </row>
    <row r="1506" spans="31:34" x14ac:dyDescent="0.3">
      <c r="AE1506" s="8"/>
      <c r="AH1506" s="8"/>
    </row>
    <row r="1507" spans="31:34" x14ac:dyDescent="0.3">
      <c r="AE1507" s="8"/>
      <c r="AH1507" s="8"/>
    </row>
    <row r="1508" spans="31:34" x14ac:dyDescent="0.3">
      <c r="AE1508" s="8"/>
      <c r="AH1508" s="8"/>
    </row>
    <row r="1509" spans="31:34" x14ac:dyDescent="0.3">
      <c r="AE1509" s="8"/>
      <c r="AH1509" s="8"/>
    </row>
    <row r="1510" spans="31:34" x14ac:dyDescent="0.3">
      <c r="AE1510" s="8"/>
      <c r="AH1510" s="8"/>
    </row>
    <row r="1511" spans="31:34" x14ac:dyDescent="0.3">
      <c r="AE1511" s="8"/>
      <c r="AH1511" s="8"/>
    </row>
    <row r="1512" spans="31:34" x14ac:dyDescent="0.3">
      <c r="AE1512" s="8"/>
      <c r="AH1512" s="8"/>
    </row>
    <row r="1513" spans="31:34" x14ac:dyDescent="0.3">
      <c r="AE1513" s="8"/>
      <c r="AH1513" s="8"/>
    </row>
    <row r="1514" spans="31:34" x14ac:dyDescent="0.3">
      <c r="AE1514" s="8"/>
      <c r="AH1514" s="8"/>
    </row>
    <row r="1515" spans="31:34" x14ac:dyDescent="0.3">
      <c r="AE1515" s="8"/>
      <c r="AH1515" s="8"/>
    </row>
    <row r="1516" spans="31:34" x14ac:dyDescent="0.3">
      <c r="AE1516" s="8"/>
      <c r="AH1516" s="8"/>
    </row>
    <row r="1517" spans="31:34" x14ac:dyDescent="0.3">
      <c r="AE1517" s="8"/>
      <c r="AH1517" s="8"/>
    </row>
    <row r="1518" spans="31:34" x14ac:dyDescent="0.3">
      <c r="AE1518" s="8"/>
      <c r="AH1518" s="8"/>
    </row>
    <row r="1519" spans="31:34" x14ac:dyDescent="0.3">
      <c r="AE1519" s="8"/>
      <c r="AH1519" s="8"/>
    </row>
    <row r="1520" spans="31:34" x14ac:dyDescent="0.3">
      <c r="AE1520" s="8"/>
      <c r="AH1520" s="8"/>
    </row>
    <row r="1521" spans="31:34" x14ac:dyDescent="0.3">
      <c r="AE1521" s="8"/>
      <c r="AH1521" s="8"/>
    </row>
    <row r="1522" spans="31:34" x14ac:dyDescent="0.3">
      <c r="AE1522" s="8"/>
      <c r="AH1522" s="8"/>
    </row>
    <row r="1523" spans="31:34" x14ac:dyDescent="0.3">
      <c r="AE1523" s="8"/>
      <c r="AH1523" s="8"/>
    </row>
    <row r="1524" spans="31:34" x14ac:dyDescent="0.3">
      <c r="AE1524" s="8"/>
      <c r="AH1524" s="8"/>
    </row>
    <row r="1525" spans="31:34" x14ac:dyDescent="0.3">
      <c r="AE1525" s="8"/>
      <c r="AH1525" s="8"/>
    </row>
    <row r="1526" spans="31:34" x14ac:dyDescent="0.3">
      <c r="AE1526" s="8"/>
      <c r="AH1526" s="8"/>
    </row>
    <row r="1527" spans="31:34" x14ac:dyDescent="0.3">
      <c r="AE1527" s="8"/>
      <c r="AH1527" s="8"/>
    </row>
    <row r="1528" spans="31:34" x14ac:dyDescent="0.3">
      <c r="AE1528" s="8"/>
      <c r="AH1528" s="8"/>
    </row>
    <row r="1529" spans="31:34" x14ac:dyDescent="0.3">
      <c r="AE1529" s="8"/>
      <c r="AH1529" s="8"/>
    </row>
    <row r="1530" spans="31:34" x14ac:dyDescent="0.3">
      <c r="AE1530" s="8"/>
      <c r="AH1530" s="8"/>
    </row>
    <row r="1531" spans="31:34" x14ac:dyDescent="0.3">
      <c r="AE1531" s="8"/>
      <c r="AH1531" s="8"/>
    </row>
    <row r="1532" spans="31:34" x14ac:dyDescent="0.3">
      <c r="AE1532" s="8"/>
      <c r="AH1532" s="8"/>
    </row>
    <row r="1533" spans="31:34" x14ac:dyDescent="0.3">
      <c r="AE1533" s="8"/>
      <c r="AH1533" s="8"/>
    </row>
    <row r="1534" spans="31:34" x14ac:dyDescent="0.3">
      <c r="AE1534" s="8"/>
      <c r="AH1534" s="8"/>
    </row>
    <row r="1535" spans="31:34" x14ac:dyDescent="0.3">
      <c r="AE1535" s="8"/>
      <c r="AH1535" s="8"/>
    </row>
    <row r="1536" spans="31:34" x14ac:dyDescent="0.3">
      <c r="AE1536" s="8"/>
      <c r="AH1536" s="8"/>
    </row>
    <row r="1537" spans="31:34" x14ac:dyDescent="0.3">
      <c r="AE1537" s="8"/>
      <c r="AH1537" s="8"/>
    </row>
    <row r="1538" spans="31:34" x14ac:dyDescent="0.3">
      <c r="AE1538" s="8"/>
      <c r="AH1538" s="8"/>
    </row>
    <row r="1539" spans="31:34" x14ac:dyDescent="0.3">
      <c r="AE1539" s="8"/>
      <c r="AH1539" s="8"/>
    </row>
    <row r="1540" spans="31:34" x14ac:dyDescent="0.3">
      <c r="AE1540" s="8"/>
      <c r="AH1540" s="8"/>
    </row>
    <row r="1541" spans="31:34" x14ac:dyDescent="0.3">
      <c r="AE1541" s="8"/>
      <c r="AH1541" s="8"/>
    </row>
    <row r="1542" spans="31:34" x14ac:dyDescent="0.3">
      <c r="AE1542" s="8"/>
      <c r="AH1542" s="8"/>
    </row>
    <row r="1543" spans="31:34" x14ac:dyDescent="0.3">
      <c r="AE1543" s="8"/>
      <c r="AH1543" s="8"/>
    </row>
    <row r="1544" spans="31:34" x14ac:dyDescent="0.3">
      <c r="AE1544" s="8"/>
      <c r="AH1544" s="8"/>
    </row>
    <row r="1545" spans="31:34" x14ac:dyDescent="0.3">
      <c r="AE1545" s="8"/>
      <c r="AH1545" s="8"/>
    </row>
    <row r="1546" spans="31:34" x14ac:dyDescent="0.3">
      <c r="AE1546" s="8"/>
      <c r="AH1546" s="8"/>
    </row>
    <row r="1547" spans="31:34" x14ac:dyDescent="0.3">
      <c r="AE1547" s="8"/>
      <c r="AH1547" s="8"/>
    </row>
    <row r="1548" spans="31:34" x14ac:dyDescent="0.3">
      <c r="AE1548" s="8"/>
      <c r="AH1548" s="8"/>
    </row>
    <row r="1549" spans="31:34" x14ac:dyDescent="0.3">
      <c r="AE1549" s="8"/>
      <c r="AH1549" s="8"/>
    </row>
    <row r="1550" spans="31:34" x14ac:dyDescent="0.3">
      <c r="AE1550" s="8"/>
      <c r="AH1550" s="8"/>
    </row>
    <row r="1551" spans="31:34" x14ac:dyDescent="0.3">
      <c r="AE1551" s="8"/>
      <c r="AH1551" s="8"/>
    </row>
    <row r="1552" spans="31:34" x14ac:dyDescent="0.3">
      <c r="AE1552" s="8"/>
      <c r="AH1552" s="8"/>
    </row>
    <row r="1553" spans="31:34" x14ac:dyDescent="0.3">
      <c r="AE1553" s="8"/>
      <c r="AH1553" s="8"/>
    </row>
    <row r="1554" spans="31:34" x14ac:dyDescent="0.3">
      <c r="AE1554" s="8"/>
      <c r="AH1554" s="8"/>
    </row>
    <row r="1555" spans="31:34" x14ac:dyDescent="0.3">
      <c r="AE1555" s="8"/>
      <c r="AH1555" s="8"/>
    </row>
    <row r="1556" spans="31:34" x14ac:dyDescent="0.3">
      <c r="AE1556" s="8"/>
      <c r="AH1556" s="8"/>
    </row>
    <row r="1557" spans="31:34" x14ac:dyDescent="0.3">
      <c r="AE1557" s="8"/>
      <c r="AH1557" s="8"/>
    </row>
    <row r="1558" spans="31:34" x14ac:dyDescent="0.3">
      <c r="AE1558" s="8"/>
      <c r="AH1558" s="8"/>
    </row>
    <row r="1559" spans="31:34" x14ac:dyDescent="0.3">
      <c r="AE1559" s="8"/>
      <c r="AH1559" s="8"/>
    </row>
    <row r="1560" spans="31:34" x14ac:dyDescent="0.3">
      <c r="AE1560" s="8"/>
      <c r="AH1560" s="8"/>
    </row>
    <row r="1561" spans="31:34" x14ac:dyDescent="0.3">
      <c r="AE1561" s="8"/>
      <c r="AH1561" s="8"/>
    </row>
    <row r="1562" spans="31:34" x14ac:dyDescent="0.3">
      <c r="AE1562" s="8"/>
      <c r="AH1562" s="8"/>
    </row>
    <row r="1563" spans="31:34" x14ac:dyDescent="0.3">
      <c r="AE1563" s="8"/>
      <c r="AH1563" s="8"/>
    </row>
    <row r="1564" spans="31:34" x14ac:dyDescent="0.3">
      <c r="AE1564" s="8"/>
      <c r="AH1564" s="8"/>
    </row>
    <row r="1565" spans="31:34" x14ac:dyDescent="0.3">
      <c r="AE1565" s="8"/>
      <c r="AH1565" s="8"/>
    </row>
    <row r="1566" spans="31:34" x14ac:dyDescent="0.3">
      <c r="AE1566" s="8"/>
      <c r="AH1566" s="8"/>
    </row>
    <row r="1567" spans="31:34" x14ac:dyDescent="0.3">
      <c r="AE1567" s="8"/>
      <c r="AH1567" s="8"/>
    </row>
    <row r="1568" spans="31:34" x14ac:dyDescent="0.3">
      <c r="AE1568" s="8"/>
      <c r="AH1568" s="8"/>
    </row>
    <row r="1569" spans="31:34" x14ac:dyDescent="0.3">
      <c r="AE1569" s="8"/>
      <c r="AH1569" s="8"/>
    </row>
    <row r="1570" spans="31:34" x14ac:dyDescent="0.3">
      <c r="AE1570" s="8"/>
      <c r="AH1570" s="8"/>
    </row>
    <row r="1571" spans="31:34" x14ac:dyDescent="0.3">
      <c r="AE1571" s="8"/>
      <c r="AH1571" s="8"/>
    </row>
    <row r="1572" spans="31:34" x14ac:dyDescent="0.3">
      <c r="AE1572" s="8"/>
      <c r="AH1572" s="8"/>
    </row>
    <row r="1573" spans="31:34" x14ac:dyDescent="0.3">
      <c r="AE1573" s="8"/>
      <c r="AH1573" s="8"/>
    </row>
    <row r="1574" spans="31:34" x14ac:dyDescent="0.3">
      <c r="AE1574" s="8"/>
      <c r="AH1574" s="8"/>
    </row>
    <row r="1575" spans="31:34" x14ac:dyDescent="0.3">
      <c r="AE1575" s="8"/>
      <c r="AH1575" s="8"/>
    </row>
    <row r="1576" spans="31:34" x14ac:dyDescent="0.3">
      <c r="AE1576" s="8"/>
      <c r="AH1576" s="8"/>
    </row>
    <row r="1577" spans="31:34" x14ac:dyDescent="0.3">
      <c r="AE1577" s="8"/>
      <c r="AH1577" s="8"/>
    </row>
    <row r="1578" spans="31:34" x14ac:dyDescent="0.3">
      <c r="AE1578" s="8"/>
      <c r="AH1578" s="8"/>
    </row>
    <row r="1579" spans="31:34" x14ac:dyDescent="0.3">
      <c r="AE1579" s="8"/>
      <c r="AH1579" s="8"/>
    </row>
    <row r="1580" spans="31:34" x14ac:dyDescent="0.3">
      <c r="AE1580" s="8"/>
      <c r="AH1580" s="8"/>
    </row>
    <row r="1581" spans="31:34" x14ac:dyDescent="0.3">
      <c r="AE1581" s="8"/>
      <c r="AH1581" s="8"/>
    </row>
    <row r="1582" spans="31:34" x14ac:dyDescent="0.3">
      <c r="AE1582" s="8"/>
      <c r="AH1582" s="8"/>
    </row>
    <row r="1583" spans="31:34" x14ac:dyDescent="0.3">
      <c r="AE1583" s="8"/>
      <c r="AH1583" s="8"/>
    </row>
    <row r="1584" spans="31:34" x14ac:dyDescent="0.3">
      <c r="AE1584" s="8"/>
      <c r="AH1584" s="8"/>
    </row>
    <row r="1585" spans="31:34" x14ac:dyDescent="0.3">
      <c r="AE1585" s="8"/>
      <c r="AH1585" s="8"/>
    </row>
    <row r="1586" spans="31:34" x14ac:dyDescent="0.3">
      <c r="AE1586" s="8"/>
      <c r="AH1586" s="8"/>
    </row>
    <row r="1587" spans="31:34" x14ac:dyDescent="0.3">
      <c r="AE1587" s="8"/>
      <c r="AH1587" s="8"/>
    </row>
    <row r="1588" spans="31:34" x14ac:dyDescent="0.3">
      <c r="AE1588" s="8"/>
      <c r="AH1588" s="8"/>
    </row>
    <row r="1589" spans="31:34" x14ac:dyDescent="0.3">
      <c r="AE1589" s="8"/>
      <c r="AH1589" s="8"/>
    </row>
    <row r="1590" spans="31:34" x14ac:dyDescent="0.3">
      <c r="AE1590" s="8"/>
      <c r="AH1590" s="8"/>
    </row>
    <row r="1591" spans="31:34" x14ac:dyDescent="0.3">
      <c r="AE1591" s="8"/>
      <c r="AH1591" s="8"/>
    </row>
    <row r="1592" spans="31:34" x14ac:dyDescent="0.3">
      <c r="AE1592" s="8"/>
      <c r="AH1592" s="8"/>
    </row>
    <row r="1593" spans="31:34" x14ac:dyDescent="0.3">
      <c r="AE1593" s="8"/>
      <c r="AH1593" s="8"/>
    </row>
    <row r="1594" spans="31:34" x14ac:dyDescent="0.3">
      <c r="AE1594" s="8"/>
      <c r="AH1594" s="8"/>
    </row>
    <row r="1595" spans="31:34" x14ac:dyDescent="0.3">
      <c r="AE1595" s="8"/>
      <c r="AH1595" s="8"/>
    </row>
    <row r="1596" spans="31:34" x14ac:dyDescent="0.3">
      <c r="AE1596" s="8"/>
      <c r="AH1596" s="8"/>
    </row>
    <row r="1597" spans="31:34" x14ac:dyDescent="0.3">
      <c r="AE1597" s="8"/>
      <c r="AH1597" s="8"/>
    </row>
    <row r="1598" spans="31:34" x14ac:dyDescent="0.3">
      <c r="AE1598" s="8"/>
      <c r="AH1598" s="8"/>
    </row>
    <row r="1599" spans="31:34" x14ac:dyDescent="0.3">
      <c r="AE1599" s="8"/>
      <c r="AH1599" s="8"/>
    </row>
    <row r="1600" spans="31:34" x14ac:dyDescent="0.3">
      <c r="AE1600" s="8"/>
      <c r="AH1600" s="8"/>
    </row>
    <row r="1601" spans="31:34" x14ac:dyDescent="0.3">
      <c r="AE1601" s="8"/>
      <c r="AH1601" s="8"/>
    </row>
    <row r="1602" spans="31:34" x14ac:dyDescent="0.3">
      <c r="AE1602" s="8"/>
      <c r="AH1602" s="8"/>
    </row>
    <row r="1603" spans="31:34" x14ac:dyDescent="0.3">
      <c r="AE1603" s="8"/>
      <c r="AH1603" s="8"/>
    </row>
    <row r="1604" spans="31:34" x14ac:dyDescent="0.3">
      <c r="AE1604" s="8"/>
      <c r="AH1604" s="8"/>
    </row>
    <row r="1605" spans="31:34" x14ac:dyDescent="0.3">
      <c r="AE1605" s="8"/>
      <c r="AH1605" s="8"/>
    </row>
    <row r="1606" spans="31:34" x14ac:dyDescent="0.3">
      <c r="AE1606" s="8"/>
      <c r="AH1606" s="8"/>
    </row>
    <row r="1607" spans="31:34" x14ac:dyDescent="0.3">
      <c r="AE1607" s="8"/>
      <c r="AH1607" s="8"/>
    </row>
    <row r="1608" spans="31:34" x14ac:dyDescent="0.3">
      <c r="AE1608" s="8"/>
      <c r="AH1608" s="8"/>
    </row>
    <row r="1609" spans="31:34" x14ac:dyDescent="0.3">
      <c r="AE1609" s="8"/>
      <c r="AH1609" s="8"/>
    </row>
    <row r="1610" spans="31:34" x14ac:dyDescent="0.3">
      <c r="AE1610" s="8"/>
      <c r="AH1610" s="8"/>
    </row>
    <row r="1611" spans="31:34" x14ac:dyDescent="0.3">
      <c r="AE1611" s="8"/>
      <c r="AH1611" s="8"/>
    </row>
    <row r="1612" spans="31:34" x14ac:dyDescent="0.3">
      <c r="AE1612" s="8"/>
      <c r="AH1612" s="8"/>
    </row>
    <row r="1613" spans="31:34" x14ac:dyDescent="0.3">
      <c r="AE1613" s="8"/>
      <c r="AH1613" s="8"/>
    </row>
    <row r="1614" spans="31:34" x14ac:dyDescent="0.3">
      <c r="AE1614" s="8"/>
      <c r="AH1614" s="8"/>
    </row>
    <row r="1615" spans="31:34" x14ac:dyDescent="0.3">
      <c r="AE1615" s="8"/>
      <c r="AH1615" s="8"/>
    </row>
    <row r="1616" spans="31:34" x14ac:dyDescent="0.3">
      <c r="AE1616" s="8"/>
      <c r="AH1616" s="8"/>
    </row>
    <row r="1617" spans="31:34" x14ac:dyDescent="0.3">
      <c r="AE1617" s="8"/>
      <c r="AH1617" s="8"/>
    </row>
    <row r="1618" spans="31:34" x14ac:dyDescent="0.3">
      <c r="AE1618" s="8"/>
      <c r="AH1618" s="8"/>
    </row>
    <row r="1619" spans="31:34" x14ac:dyDescent="0.3">
      <c r="AE1619" s="8"/>
      <c r="AH1619" s="8"/>
    </row>
    <row r="1620" spans="31:34" x14ac:dyDescent="0.3">
      <c r="AE1620" s="8"/>
      <c r="AH1620" s="8"/>
    </row>
    <row r="1621" spans="31:34" x14ac:dyDescent="0.3">
      <c r="AE1621" s="8"/>
      <c r="AH1621" s="8"/>
    </row>
    <row r="1622" spans="31:34" x14ac:dyDescent="0.3">
      <c r="AE1622" s="8"/>
      <c r="AH1622" s="8"/>
    </row>
    <row r="1623" spans="31:34" x14ac:dyDescent="0.3">
      <c r="AE1623" s="8"/>
      <c r="AH1623" s="8"/>
    </row>
    <row r="1624" spans="31:34" x14ac:dyDescent="0.3">
      <c r="AE1624" s="8"/>
      <c r="AH1624" s="8"/>
    </row>
    <row r="1625" spans="31:34" x14ac:dyDescent="0.3">
      <c r="AE1625" s="8"/>
      <c r="AH1625" s="8"/>
    </row>
    <row r="1626" spans="31:34" x14ac:dyDescent="0.3">
      <c r="AE1626" s="8"/>
      <c r="AH1626" s="8"/>
    </row>
    <row r="1627" spans="31:34" x14ac:dyDescent="0.3">
      <c r="AE1627" s="8"/>
      <c r="AH1627" s="8"/>
    </row>
    <row r="1628" spans="31:34" x14ac:dyDescent="0.3">
      <c r="AE1628" s="8"/>
      <c r="AH1628" s="8"/>
    </row>
    <row r="1629" spans="31:34" x14ac:dyDescent="0.3">
      <c r="AE1629" s="8"/>
      <c r="AH1629" s="8"/>
    </row>
    <row r="1630" spans="31:34" x14ac:dyDescent="0.3">
      <c r="AE1630" s="8"/>
      <c r="AH1630" s="8"/>
    </row>
    <row r="1631" spans="31:34" x14ac:dyDescent="0.3">
      <c r="AE1631" s="8"/>
      <c r="AH1631" s="8"/>
    </row>
    <row r="1632" spans="31:34" x14ac:dyDescent="0.3">
      <c r="AE1632" s="8"/>
      <c r="AH1632" s="8"/>
    </row>
    <row r="1633" spans="31:34" x14ac:dyDescent="0.3">
      <c r="AE1633" s="8"/>
      <c r="AH1633" s="8"/>
    </row>
    <row r="1634" spans="31:34" x14ac:dyDescent="0.3">
      <c r="AE1634" s="8"/>
      <c r="AH1634" s="8"/>
    </row>
    <row r="1635" spans="31:34" x14ac:dyDescent="0.3">
      <c r="AE1635" s="8"/>
      <c r="AH1635" s="8"/>
    </row>
    <row r="1636" spans="31:34" x14ac:dyDescent="0.3">
      <c r="AE1636" s="8"/>
      <c r="AH1636" s="8"/>
    </row>
    <row r="1637" spans="31:34" x14ac:dyDescent="0.3">
      <c r="AE1637" s="8"/>
      <c r="AH1637" s="8"/>
    </row>
    <row r="1638" spans="31:34" x14ac:dyDescent="0.3">
      <c r="AE1638" s="8"/>
      <c r="AH1638" s="8"/>
    </row>
    <row r="1639" spans="31:34" x14ac:dyDescent="0.3">
      <c r="AE1639" s="8"/>
      <c r="AH1639" s="8"/>
    </row>
    <row r="1640" spans="31:34" x14ac:dyDescent="0.3">
      <c r="AE1640" s="8"/>
      <c r="AH1640" s="8"/>
    </row>
    <row r="1641" spans="31:34" x14ac:dyDescent="0.3">
      <c r="AE1641" s="8"/>
      <c r="AH1641" s="8"/>
    </row>
    <row r="1642" spans="31:34" x14ac:dyDescent="0.3">
      <c r="AE1642" s="8"/>
      <c r="AH1642" s="8"/>
    </row>
    <row r="1643" spans="31:34" x14ac:dyDescent="0.3">
      <c r="AE1643" s="8"/>
      <c r="AH1643" s="8"/>
    </row>
    <row r="1644" spans="31:34" x14ac:dyDescent="0.3">
      <c r="AE1644" s="8"/>
      <c r="AH1644" s="8"/>
    </row>
    <row r="1645" spans="31:34" x14ac:dyDescent="0.3">
      <c r="AE1645" s="8"/>
      <c r="AH1645" s="8"/>
    </row>
    <row r="1646" spans="31:34" x14ac:dyDescent="0.3">
      <c r="AE1646" s="8"/>
      <c r="AH1646" s="8"/>
    </row>
    <row r="1647" spans="31:34" x14ac:dyDescent="0.3">
      <c r="AE1647" s="8"/>
      <c r="AH1647" s="8"/>
    </row>
    <row r="1648" spans="31:34" x14ac:dyDescent="0.3">
      <c r="AE1648" s="8"/>
      <c r="AH1648" s="8"/>
    </row>
    <row r="1649" spans="31:34" x14ac:dyDescent="0.3">
      <c r="AE1649" s="8"/>
      <c r="AH1649" s="8"/>
    </row>
    <row r="1650" spans="31:34" x14ac:dyDescent="0.3">
      <c r="AE1650" s="8"/>
      <c r="AH1650" s="8"/>
    </row>
    <row r="1651" spans="31:34" x14ac:dyDescent="0.3">
      <c r="AE1651" s="8"/>
      <c r="AH1651" s="8"/>
    </row>
    <row r="1652" spans="31:34" x14ac:dyDescent="0.3">
      <c r="AE1652" s="8"/>
      <c r="AH1652" s="8"/>
    </row>
    <row r="1653" spans="31:34" x14ac:dyDescent="0.3">
      <c r="AE1653" s="8"/>
      <c r="AH1653" s="8"/>
    </row>
    <row r="1654" spans="31:34" x14ac:dyDescent="0.3">
      <c r="AE1654" s="8"/>
      <c r="AH1654" s="8"/>
    </row>
    <row r="1655" spans="31:34" x14ac:dyDescent="0.3">
      <c r="AE1655" s="8"/>
      <c r="AH1655" s="8"/>
    </row>
    <row r="1656" spans="31:34" x14ac:dyDescent="0.3">
      <c r="AE1656" s="8"/>
      <c r="AH1656" s="8"/>
    </row>
    <row r="1657" spans="31:34" x14ac:dyDescent="0.3">
      <c r="AE1657" s="8"/>
      <c r="AH1657" s="8"/>
    </row>
    <row r="1658" spans="31:34" x14ac:dyDescent="0.3">
      <c r="AE1658" s="8"/>
      <c r="AH1658" s="8"/>
    </row>
    <row r="1659" spans="31:34" x14ac:dyDescent="0.3">
      <c r="AE1659" s="8"/>
      <c r="AH1659" s="8"/>
    </row>
    <row r="1660" spans="31:34" x14ac:dyDescent="0.3">
      <c r="AE1660" s="8"/>
      <c r="AH1660" s="8"/>
    </row>
    <row r="1661" spans="31:34" x14ac:dyDescent="0.3">
      <c r="AE1661" s="8"/>
      <c r="AH1661" s="8"/>
    </row>
    <row r="1662" spans="31:34" x14ac:dyDescent="0.3">
      <c r="AE1662" s="8"/>
      <c r="AH1662" s="8"/>
    </row>
    <row r="1663" spans="31:34" x14ac:dyDescent="0.3">
      <c r="AE1663" s="8"/>
      <c r="AH1663" s="8"/>
    </row>
    <row r="1664" spans="31:34" x14ac:dyDescent="0.3">
      <c r="AE1664" s="8"/>
      <c r="AH1664" s="8"/>
    </row>
    <row r="1665" spans="31:34" x14ac:dyDescent="0.3">
      <c r="AE1665" s="8"/>
      <c r="AH1665" s="8"/>
    </row>
    <row r="1666" spans="31:34" x14ac:dyDescent="0.3">
      <c r="AE1666" s="8"/>
      <c r="AH1666" s="8"/>
    </row>
    <row r="1667" spans="31:34" x14ac:dyDescent="0.3">
      <c r="AE1667" s="8"/>
      <c r="AH1667" s="8"/>
    </row>
    <row r="1668" spans="31:34" x14ac:dyDescent="0.3">
      <c r="AE1668" s="8"/>
      <c r="AH1668" s="8"/>
    </row>
    <row r="1669" spans="31:34" x14ac:dyDescent="0.3">
      <c r="AE1669" s="8"/>
      <c r="AH1669" s="8"/>
    </row>
    <row r="1670" spans="31:34" x14ac:dyDescent="0.3">
      <c r="AE1670" s="8"/>
      <c r="AH1670" s="8"/>
    </row>
    <row r="1671" spans="31:34" x14ac:dyDescent="0.3">
      <c r="AE1671" s="8"/>
      <c r="AH1671" s="8"/>
    </row>
    <row r="1672" spans="31:34" x14ac:dyDescent="0.3">
      <c r="AE1672" s="8"/>
      <c r="AH1672" s="8"/>
    </row>
    <row r="1673" spans="31:34" x14ac:dyDescent="0.3">
      <c r="AE1673" s="8"/>
      <c r="AH1673" s="8"/>
    </row>
    <row r="1674" spans="31:34" x14ac:dyDescent="0.3">
      <c r="AE1674" s="8"/>
      <c r="AH1674" s="8"/>
    </row>
    <row r="1675" spans="31:34" x14ac:dyDescent="0.3">
      <c r="AE1675" s="8"/>
      <c r="AH1675" s="8"/>
    </row>
    <row r="1676" spans="31:34" x14ac:dyDescent="0.3">
      <c r="AE1676" s="8"/>
      <c r="AH1676" s="8"/>
    </row>
    <row r="1677" spans="31:34" x14ac:dyDescent="0.3">
      <c r="AE1677" s="8"/>
      <c r="AH1677" s="8"/>
    </row>
    <row r="1678" spans="31:34" x14ac:dyDescent="0.3">
      <c r="AE1678" s="8"/>
      <c r="AH1678" s="8"/>
    </row>
    <row r="1679" spans="31:34" x14ac:dyDescent="0.3">
      <c r="AE1679" s="8"/>
      <c r="AH1679" s="8"/>
    </row>
    <row r="1680" spans="31:34" x14ac:dyDescent="0.3">
      <c r="AE1680" s="8"/>
      <c r="AH1680" s="8"/>
    </row>
    <row r="1681" spans="31:34" x14ac:dyDescent="0.3">
      <c r="AE1681" s="8"/>
      <c r="AH1681" s="8"/>
    </row>
    <row r="1682" spans="31:34" x14ac:dyDescent="0.3">
      <c r="AE1682" s="8"/>
      <c r="AH1682" s="8"/>
    </row>
    <row r="1683" spans="31:34" x14ac:dyDescent="0.3">
      <c r="AE1683" s="8"/>
      <c r="AH1683" s="8"/>
    </row>
    <row r="1684" spans="31:34" x14ac:dyDescent="0.3">
      <c r="AE1684" s="8"/>
      <c r="AH1684" s="8"/>
    </row>
    <row r="1685" spans="31:34" x14ac:dyDescent="0.3">
      <c r="AE1685" s="8"/>
      <c r="AH1685" s="8"/>
    </row>
    <row r="1686" spans="31:34" x14ac:dyDescent="0.3">
      <c r="AE1686" s="8"/>
      <c r="AH1686" s="8"/>
    </row>
    <row r="1687" spans="31:34" x14ac:dyDescent="0.3">
      <c r="AE1687" s="8"/>
      <c r="AH1687" s="8"/>
    </row>
    <row r="1688" spans="31:34" x14ac:dyDescent="0.3">
      <c r="AE1688" s="8"/>
      <c r="AH1688" s="8"/>
    </row>
    <row r="1689" spans="31:34" x14ac:dyDescent="0.3">
      <c r="AE1689" s="8"/>
      <c r="AH1689" s="8"/>
    </row>
    <row r="1690" spans="31:34" x14ac:dyDescent="0.3">
      <c r="AE1690" s="8"/>
      <c r="AH1690" s="8"/>
    </row>
    <row r="1691" spans="31:34" x14ac:dyDescent="0.3">
      <c r="AE1691" s="8"/>
      <c r="AH1691" s="8"/>
    </row>
    <row r="1692" spans="31:34" x14ac:dyDescent="0.3">
      <c r="AE1692" s="8"/>
      <c r="AH1692" s="8"/>
    </row>
    <row r="1693" spans="31:34" x14ac:dyDescent="0.3">
      <c r="AE1693" s="8"/>
      <c r="AH1693" s="8"/>
    </row>
    <row r="1694" spans="31:34" x14ac:dyDescent="0.3">
      <c r="AE1694" s="8"/>
      <c r="AH1694" s="8"/>
    </row>
    <row r="1695" spans="31:34" x14ac:dyDescent="0.3">
      <c r="AE1695" s="8"/>
      <c r="AH1695" s="8"/>
    </row>
    <row r="1696" spans="31:34" x14ac:dyDescent="0.3">
      <c r="AE1696" s="8"/>
      <c r="AH1696" s="8"/>
    </row>
    <row r="1697" spans="31:34" x14ac:dyDescent="0.3">
      <c r="AE1697" s="8"/>
      <c r="AH1697" s="8"/>
    </row>
    <row r="1698" spans="31:34" x14ac:dyDescent="0.3">
      <c r="AE1698" s="8"/>
      <c r="AH1698" s="8"/>
    </row>
    <row r="1699" spans="31:34" x14ac:dyDescent="0.3">
      <c r="AE1699" s="8"/>
      <c r="AH1699" s="8"/>
    </row>
    <row r="1700" spans="31:34" x14ac:dyDescent="0.3">
      <c r="AE1700" s="8"/>
      <c r="AH1700" s="8"/>
    </row>
    <row r="1701" spans="31:34" x14ac:dyDescent="0.3">
      <c r="AE1701" s="8"/>
      <c r="AH1701" s="8"/>
    </row>
    <row r="1702" spans="31:34" x14ac:dyDescent="0.3">
      <c r="AE1702" s="8"/>
      <c r="AH1702" s="8"/>
    </row>
    <row r="1703" spans="31:34" x14ac:dyDescent="0.3">
      <c r="AE1703" s="8"/>
      <c r="AH1703" s="8"/>
    </row>
    <row r="1704" spans="31:34" x14ac:dyDescent="0.3">
      <c r="AE1704" s="8"/>
      <c r="AH1704" s="8"/>
    </row>
    <row r="1705" spans="31:34" x14ac:dyDescent="0.3">
      <c r="AE1705" s="8"/>
      <c r="AH1705" s="8"/>
    </row>
    <row r="1706" spans="31:34" x14ac:dyDescent="0.3">
      <c r="AE1706" s="8"/>
      <c r="AH1706" s="8"/>
    </row>
    <row r="1707" spans="31:34" x14ac:dyDescent="0.3">
      <c r="AE1707" s="8"/>
      <c r="AH1707" s="8"/>
    </row>
    <row r="1708" spans="31:34" x14ac:dyDescent="0.3">
      <c r="AE1708" s="8"/>
      <c r="AH1708" s="8"/>
    </row>
    <row r="1709" spans="31:34" x14ac:dyDescent="0.3">
      <c r="AE1709" s="8"/>
      <c r="AH1709" s="8"/>
    </row>
    <row r="1710" spans="31:34" x14ac:dyDescent="0.3">
      <c r="AE1710" s="8"/>
      <c r="AH1710" s="8"/>
    </row>
    <row r="1711" spans="31:34" x14ac:dyDescent="0.3">
      <c r="AE1711" s="8"/>
      <c r="AH1711" s="8"/>
    </row>
    <row r="1712" spans="31:34" x14ac:dyDescent="0.3">
      <c r="AE1712" s="8"/>
      <c r="AH1712" s="8"/>
    </row>
    <row r="1713" spans="31:34" x14ac:dyDescent="0.3">
      <c r="AE1713" s="8"/>
      <c r="AH1713" s="8"/>
    </row>
    <row r="1714" spans="31:34" x14ac:dyDescent="0.3">
      <c r="AE1714" s="8"/>
      <c r="AH1714" s="8"/>
    </row>
    <row r="1715" spans="31:34" x14ac:dyDescent="0.3">
      <c r="AE1715" s="8"/>
      <c r="AH1715" s="8"/>
    </row>
    <row r="1716" spans="31:34" x14ac:dyDescent="0.3">
      <c r="AE1716" s="8"/>
      <c r="AH1716" s="8"/>
    </row>
    <row r="1717" spans="31:34" x14ac:dyDescent="0.3">
      <c r="AE1717" s="8"/>
      <c r="AH1717" s="8"/>
    </row>
    <row r="1718" spans="31:34" x14ac:dyDescent="0.3">
      <c r="AE1718" s="8"/>
      <c r="AH1718" s="8"/>
    </row>
    <row r="1719" spans="31:34" x14ac:dyDescent="0.3">
      <c r="AE1719" s="8"/>
      <c r="AH1719" s="8"/>
    </row>
    <row r="1720" spans="31:34" x14ac:dyDescent="0.3">
      <c r="AE1720" s="8"/>
      <c r="AH1720" s="8"/>
    </row>
    <row r="1721" spans="31:34" x14ac:dyDescent="0.3">
      <c r="AE1721" s="8"/>
      <c r="AH1721" s="8"/>
    </row>
    <row r="1722" spans="31:34" x14ac:dyDescent="0.3">
      <c r="AE1722" s="8"/>
      <c r="AH1722" s="8"/>
    </row>
    <row r="1723" spans="31:34" x14ac:dyDescent="0.3">
      <c r="AE1723" s="8"/>
      <c r="AH1723" s="8"/>
    </row>
    <row r="1724" spans="31:34" x14ac:dyDescent="0.3">
      <c r="AE1724" s="8"/>
      <c r="AH1724" s="8"/>
    </row>
    <row r="1725" spans="31:34" x14ac:dyDescent="0.3">
      <c r="AE1725" s="8"/>
      <c r="AH1725" s="8"/>
    </row>
    <row r="1726" spans="31:34" x14ac:dyDescent="0.3">
      <c r="AE1726" s="8"/>
      <c r="AH1726" s="8"/>
    </row>
    <row r="1727" spans="31:34" x14ac:dyDescent="0.3">
      <c r="AE1727" s="8"/>
      <c r="AH1727" s="8"/>
    </row>
    <row r="1728" spans="31:34" x14ac:dyDescent="0.3">
      <c r="AE1728" s="8"/>
      <c r="AH1728" s="8"/>
    </row>
    <row r="1729" spans="31:34" x14ac:dyDescent="0.3">
      <c r="AE1729" s="8"/>
      <c r="AH1729" s="8"/>
    </row>
    <row r="1730" spans="31:34" x14ac:dyDescent="0.3">
      <c r="AE1730" s="8"/>
      <c r="AH1730" s="8"/>
    </row>
    <row r="1731" spans="31:34" x14ac:dyDescent="0.3">
      <c r="AE1731" s="8"/>
      <c r="AH1731" s="8"/>
    </row>
    <row r="1732" spans="31:34" x14ac:dyDescent="0.3">
      <c r="AE1732" s="8"/>
      <c r="AH1732" s="8"/>
    </row>
    <row r="1733" spans="31:34" x14ac:dyDescent="0.3">
      <c r="AE1733" s="8"/>
      <c r="AH1733" s="8"/>
    </row>
    <row r="1734" spans="31:34" x14ac:dyDescent="0.3">
      <c r="AE1734" s="8"/>
      <c r="AH1734" s="8"/>
    </row>
    <row r="1735" spans="31:34" x14ac:dyDescent="0.3">
      <c r="AE1735" s="8"/>
      <c r="AH1735" s="8"/>
    </row>
    <row r="1736" spans="31:34" x14ac:dyDescent="0.3">
      <c r="AE1736" s="8"/>
      <c r="AH1736" s="8"/>
    </row>
    <row r="1737" spans="31:34" x14ac:dyDescent="0.3">
      <c r="AE1737" s="8"/>
      <c r="AH1737" s="8"/>
    </row>
    <row r="1738" spans="31:34" x14ac:dyDescent="0.3">
      <c r="AE1738" s="8"/>
      <c r="AH1738" s="8"/>
    </row>
    <row r="1739" spans="31:34" x14ac:dyDescent="0.3">
      <c r="AE1739" s="8"/>
      <c r="AH1739" s="8"/>
    </row>
    <row r="1740" spans="31:34" x14ac:dyDescent="0.3">
      <c r="AE1740" s="8"/>
      <c r="AH1740" s="8"/>
    </row>
    <row r="1741" spans="31:34" x14ac:dyDescent="0.3">
      <c r="AE1741" s="8"/>
      <c r="AH1741" s="8"/>
    </row>
    <row r="1742" spans="31:34" x14ac:dyDescent="0.3">
      <c r="AE1742" s="8"/>
      <c r="AH1742" s="8"/>
    </row>
    <row r="1743" spans="31:34" x14ac:dyDescent="0.3">
      <c r="AE1743" s="8"/>
      <c r="AH1743" s="8"/>
    </row>
    <row r="1744" spans="31:34" x14ac:dyDescent="0.3">
      <c r="AE1744" s="8"/>
      <c r="AH1744" s="8"/>
    </row>
    <row r="1745" spans="31:34" x14ac:dyDescent="0.3">
      <c r="AE1745" s="8"/>
      <c r="AH1745" s="8"/>
    </row>
    <row r="1746" spans="31:34" x14ac:dyDescent="0.3">
      <c r="AE1746" s="8"/>
      <c r="AH1746" s="8"/>
    </row>
    <row r="1747" spans="31:34" x14ac:dyDescent="0.3">
      <c r="AE1747" s="8"/>
      <c r="AH1747" s="8"/>
    </row>
    <row r="1748" spans="31:34" x14ac:dyDescent="0.3">
      <c r="AE1748" s="8"/>
      <c r="AH1748" s="8"/>
    </row>
    <row r="1749" spans="31:34" x14ac:dyDescent="0.3">
      <c r="AE1749" s="8"/>
      <c r="AH1749" s="8"/>
    </row>
    <row r="1750" spans="31:34" x14ac:dyDescent="0.3">
      <c r="AE1750" s="8"/>
      <c r="AH1750" s="8"/>
    </row>
    <row r="1751" spans="31:34" x14ac:dyDescent="0.3">
      <c r="AE1751" s="8"/>
      <c r="AH1751" s="8"/>
    </row>
    <row r="1752" spans="31:34" x14ac:dyDescent="0.3">
      <c r="AE1752" s="8"/>
      <c r="AH1752" s="8"/>
    </row>
    <row r="1753" spans="31:34" x14ac:dyDescent="0.3">
      <c r="AE1753" s="8"/>
      <c r="AH1753" s="8"/>
    </row>
    <row r="1754" spans="31:34" x14ac:dyDescent="0.3">
      <c r="AE1754" s="8"/>
      <c r="AH1754" s="8"/>
    </row>
    <row r="1755" spans="31:34" x14ac:dyDescent="0.3">
      <c r="AE1755" s="8"/>
      <c r="AH1755" s="8"/>
    </row>
    <row r="1756" spans="31:34" x14ac:dyDescent="0.3">
      <c r="AE1756" s="8"/>
      <c r="AH1756" s="8"/>
    </row>
    <row r="1757" spans="31:34" x14ac:dyDescent="0.3">
      <c r="AE1757" s="8"/>
      <c r="AH1757" s="8"/>
    </row>
    <row r="1758" spans="31:34" x14ac:dyDescent="0.3">
      <c r="AE1758" s="8"/>
      <c r="AH1758" s="8"/>
    </row>
    <row r="1759" spans="31:34" x14ac:dyDescent="0.3">
      <c r="AE1759" s="8"/>
      <c r="AH1759" s="8"/>
    </row>
    <row r="1760" spans="31:34" x14ac:dyDescent="0.3">
      <c r="AE1760" s="8"/>
      <c r="AH1760" s="8"/>
    </row>
    <row r="1761" spans="31:34" x14ac:dyDescent="0.3">
      <c r="AE1761" s="8"/>
      <c r="AH1761" s="8"/>
    </row>
    <row r="1762" spans="31:34" x14ac:dyDescent="0.3">
      <c r="AE1762" s="8"/>
      <c r="AH1762" s="8"/>
    </row>
    <row r="1763" spans="31:34" x14ac:dyDescent="0.3">
      <c r="AE1763" s="8"/>
      <c r="AH1763" s="8"/>
    </row>
    <row r="1764" spans="31:34" x14ac:dyDescent="0.3">
      <c r="AE1764" s="8"/>
      <c r="AH1764" s="8"/>
    </row>
    <row r="1765" spans="31:34" x14ac:dyDescent="0.3">
      <c r="AE1765" s="8"/>
      <c r="AH1765" s="8"/>
    </row>
    <row r="1766" spans="31:34" x14ac:dyDescent="0.3">
      <c r="AE1766" s="8"/>
      <c r="AH1766" s="8"/>
    </row>
    <row r="1767" spans="31:34" x14ac:dyDescent="0.3">
      <c r="AE1767" s="8"/>
      <c r="AH1767" s="8"/>
    </row>
    <row r="1768" spans="31:34" x14ac:dyDescent="0.3">
      <c r="AE1768" s="8"/>
      <c r="AH1768" s="8"/>
    </row>
    <row r="1769" spans="31:34" x14ac:dyDescent="0.3">
      <c r="AE1769" s="8"/>
      <c r="AH1769" s="8"/>
    </row>
    <row r="1770" spans="31:34" x14ac:dyDescent="0.3">
      <c r="AE1770" s="8"/>
      <c r="AH1770" s="8"/>
    </row>
    <row r="1771" spans="31:34" x14ac:dyDescent="0.3">
      <c r="AE1771" s="8"/>
      <c r="AH1771" s="8"/>
    </row>
    <row r="1772" spans="31:34" x14ac:dyDescent="0.3">
      <c r="AE1772" s="8"/>
      <c r="AH1772" s="8"/>
    </row>
    <row r="1773" spans="31:34" x14ac:dyDescent="0.3">
      <c r="AE1773" s="8"/>
      <c r="AH1773" s="8"/>
    </row>
    <row r="1774" spans="31:34" x14ac:dyDescent="0.3">
      <c r="AE1774" s="8"/>
      <c r="AH1774" s="8"/>
    </row>
    <row r="1775" spans="31:34" x14ac:dyDescent="0.3">
      <c r="AE1775" s="8"/>
      <c r="AH1775" s="8"/>
    </row>
    <row r="1776" spans="31:34" x14ac:dyDescent="0.3">
      <c r="AE1776" s="8"/>
      <c r="AH1776" s="8"/>
    </row>
    <row r="1777" spans="31:34" x14ac:dyDescent="0.3">
      <c r="AE1777" s="8"/>
      <c r="AH1777" s="8"/>
    </row>
    <row r="1778" spans="31:34" x14ac:dyDescent="0.3">
      <c r="AE1778" s="8"/>
      <c r="AH1778" s="8"/>
    </row>
    <row r="1779" spans="31:34" x14ac:dyDescent="0.3">
      <c r="AE1779" s="8"/>
      <c r="AH1779" s="8"/>
    </row>
    <row r="1780" spans="31:34" x14ac:dyDescent="0.3">
      <c r="AE1780" s="8"/>
      <c r="AH1780" s="8"/>
    </row>
    <row r="1781" spans="31:34" x14ac:dyDescent="0.3">
      <c r="AE1781" s="8"/>
      <c r="AH1781" s="8"/>
    </row>
    <row r="1782" spans="31:34" x14ac:dyDescent="0.3">
      <c r="AE1782" s="8"/>
      <c r="AH1782" s="8"/>
    </row>
    <row r="1783" spans="31:34" x14ac:dyDescent="0.3">
      <c r="AE1783" s="8"/>
      <c r="AH1783" s="8"/>
    </row>
    <row r="1784" spans="31:34" x14ac:dyDescent="0.3">
      <c r="AE1784" s="8"/>
      <c r="AH1784" s="8"/>
    </row>
    <row r="1785" spans="31:34" x14ac:dyDescent="0.3">
      <c r="AE1785" s="8"/>
      <c r="AH1785" s="8"/>
    </row>
    <row r="1786" spans="31:34" x14ac:dyDescent="0.3">
      <c r="AE1786" s="8"/>
      <c r="AH1786" s="8"/>
    </row>
    <row r="1787" spans="31:34" x14ac:dyDescent="0.3">
      <c r="AE1787" s="8"/>
      <c r="AH1787" s="8"/>
    </row>
    <row r="1788" spans="31:34" x14ac:dyDescent="0.3">
      <c r="AE1788" s="8"/>
      <c r="AH1788" s="8"/>
    </row>
    <row r="1789" spans="31:34" x14ac:dyDescent="0.3">
      <c r="AE1789" s="8"/>
      <c r="AH1789" s="8"/>
    </row>
    <row r="1790" spans="31:34" x14ac:dyDescent="0.3">
      <c r="AE1790" s="8"/>
      <c r="AH1790" s="8"/>
    </row>
    <row r="1791" spans="31:34" x14ac:dyDescent="0.3">
      <c r="AE1791" s="8"/>
      <c r="AH1791" s="8"/>
    </row>
    <row r="1792" spans="31:34" x14ac:dyDescent="0.3">
      <c r="AE1792" s="8"/>
      <c r="AH1792" s="8"/>
    </row>
    <row r="1793" spans="31:34" x14ac:dyDescent="0.3">
      <c r="AE1793" s="8"/>
      <c r="AH1793" s="8"/>
    </row>
    <row r="1794" spans="31:34" x14ac:dyDescent="0.3">
      <c r="AE1794" s="8"/>
      <c r="AH1794" s="8"/>
    </row>
    <row r="1795" spans="31:34" x14ac:dyDescent="0.3">
      <c r="AE1795" s="8"/>
      <c r="AH1795" s="8"/>
    </row>
    <row r="1796" spans="31:34" x14ac:dyDescent="0.3">
      <c r="AE1796" s="8"/>
      <c r="AH1796" s="8"/>
    </row>
    <row r="1797" spans="31:34" x14ac:dyDescent="0.3">
      <c r="AE1797" s="8"/>
      <c r="AH1797" s="8"/>
    </row>
    <row r="1798" spans="31:34" x14ac:dyDescent="0.3">
      <c r="AE1798" s="8"/>
      <c r="AH1798" s="8"/>
    </row>
    <row r="1799" spans="31:34" x14ac:dyDescent="0.3">
      <c r="AE1799" s="8"/>
      <c r="AH1799" s="8"/>
    </row>
    <row r="1800" spans="31:34" x14ac:dyDescent="0.3">
      <c r="AE1800" s="8"/>
      <c r="AH1800" s="8"/>
    </row>
    <row r="1801" spans="31:34" x14ac:dyDescent="0.3">
      <c r="AE1801" s="8"/>
      <c r="AH1801" s="8"/>
    </row>
    <row r="1802" spans="31:34" x14ac:dyDescent="0.3">
      <c r="AE1802" s="8"/>
      <c r="AH1802" s="8"/>
    </row>
    <row r="1803" spans="31:34" x14ac:dyDescent="0.3">
      <c r="AE1803" s="8"/>
      <c r="AH1803" s="8"/>
    </row>
    <row r="1804" spans="31:34" x14ac:dyDescent="0.3">
      <c r="AE1804" s="8"/>
      <c r="AH1804" s="8"/>
    </row>
    <row r="1805" spans="31:34" x14ac:dyDescent="0.3">
      <c r="AE1805" s="8"/>
      <c r="AH1805" s="8"/>
    </row>
    <row r="1806" spans="31:34" x14ac:dyDescent="0.3">
      <c r="AE1806" s="8"/>
      <c r="AH1806" s="8"/>
    </row>
    <row r="1807" spans="31:34" x14ac:dyDescent="0.3">
      <c r="AE1807" s="8"/>
      <c r="AH1807" s="8"/>
    </row>
    <row r="1808" spans="31:34" x14ac:dyDescent="0.3">
      <c r="AE1808" s="8"/>
      <c r="AH1808" s="8"/>
    </row>
    <row r="1809" spans="31:34" x14ac:dyDescent="0.3">
      <c r="AE1809" s="8"/>
      <c r="AH1809" s="8"/>
    </row>
    <row r="1810" spans="31:34" x14ac:dyDescent="0.3">
      <c r="AE1810" s="8"/>
      <c r="AH1810" s="8"/>
    </row>
    <row r="1811" spans="31:34" x14ac:dyDescent="0.3">
      <c r="AE1811" s="8"/>
      <c r="AH1811" s="8"/>
    </row>
    <row r="1812" spans="31:34" x14ac:dyDescent="0.3">
      <c r="AE1812" s="8"/>
      <c r="AH1812" s="8"/>
    </row>
    <row r="1813" spans="31:34" x14ac:dyDescent="0.3">
      <c r="AE1813" s="8"/>
      <c r="AH1813" s="8"/>
    </row>
    <row r="1814" spans="31:34" x14ac:dyDescent="0.3">
      <c r="AE1814" s="8"/>
      <c r="AH1814" s="8"/>
    </row>
    <row r="1815" spans="31:34" x14ac:dyDescent="0.3">
      <c r="AE1815" s="8"/>
      <c r="AH1815" s="8"/>
    </row>
    <row r="1816" spans="31:34" x14ac:dyDescent="0.3">
      <c r="AE1816" s="8"/>
      <c r="AH1816" s="8"/>
    </row>
    <row r="1817" spans="31:34" x14ac:dyDescent="0.3">
      <c r="AE1817" s="8"/>
      <c r="AH1817" s="8"/>
    </row>
    <row r="1818" spans="31:34" x14ac:dyDescent="0.3">
      <c r="AE1818" s="8"/>
      <c r="AH1818" s="8"/>
    </row>
    <row r="1819" spans="31:34" x14ac:dyDescent="0.3">
      <c r="AE1819" s="8"/>
      <c r="AH1819" s="8"/>
    </row>
    <row r="1820" spans="31:34" x14ac:dyDescent="0.3">
      <c r="AE1820" s="8"/>
      <c r="AH1820" s="8"/>
    </row>
    <row r="1821" spans="31:34" x14ac:dyDescent="0.3">
      <c r="AE1821" s="8"/>
      <c r="AH1821" s="8"/>
    </row>
    <row r="1822" spans="31:34" x14ac:dyDescent="0.3">
      <c r="AE1822" s="8"/>
      <c r="AH1822" s="8"/>
    </row>
    <row r="1823" spans="31:34" x14ac:dyDescent="0.3">
      <c r="AE1823" s="8"/>
      <c r="AH1823" s="8"/>
    </row>
    <row r="1824" spans="31:34" x14ac:dyDescent="0.3">
      <c r="AE1824" s="8"/>
      <c r="AH1824" s="8"/>
    </row>
    <row r="1825" spans="31:34" x14ac:dyDescent="0.3">
      <c r="AE1825" s="8"/>
      <c r="AH1825" s="8"/>
    </row>
    <row r="1826" spans="31:34" x14ac:dyDescent="0.3">
      <c r="AE1826" s="8"/>
      <c r="AH1826" s="8"/>
    </row>
    <row r="1827" spans="31:34" x14ac:dyDescent="0.3">
      <c r="AE1827" s="8"/>
      <c r="AH1827" s="8"/>
    </row>
    <row r="1828" spans="31:34" x14ac:dyDescent="0.3">
      <c r="AE1828" s="8"/>
      <c r="AH1828" s="8"/>
    </row>
    <row r="1829" spans="31:34" x14ac:dyDescent="0.3">
      <c r="AE1829" s="8"/>
      <c r="AH1829" s="8"/>
    </row>
    <row r="1830" spans="31:34" x14ac:dyDescent="0.3">
      <c r="AE1830" s="8"/>
      <c r="AH1830" s="8"/>
    </row>
    <row r="1831" spans="31:34" x14ac:dyDescent="0.3">
      <c r="AE1831" s="8"/>
      <c r="AH1831" s="8"/>
    </row>
    <row r="1832" spans="31:34" x14ac:dyDescent="0.3">
      <c r="AE1832" s="8"/>
      <c r="AH1832" s="8"/>
    </row>
    <row r="1833" spans="31:34" x14ac:dyDescent="0.3">
      <c r="AE1833" s="8"/>
      <c r="AH1833" s="8"/>
    </row>
    <row r="1834" spans="31:34" x14ac:dyDescent="0.3">
      <c r="AE1834" s="8"/>
      <c r="AH1834" s="8"/>
    </row>
    <row r="1835" spans="31:34" x14ac:dyDescent="0.3">
      <c r="AE1835" s="8"/>
      <c r="AH1835" s="8"/>
    </row>
    <row r="1836" spans="31:34" x14ac:dyDescent="0.3">
      <c r="AE1836" s="8"/>
      <c r="AH1836" s="8"/>
    </row>
    <row r="1837" spans="31:34" x14ac:dyDescent="0.3">
      <c r="AE1837" s="8"/>
      <c r="AH1837" s="8"/>
    </row>
    <row r="1838" spans="31:34" x14ac:dyDescent="0.3">
      <c r="AE1838" s="8"/>
      <c r="AH1838" s="8"/>
    </row>
    <row r="1839" spans="31:34" x14ac:dyDescent="0.3">
      <c r="AE1839" s="8"/>
      <c r="AH1839" s="8"/>
    </row>
    <row r="1840" spans="31:34" x14ac:dyDescent="0.3">
      <c r="AE1840" s="8"/>
      <c r="AH1840" s="8"/>
    </row>
    <row r="1841" spans="31:34" x14ac:dyDescent="0.3">
      <c r="AE1841" s="8"/>
      <c r="AH1841" s="8"/>
    </row>
    <row r="1842" spans="31:34" x14ac:dyDescent="0.3">
      <c r="AE1842" s="8"/>
      <c r="AH1842" s="8"/>
    </row>
    <row r="1843" spans="31:34" x14ac:dyDescent="0.3">
      <c r="AE1843" s="8"/>
      <c r="AH1843" s="8"/>
    </row>
    <row r="1844" spans="31:34" x14ac:dyDescent="0.3">
      <c r="AE1844" s="8"/>
      <c r="AH1844" s="8"/>
    </row>
    <row r="1845" spans="31:34" x14ac:dyDescent="0.3">
      <c r="AE1845" s="8"/>
      <c r="AH1845" s="8"/>
    </row>
    <row r="1846" spans="31:34" x14ac:dyDescent="0.3">
      <c r="AE1846" s="8"/>
      <c r="AH1846" s="8"/>
    </row>
    <row r="1847" spans="31:34" x14ac:dyDescent="0.3">
      <c r="AE1847" s="8"/>
      <c r="AH1847" s="8"/>
    </row>
    <row r="1848" spans="31:34" x14ac:dyDescent="0.3">
      <c r="AE1848" s="8"/>
      <c r="AH1848" s="8"/>
    </row>
    <row r="1849" spans="31:34" x14ac:dyDescent="0.3">
      <c r="AE1849" s="8"/>
      <c r="AH1849" s="8"/>
    </row>
    <row r="1850" spans="31:34" x14ac:dyDescent="0.3">
      <c r="AE1850" s="8"/>
      <c r="AH1850" s="8"/>
    </row>
    <row r="1851" spans="31:34" x14ac:dyDescent="0.3">
      <c r="AE1851" s="8"/>
      <c r="AH1851" s="8"/>
    </row>
    <row r="1852" spans="31:34" x14ac:dyDescent="0.3">
      <c r="AE1852" s="8"/>
      <c r="AH1852" s="8"/>
    </row>
    <row r="1853" spans="31:34" x14ac:dyDescent="0.3">
      <c r="AE1853" s="8"/>
      <c r="AH1853" s="8"/>
    </row>
    <row r="1854" spans="31:34" x14ac:dyDescent="0.3">
      <c r="AE1854" s="8"/>
      <c r="AH1854" s="8"/>
    </row>
    <row r="1855" spans="31:34" x14ac:dyDescent="0.3">
      <c r="AE1855" s="8"/>
      <c r="AH1855" s="8"/>
    </row>
    <row r="1856" spans="31:34" x14ac:dyDescent="0.3">
      <c r="AE1856" s="8"/>
      <c r="AH1856" s="8"/>
    </row>
    <row r="1857" spans="31:34" x14ac:dyDescent="0.3">
      <c r="AE1857" s="8"/>
      <c r="AH1857" s="8"/>
    </row>
    <row r="1858" spans="31:34" x14ac:dyDescent="0.3">
      <c r="AE1858" s="8"/>
      <c r="AH1858" s="8"/>
    </row>
    <row r="1859" spans="31:34" x14ac:dyDescent="0.3">
      <c r="AE1859" s="8"/>
      <c r="AH1859" s="8"/>
    </row>
    <row r="1860" spans="31:34" x14ac:dyDescent="0.3">
      <c r="AE1860" s="8"/>
      <c r="AH1860" s="8"/>
    </row>
    <row r="1861" spans="31:34" x14ac:dyDescent="0.3">
      <c r="AE1861" s="8"/>
      <c r="AH1861" s="8"/>
    </row>
    <row r="1862" spans="31:34" x14ac:dyDescent="0.3">
      <c r="AE1862" s="8"/>
      <c r="AH1862" s="8"/>
    </row>
    <row r="1863" spans="31:34" x14ac:dyDescent="0.3">
      <c r="AE1863" s="8"/>
      <c r="AH1863" s="8"/>
    </row>
    <row r="1864" spans="31:34" x14ac:dyDescent="0.3">
      <c r="AE1864" s="8"/>
      <c r="AH1864" s="8"/>
    </row>
    <row r="1865" spans="31:34" x14ac:dyDescent="0.3">
      <c r="AE1865" s="8"/>
      <c r="AH1865" s="8"/>
    </row>
    <row r="1866" spans="31:34" x14ac:dyDescent="0.3">
      <c r="AE1866" s="8"/>
      <c r="AH1866" s="8"/>
    </row>
    <row r="1867" spans="31:34" x14ac:dyDescent="0.3">
      <c r="AE1867" s="8"/>
      <c r="AH1867" s="8"/>
    </row>
    <row r="1868" spans="31:34" x14ac:dyDescent="0.3">
      <c r="AE1868" s="8"/>
      <c r="AH1868" s="8"/>
    </row>
    <row r="1869" spans="31:34" x14ac:dyDescent="0.3">
      <c r="AE1869" s="8"/>
      <c r="AH1869" s="8"/>
    </row>
    <row r="1870" spans="31:34" x14ac:dyDescent="0.3">
      <c r="AE1870" s="8"/>
      <c r="AH1870" s="8"/>
    </row>
    <row r="1871" spans="31:34" x14ac:dyDescent="0.3">
      <c r="AE1871" s="8"/>
      <c r="AH1871" s="8"/>
    </row>
    <row r="1872" spans="31:34" x14ac:dyDescent="0.3">
      <c r="AE1872" s="8"/>
      <c r="AH1872" s="8"/>
    </row>
    <row r="1873" spans="31:34" x14ac:dyDescent="0.3">
      <c r="AE1873" s="8"/>
      <c r="AH1873" s="8"/>
    </row>
    <row r="1874" spans="31:34" x14ac:dyDescent="0.3">
      <c r="AE1874" s="8"/>
      <c r="AH1874" s="8"/>
    </row>
    <row r="1875" spans="31:34" x14ac:dyDescent="0.3">
      <c r="AE1875" s="8"/>
      <c r="AH1875" s="8"/>
    </row>
    <row r="1876" spans="31:34" x14ac:dyDescent="0.3">
      <c r="AE1876" s="8"/>
      <c r="AH1876" s="8"/>
    </row>
    <row r="1877" spans="31:34" x14ac:dyDescent="0.3">
      <c r="AE1877" s="8"/>
      <c r="AH1877" s="8"/>
    </row>
    <row r="1878" spans="31:34" x14ac:dyDescent="0.3">
      <c r="AE1878" s="8"/>
      <c r="AH1878" s="8"/>
    </row>
    <row r="1879" spans="31:34" x14ac:dyDescent="0.3">
      <c r="AE1879" s="8"/>
      <c r="AH1879" s="8"/>
    </row>
    <row r="1880" spans="31:34" x14ac:dyDescent="0.3">
      <c r="AE1880" s="8"/>
      <c r="AH1880" s="8"/>
    </row>
    <row r="1881" spans="31:34" x14ac:dyDescent="0.3">
      <c r="AE1881" s="8"/>
      <c r="AH1881" s="8"/>
    </row>
    <row r="1882" spans="31:34" x14ac:dyDescent="0.3">
      <c r="AE1882" s="8"/>
      <c r="AH1882" s="8"/>
    </row>
    <row r="1883" spans="31:34" x14ac:dyDescent="0.3">
      <c r="AE1883" s="8"/>
      <c r="AH1883" s="8"/>
    </row>
    <row r="1884" spans="31:34" x14ac:dyDescent="0.3">
      <c r="AE1884" s="8"/>
      <c r="AH1884" s="8"/>
    </row>
    <row r="1885" spans="31:34" x14ac:dyDescent="0.3">
      <c r="AE1885" s="8"/>
      <c r="AH1885" s="8"/>
    </row>
    <row r="1886" spans="31:34" x14ac:dyDescent="0.3">
      <c r="AE1886" s="8"/>
      <c r="AH1886" s="8"/>
    </row>
    <row r="1887" spans="31:34" x14ac:dyDescent="0.3">
      <c r="AE1887" s="8"/>
      <c r="AH1887" s="8"/>
    </row>
    <row r="1888" spans="31:34" x14ac:dyDescent="0.3">
      <c r="AE1888" s="8"/>
      <c r="AH1888" s="8"/>
    </row>
    <row r="1889" spans="31:34" x14ac:dyDescent="0.3">
      <c r="AE1889" s="8"/>
      <c r="AH1889" s="8"/>
    </row>
    <row r="1890" spans="31:34" x14ac:dyDescent="0.3">
      <c r="AE1890" s="8"/>
      <c r="AH1890" s="8"/>
    </row>
    <row r="1891" spans="31:34" x14ac:dyDescent="0.3">
      <c r="AE1891" s="8"/>
      <c r="AH1891" s="8"/>
    </row>
    <row r="1892" spans="31:34" x14ac:dyDescent="0.3">
      <c r="AE1892" s="8"/>
      <c r="AH1892" s="8"/>
    </row>
    <row r="1893" spans="31:34" x14ac:dyDescent="0.3">
      <c r="AE1893" s="8"/>
      <c r="AH1893" s="8"/>
    </row>
    <row r="1894" spans="31:34" x14ac:dyDescent="0.3">
      <c r="AE1894" s="8"/>
      <c r="AH1894" s="8"/>
    </row>
    <row r="1895" spans="31:34" x14ac:dyDescent="0.3">
      <c r="AE1895" s="8"/>
      <c r="AH1895" s="8"/>
    </row>
    <row r="1896" spans="31:34" x14ac:dyDescent="0.3">
      <c r="AE1896" s="8"/>
      <c r="AH1896" s="8"/>
    </row>
    <row r="1897" spans="31:34" x14ac:dyDescent="0.3">
      <c r="AE1897" s="8"/>
      <c r="AH1897" s="8"/>
    </row>
    <row r="1898" spans="31:34" x14ac:dyDescent="0.3">
      <c r="AE1898" s="8"/>
      <c r="AH1898" s="8"/>
    </row>
    <row r="1899" spans="31:34" x14ac:dyDescent="0.3">
      <c r="AE1899" s="8"/>
      <c r="AH1899" s="8"/>
    </row>
    <row r="1900" spans="31:34" x14ac:dyDescent="0.3">
      <c r="AE1900" s="8"/>
      <c r="AH1900" s="8"/>
    </row>
    <row r="1901" spans="31:34" x14ac:dyDescent="0.3">
      <c r="AE1901" s="8"/>
      <c r="AH1901" s="8"/>
    </row>
    <row r="1902" spans="31:34" x14ac:dyDescent="0.3">
      <c r="AE1902" s="8"/>
      <c r="AH1902" s="8"/>
    </row>
    <row r="1903" spans="31:34" x14ac:dyDescent="0.3">
      <c r="AE1903" s="8"/>
      <c r="AH1903" s="8"/>
    </row>
    <row r="1904" spans="31:34" x14ac:dyDescent="0.3">
      <c r="AE1904" s="8"/>
      <c r="AH1904" s="8"/>
    </row>
    <row r="1905" spans="31:34" x14ac:dyDescent="0.3">
      <c r="AE1905" s="8"/>
      <c r="AH1905" s="8"/>
    </row>
    <row r="1906" spans="31:34" x14ac:dyDescent="0.3">
      <c r="AE1906" s="8"/>
      <c r="AH1906" s="8"/>
    </row>
    <row r="1907" spans="31:34" x14ac:dyDescent="0.3">
      <c r="AE1907" s="8"/>
      <c r="AH1907" s="8"/>
    </row>
    <row r="1908" spans="31:34" x14ac:dyDescent="0.3">
      <c r="AE1908" s="8"/>
      <c r="AH1908" s="8"/>
    </row>
    <row r="1909" spans="31:34" x14ac:dyDescent="0.3">
      <c r="AE1909" s="8"/>
      <c r="AH1909" s="8"/>
    </row>
    <row r="1910" spans="31:34" x14ac:dyDescent="0.3">
      <c r="AE1910" s="8"/>
      <c r="AH1910" s="8"/>
    </row>
    <row r="1911" spans="31:34" x14ac:dyDescent="0.3">
      <c r="AE1911" s="8"/>
      <c r="AH1911" s="8"/>
    </row>
    <row r="1912" spans="31:34" x14ac:dyDescent="0.3">
      <c r="AE1912" s="8"/>
      <c r="AH1912" s="8"/>
    </row>
    <row r="1913" spans="31:34" x14ac:dyDescent="0.3">
      <c r="AE1913" s="8"/>
      <c r="AH1913" s="8"/>
    </row>
    <row r="1914" spans="31:34" x14ac:dyDescent="0.3">
      <c r="AE1914" s="8"/>
      <c r="AH1914" s="8"/>
    </row>
    <row r="1915" spans="31:34" x14ac:dyDescent="0.3">
      <c r="AE1915" s="8"/>
      <c r="AH1915" s="8"/>
    </row>
    <row r="1916" spans="31:34" x14ac:dyDescent="0.3">
      <c r="AE1916" s="8"/>
      <c r="AH1916" s="8"/>
    </row>
    <row r="1917" spans="31:34" x14ac:dyDescent="0.3">
      <c r="AE1917" s="8"/>
      <c r="AH1917" s="8"/>
    </row>
    <row r="1918" spans="31:34" x14ac:dyDescent="0.3">
      <c r="AE1918" s="8"/>
      <c r="AH1918" s="8"/>
    </row>
    <row r="1919" spans="31:34" x14ac:dyDescent="0.3">
      <c r="AE1919" s="8"/>
      <c r="AH1919" s="8"/>
    </row>
    <row r="1920" spans="31:34" x14ac:dyDescent="0.3">
      <c r="AE1920" s="8"/>
      <c r="AH1920" s="8"/>
    </row>
    <row r="1921" spans="31:34" x14ac:dyDescent="0.3">
      <c r="AE1921" s="8"/>
      <c r="AH1921" s="8"/>
    </row>
    <row r="1922" spans="31:34" x14ac:dyDescent="0.3">
      <c r="AE1922" s="8"/>
      <c r="AH1922" s="8"/>
    </row>
    <row r="1923" spans="31:34" x14ac:dyDescent="0.3">
      <c r="AE1923" s="8"/>
      <c r="AH1923" s="8"/>
    </row>
    <row r="1924" spans="31:34" x14ac:dyDescent="0.3">
      <c r="AE1924" s="8"/>
      <c r="AH1924" s="8"/>
    </row>
    <row r="1925" spans="31:34" x14ac:dyDescent="0.3">
      <c r="AE1925" s="8"/>
      <c r="AH1925" s="8"/>
    </row>
    <row r="1926" spans="31:34" x14ac:dyDescent="0.3">
      <c r="AE1926" s="8"/>
      <c r="AH1926" s="8"/>
    </row>
    <row r="1927" spans="31:34" x14ac:dyDescent="0.3">
      <c r="AE1927" s="8"/>
      <c r="AH1927" s="8"/>
    </row>
    <row r="1928" spans="31:34" x14ac:dyDescent="0.3">
      <c r="AE1928" s="8"/>
      <c r="AH1928" s="8"/>
    </row>
    <row r="1929" spans="31:34" x14ac:dyDescent="0.3">
      <c r="AE1929" s="8"/>
      <c r="AH1929" s="8"/>
    </row>
    <row r="1930" spans="31:34" x14ac:dyDescent="0.3">
      <c r="AE1930" s="8"/>
      <c r="AH1930" s="8"/>
    </row>
    <row r="1931" spans="31:34" x14ac:dyDescent="0.3">
      <c r="AE1931" s="8"/>
      <c r="AH1931" s="8"/>
    </row>
    <row r="1932" spans="31:34" x14ac:dyDescent="0.3">
      <c r="AE1932" s="8"/>
      <c r="AH1932" s="8"/>
    </row>
    <row r="1933" spans="31:34" x14ac:dyDescent="0.3">
      <c r="AE1933" s="8"/>
      <c r="AH1933" s="8"/>
    </row>
    <row r="1934" spans="31:34" x14ac:dyDescent="0.3">
      <c r="AE1934" s="8"/>
      <c r="AH1934" s="8"/>
    </row>
    <row r="1935" spans="31:34" x14ac:dyDescent="0.3">
      <c r="AE1935" s="8"/>
      <c r="AH1935" s="8"/>
    </row>
    <row r="1936" spans="31:34" x14ac:dyDescent="0.3">
      <c r="AE1936" s="8"/>
      <c r="AH1936" s="8"/>
    </row>
    <row r="1937" spans="31:34" x14ac:dyDescent="0.3">
      <c r="AE1937" s="8"/>
      <c r="AH1937" s="8"/>
    </row>
    <row r="1938" spans="31:34" x14ac:dyDescent="0.3">
      <c r="AE1938" s="8"/>
      <c r="AH1938" s="8"/>
    </row>
    <row r="1939" spans="31:34" x14ac:dyDescent="0.3">
      <c r="AE1939" s="8"/>
      <c r="AH1939" s="8"/>
    </row>
    <row r="1940" spans="31:34" x14ac:dyDescent="0.3">
      <c r="AE1940" s="8"/>
      <c r="AH1940" s="8"/>
    </row>
    <row r="1941" spans="31:34" x14ac:dyDescent="0.3">
      <c r="AE1941" s="8"/>
      <c r="AH1941" s="8"/>
    </row>
    <row r="1942" spans="31:34" x14ac:dyDescent="0.3">
      <c r="AE1942" s="8"/>
      <c r="AH1942" s="8"/>
    </row>
    <row r="1943" spans="31:34" x14ac:dyDescent="0.3">
      <c r="AE1943" s="8"/>
      <c r="AH1943" s="8"/>
    </row>
    <row r="1944" spans="31:34" x14ac:dyDescent="0.3">
      <c r="AE1944" s="8"/>
      <c r="AH1944" s="8"/>
    </row>
    <row r="1945" spans="31:34" x14ac:dyDescent="0.3">
      <c r="AE1945" s="8"/>
      <c r="AH1945" s="8"/>
    </row>
    <row r="1946" spans="31:34" x14ac:dyDescent="0.3">
      <c r="AE1946" s="8"/>
      <c r="AH1946" s="8"/>
    </row>
    <row r="1947" spans="31:34" x14ac:dyDescent="0.3">
      <c r="AE1947" s="8"/>
      <c r="AH1947" s="8"/>
    </row>
    <row r="1948" spans="31:34" x14ac:dyDescent="0.3">
      <c r="AE1948" s="8"/>
      <c r="AH1948" s="8"/>
    </row>
    <row r="1949" spans="31:34" x14ac:dyDescent="0.3">
      <c r="AE1949" s="8"/>
      <c r="AH1949" s="8"/>
    </row>
    <row r="1950" spans="31:34" x14ac:dyDescent="0.3">
      <c r="AE1950" s="8"/>
      <c r="AH1950" s="8"/>
    </row>
    <row r="1951" spans="31:34" x14ac:dyDescent="0.3">
      <c r="AE1951" s="8"/>
      <c r="AH1951" s="8"/>
    </row>
    <row r="1952" spans="31:34" x14ac:dyDescent="0.3">
      <c r="AE1952" s="8"/>
      <c r="AH1952" s="8"/>
    </row>
    <row r="1953" spans="31:34" x14ac:dyDescent="0.3">
      <c r="AE1953" s="8"/>
      <c r="AH1953" s="8"/>
    </row>
    <row r="1954" spans="31:34" x14ac:dyDescent="0.3">
      <c r="AE1954" s="8"/>
      <c r="AH1954" s="8"/>
    </row>
    <row r="1955" spans="31:34" x14ac:dyDescent="0.3">
      <c r="AE1955" s="8"/>
      <c r="AH1955" s="8"/>
    </row>
    <row r="1956" spans="31:34" x14ac:dyDescent="0.3">
      <c r="AE1956" s="8"/>
      <c r="AH1956" s="8"/>
    </row>
    <row r="1957" spans="31:34" x14ac:dyDescent="0.3">
      <c r="AE1957" s="8"/>
      <c r="AH1957" s="8"/>
    </row>
    <row r="1958" spans="31:34" x14ac:dyDescent="0.3">
      <c r="AE1958" s="8"/>
      <c r="AH1958" s="8"/>
    </row>
    <row r="1959" spans="31:34" x14ac:dyDescent="0.3">
      <c r="AE1959" s="8"/>
      <c r="AH1959" s="8"/>
    </row>
    <row r="1960" spans="31:34" x14ac:dyDescent="0.3">
      <c r="AE1960" s="8"/>
      <c r="AH1960" s="8"/>
    </row>
    <row r="1961" spans="31:34" x14ac:dyDescent="0.3">
      <c r="AE1961" s="8"/>
      <c r="AH1961" s="8"/>
    </row>
    <row r="1962" spans="31:34" x14ac:dyDescent="0.3">
      <c r="AE1962" s="8"/>
      <c r="AH1962" s="8"/>
    </row>
    <row r="1963" spans="31:34" x14ac:dyDescent="0.3">
      <c r="AE1963" s="8"/>
      <c r="AH1963" s="8"/>
    </row>
    <row r="1964" spans="31:34" x14ac:dyDescent="0.3">
      <c r="AE1964" s="8"/>
      <c r="AH1964" s="8"/>
    </row>
    <row r="1965" spans="31:34" x14ac:dyDescent="0.3">
      <c r="AE1965" s="8"/>
      <c r="AH1965" s="8"/>
    </row>
    <row r="1966" spans="31:34" x14ac:dyDescent="0.3">
      <c r="AE1966" s="8"/>
      <c r="AH1966" s="8"/>
    </row>
    <row r="1967" spans="31:34" x14ac:dyDescent="0.3">
      <c r="AE1967" s="8"/>
      <c r="AH1967" s="8"/>
    </row>
    <row r="1968" spans="31:34" x14ac:dyDescent="0.3">
      <c r="AE1968" s="8"/>
      <c r="AH1968" s="8"/>
    </row>
    <row r="1969" spans="31:34" x14ac:dyDescent="0.3">
      <c r="AE1969" s="8"/>
      <c r="AH1969" s="8"/>
    </row>
    <row r="1970" spans="31:34" x14ac:dyDescent="0.3">
      <c r="AE1970" s="8"/>
      <c r="AH1970" s="8"/>
    </row>
    <row r="1971" spans="31:34" x14ac:dyDescent="0.3">
      <c r="AE1971" s="8"/>
      <c r="AH1971" s="8"/>
    </row>
    <row r="1972" spans="31:34" x14ac:dyDescent="0.3">
      <c r="AE1972" s="8"/>
      <c r="AH1972" s="8"/>
    </row>
    <row r="1973" spans="31:34" x14ac:dyDescent="0.3">
      <c r="AE1973" s="8"/>
      <c r="AH1973" s="8"/>
    </row>
    <row r="1974" spans="31:34" x14ac:dyDescent="0.3">
      <c r="AE1974" s="8"/>
      <c r="AH1974" s="8"/>
    </row>
    <row r="1975" spans="31:34" x14ac:dyDescent="0.3">
      <c r="AE1975" s="8"/>
      <c r="AH1975" s="8"/>
    </row>
    <row r="1976" spans="31:34" x14ac:dyDescent="0.3">
      <c r="AE1976" s="8"/>
      <c r="AH1976" s="8"/>
    </row>
    <row r="1977" spans="31:34" x14ac:dyDescent="0.3">
      <c r="AE1977" s="8"/>
      <c r="AH1977" s="8"/>
    </row>
    <row r="1978" spans="31:34" x14ac:dyDescent="0.3">
      <c r="AE1978" s="8"/>
      <c r="AH1978" s="8"/>
    </row>
    <row r="1979" spans="31:34" x14ac:dyDescent="0.3">
      <c r="AE1979" s="8"/>
      <c r="AH1979" s="8"/>
    </row>
    <row r="1980" spans="31:34" x14ac:dyDescent="0.3">
      <c r="AE1980" s="8"/>
      <c r="AH1980" s="8"/>
    </row>
    <row r="1981" spans="31:34" x14ac:dyDescent="0.3">
      <c r="AE1981" s="8"/>
      <c r="AH1981" s="8"/>
    </row>
    <row r="1982" spans="31:34" x14ac:dyDescent="0.3">
      <c r="AE1982" s="8"/>
      <c r="AH1982" s="8"/>
    </row>
    <row r="1983" spans="31:34" x14ac:dyDescent="0.3">
      <c r="AE1983" s="8"/>
      <c r="AH1983" s="8"/>
    </row>
    <row r="1984" spans="31:34" x14ac:dyDescent="0.3">
      <c r="AE1984" s="8"/>
      <c r="AH1984" s="8"/>
    </row>
    <row r="1985" spans="31:34" x14ac:dyDescent="0.3">
      <c r="AE1985" s="8"/>
      <c r="AH1985" s="8"/>
    </row>
    <row r="1986" spans="31:34" x14ac:dyDescent="0.3">
      <c r="AE1986" s="8"/>
      <c r="AH1986" s="8"/>
    </row>
    <row r="1987" spans="31:34" x14ac:dyDescent="0.3">
      <c r="AE1987" s="8"/>
      <c r="AH1987" s="8"/>
    </row>
    <row r="1988" spans="31:34" x14ac:dyDescent="0.3">
      <c r="AE1988" s="8"/>
      <c r="AH1988" s="8"/>
    </row>
    <row r="1989" spans="31:34" x14ac:dyDescent="0.3">
      <c r="AE1989" s="8"/>
      <c r="AH1989" s="8"/>
    </row>
    <row r="1990" spans="31:34" x14ac:dyDescent="0.3">
      <c r="AE1990" s="8"/>
      <c r="AH1990" s="8"/>
    </row>
    <row r="1991" spans="31:34" x14ac:dyDescent="0.3">
      <c r="AE1991" s="8"/>
      <c r="AH1991" s="8"/>
    </row>
    <row r="1992" spans="31:34" x14ac:dyDescent="0.3">
      <c r="AE1992" s="8"/>
      <c r="AH1992" s="8"/>
    </row>
    <row r="1993" spans="31:34" x14ac:dyDescent="0.3">
      <c r="AE1993" s="8"/>
      <c r="AH1993" s="8"/>
    </row>
    <row r="1994" spans="31:34" x14ac:dyDescent="0.3">
      <c r="AE1994" s="8"/>
      <c r="AH1994" s="8"/>
    </row>
    <row r="1995" spans="31:34" x14ac:dyDescent="0.3">
      <c r="AE1995" s="8"/>
      <c r="AH1995" s="8"/>
    </row>
    <row r="1996" spans="31:34" x14ac:dyDescent="0.3">
      <c r="AE1996" s="8"/>
      <c r="AH1996" s="8"/>
    </row>
    <row r="1997" spans="31:34" x14ac:dyDescent="0.3">
      <c r="AE1997" s="8"/>
      <c r="AH1997" s="8"/>
    </row>
    <row r="1998" spans="31:34" x14ac:dyDescent="0.3">
      <c r="AE1998" s="8"/>
      <c r="AH1998" s="8"/>
    </row>
    <row r="1999" spans="31:34" x14ac:dyDescent="0.3">
      <c r="AE1999" s="8"/>
      <c r="AH1999" s="8"/>
    </row>
    <row r="2000" spans="31:34" x14ac:dyDescent="0.3">
      <c r="AE2000" s="8"/>
      <c r="AH2000" s="8"/>
    </row>
    <row r="2001" spans="31:34" x14ac:dyDescent="0.3">
      <c r="AE2001" s="8"/>
      <c r="AH2001" s="8"/>
    </row>
    <row r="2002" spans="31:34" x14ac:dyDescent="0.3">
      <c r="AE2002" s="8"/>
      <c r="AH2002" s="8"/>
    </row>
    <row r="2003" spans="31:34" x14ac:dyDescent="0.3">
      <c r="AE2003" s="8"/>
      <c r="AH2003" s="8"/>
    </row>
    <row r="2004" spans="31:34" x14ac:dyDescent="0.3">
      <c r="AE2004" s="8"/>
      <c r="AH2004" s="8"/>
    </row>
    <row r="2005" spans="31:34" x14ac:dyDescent="0.3">
      <c r="AE2005" s="8"/>
      <c r="AH2005" s="8"/>
    </row>
    <row r="2006" spans="31:34" x14ac:dyDescent="0.3">
      <c r="AE2006" s="8"/>
      <c r="AH2006" s="8"/>
    </row>
    <row r="2007" spans="31:34" x14ac:dyDescent="0.3">
      <c r="AE2007" s="8"/>
      <c r="AH2007" s="8"/>
    </row>
    <row r="2008" spans="31:34" x14ac:dyDescent="0.3">
      <c r="AE2008" s="8"/>
      <c r="AH2008" s="8"/>
    </row>
    <row r="2009" spans="31:34" x14ac:dyDescent="0.3">
      <c r="AE2009" s="8"/>
      <c r="AH2009" s="8"/>
    </row>
    <row r="2010" spans="31:34" x14ac:dyDescent="0.3">
      <c r="AE2010" s="8"/>
      <c r="AH2010" s="8"/>
    </row>
    <row r="2011" spans="31:34" x14ac:dyDescent="0.3">
      <c r="AE2011" s="8"/>
      <c r="AH2011" s="8"/>
    </row>
    <row r="2012" spans="31:34" x14ac:dyDescent="0.3">
      <c r="AE2012" s="8"/>
      <c r="AH2012" s="8"/>
    </row>
    <row r="2013" spans="31:34" x14ac:dyDescent="0.3">
      <c r="AE2013" s="8"/>
      <c r="AH2013" s="8"/>
    </row>
    <row r="2014" spans="31:34" x14ac:dyDescent="0.3">
      <c r="AE2014" s="8"/>
      <c r="AH2014" s="8"/>
    </row>
    <row r="2015" spans="31:34" x14ac:dyDescent="0.3">
      <c r="AE2015" s="8"/>
      <c r="AH2015" s="8"/>
    </row>
    <row r="2016" spans="31:34" x14ac:dyDescent="0.3">
      <c r="AE2016" s="8"/>
      <c r="AH2016" s="8"/>
    </row>
    <row r="2017" spans="31:34" x14ac:dyDescent="0.3">
      <c r="AE2017" s="8"/>
      <c r="AH2017" s="8"/>
    </row>
    <row r="2018" spans="31:34" x14ac:dyDescent="0.3">
      <c r="AE2018" s="8"/>
      <c r="AH2018" s="8"/>
    </row>
    <row r="2019" spans="31:34" x14ac:dyDescent="0.3">
      <c r="AE2019" s="8"/>
      <c r="AH2019" s="8"/>
    </row>
    <row r="2020" spans="31:34" x14ac:dyDescent="0.3">
      <c r="AE2020" s="8"/>
      <c r="AH2020" s="8"/>
    </row>
    <row r="2021" spans="31:34" x14ac:dyDescent="0.3">
      <c r="AE2021" s="8"/>
      <c r="AH2021" s="8"/>
    </row>
    <row r="2022" spans="31:34" x14ac:dyDescent="0.3">
      <c r="AE2022" s="8"/>
      <c r="AH2022" s="8"/>
    </row>
    <row r="2023" spans="31:34" x14ac:dyDescent="0.3">
      <c r="AE2023" s="8"/>
      <c r="AH2023" s="8"/>
    </row>
    <row r="2024" spans="31:34" x14ac:dyDescent="0.3">
      <c r="AE2024" s="8"/>
      <c r="AH2024" s="8"/>
    </row>
    <row r="2025" spans="31:34" x14ac:dyDescent="0.3">
      <c r="AE2025" s="8"/>
      <c r="AH2025" s="8"/>
    </row>
    <row r="2026" spans="31:34" x14ac:dyDescent="0.3">
      <c r="AE2026" s="8"/>
      <c r="AH2026" s="8"/>
    </row>
    <row r="2027" spans="31:34" x14ac:dyDescent="0.3">
      <c r="AE2027" s="8"/>
      <c r="AH2027" s="8"/>
    </row>
    <row r="2028" spans="31:34" x14ac:dyDescent="0.3">
      <c r="AE2028" s="8"/>
      <c r="AH2028" s="8"/>
    </row>
    <row r="2029" spans="31:34" x14ac:dyDescent="0.3">
      <c r="AE2029" s="8"/>
      <c r="AH2029" s="8"/>
    </row>
    <row r="2030" spans="31:34" x14ac:dyDescent="0.3">
      <c r="AE2030" s="8"/>
      <c r="AH2030" s="8"/>
    </row>
    <row r="2031" spans="31:34" x14ac:dyDescent="0.3">
      <c r="AE2031" s="8"/>
      <c r="AH2031" s="8"/>
    </row>
    <row r="2032" spans="31:34" x14ac:dyDescent="0.3">
      <c r="AE2032" s="8"/>
      <c r="AH2032" s="8"/>
    </row>
    <row r="2033" spans="31:34" x14ac:dyDescent="0.3">
      <c r="AE2033" s="8"/>
      <c r="AH2033" s="8"/>
    </row>
    <row r="2034" spans="31:34" x14ac:dyDescent="0.3">
      <c r="AE2034" s="8"/>
      <c r="AH2034" s="8"/>
    </row>
    <row r="2035" spans="31:34" x14ac:dyDescent="0.3">
      <c r="AE2035" s="8"/>
      <c r="AH2035" s="8"/>
    </row>
    <row r="2036" spans="31:34" x14ac:dyDescent="0.3">
      <c r="AE2036" s="8"/>
      <c r="AH2036" s="8"/>
    </row>
    <row r="2037" spans="31:34" x14ac:dyDescent="0.3">
      <c r="AE2037" s="8"/>
      <c r="AH2037" s="8"/>
    </row>
    <row r="2038" spans="31:34" x14ac:dyDescent="0.3">
      <c r="AE2038" s="8"/>
      <c r="AH2038" s="8"/>
    </row>
    <row r="2039" spans="31:34" x14ac:dyDescent="0.3">
      <c r="AE2039" s="8"/>
      <c r="AH2039" s="8"/>
    </row>
    <row r="2040" spans="31:34" x14ac:dyDescent="0.3">
      <c r="AE2040" s="8"/>
      <c r="AH2040" s="8"/>
    </row>
    <row r="2041" spans="31:34" x14ac:dyDescent="0.3">
      <c r="AE2041" s="8"/>
      <c r="AH2041" s="8"/>
    </row>
    <row r="2042" spans="31:34" x14ac:dyDescent="0.3">
      <c r="AE2042" s="8"/>
      <c r="AH2042" s="8"/>
    </row>
    <row r="2043" spans="31:34" x14ac:dyDescent="0.3">
      <c r="AE2043" s="8"/>
      <c r="AH2043" s="8"/>
    </row>
    <row r="2044" spans="31:34" x14ac:dyDescent="0.3">
      <c r="AE2044" s="8"/>
      <c r="AH2044" s="8"/>
    </row>
    <row r="2045" spans="31:34" x14ac:dyDescent="0.3">
      <c r="AE2045" s="8"/>
      <c r="AH2045" s="8"/>
    </row>
    <row r="2046" spans="31:34" x14ac:dyDescent="0.3">
      <c r="AE2046" s="8"/>
      <c r="AH2046" s="8"/>
    </row>
    <row r="2047" spans="31:34" x14ac:dyDescent="0.3">
      <c r="AE2047" s="8"/>
      <c r="AH2047" s="8"/>
    </row>
    <row r="2048" spans="31:34" x14ac:dyDescent="0.3">
      <c r="AE2048" s="8"/>
      <c r="AH2048" s="8"/>
    </row>
    <row r="2049" spans="31:34" x14ac:dyDescent="0.3">
      <c r="AE2049" s="8"/>
      <c r="AH2049" s="8"/>
    </row>
    <row r="2050" spans="31:34" x14ac:dyDescent="0.3">
      <c r="AE2050" s="8"/>
      <c r="AH2050" s="8"/>
    </row>
    <row r="2051" spans="31:34" x14ac:dyDescent="0.3">
      <c r="AE2051" s="8"/>
      <c r="AH2051" s="8"/>
    </row>
    <row r="2052" spans="31:34" x14ac:dyDescent="0.3">
      <c r="AE2052" s="8"/>
      <c r="AH2052" s="8"/>
    </row>
    <row r="2053" spans="31:34" x14ac:dyDescent="0.3">
      <c r="AE2053" s="8"/>
      <c r="AH2053" s="8"/>
    </row>
    <row r="2054" spans="31:34" x14ac:dyDescent="0.3">
      <c r="AE2054" s="8"/>
      <c r="AH2054" s="8"/>
    </row>
    <row r="2055" spans="31:34" x14ac:dyDescent="0.3">
      <c r="AE2055" s="8"/>
      <c r="AH2055" s="8"/>
    </row>
    <row r="2056" spans="31:34" x14ac:dyDescent="0.3">
      <c r="AE2056" s="8"/>
      <c r="AH2056" s="8"/>
    </row>
    <row r="2057" spans="31:34" x14ac:dyDescent="0.3">
      <c r="AE2057" s="8"/>
      <c r="AH2057" s="8"/>
    </row>
    <row r="2058" spans="31:34" x14ac:dyDescent="0.3">
      <c r="AE2058" s="8"/>
      <c r="AH2058" s="8"/>
    </row>
    <row r="2059" spans="31:34" x14ac:dyDescent="0.3">
      <c r="AE2059" s="8"/>
      <c r="AH2059" s="8"/>
    </row>
    <row r="2060" spans="31:34" x14ac:dyDescent="0.3">
      <c r="AE2060" s="8"/>
      <c r="AH2060" s="8"/>
    </row>
    <row r="2061" spans="31:34" x14ac:dyDescent="0.3">
      <c r="AE2061" s="8"/>
      <c r="AH2061" s="8"/>
    </row>
    <row r="2062" spans="31:34" x14ac:dyDescent="0.3">
      <c r="AE2062" s="8"/>
      <c r="AH2062" s="8"/>
    </row>
    <row r="2063" spans="31:34" x14ac:dyDescent="0.3">
      <c r="AE2063" s="8"/>
      <c r="AH2063" s="8"/>
    </row>
    <row r="2064" spans="31:34" x14ac:dyDescent="0.3">
      <c r="AE2064" s="8"/>
      <c r="AH2064" s="8"/>
    </row>
    <row r="2065" spans="31:34" x14ac:dyDescent="0.3">
      <c r="AE2065" s="8"/>
      <c r="AH2065" s="8"/>
    </row>
    <row r="2066" spans="31:34" x14ac:dyDescent="0.3">
      <c r="AE2066" s="8"/>
      <c r="AH2066" s="8"/>
    </row>
    <row r="2067" spans="31:34" x14ac:dyDescent="0.3">
      <c r="AE2067" s="8"/>
      <c r="AH2067" s="8"/>
    </row>
    <row r="2068" spans="31:34" x14ac:dyDescent="0.3">
      <c r="AE2068" s="8"/>
      <c r="AH2068" s="8"/>
    </row>
    <row r="2069" spans="31:34" x14ac:dyDescent="0.3">
      <c r="AE2069" s="8"/>
      <c r="AH2069" s="8"/>
    </row>
    <row r="2070" spans="31:34" x14ac:dyDescent="0.3">
      <c r="AE2070" s="8"/>
      <c r="AH2070" s="8"/>
    </row>
    <row r="2071" spans="31:34" x14ac:dyDescent="0.3">
      <c r="AE2071" s="8"/>
      <c r="AH2071" s="8"/>
    </row>
    <row r="2072" spans="31:34" x14ac:dyDescent="0.3">
      <c r="AE2072" s="8"/>
      <c r="AH2072" s="8"/>
    </row>
    <row r="2073" spans="31:34" x14ac:dyDescent="0.3">
      <c r="AE2073" s="8"/>
      <c r="AH2073" s="8"/>
    </row>
    <row r="2074" spans="31:34" x14ac:dyDescent="0.3">
      <c r="AE2074" s="8"/>
      <c r="AH2074" s="8"/>
    </row>
    <row r="2075" spans="31:34" x14ac:dyDescent="0.3">
      <c r="AE2075" s="8"/>
      <c r="AH2075" s="8"/>
    </row>
    <row r="2076" spans="31:34" x14ac:dyDescent="0.3">
      <c r="AE2076" s="8"/>
      <c r="AH2076" s="8"/>
    </row>
    <row r="2077" spans="31:34" x14ac:dyDescent="0.3">
      <c r="AE2077" s="8"/>
      <c r="AH2077" s="8"/>
    </row>
    <row r="2078" spans="31:34" x14ac:dyDescent="0.3">
      <c r="AE2078" s="8"/>
      <c r="AH2078" s="8"/>
    </row>
    <row r="2079" spans="31:34" x14ac:dyDescent="0.3">
      <c r="AE2079" s="8"/>
      <c r="AH2079" s="8"/>
    </row>
    <row r="2080" spans="31:34" x14ac:dyDescent="0.3">
      <c r="AE2080" s="8"/>
      <c r="AH2080" s="8"/>
    </row>
    <row r="2081" spans="31:34" x14ac:dyDescent="0.3">
      <c r="AE2081" s="8"/>
      <c r="AH2081" s="8"/>
    </row>
    <row r="2082" spans="31:34" x14ac:dyDescent="0.3">
      <c r="AE2082" s="8"/>
      <c r="AH2082" s="8"/>
    </row>
    <row r="2083" spans="31:34" x14ac:dyDescent="0.3">
      <c r="AE2083" s="8"/>
      <c r="AH2083" s="8"/>
    </row>
    <row r="2084" spans="31:34" x14ac:dyDescent="0.3">
      <c r="AE2084" s="8"/>
      <c r="AH2084" s="8"/>
    </row>
    <row r="2085" spans="31:34" x14ac:dyDescent="0.3">
      <c r="AE2085" s="8"/>
      <c r="AH2085" s="8"/>
    </row>
    <row r="2086" spans="31:34" x14ac:dyDescent="0.3">
      <c r="AE2086" s="8"/>
      <c r="AH2086" s="8"/>
    </row>
    <row r="2087" spans="31:34" x14ac:dyDescent="0.3">
      <c r="AE2087" s="8"/>
      <c r="AH2087" s="8"/>
    </row>
    <row r="2088" spans="31:34" x14ac:dyDescent="0.3">
      <c r="AE2088" s="8"/>
      <c r="AH2088" s="8"/>
    </row>
    <row r="2089" spans="31:34" x14ac:dyDescent="0.3">
      <c r="AE2089" s="8"/>
      <c r="AH2089" s="8"/>
    </row>
    <row r="2090" spans="31:34" x14ac:dyDescent="0.3">
      <c r="AE2090" s="8"/>
      <c r="AH2090" s="8"/>
    </row>
    <row r="2091" spans="31:34" x14ac:dyDescent="0.3">
      <c r="AE2091" s="8"/>
      <c r="AH2091" s="8"/>
    </row>
    <row r="2092" spans="31:34" x14ac:dyDescent="0.3">
      <c r="AE2092" s="8"/>
      <c r="AH2092" s="8"/>
    </row>
    <row r="2093" spans="31:34" x14ac:dyDescent="0.3">
      <c r="AE2093" s="8"/>
      <c r="AH2093" s="8"/>
    </row>
    <row r="2094" spans="31:34" x14ac:dyDescent="0.3">
      <c r="AE2094" s="8"/>
      <c r="AH2094" s="8"/>
    </row>
    <row r="2095" spans="31:34" x14ac:dyDescent="0.3">
      <c r="AE2095" s="8"/>
      <c r="AH2095" s="8"/>
    </row>
    <row r="2096" spans="31:34" x14ac:dyDescent="0.3">
      <c r="AE2096" s="8"/>
      <c r="AH2096" s="8"/>
    </row>
    <row r="2097" spans="31:34" x14ac:dyDescent="0.3">
      <c r="AE2097" s="8"/>
      <c r="AH2097" s="8"/>
    </row>
    <row r="2098" spans="31:34" x14ac:dyDescent="0.3">
      <c r="AE2098" s="8"/>
      <c r="AH2098" s="8"/>
    </row>
    <row r="2099" spans="31:34" x14ac:dyDescent="0.3">
      <c r="AE2099" s="8"/>
      <c r="AH2099" s="8"/>
    </row>
    <row r="2100" spans="31:34" x14ac:dyDescent="0.3">
      <c r="AE2100" s="8"/>
      <c r="AH2100" s="8"/>
    </row>
    <row r="2101" spans="31:34" x14ac:dyDescent="0.3">
      <c r="AE2101" s="8"/>
      <c r="AH2101" s="8"/>
    </row>
    <row r="2102" spans="31:34" x14ac:dyDescent="0.3">
      <c r="AE2102" s="8"/>
      <c r="AH2102" s="8"/>
    </row>
    <row r="2103" spans="31:34" x14ac:dyDescent="0.3">
      <c r="AE2103" s="8"/>
      <c r="AH2103" s="8"/>
    </row>
    <row r="2104" spans="31:34" x14ac:dyDescent="0.3">
      <c r="AE2104" s="8"/>
      <c r="AH2104" s="8"/>
    </row>
    <row r="2105" spans="31:34" x14ac:dyDescent="0.3">
      <c r="AE2105" s="8"/>
      <c r="AH2105" s="8"/>
    </row>
    <row r="2106" spans="31:34" x14ac:dyDescent="0.3">
      <c r="AE2106" s="8"/>
      <c r="AH2106" s="8"/>
    </row>
    <row r="2107" spans="31:34" x14ac:dyDescent="0.3">
      <c r="AE2107" s="8"/>
      <c r="AH2107" s="8"/>
    </row>
    <row r="2108" spans="31:34" x14ac:dyDescent="0.3">
      <c r="AE2108" s="8"/>
      <c r="AH2108" s="8"/>
    </row>
    <row r="2109" spans="31:34" x14ac:dyDescent="0.3">
      <c r="AE2109" s="8"/>
      <c r="AH2109" s="8"/>
    </row>
    <row r="2110" spans="31:34" x14ac:dyDescent="0.3">
      <c r="AE2110" s="8"/>
      <c r="AH2110" s="8"/>
    </row>
    <row r="2111" spans="31:34" x14ac:dyDescent="0.3">
      <c r="AE2111" s="8"/>
      <c r="AH2111" s="8"/>
    </row>
    <row r="2112" spans="31:34" x14ac:dyDescent="0.3">
      <c r="AE2112" s="8"/>
      <c r="AH2112" s="8"/>
    </row>
    <row r="2113" spans="31:34" x14ac:dyDescent="0.3">
      <c r="AE2113" s="8"/>
      <c r="AH2113" s="8"/>
    </row>
    <row r="2114" spans="31:34" x14ac:dyDescent="0.3">
      <c r="AE2114" s="8"/>
      <c r="AH2114" s="8"/>
    </row>
    <row r="2115" spans="31:34" x14ac:dyDescent="0.3">
      <c r="AE2115" s="8"/>
      <c r="AH2115" s="8"/>
    </row>
    <row r="2116" spans="31:34" x14ac:dyDescent="0.3">
      <c r="AE2116" s="8"/>
      <c r="AH2116" s="8"/>
    </row>
    <row r="2117" spans="31:34" x14ac:dyDescent="0.3">
      <c r="AE2117" s="8"/>
      <c r="AH2117" s="8"/>
    </row>
    <row r="2118" spans="31:34" x14ac:dyDescent="0.3">
      <c r="AE2118" s="8"/>
      <c r="AH2118" s="8"/>
    </row>
    <row r="2119" spans="31:34" x14ac:dyDescent="0.3">
      <c r="AE2119" s="8"/>
      <c r="AH2119" s="8"/>
    </row>
    <row r="2120" spans="31:34" x14ac:dyDescent="0.3">
      <c r="AE2120" s="8"/>
      <c r="AH2120" s="8"/>
    </row>
    <row r="2121" spans="31:34" x14ac:dyDescent="0.3">
      <c r="AE2121" s="8"/>
      <c r="AH2121" s="8"/>
    </row>
    <row r="2122" spans="31:34" x14ac:dyDescent="0.3">
      <c r="AE2122" s="8"/>
      <c r="AH2122" s="8"/>
    </row>
    <row r="2123" spans="31:34" x14ac:dyDescent="0.3">
      <c r="AE2123" s="8"/>
      <c r="AH2123" s="8"/>
    </row>
    <row r="2124" spans="31:34" x14ac:dyDescent="0.3">
      <c r="AE2124" s="8"/>
      <c r="AH2124" s="8"/>
    </row>
    <row r="2125" spans="31:34" x14ac:dyDescent="0.3">
      <c r="AE2125" s="8"/>
      <c r="AH2125" s="8"/>
    </row>
    <row r="2126" spans="31:34" x14ac:dyDescent="0.3">
      <c r="AE2126" s="8"/>
      <c r="AH2126" s="8"/>
    </row>
    <row r="2127" spans="31:34" x14ac:dyDescent="0.3">
      <c r="AE2127" s="8"/>
      <c r="AH2127" s="8"/>
    </row>
    <row r="2128" spans="31:34" x14ac:dyDescent="0.3">
      <c r="AE2128" s="8"/>
      <c r="AH2128" s="8"/>
    </row>
    <row r="2129" spans="31:34" x14ac:dyDescent="0.3">
      <c r="AE2129" s="8"/>
      <c r="AH2129" s="8"/>
    </row>
    <row r="2130" spans="31:34" x14ac:dyDescent="0.3">
      <c r="AE2130" s="8"/>
      <c r="AH2130" s="8"/>
    </row>
    <row r="2131" spans="31:34" x14ac:dyDescent="0.3">
      <c r="AE2131" s="8"/>
      <c r="AH2131" s="8"/>
    </row>
    <row r="2132" spans="31:34" x14ac:dyDescent="0.3">
      <c r="AE2132" s="8"/>
      <c r="AH2132" s="8"/>
    </row>
    <row r="2133" spans="31:34" x14ac:dyDescent="0.3">
      <c r="AE2133" s="8"/>
      <c r="AH2133" s="8"/>
    </row>
    <row r="2134" spans="31:34" x14ac:dyDescent="0.3">
      <c r="AE2134" s="8"/>
      <c r="AH2134" s="8"/>
    </row>
    <row r="2135" spans="31:34" x14ac:dyDescent="0.3">
      <c r="AE2135" s="8"/>
      <c r="AH2135" s="8"/>
    </row>
    <row r="2136" spans="31:34" x14ac:dyDescent="0.3">
      <c r="AE2136" s="8"/>
      <c r="AH2136" s="8"/>
    </row>
    <row r="2137" spans="31:34" x14ac:dyDescent="0.3">
      <c r="AE2137" s="8"/>
      <c r="AH2137" s="8"/>
    </row>
    <row r="2138" spans="31:34" x14ac:dyDescent="0.3">
      <c r="AE2138" s="8"/>
      <c r="AH2138" s="8"/>
    </row>
    <row r="2139" spans="31:34" x14ac:dyDescent="0.3">
      <c r="AE2139" s="8"/>
      <c r="AH2139" s="8"/>
    </row>
    <row r="2140" spans="31:34" x14ac:dyDescent="0.3">
      <c r="AE2140" s="8"/>
      <c r="AH2140" s="8"/>
    </row>
    <row r="2141" spans="31:34" x14ac:dyDescent="0.3">
      <c r="AE2141" s="8"/>
      <c r="AH2141" s="8"/>
    </row>
    <row r="2142" spans="31:34" x14ac:dyDescent="0.3">
      <c r="AE2142" s="8"/>
      <c r="AH2142" s="8"/>
    </row>
    <row r="2143" spans="31:34" x14ac:dyDescent="0.3">
      <c r="AE2143" s="8"/>
      <c r="AH2143" s="8"/>
    </row>
    <row r="2144" spans="31:34" x14ac:dyDescent="0.3">
      <c r="AE2144" s="8"/>
      <c r="AH2144" s="8"/>
    </row>
    <row r="2145" spans="31:34" x14ac:dyDescent="0.3">
      <c r="AE2145" s="8"/>
      <c r="AH2145" s="8"/>
    </row>
    <row r="2146" spans="31:34" x14ac:dyDescent="0.3">
      <c r="AE2146" s="8"/>
      <c r="AH2146" s="8"/>
    </row>
    <row r="2147" spans="31:34" x14ac:dyDescent="0.3">
      <c r="AE2147" s="8"/>
      <c r="AH2147" s="8"/>
    </row>
    <row r="2148" spans="31:34" x14ac:dyDescent="0.3">
      <c r="AE2148" s="8"/>
      <c r="AH2148" s="8"/>
    </row>
    <row r="2149" spans="31:34" x14ac:dyDescent="0.3">
      <c r="AE2149" s="8"/>
      <c r="AH2149" s="8"/>
    </row>
    <row r="2150" spans="31:34" x14ac:dyDescent="0.3">
      <c r="AE2150" s="8"/>
      <c r="AH2150" s="8"/>
    </row>
    <row r="2151" spans="31:34" x14ac:dyDescent="0.3">
      <c r="AE2151" s="8"/>
      <c r="AH2151" s="8"/>
    </row>
    <row r="2152" spans="31:34" x14ac:dyDescent="0.3">
      <c r="AE2152" s="8"/>
      <c r="AH2152" s="8"/>
    </row>
    <row r="2153" spans="31:34" x14ac:dyDescent="0.3">
      <c r="AE2153" s="8"/>
      <c r="AH2153" s="8"/>
    </row>
    <row r="2154" spans="31:34" x14ac:dyDescent="0.3">
      <c r="AE2154" s="8"/>
      <c r="AH2154" s="8"/>
    </row>
    <row r="2155" spans="31:34" x14ac:dyDescent="0.3">
      <c r="AE2155" s="8"/>
      <c r="AH2155" s="8"/>
    </row>
    <row r="2156" spans="31:34" x14ac:dyDescent="0.3">
      <c r="AE2156" s="8"/>
      <c r="AH2156" s="8"/>
    </row>
    <row r="2157" spans="31:34" x14ac:dyDescent="0.3">
      <c r="AE2157" s="8"/>
      <c r="AH2157" s="8"/>
    </row>
    <row r="2158" spans="31:34" x14ac:dyDescent="0.3">
      <c r="AE2158" s="8"/>
      <c r="AH2158" s="8"/>
    </row>
    <row r="2159" spans="31:34" x14ac:dyDescent="0.3">
      <c r="AE2159" s="8"/>
      <c r="AH2159" s="8"/>
    </row>
    <row r="2160" spans="31:34" x14ac:dyDescent="0.3">
      <c r="AE2160" s="8"/>
      <c r="AH2160" s="8"/>
    </row>
    <row r="2161" spans="31:34" x14ac:dyDescent="0.3">
      <c r="AE2161" s="8"/>
      <c r="AH2161" s="8"/>
    </row>
    <row r="2162" spans="31:34" x14ac:dyDescent="0.3">
      <c r="AE2162" s="8"/>
      <c r="AH2162" s="8"/>
    </row>
    <row r="2163" spans="31:34" x14ac:dyDescent="0.3">
      <c r="AE2163" s="8"/>
      <c r="AH2163" s="8"/>
    </row>
    <row r="2164" spans="31:34" x14ac:dyDescent="0.3">
      <c r="AE2164" s="8"/>
      <c r="AH2164" s="8"/>
    </row>
    <row r="2165" spans="31:34" x14ac:dyDescent="0.3">
      <c r="AE2165" s="8"/>
      <c r="AH2165" s="8"/>
    </row>
    <row r="2166" spans="31:34" x14ac:dyDescent="0.3">
      <c r="AE2166" s="8"/>
      <c r="AH2166" s="8"/>
    </row>
    <row r="2167" spans="31:34" x14ac:dyDescent="0.3">
      <c r="AE2167" s="8"/>
      <c r="AH2167" s="8"/>
    </row>
    <row r="2168" spans="31:34" x14ac:dyDescent="0.3">
      <c r="AE2168" s="8"/>
      <c r="AH2168" s="8"/>
    </row>
    <row r="2169" spans="31:34" x14ac:dyDescent="0.3">
      <c r="AE2169" s="8"/>
      <c r="AH2169" s="8"/>
    </row>
    <row r="2170" spans="31:34" x14ac:dyDescent="0.3">
      <c r="AE2170" s="8"/>
      <c r="AH2170" s="8"/>
    </row>
    <row r="2171" spans="31:34" x14ac:dyDescent="0.3">
      <c r="AE2171" s="8"/>
      <c r="AH2171" s="8"/>
    </row>
    <row r="2172" spans="31:34" x14ac:dyDescent="0.3">
      <c r="AE2172" s="8"/>
      <c r="AH2172" s="8"/>
    </row>
    <row r="2173" spans="31:34" x14ac:dyDescent="0.3">
      <c r="AE2173" s="8"/>
      <c r="AH2173" s="8"/>
    </row>
    <row r="2174" spans="31:34" x14ac:dyDescent="0.3">
      <c r="AE2174" s="8"/>
      <c r="AH2174" s="8"/>
    </row>
    <row r="2175" spans="31:34" x14ac:dyDescent="0.3">
      <c r="AE2175" s="8"/>
      <c r="AH2175" s="8"/>
    </row>
    <row r="2176" spans="31:34" x14ac:dyDescent="0.3">
      <c r="AE2176" s="8"/>
      <c r="AH2176" s="8"/>
    </row>
    <row r="2177" spans="31:34" x14ac:dyDescent="0.3">
      <c r="AE2177" s="8"/>
      <c r="AH2177" s="8"/>
    </row>
    <row r="2178" spans="31:34" x14ac:dyDescent="0.3">
      <c r="AE2178" s="8"/>
      <c r="AH2178" s="8"/>
    </row>
    <row r="2179" spans="31:34" x14ac:dyDescent="0.3">
      <c r="AE2179" s="8"/>
      <c r="AH2179" s="8"/>
    </row>
    <row r="2180" spans="31:34" x14ac:dyDescent="0.3">
      <c r="AE2180" s="8"/>
      <c r="AH2180" s="8"/>
    </row>
    <row r="2181" spans="31:34" x14ac:dyDescent="0.3">
      <c r="AE2181" s="8"/>
      <c r="AH2181" s="8"/>
    </row>
    <row r="2182" spans="31:34" x14ac:dyDescent="0.3">
      <c r="AE2182" s="8"/>
      <c r="AH2182" s="8"/>
    </row>
    <row r="2183" spans="31:34" x14ac:dyDescent="0.3">
      <c r="AE2183" s="8"/>
      <c r="AH2183" s="8"/>
    </row>
    <row r="2184" spans="31:34" x14ac:dyDescent="0.3">
      <c r="AE2184" s="8"/>
      <c r="AH2184" s="8"/>
    </row>
    <row r="2185" spans="31:34" x14ac:dyDescent="0.3">
      <c r="AE2185" s="8"/>
      <c r="AH2185" s="8"/>
    </row>
    <row r="2186" spans="31:34" x14ac:dyDescent="0.3">
      <c r="AE2186" s="8"/>
      <c r="AH2186" s="8"/>
    </row>
    <row r="2187" spans="31:34" x14ac:dyDescent="0.3">
      <c r="AE2187" s="8"/>
      <c r="AH2187" s="8"/>
    </row>
    <row r="2188" spans="31:34" x14ac:dyDescent="0.3">
      <c r="AE2188" s="8"/>
      <c r="AH2188" s="8"/>
    </row>
    <row r="2189" spans="31:34" x14ac:dyDescent="0.3">
      <c r="AE2189" s="8"/>
      <c r="AH2189" s="8"/>
    </row>
    <row r="2190" spans="31:34" x14ac:dyDescent="0.3">
      <c r="AE2190" s="8"/>
      <c r="AH2190" s="8"/>
    </row>
    <row r="2191" spans="31:34" x14ac:dyDescent="0.3">
      <c r="AE2191" s="8"/>
      <c r="AH2191" s="8"/>
    </row>
    <row r="2192" spans="31:34" x14ac:dyDescent="0.3">
      <c r="AE2192" s="8"/>
      <c r="AH2192" s="8"/>
    </row>
    <row r="2193" spans="31:34" x14ac:dyDescent="0.3">
      <c r="AE2193" s="8"/>
      <c r="AH2193" s="8"/>
    </row>
    <row r="2194" spans="31:34" x14ac:dyDescent="0.3">
      <c r="AE2194" s="8"/>
      <c r="AH2194" s="8"/>
    </row>
    <row r="2195" spans="31:34" x14ac:dyDescent="0.3">
      <c r="AE2195" s="8"/>
      <c r="AH2195" s="8"/>
    </row>
    <row r="2196" spans="31:34" x14ac:dyDescent="0.3">
      <c r="AE2196" s="8"/>
      <c r="AH2196" s="8"/>
    </row>
    <row r="2197" spans="31:34" x14ac:dyDescent="0.3">
      <c r="AE2197" s="8"/>
      <c r="AH2197" s="8"/>
    </row>
    <row r="2198" spans="31:34" x14ac:dyDescent="0.3">
      <c r="AE2198" s="8"/>
      <c r="AH2198" s="8"/>
    </row>
    <row r="2199" spans="31:34" x14ac:dyDescent="0.3">
      <c r="AE2199" s="8"/>
      <c r="AH2199" s="8"/>
    </row>
    <row r="2200" spans="31:34" x14ac:dyDescent="0.3">
      <c r="AE2200" s="8"/>
      <c r="AH2200" s="8"/>
    </row>
    <row r="2201" spans="31:34" x14ac:dyDescent="0.3">
      <c r="AE2201" s="8"/>
      <c r="AH2201" s="8"/>
    </row>
    <row r="2202" spans="31:34" x14ac:dyDescent="0.3">
      <c r="AE2202" s="8"/>
      <c r="AH2202" s="8"/>
    </row>
    <row r="2203" spans="31:34" x14ac:dyDescent="0.3">
      <c r="AE2203" s="8"/>
      <c r="AH2203" s="8"/>
    </row>
    <row r="2204" spans="31:34" x14ac:dyDescent="0.3">
      <c r="AE2204" s="8"/>
      <c r="AH2204" s="8"/>
    </row>
    <row r="2205" spans="31:34" x14ac:dyDescent="0.3">
      <c r="AE2205" s="8"/>
      <c r="AH2205" s="8"/>
    </row>
    <row r="2206" spans="31:34" x14ac:dyDescent="0.3">
      <c r="AE2206" s="8"/>
      <c r="AH2206" s="8"/>
    </row>
    <row r="2207" spans="31:34" x14ac:dyDescent="0.3">
      <c r="AE2207" s="8"/>
      <c r="AH2207" s="8"/>
    </row>
    <row r="2208" spans="31:34" x14ac:dyDescent="0.3">
      <c r="AE2208" s="8"/>
      <c r="AH2208" s="8"/>
    </row>
    <row r="2209" spans="31:34" x14ac:dyDescent="0.3">
      <c r="AE2209" s="8"/>
      <c r="AH2209" s="8"/>
    </row>
    <row r="2210" spans="31:34" x14ac:dyDescent="0.3">
      <c r="AE2210" s="8"/>
      <c r="AH2210" s="8"/>
    </row>
    <row r="2211" spans="31:34" x14ac:dyDescent="0.3">
      <c r="AE2211" s="8"/>
      <c r="AH2211" s="8"/>
    </row>
    <row r="2212" spans="31:34" x14ac:dyDescent="0.3">
      <c r="AE2212" s="8"/>
      <c r="AH2212" s="8"/>
    </row>
    <row r="2213" spans="31:34" x14ac:dyDescent="0.3">
      <c r="AE2213" s="8"/>
      <c r="AH2213" s="8"/>
    </row>
    <row r="2214" spans="31:34" x14ac:dyDescent="0.3">
      <c r="AE2214" s="8"/>
      <c r="AH2214" s="8"/>
    </row>
    <row r="2215" spans="31:34" x14ac:dyDescent="0.3">
      <c r="AE2215" s="8"/>
      <c r="AH2215" s="8"/>
    </row>
    <row r="2216" spans="31:34" x14ac:dyDescent="0.3">
      <c r="AE2216" s="8"/>
      <c r="AH2216" s="8"/>
    </row>
    <row r="2217" spans="31:34" x14ac:dyDescent="0.3">
      <c r="AE2217" s="8"/>
      <c r="AH2217" s="8"/>
    </row>
    <row r="2218" spans="31:34" x14ac:dyDescent="0.3">
      <c r="AE2218" s="8"/>
      <c r="AH2218" s="8"/>
    </row>
    <row r="2219" spans="31:34" x14ac:dyDescent="0.3">
      <c r="AE2219" s="8"/>
      <c r="AH2219" s="8"/>
    </row>
    <row r="2220" spans="31:34" x14ac:dyDescent="0.3">
      <c r="AE2220" s="8"/>
      <c r="AH2220" s="8"/>
    </row>
    <row r="2221" spans="31:34" x14ac:dyDescent="0.3">
      <c r="AE2221" s="8"/>
      <c r="AH2221" s="8"/>
    </row>
    <row r="2222" spans="31:34" x14ac:dyDescent="0.3">
      <c r="AE2222" s="8"/>
      <c r="AH2222" s="8"/>
    </row>
    <row r="2223" spans="31:34" x14ac:dyDescent="0.3">
      <c r="AE2223" s="8"/>
      <c r="AH2223" s="8"/>
    </row>
    <row r="2224" spans="31:34" x14ac:dyDescent="0.3">
      <c r="AE2224" s="8"/>
      <c r="AH2224" s="8"/>
    </row>
    <row r="2225" spans="31:34" x14ac:dyDescent="0.3">
      <c r="AE2225" s="8"/>
      <c r="AH2225" s="8"/>
    </row>
    <row r="2226" spans="31:34" x14ac:dyDescent="0.3">
      <c r="AE2226" s="8"/>
      <c r="AH2226" s="8"/>
    </row>
    <row r="2227" spans="31:34" x14ac:dyDescent="0.3">
      <c r="AE2227" s="8"/>
      <c r="AH2227" s="8"/>
    </row>
    <row r="2228" spans="31:34" x14ac:dyDescent="0.3">
      <c r="AE2228" s="8"/>
      <c r="AH2228" s="8"/>
    </row>
    <row r="2229" spans="31:34" x14ac:dyDescent="0.3">
      <c r="AE2229" s="8"/>
      <c r="AH2229" s="8"/>
    </row>
    <row r="2230" spans="31:34" x14ac:dyDescent="0.3">
      <c r="AE2230" s="8"/>
      <c r="AH2230" s="8"/>
    </row>
    <row r="2231" spans="31:34" x14ac:dyDescent="0.3">
      <c r="AE2231" s="8"/>
      <c r="AH2231" s="8"/>
    </row>
    <row r="2232" spans="31:34" x14ac:dyDescent="0.3">
      <c r="AE2232" s="8"/>
      <c r="AH2232" s="8"/>
    </row>
    <row r="2233" spans="31:34" x14ac:dyDescent="0.3">
      <c r="AE2233" s="8"/>
      <c r="AH2233" s="8"/>
    </row>
    <row r="2234" spans="31:34" x14ac:dyDescent="0.3">
      <c r="AE2234" s="8"/>
      <c r="AH2234" s="8"/>
    </row>
    <row r="2235" spans="31:34" x14ac:dyDescent="0.3">
      <c r="AE2235" s="8"/>
      <c r="AH2235" s="8"/>
    </row>
    <row r="2236" spans="31:34" x14ac:dyDescent="0.3">
      <c r="AE2236" s="8"/>
      <c r="AH2236" s="8"/>
    </row>
    <row r="2237" spans="31:34" x14ac:dyDescent="0.3">
      <c r="AE2237" s="8"/>
      <c r="AH2237" s="8"/>
    </row>
    <row r="2238" spans="31:34" x14ac:dyDescent="0.3">
      <c r="AE2238" s="8"/>
      <c r="AH2238" s="8"/>
    </row>
    <row r="2239" spans="31:34" x14ac:dyDescent="0.3">
      <c r="AE2239" s="8"/>
      <c r="AH2239" s="8"/>
    </row>
    <row r="2240" spans="31:34" x14ac:dyDescent="0.3">
      <c r="AE2240" s="8"/>
      <c r="AH2240" s="8"/>
    </row>
    <row r="2241" spans="31:34" x14ac:dyDescent="0.3">
      <c r="AE2241" s="8"/>
      <c r="AH2241" s="8"/>
    </row>
    <row r="2242" spans="31:34" x14ac:dyDescent="0.3">
      <c r="AE2242" s="8"/>
      <c r="AH2242" s="8"/>
    </row>
    <row r="2243" spans="31:34" x14ac:dyDescent="0.3">
      <c r="AE2243" s="8"/>
      <c r="AH2243" s="8"/>
    </row>
    <row r="2244" spans="31:34" x14ac:dyDescent="0.3">
      <c r="AE2244" s="8"/>
      <c r="AH2244" s="8"/>
    </row>
    <row r="2245" spans="31:34" x14ac:dyDescent="0.3">
      <c r="AE2245" s="8"/>
      <c r="AH2245" s="8"/>
    </row>
    <row r="2246" spans="31:34" x14ac:dyDescent="0.3">
      <c r="AE2246" s="8"/>
      <c r="AH2246" s="8"/>
    </row>
    <row r="2247" spans="31:34" x14ac:dyDescent="0.3">
      <c r="AE2247" s="8"/>
      <c r="AH2247" s="8"/>
    </row>
    <row r="2248" spans="31:34" x14ac:dyDescent="0.3">
      <c r="AE2248" s="8"/>
      <c r="AH2248" s="8"/>
    </row>
    <row r="2249" spans="31:34" x14ac:dyDescent="0.3">
      <c r="AE2249" s="8"/>
      <c r="AH2249" s="8"/>
    </row>
    <row r="2250" spans="31:34" x14ac:dyDescent="0.3">
      <c r="AE2250" s="8"/>
      <c r="AH2250" s="8"/>
    </row>
    <row r="2251" spans="31:34" x14ac:dyDescent="0.3">
      <c r="AE2251" s="8"/>
      <c r="AH2251" s="8"/>
    </row>
    <row r="2252" spans="31:34" x14ac:dyDescent="0.3">
      <c r="AE2252" s="8"/>
      <c r="AH2252" s="8"/>
    </row>
    <row r="2253" spans="31:34" x14ac:dyDescent="0.3">
      <c r="AE2253" s="8"/>
      <c r="AH2253" s="8"/>
    </row>
    <row r="2254" spans="31:34" x14ac:dyDescent="0.3">
      <c r="AE2254" s="8"/>
      <c r="AH2254" s="8"/>
    </row>
    <row r="2255" spans="31:34" x14ac:dyDescent="0.3">
      <c r="AE2255" s="8"/>
      <c r="AH2255" s="8"/>
    </row>
    <row r="2256" spans="31:34" x14ac:dyDescent="0.3">
      <c r="AE2256" s="8"/>
      <c r="AH2256" s="8"/>
    </row>
    <row r="2257" spans="31:34" x14ac:dyDescent="0.3">
      <c r="AE2257" s="8"/>
      <c r="AH2257" s="8"/>
    </row>
    <row r="2258" spans="31:34" x14ac:dyDescent="0.3">
      <c r="AE2258" s="8"/>
      <c r="AH2258" s="8"/>
    </row>
    <row r="2259" spans="31:34" x14ac:dyDescent="0.3">
      <c r="AE2259" s="8"/>
      <c r="AH2259" s="8"/>
    </row>
    <row r="2260" spans="31:34" x14ac:dyDescent="0.3">
      <c r="AE2260" s="8"/>
      <c r="AH2260" s="8"/>
    </row>
    <row r="2261" spans="31:34" x14ac:dyDescent="0.3">
      <c r="AE2261" s="8"/>
      <c r="AH2261" s="8"/>
    </row>
    <row r="2262" spans="31:34" x14ac:dyDescent="0.3">
      <c r="AE2262" s="8"/>
      <c r="AH2262" s="8"/>
    </row>
    <row r="2263" spans="31:34" x14ac:dyDescent="0.3">
      <c r="AE2263" s="8"/>
      <c r="AH2263" s="8"/>
    </row>
    <row r="2264" spans="31:34" x14ac:dyDescent="0.3">
      <c r="AE2264" s="8"/>
      <c r="AH2264" s="8"/>
    </row>
    <row r="2265" spans="31:34" x14ac:dyDescent="0.3">
      <c r="AE2265" s="8"/>
      <c r="AH2265" s="8"/>
    </row>
    <row r="2266" spans="31:34" x14ac:dyDescent="0.3">
      <c r="AE2266" s="8"/>
      <c r="AH2266" s="8"/>
    </row>
    <row r="2267" spans="31:34" x14ac:dyDescent="0.3">
      <c r="AE2267" s="8"/>
      <c r="AH2267" s="8"/>
    </row>
    <row r="2268" spans="31:34" x14ac:dyDescent="0.3">
      <c r="AE2268" s="8"/>
      <c r="AH2268" s="8"/>
    </row>
    <row r="2269" spans="31:34" x14ac:dyDescent="0.3">
      <c r="AE2269" s="8"/>
      <c r="AH2269" s="8"/>
    </row>
    <row r="2270" spans="31:34" x14ac:dyDescent="0.3">
      <c r="AE2270" s="8"/>
      <c r="AH2270" s="8"/>
    </row>
    <row r="2271" spans="31:34" x14ac:dyDescent="0.3">
      <c r="AE2271" s="8"/>
      <c r="AH2271" s="8"/>
    </row>
    <row r="2272" spans="31:34" x14ac:dyDescent="0.3">
      <c r="AE2272" s="8"/>
      <c r="AH2272" s="8"/>
    </row>
    <row r="2273" spans="31:34" x14ac:dyDescent="0.3">
      <c r="AE2273" s="8"/>
      <c r="AH2273" s="8"/>
    </row>
    <row r="2274" spans="31:34" x14ac:dyDescent="0.3">
      <c r="AE2274" s="8"/>
      <c r="AH2274" s="8"/>
    </row>
    <row r="2275" spans="31:34" x14ac:dyDescent="0.3">
      <c r="AE2275" s="8"/>
      <c r="AH2275" s="8"/>
    </row>
    <row r="2276" spans="31:34" x14ac:dyDescent="0.3">
      <c r="AE2276" s="8"/>
      <c r="AH2276" s="8"/>
    </row>
    <row r="2277" spans="31:34" x14ac:dyDescent="0.3">
      <c r="AE2277" s="8"/>
      <c r="AH2277" s="8"/>
    </row>
    <row r="2278" spans="31:34" x14ac:dyDescent="0.3">
      <c r="AE2278" s="8"/>
      <c r="AH2278" s="8"/>
    </row>
    <row r="2279" spans="31:34" x14ac:dyDescent="0.3">
      <c r="AE2279" s="8"/>
      <c r="AH2279" s="8"/>
    </row>
    <row r="2280" spans="31:34" x14ac:dyDescent="0.3">
      <c r="AE2280" s="8"/>
      <c r="AH2280" s="8"/>
    </row>
    <row r="2281" spans="31:34" x14ac:dyDescent="0.3">
      <c r="AE2281" s="8"/>
      <c r="AH2281" s="8"/>
    </row>
    <row r="2282" spans="31:34" x14ac:dyDescent="0.3">
      <c r="AE2282" s="8"/>
      <c r="AH2282" s="8"/>
    </row>
    <row r="2283" spans="31:34" x14ac:dyDescent="0.3">
      <c r="AE2283" s="8"/>
      <c r="AH2283" s="8"/>
    </row>
    <row r="2284" spans="31:34" x14ac:dyDescent="0.3">
      <c r="AE2284" s="8"/>
      <c r="AH2284" s="8"/>
    </row>
    <row r="2285" spans="31:34" x14ac:dyDescent="0.3">
      <c r="AE2285" s="8"/>
      <c r="AH2285" s="8"/>
    </row>
    <row r="2286" spans="31:34" x14ac:dyDescent="0.3">
      <c r="AE2286" s="8"/>
      <c r="AH2286" s="8"/>
    </row>
    <row r="2287" spans="31:34" x14ac:dyDescent="0.3">
      <c r="AE2287" s="8"/>
      <c r="AH2287" s="8"/>
    </row>
    <row r="2288" spans="31:34" x14ac:dyDescent="0.3">
      <c r="AE2288" s="8"/>
      <c r="AH2288" s="8"/>
    </row>
    <row r="2289" spans="31:34" x14ac:dyDescent="0.3">
      <c r="AE2289" s="8"/>
      <c r="AH2289" s="8"/>
    </row>
    <row r="2290" spans="31:34" x14ac:dyDescent="0.3">
      <c r="AE2290" s="8"/>
      <c r="AH2290" s="8"/>
    </row>
    <row r="2291" spans="31:34" x14ac:dyDescent="0.3">
      <c r="AE2291" s="8"/>
      <c r="AH2291" s="8"/>
    </row>
    <row r="2292" spans="31:34" x14ac:dyDescent="0.3">
      <c r="AE2292" s="8"/>
      <c r="AH2292" s="8"/>
    </row>
    <row r="2293" spans="31:34" x14ac:dyDescent="0.3">
      <c r="AE2293" s="8"/>
      <c r="AH2293" s="8"/>
    </row>
    <row r="2294" spans="31:34" x14ac:dyDescent="0.3">
      <c r="AE2294" s="8"/>
      <c r="AH2294" s="8"/>
    </row>
    <row r="2295" spans="31:34" x14ac:dyDescent="0.3">
      <c r="AE2295" s="8"/>
      <c r="AH2295" s="8"/>
    </row>
    <row r="2296" spans="31:34" x14ac:dyDescent="0.3">
      <c r="AE2296" s="8"/>
      <c r="AH2296" s="8"/>
    </row>
    <row r="2297" spans="31:34" x14ac:dyDescent="0.3">
      <c r="AE2297" s="8"/>
      <c r="AH2297" s="8"/>
    </row>
    <row r="2298" spans="31:34" x14ac:dyDescent="0.3">
      <c r="AE2298" s="8"/>
      <c r="AH2298" s="8"/>
    </row>
    <row r="2299" spans="31:34" x14ac:dyDescent="0.3">
      <c r="AE2299" s="8"/>
      <c r="AH2299" s="8"/>
    </row>
    <row r="2300" spans="31:34" x14ac:dyDescent="0.3">
      <c r="AE2300" s="8"/>
      <c r="AH2300" s="8"/>
    </row>
    <row r="2301" spans="31:34" x14ac:dyDescent="0.3">
      <c r="AE2301" s="8"/>
      <c r="AH2301" s="8"/>
    </row>
    <row r="2302" spans="31:34" x14ac:dyDescent="0.3">
      <c r="AE2302" s="8"/>
      <c r="AH2302" s="8"/>
    </row>
    <row r="2303" spans="31:34" x14ac:dyDescent="0.3">
      <c r="AE2303" s="8"/>
      <c r="AH2303" s="8"/>
    </row>
    <row r="2304" spans="31:34" x14ac:dyDescent="0.3">
      <c r="AE2304" s="8"/>
      <c r="AH2304" s="8"/>
    </row>
    <row r="2305" spans="31:34" x14ac:dyDescent="0.3">
      <c r="AE2305" s="8"/>
      <c r="AH2305" s="8"/>
    </row>
    <row r="2306" spans="31:34" x14ac:dyDescent="0.3">
      <c r="AE2306" s="8"/>
      <c r="AH2306" s="8"/>
    </row>
    <row r="2307" spans="31:34" x14ac:dyDescent="0.3">
      <c r="AE2307" s="8"/>
      <c r="AH2307" s="8"/>
    </row>
    <row r="2308" spans="31:34" x14ac:dyDescent="0.3">
      <c r="AE2308" s="8"/>
      <c r="AH2308" s="8"/>
    </row>
    <row r="2309" spans="31:34" x14ac:dyDescent="0.3">
      <c r="AE2309" s="8"/>
      <c r="AH2309" s="8"/>
    </row>
    <row r="2310" spans="31:34" x14ac:dyDescent="0.3">
      <c r="AE2310" s="8"/>
      <c r="AH2310" s="8"/>
    </row>
    <row r="2311" spans="31:34" x14ac:dyDescent="0.3">
      <c r="AE2311" s="8"/>
      <c r="AH2311" s="8"/>
    </row>
    <row r="2312" spans="31:34" x14ac:dyDescent="0.3">
      <c r="AE2312" s="8"/>
      <c r="AH2312" s="8"/>
    </row>
    <row r="2313" spans="31:34" x14ac:dyDescent="0.3">
      <c r="AE2313" s="8"/>
      <c r="AH2313" s="8"/>
    </row>
    <row r="2314" spans="31:34" x14ac:dyDescent="0.3">
      <c r="AE2314" s="8"/>
      <c r="AH2314" s="8"/>
    </row>
    <row r="2315" spans="31:34" x14ac:dyDescent="0.3">
      <c r="AE2315" s="8"/>
      <c r="AH2315" s="8"/>
    </row>
    <row r="2316" spans="31:34" x14ac:dyDescent="0.3">
      <c r="AE2316" s="8"/>
      <c r="AH2316" s="8"/>
    </row>
    <row r="2317" spans="31:34" x14ac:dyDescent="0.3">
      <c r="AE2317" s="8"/>
      <c r="AH2317" s="8"/>
    </row>
    <row r="2318" spans="31:34" x14ac:dyDescent="0.3">
      <c r="AE2318" s="8"/>
      <c r="AH2318" s="8"/>
    </row>
    <row r="2319" spans="31:34" x14ac:dyDescent="0.3">
      <c r="AE2319" s="8"/>
      <c r="AH2319" s="8"/>
    </row>
    <row r="2320" spans="31:34" x14ac:dyDescent="0.3">
      <c r="AE2320" s="8"/>
      <c r="AH2320" s="8"/>
    </row>
    <row r="2321" spans="31:34" x14ac:dyDescent="0.3">
      <c r="AE2321" s="8"/>
      <c r="AH2321" s="8"/>
    </row>
    <row r="2322" spans="31:34" x14ac:dyDescent="0.3">
      <c r="AE2322" s="8"/>
      <c r="AH2322" s="8"/>
    </row>
    <row r="2323" spans="31:34" x14ac:dyDescent="0.3">
      <c r="AE2323" s="8"/>
      <c r="AH2323" s="8"/>
    </row>
    <row r="2324" spans="31:34" x14ac:dyDescent="0.3">
      <c r="AE2324" s="8"/>
      <c r="AH2324" s="8"/>
    </row>
    <row r="2325" spans="31:34" x14ac:dyDescent="0.3">
      <c r="AE2325" s="8"/>
      <c r="AH2325" s="8"/>
    </row>
    <row r="2326" spans="31:34" x14ac:dyDescent="0.3">
      <c r="AE2326" s="8"/>
      <c r="AH2326" s="8"/>
    </row>
    <row r="2327" spans="31:34" x14ac:dyDescent="0.3">
      <c r="AE2327" s="8"/>
      <c r="AH2327" s="8"/>
    </row>
    <row r="2328" spans="31:34" x14ac:dyDescent="0.3">
      <c r="AE2328" s="8"/>
      <c r="AH2328" s="8"/>
    </row>
    <row r="2329" spans="31:34" x14ac:dyDescent="0.3">
      <c r="AE2329" s="8"/>
      <c r="AH2329" s="8"/>
    </row>
    <row r="2330" spans="31:34" x14ac:dyDescent="0.3">
      <c r="AE2330" s="8"/>
      <c r="AH2330" s="8"/>
    </row>
    <row r="2331" spans="31:34" x14ac:dyDescent="0.3">
      <c r="AE2331" s="8"/>
      <c r="AH2331" s="8"/>
    </row>
    <row r="2332" spans="31:34" x14ac:dyDescent="0.3">
      <c r="AE2332" s="8"/>
      <c r="AH2332" s="8"/>
    </row>
    <row r="2333" spans="31:34" x14ac:dyDescent="0.3">
      <c r="AE2333" s="8"/>
      <c r="AH2333" s="8"/>
    </row>
    <row r="2334" spans="31:34" x14ac:dyDescent="0.3">
      <c r="AE2334" s="8"/>
      <c r="AH2334" s="8"/>
    </row>
    <row r="2335" spans="31:34" x14ac:dyDescent="0.3">
      <c r="AE2335" s="8"/>
      <c r="AH2335" s="8"/>
    </row>
    <row r="2336" spans="31:34" x14ac:dyDescent="0.3">
      <c r="AE2336" s="8"/>
      <c r="AH2336" s="8"/>
    </row>
    <row r="2337" spans="31:34" x14ac:dyDescent="0.3">
      <c r="AE2337" s="8"/>
      <c r="AH2337" s="8"/>
    </row>
    <row r="2338" spans="31:34" x14ac:dyDescent="0.3">
      <c r="AE2338" s="8"/>
      <c r="AH2338" s="8"/>
    </row>
    <row r="2339" spans="31:34" x14ac:dyDescent="0.3">
      <c r="AE2339" s="8"/>
      <c r="AH2339" s="8"/>
    </row>
    <row r="2340" spans="31:34" x14ac:dyDescent="0.3">
      <c r="AE2340" s="8"/>
      <c r="AH2340" s="8"/>
    </row>
    <row r="2341" spans="31:34" x14ac:dyDescent="0.3">
      <c r="AE2341" s="8"/>
      <c r="AH2341" s="8"/>
    </row>
    <row r="2342" spans="31:34" x14ac:dyDescent="0.3">
      <c r="AE2342" s="8"/>
      <c r="AH2342" s="8"/>
    </row>
    <row r="2343" spans="31:34" x14ac:dyDescent="0.3">
      <c r="AE2343" s="8"/>
      <c r="AH2343" s="8"/>
    </row>
    <row r="2344" spans="31:34" x14ac:dyDescent="0.3">
      <c r="AE2344" s="8"/>
      <c r="AH2344" s="8"/>
    </row>
    <row r="2345" spans="31:34" x14ac:dyDescent="0.3">
      <c r="AE2345" s="8"/>
      <c r="AH2345" s="8"/>
    </row>
    <row r="2346" spans="31:34" x14ac:dyDescent="0.3">
      <c r="AE2346" s="8"/>
      <c r="AH2346" s="8"/>
    </row>
    <row r="2347" spans="31:34" x14ac:dyDescent="0.3">
      <c r="AE2347" s="8"/>
      <c r="AH2347" s="8"/>
    </row>
    <row r="2348" spans="31:34" x14ac:dyDescent="0.3">
      <c r="AE2348" s="8"/>
      <c r="AH2348" s="8"/>
    </row>
    <row r="2349" spans="31:34" x14ac:dyDescent="0.3">
      <c r="AE2349" s="8"/>
      <c r="AH2349" s="8"/>
    </row>
    <row r="2350" spans="31:34" x14ac:dyDescent="0.3">
      <c r="AE2350" s="8"/>
      <c r="AH2350" s="8"/>
    </row>
    <row r="2351" spans="31:34" x14ac:dyDescent="0.3">
      <c r="AE2351" s="8"/>
      <c r="AH2351" s="8"/>
    </row>
    <row r="2352" spans="31:34" x14ac:dyDescent="0.3">
      <c r="AE2352" s="8"/>
      <c r="AH2352" s="8"/>
    </row>
    <row r="2353" spans="31:34" x14ac:dyDescent="0.3">
      <c r="AE2353" s="8"/>
      <c r="AH2353" s="8"/>
    </row>
    <row r="2354" spans="31:34" x14ac:dyDescent="0.3">
      <c r="AE2354" s="8"/>
      <c r="AH2354" s="8"/>
    </row>
    <row r="2355" spans="31:34" x14ac:dyDescent="0.3">
      <c r="AE2355" s="8"/>
      <c r="AH2355" s="8"/>
    </row>
    <row r="2356" spans="31:34" x14ac:dyDescent="0.3">
      <c r="AE2356" s="8"/>
      <c r="AH2356" s="8"/>
    </row>
    <row r="2357" spans="31:34" x14ac:dyDescent="0.3">
      <c r="AE2357" s="8"/>
      <c r="AH2357" s="8"/>
    </row>
    <row r="2358" spans="31:34" x14ac:dyDescent="0.3">
      <c r="AE2358" s="8"/>
      <c r="AH2358" s="8"/>
    </row>
    <row r="2359" spans="31:34" x14ac:dyDescent="0.3">
      <c r="AE2359" s="8"/>
      <c r="AH2359" s="8"/>
    </row>
    <row r="2360" spans="31:34" x14ac:dyDescent="0.3">
      <c r="AE2360" s="8"/>
      <c r="AH2360" s="8"/>
    </row>
    <row r="2361" spans="31:34" x14ac:dyDescent="0.3">
      <c r="AE2361" s="8"/>
      <c r="AH2361" s="8"/>
    </row>
    <row r="2362" spans="31:34" x14ac:dyDescent="0.3">
      <c r="AE2362" s="8"/>
      <c r="AH2362" s="8"/>
    </row>
    <row r="2363" spans="31:34" x14ac:dyDescent="0.3">
      <c r="AE2363" s="8"/>
      <c r="AH2363" s="8"/>
    </row>
    <row r="2364" spans="31:34" x14ac:dyDescent="0.3">
      <c r="AE2364" s="8"/>
      <c r="AH2364" s="8"/>
    </row>
    <row r="2365" spans="31:34" x14ac:dyDescent="0.3">
      <c r="AE2365" s="8"/>
      <c r="AH2365" s="8"/>
    </row>
    <row r="2366" spans="31:34" x14ac:dyDescent="0.3">
      <c r="AE2366" s="8"/>
      <c r="AH2366" s="8"/>
    </row>
    <row r="2367" spans="31:34" x14ac:dyDescent="0.3">
      <c r="AE2367" s="8"/>
      <c r="AH2367" s="8"/>
    </row>
    <row r="2368" spans="31:34" x14ac:dyDescent="0.3">
      <c r="AE2368" s="8"/>
      <c r="AH2368" s="8"/>
    </row>
    <row r="2369" spans="31:34" x14ac:dyDescent="0.3">
      <c r="AE2369" s="8"/>
      <c r="AH2369" s="8"/>
    </row>
    <row r="2370" spans="31:34" x14ac:dyDescent="0.3">
      <c r="AE2370" s="8"/>
      <c r="AH2370" s="8"/>
    </row>
    <row r="2371" spans="31:34" x14ac:dyDescent="0.3">
      <c r="AE2371" s="8"/>
      <c r="AH2371" s="8"/>
    </row>
    <row r="2372" spans="31:34" x14ac:dyDescent="0.3">
      <c r="AE2372" s="8"/>
      <c r="AH2372" s="8"/>
    </row>
    <row r="2373" spans="31:34" x14ac:dyDescent="0.3">
      <c r="AE2373" s="8"/>
      <c r="AH2373" s="8"/>
    </row>
    <row r="2374" spans="31:34" x14ac:dyDescent="0.3">
      <c r="AE2374" s="8"/>
      <c r="AH2374" s="8"/>
    </row>
    <row r="2375" spans="31:34" x14ac:dyDescent="0.3">
      <c r="AE2375" s="8"/>
      <c r="AH2375" s="8"/>
    </row>
    <row r="2376" spans="31:34" x14ac:dyDescent="0.3">
      <c r="AE2376" s="8"/>
      <c r="AH2376" s="8"/>
    </row>
    <row r="2377" spans="31:34" x14ac:dyDescent="0.3">
      <c r="AE2377" s="8"/>
      <c r="AH2377" s="8"/>
    </row>
    <row r="2378" spans="31:34" x14ac:dyDescent="0.3">
      <c r="AE2378" s="8"/>
      <c r="AH2378" s="8"/>
    </row>
    <row r="2379" spans="31:34" x14ac:dyDescent="0.3">
      <c r="AE2379" s="8"/>
      <c r="AH2379" s="8"/>
    </row>
    <row r="2380" spans="31:34" x14ac:dyDescent="0.3">
      <c r="AE2380" s="8"/>
      <c r="AH2380" s="8"/>
    </row>
    <row r="2381" spans="31:34" x14ac:dyDescent="0.3">
      <c r="AE2381" s="8"/>
      <c r="AH2381" s="8"/>
    </row>
    <row r="2382" spans="31:34" x14ac:dyDescent="0.3">
      <c r="AE2382" s="8"/>
      <c r="AH2382" s="8"/>
    </row>
    <row r="2383" spans="31:34" x14ac:dyDescent="0.3">
      <c r="AE2383" s="8"/>
      <c r="AH2383" s="8"/>
    </row>
    <row r="2384" spans="31:34" x14ac:dyDescent="0.3">
      <c r="AE2384" s="8"/>
      <c r="AH2384" s="8"/>
    </row>
    <row r="2385" spans="31:34" x14ac:dyDescent="0.3">
      <c r="AE2385" s="8"/>
      <c r="AH2385" s="8"/>
    </row>
    <row r="2386" spans="31:34" x14ac:dyDescent="0.3">
      <c r="AE2386" s="8"/>
      <c r="AH2386" s="8"/>
    </row>
    <row r="2387" spans="31:34" x14ac:dyDescent="0.3">
      <c r="AE2387" s="8"/>
      <c r="AH2387" s="8"/>
    </row>
    <row r="2388" spans="31:34" x14ac:dyDescent="0.3">
      <c r="AE2388" s="8"/>
      <c r="AH2388" s="8"/>
    </row>
    <row r="2389" spans="31:34" x14ac:dyDescent="0.3">
      <c r="AE2389" s="8"/>
      <c r="AH2389" s="8"/>
    </row>
    <row r="2390" spans="31:34" x14ac:dyDescent="0.3">
      <c r="AE2390" s="8"/>
      <c r="AH2390" s="8"/>
    </row>
    <row r="2391" spans="31:34" x14ac:dyDescent="0.3">
      <c r="AE2391" s="8"/>
      <c r="AH2391" s="8"/>
    </row>
    <row r="2392" spans="31:34" x14ac:dyDescent="0.3">
      <c r="AE2392" s="8"/>
      <c r="AH2392" s="8"/>
    </row>
    <row r="2393" spans="31:34" x14ac:dyDescent="0.3">
      <c r="AE2393" s="8"/>
      <c r="AH2393" s="8"/>
    </row>
    <row r="2394" spans="31:34" x14ac:dyDescent="0.3">
      <c r="AE2394" s="8"/>
      <c r="AH2394" s="8"/>
    </row>
    <row r="2395" spans="31:34" x14ac:dyDescent="0.3">
      <c r="AE2395" s="8"/>
      <c r="AH2395" s="8"/>
    </row>
    <row r="2396" spans="31:34" x14ac:dyDescent="0.3">
      <c r="AE2396" s="8"/>
      <c r="AH2396" s="8"/>
    </row>
    <row r="2397" spans="31:34" x14ac:dyDescent="0.3">
      <c r="AE2397" s="8"/>
      <c r="AH2397" s="8"/>
    </row>
    <row r="2398" spans="31:34" x14ac:dyDescent="0.3">
      <c r="AE2398" s="8"/>
      <c r="AH2398" s="8"/>
    </row>
    <row r="2399" spans="31:34" x14ac:dyDescent="0.3">
      <c r="AE2399" s="8"/>
      <c r="AH2399" s="8"/>
    </row>
    <row r="2400" spans="31:34" x14ac:dyDescent="0.3">
      <c r="AE2400" s="8"/>
      <c r="AH2400" s="8"/>
    </row>
    <row r="2401" spans="31:34" x14ac:dyDescent="0.3">
      <c r="AE2401" s="8"/>
      <c r="AH2401" s="8"/>
    </row>
    <row r="2402" spans="31:34" x14ac:dyDescent="0.3">
      <c r="AE2402" s="8"/>
      <c r="AH2402" s="8"/>
    </row>
    <row r="2403" spans="31:34" x14ac:dyDescent="0.3">
      <c r="AE2403" s="8"/>
      <c r="AH2403" s="8"/>
    </row>
    <row r="2404" spans="31:34" x14ac:dyDescent="0.3">
      <c r="AE2404" s="8"/>
      <c r="AH2404" s="8"/>
    </row>
    <row r="2405" spans="31:34" x14ac:dyDescent="0.3">
      <c r="AE2405" s="8"/>
      <c r="AH2405" s="8"/>
    </row>
    <row r="2406" spans="31:34" x14ac:dyDescent="0.3">
      <c r="AE2406" s="8"/>
      <c r="AH2406" s="8"/>
    </row>
    <row r="2407" spans="31:34" x14ac:dyDescent="0.3">
      <c r="AE2407" s="8"/>
      <c r="AH2407" s="8"/>
    </row>
    <row r="2408" spans="31:34" x14ac:dyDescent="0.3">
      <c r="AE2408" s="8"/>
      <c r="AH2408" s="8"/>
    </row>
    <row r="2409" spans="31:34" x14ac:dyDescent="0.3">
      <c r="AE2409" s="8"/>
      <c r="AH2409" s="8"/>
    </row>
    <row r="2410" spans="31:34" x14ac:dyDescent="0.3">
      <c r="AE2410" s="8"/>
      <c r="AH2410" s="8"/>
    </row>
    <row r="2411" spans="31:34" x14ac:dyDescent="0.3">
      <c r="AE2411" s="8"/>
      <c r="AH2411" s="8"/>
    </row>
    <row r="2412" spans="31:34" x14ac:dyDescent="0.3">
      <c r="AE2412" s="8"/>
      <c r="AH2412" s="8"/>
    </row>
    <row r="2413" spans="31:34" x14ac:dyDescent="0.3">
      <c r="AE2413" s="8"/>
      <c r="AH2413" s="8"/>
    </row>
    <row r="2414" spans="31:34" x14ac:dyDescent="0.3">
      <c r="AE2414" s="8"/>
      <c r="AH2414" s="8"/>
    </row>
    <row r="2415" spans="31:34" x14ac:dyDescent="0.3">
      <c r="AE2415" s="8"/>
      <c r="AH2415" s="8"/>
    </row>
    <row r="2416" spans="31:34" x14ac:dyDescent="0.3">
      <c r="AE2416" s="8"/>
      <c r="AH2416" s="8"/>
    </row>
    <row r="2417" spans="31:34" x14ac:dyDescent="0.3">
      <c r="AE2417" s="8"/>
      <c r="AH2417" s="8"/>
    </row>
    <row r="2418" spans="31:34" x14ac:dyDescent="0.3">
      <c r="AE2418" s="8"/>
      <c r="AH2418" s="8"/>
    </row>
    <row r="2419" spans="31:34" x14ac:dyDescent="0.3">
      <c r="AE2419" s="8"/>
      <c r="AH2419" s="8"/>
    </row>
    <row r="2420" spans="31:34" x14ac:dyDescent="0.3">
      <c r="AE2420" s="8"/>
      <c r="AH2420" s="8"/>
    </row>
    <row r="2421" spans="31:34" x14ac:dyDescent="0.3">
      <c r="AE2421" s="8"/>
      <c r="AH2421" s="8"/>
    </row>
    <row r="2422" spans="31:34" x14ac:dyDescent="0.3">
      <c r="AE2422" s="8"/>
      <c r="AH2422" s="8"/>
    </row>
    <row r="2423" spans="31:34" x14ac:dyDescent="0.3">
      <c r="AE2423" s="8"/>
      <c r="AH2423" s="8"/>
    </row>
    <row r="2424" spans="31:34" x14ac:dyDescent="0.3">
      <c r="AE2424" s="8"/>
      <c r="AH2424" s="8"/>
    </row>
    <row r="2425" spans="31:34" x14ac:dyDescent="0.3">
      <c r="AE2425" s="8"/>
      <c r="AH2425" s="8"/>
    </row>
    <row r="2426" spans="31:34" x14ac:dyDescent="0.3">
      <c r="AE2426" s="8"/>
      <c r="AH2426" s="8"/>
    </row>
    <row r="2427" spans="31:34" x14ac:dyDescent="0.3">
      <c r="AE2427" s="8"/>
      <c r="AH2427" s="8"/>
    </row>
    <row r="2428" spans="31:34" x14ac:dyDescent="0.3">
      <c r="AE2428" s="8"/>
      <c r="AH2428" s="8"/>
    </row>
    <row r="2429" spans="31:34" x14ac:dyDescent="0.3">
      <c r="AE2429" s="8"/>
      <c r="AH2429" s="8"/>
    </row>
    <row r="2430" spans="31:34" x14ac:dyDescent="0.3">
      <c r="AE2430" s="8"/>
      <c r="AH2430" s="8"/>
    </row>
    <row r="2431" spans="31:34" x14ac:dyDescent="0.3">
      <c r="AE2431" s="8"/>
      <c r="AH2431" s="8"/>
    </row>
    <row r="2432" spans="31:34" x14ac:dyDescent="0.3">
      <c r="AE2432" s="8"/>
      <c r="AH2432" s="8"/>
    </row>
    <row r="2433" spans="31:34" x14ac:dyDescent="0.3">
      <c r="AE2433" s="8"/>
      <c r="AH2433" s="8"/>
    </row>
    <row r="2434" spans="31:34" x14ac:dyDescent="0.3">
      <c r="AE2434" s="8"/>
      <c r="AH2434" s="8"/>
    </row>
    <row r="2435" spans="31:34" x14ac:dyDescent="0.3">
      <c r="AE2435" s="8"/>
      <c r="AH2435" s="8"/>
    </row>
    <row r="2436" spans="31:34" x14ac:dyDescent="0.3">
      <c r="AE2436" s="8"/>
      <c r="AH2436" s="8"/>
    </row>
    <row r="2437" spans="31:34" x14ac:dyDescent="0.3">
      <c r="AE2437" s="8"/>
      <c r="AH2437" s="8"/>
    </row>
    <row r="2438" spans="31:34" x14ac:dyDescent="0.3">
      <c r="AE2438" s="8"/>
      <c r="AH2438" s="8"/>
    </row>
    <row r="2439" spans="31:34" x14ac:dyDescent="0.3">
      <c r="AE2439" s="8"/>
      <c r="AH2439" s="8"/>
    </row>
    <row r="2440" spans="31:34" x14ac:dyDescent="0.3">
      <c r="AE2440" s="8"/>
      <c r="AH2440" s="8"/>
    </row>
    <row r="2441" spans="31:34" x14ac:dyDescent="0.3">
      <c r="AE2441" s="8"/>
      <c r="AH2441" s="8"/>
    </row>
    <row r="2442" spans="31:34" x14ac:dyDescent="0.3">
      <c r="AE2442" s="8"/>
      <c r="AH2442" s="8"/>
    </row>
    <row r="2443" spans="31:34" x14ac:dyDescent="0.3">
      <c r="AE2443" s="8"/>
      <c r="AH2443" s="8"/>
    </row>
    <row r="2444" spans="31:34" x14ac:dyDescent="0.3">
      <c r="AE2444" s="8"/>
      <c r="AH2444" s="8"/>
    </row>
    <row r="2445" spans="31:34" x14ac:dyDescent="0.3">
      <c r="AE2445" s="8"/>
      <c r="AH2445" s="8"/>
    </row>
    <row r="2446" spans="31:34" x14ac:dyDescent="0.3">
      <c r="AE2446" s="8"/>
      <c r="AH2446" s="8"/>
    </row>
    <row r="2447" spans="31:34" x14ac:dyDescent="0.3">
      <c r="AE2447" s="8"/>
      <c r="AH2447" s="8"/>
    </row>
    <row r="2448" spans="31:34" x14ac:dyDescent="0.3">
      <c r="AE2448" s="8"/>
      <c r="AH2448" s="8"/>
    </row>
    <row r="2449" spans="31:34" x14ac:dyDescent="0.3">
      <c r="AE2449" s="8"/>
      <c r="AH2449" s="8"/>
    </row>
    <row r="2450" spans="31:34" x14ac:dyDescent="0.3">
      <c r="AE2450" s="8"/>
      <c r="AH2450" s="8"/>
    </row>
    <row r="2451" spans="31:34" x14ac:dyDescent="0.3">
      <c r="AE2451" s="8"/>
      <c r="AH2451" s="8"/>
    </row>
    <row r="2452" spans="31:34" x14ac:dyDescent="0.3">
      <c r="AE2452" s="8"/>
      <c r="AH2452" s="8"/>
    </row>
    <row r="2453" spans="31:34" x14ac:dyDescent="0.3">
      <c r="AE2453" s="8"/>
      <c r="AH2453" s="8"/>
    </row>
    <row r="2454" spans="31:34" x14ac:dyDescent="0.3">
      <c r="AE2454" s="8"/>
      <c r="AH2454" s="8"/>
    </row>
    <row r="2455" spans="31:34" x14ac:dyDescent="0.3">
      <c r="AE2455" s="8"/>
      <c r="AH2455" s="8"/>
    </row>
    <row r="2456" spans="31:34" x14ac:dyDescent="0.3">
      <c r="AE2456" s="8"/>
      <c r="AH2456" s="8"/>
    </row>
    <row r="2457" spans="31:34" x14ac:dyDescent="0.3">
      <c r="AE2457" s="8"/>
      <c r="AH2457" s="8"/>
    </row>
    <row r="2458" spans="31:34" x14ac:dyDescent="0.3">
      <c r="AE2458" s="8"/>
      <c r="AH2458" s="8"/>
    </row>
    <row r="2459" spans="31:34" x14ac:dyDescent="0.3">
      <c r="AE2459" s="8"/>
      <c r="AH2459" s="8"/>
    </row>
    <row r="2460" spans="31:34" x14ac:dyDescent="0.3">
      <c r="AE2460" s="8"/>
      <c r="AH2460" s="8"/>
    </row>
    <row r="2461" spans="31:34" x14ac:dyDescent="0.3">
      <c r="AE2461" s="8"/>
      <c r="AH2461" s="8"/>
    </row>
    <row r="2462" spans="31:34" x14ac:dyDescent="0.3">
      <c r="AE2462" s="8"/>
      <c r="AH2462" s="8"/>
    </row>
    <row r="2463" spans="31:34" x14ac:dyDescent="0.3">
      <c r="AE2463" s="8"/>
      <c r="AH2463" s="8"/>
    </row>
    <row r="2464" spans="31:34" x14ac:dyDescent="0.3">
      <c r="AE2464" s="8"/>
      <c r="AH2464" s="8"/>
    </row>
    <row r="2465" spans="31:34" x14ac:dyDescent="0.3">
      <c r="AE2465" s="8"/>
      <c r="AH2465" s="8"/>
    </row>
    <row r="2466" spans="31:34" x14ac:dyDescent="0.3">
      <c r="AE2466" s="8"/>
      <c r="AH2466" s="8"/>
    </row>
    <row r="2467" spans="31:34" x14ac:dyDescent="0.3">
      <c r="AE2467" s="8"/>
      <c r="AH2467" s="8"/>
    </row>
    <row r="2468" spans="31:34" x14ac:dyDescent="0.3">
      <c r="AE2468" s="8"/>
      <c r="AH2468" s="8"/>
    </row>
    <row r="2469" spans="31:34" x14ac:dyDescent="0.3">
      <c r="AE2469" s="8"/>
      <c r="AH2469" s="8"/>
    </row>
    <row r="2470" spans="31:34" x14ac:dyDescent="0.3">
      <c r="AE2470" s="8"/>
      <c r="AH2470" s="8"/>
    </row>
    <row r="2471" spans="31:34" x14ac:dyDescent="0.3">
      <c r="AE2471" s="8"/>
      <c r="AH2471" s="8"/>
    </row>
    <row r="2472" spans="31:34" x14ac:dyDescent="0.3">
      <c r="AE2472" s="8"/>
      <c r="AH2472" s="8"/>
    </row>
    <row r="2473" spans="31:34" x14ac:dyDescent="0.3">
      <c r="AE2473" s="8"/>
      <c r="AH2473" s="8"/>
    </row>
    <row r="2474" spans="31:34" x14ac:dyDescent="0.3">
      <c r="AE2474" s="8"/>
      <c r="AH2474" s="8"/>
    </row>
    <row r="2475" spans="31:34" x14ac:dyDescent="0.3">
      <c r="AE2475" s="8"/>
      <c r="AH2475" s="8"/>
    </row>
    <row r="2476" spans="31:34" x14ac:dyDescent="0.3">
      <c r="AE2476" s="8"/>
      <c r="AH2476" s="8"/>
    </row>
    <row r="2477" spans="31:34" x14ac:dyDescent="0.3">
      <c r="AE2477" s="8"/>
      <c r="AH2477" s="8"/>
    </row>
    <row r="2478" spans="31:34" x14ac:dyDescent="0.3">
      <c r="AE2478" s="8"/>
      <c r="AH2478" s="8"/>
    </row>
    <row r="2479" spans="31:34" x14ac:dyDescent="0.3">
      <c r="AE2479" s="8"/>
      <c r="AH2479" s="8"/>
    </row>
    <row r="2480" spans="31:34" x14ac:dyDescent="0.3">
      <c r="AE2480" s="8"/>
      <c r="AH2480" s="8"/>
    </row>
    <row r="2481" spans="31:34" x14ac:dyDescent="0.3">
      <c r="AE2481" s="8"/>
      <c r="AH2481" s="8"/>
    </row>
    <row r="2482" spans="31:34" x14ac:dyDescent="0.3">
      <c r="AE2482" s="8"/>
      <c r="AH2482" s="8"/>
    </row>
    <row r="2483" spans="31:34" x14ac:dyDescent="0.3">
      <c r="AE2483" s="8"/>
      <c r="AH2483" s="8"/>
    </row>
    <row r="2484" spans="31:34" x14ac:dyDescent="0.3">
      <c r="AE2484" s="8"/>
      <c r="AH2484" s="8"/>
    </row>
    <row r="2485" spans="31:34" x14ac:dyDescent="0.3">
      <c r="AE2485" s="8"/>
      <c r="AH2485" s="8"/>
    </row>
    <row r="2486" spans="31:34" x14ac:dyDescent="0.3">
      <c r="AE2486" s="8"/>
      <c r="AH2486" s="8"/>
    </row>
    <row r="2487" spans="31:34" x14ac:dyDescent="0.3">
      <c r="AE2487" s="8"/>
      <c r="AH2487" s="8"/>
    </row>
    <row r="2488" spans="31:34" x14ac:dyDescent="0.3">
      <c r="AE2488" s="8"/>
      <c r="AH2488" s="8"/>
    </row>
    <row r="2489" spans="31:34" x14ac:dyDescent="0.3">
      <c r="AE2489" s="8"/>
      <c r="AH2489" s="8"/>
    </row>
    <row r="2490" spans="31:34" x14ac:dyDescent="0.3">
      <c r="AE2490" s="8"/>
      <c r="AH2490" s="8"/>
    </row>
    <row r="2491" spans="31:34" x14ac:dyDescent="0.3">
      <c r="AE2491" s="8"/>
      <c r="AH2491" s="8"/>
    </row>
    <row r="2492" spans="31:34" x14ac:dyDescent="0.3">
      <c r="AE2492" s="8"/>
      <c r="AH2492" s="8"/>
    </row>
    <row r="2493" spans="31:34" x14ac:dyDescent="0.3">
      <c r="AE2493" s="8"/>
      <c r="AH2493" s="8"/>
    </row>
    <row r="2494" spans="31:34" x14ac:dyDescent="0.3">
      <c r="AE2494" s="8"/>
      <c r="AH2494" s="8"/>
    </row>
    <row r="2495" spans="31:34" x14ac:dyDescent="0.3">
      <c r="AE2495" s="8"/>
      <c r="AH2495" s="8"/>
    </row>
    <row r="2496" spans="31:34" x14ac:dyDescent="0.3">
      <c r="AE2496" s="8"/>
      <c r="AH2496" s="8"/>
    </row>
    <row r="2497" spans="31:34" x14ac:dyDescent="0.3">
      <c r="AE2497" s="8"/>
      <c r="AH2497" s="8"/>
    </row>
    <row r="2498" spans="31:34" x14ac:dyDescent="0.3">
      <c r="AE2498" s="8"/>
      <c r="AH2498" s="8"/>
    </row>
    <row r="2499" spans="31:34" x14ac:dyDescent="0.3">
      <c r="AE2499" s="8"/>
      <c r="AH2499" s="8"/>
    </row>
    <row r="2500" spans="31:34" x14ac:dyDescent="0.3">
      <c r="AE2500" s="8"/>
      <c r="AH2500" s="8"/>
    </row>
    <row r="2501" spans="31:34" x14ac:dyDescent="0.3">
      <c r="AE2501" s="8"/>
      <c r="AH2501" s="8"/>
    </row>
    <row r="2502" spans="31:34" x14ac:dyDescent="0.3">
      <c r="AE2502" s="8"/>
      <c r="AH2502" s="8"/>
    </row>
    <row r="2503" spans="31:34" x14ac:dyDescent="0.3">
      <c r="AE2503" s="8"/>
      <c r="AH2503" s="8"/>
    </row>
    <row r="2504" spans="31:34" x14ac:dyDescent="0.3">
      <c r="AE2504" s="8"/>
      <c r="AH2504" s="8"/>
    </row>
    <row r="2505" spans="31:34" x14ac:dyDescent="0.3">
      <c r="AE2505" s="8"/>
      <c r="AH2505" s="8"/>
    </row>
    <row r="2506" spans="31:34" x14ac:dyDescent="0.3">
      <c r="AE2506" s="8"/>
      <c r="AH2506" s="8"/>
    </row>
    <row r="2507" spans="31:34" x14ac:dyDescent="0.3">
      <c r="AE2507" s="8"/>
      <c r="AH2507" s="8"/>
    </row>
    <row r="2508" spans="31:34" x14ac:dyDescent="0.3">
      <c r="AE2508" s="8"/>
      <c r="AH2508" s="8"/>
    </row>
    <row r="2509" spans="31:34" x14ac:dyDescent="0.3">
      <c r="AE2509" s="8"/>
      <c r="AH2509" s="8"/>
    </row>
    <row r="2510" spans="31:34" x14ac:dyDescent="0.3">
      <c r="AE2510" s="8"/>
      <c r="AH2510" s="8"/>
    </row>
    <row r="2511" spans="31:34" x14ac:dyDescent="0.3">
      <c r="AE2511" s="8"/>
      <c r="AH2511" s="8"/>
    </row>
    <row r="2512" spans="31:34" x14ac:dyDescent="0.3">
      <c r="AE2512" s="8"/>
      <c r="AH2512" s="8"/>
    </row>
    <row r="2513" spans="31:34" x14ac:dyDescent="0.3">
      <c r="AE2513" s="8"/>
      <c r="AH2513" s="8"/>
    </row>
    <row r="2514" spans="31:34" x14ac:dyDescent="0.3">
      <c r="AE2514" s="8"/>
      <c r="AH2514" s="8"/>
    </row>
    <row r="2515" spans="31:34" x14ac:dyDescent="0.3">
      <c r="AE2515" s="8"/>
      <c r="AH2515" s="8"/>
    </row>
    <row r="2516" spans="31:34" x14ac:dyDescent="0.3">
      <c r="AE2516" s="8"/>
      <c r="AH2516" s="8"/>
    </row>
    <row r="2517" spans="31:34" x14ac:dyDescent="0.3">
      <c r="AE2517" s="8"/>
      <c r="AH2517" s="8"/>
    </row>
    <row r="2518" spans="31:34" x14ac:dyDescent="0.3">
      <c r="AE2518" s="8"/>
      <c r="AH2518" s="8"/>
    </row>
    <row r="2519" spans="31:34" x14ac:dyDescent="0.3">
      <c r="AE2519" s="8"/>
      <c r="AH2519" s="8"/>
    </row>
    <row r="2520" spans="31:34" x14ac:dyDescent="0.3">
      <c r="AE2520" s="8"/>
      <c r="AH2520" s="8"/>
    </row>
    <row r="2521" spans="31:34" x14ac:dyDescent="0.3">
      <c r="AE2521" s="8"/>
      <c r="AH2521" s="8"/>
    </row>
    <row r="2522" spans="31:34" x14ac:dyDescent="0.3">
      <c r="AE2522" s="8"/>
      <c r="AH2522" s="8"/>
    </row>
    <row r="2523" spans="31:34" x14ac:dyDescent="0.3">
      <c r="AE2523" s="8"/>
      <c r="AH2523" s="8"/>
    </row>
    <row r="2524" spans="31:34" x14ac:dyDescent="0.3">
      <c r="AE2524" s="8"/>
      <c r="AH2524" s="8"/>
    </row>
    <row r="2525" spans="31:34" x14ac:dyDescent="0.3">
      <c r="AE2525" s="8"/>
      <c r="AH2525" s="8"/>
    </row>
    <row r="2526" spans="31:34" x14ac:dyDescent="0.3">
      <c r="AE2526" s="8"/>
      <c r="AH2526" s="8"/>
    </row>
    <row r="2527" spans="31:34" x14ac:dyDescent="0.3">
      <c r="AE2527" s="8"/>
      <c r="AH2527" s="8"/>
    </row>
    <row r="2528" spans="31:34" x14ac:dyDescent="0.3">
      <c r="AE2528" s="8"/>
      <c r="AH2528" s="8"/>
    </row>
    <row r="2529" spans="31:34" x14ac:dyDescent="0.3">
      <c r="AE2529" s="8"/>
      <c r="AH2529" s="8"/>
    </row>
    <row r="2530" spans="31:34" x14ac:dyDescent="0.3">
      <c r="AE2530" s="8"/>
      <c r="AH2530" s="8"/>
    </row>
    <row r="2531" spans="31:34" x14ac:dyDescent="0.3">
      <c r="AE2531" s="8"/>
      <c r="AH2531" s="8"/>
    </row>
    <row r="2532" spans="31:34" x14ac:dyDescent="0.3">
      <c r="AE2532" s="8"/>
      <c r="AH2532" s="8"/>
    </row>
    <row r="2533" spans="31:34" x14ac:dyDescent="0.3">
      <c r="AE2533" s="8"/>
      <c r="AH2533" s="8"/>
    </row>
    <row r="2534" spans="31:34" x14ac:dyDescent="0.3">
      <c r="AE2534" s="8"/>
      <c r="AH2534" s="8"/>
    </row>
    <row r="2535" spans="31:34" x14ac:dyDescent="0.3">
      <c r="AE2535" s="8"/>
      <c r="AH2535" s="8"/>
    </row>
    <row r="2536" spans="31:34" x14ac:dyDescent="0.3">
      <c r="AE2536" s="8"/>
      <c r="AH2536" s="8"/>
    </row>
    <row r="2537" spans="31:34" x14ac:dyDescent="0.3">
      <c r="AE2537" s="8"/>
      <c r="AH2537" s="8"/>
    </row>
    <row r="2538" spans="31:34" x14ac:dyDescent="0.3">
      <c r="AE2538" s="8"/>
      <c r="AH2538" s="8"/>
    </row>
    <row r="2539" spans="31:34" x14ac:dyDescent="0.3">
      <c r="AE2539" s="8"/>
      <c r="AH2539" s="8"/>
    </row>
    <row r="2540" spans="31:34" x14ac:dyDescent="0.3">
      <c r="AE2540" s="8"/>
      <c r="AH2540" s="8"/>
    </row>
    <row r="2541" spans="31:34" x14ac:dyDescent="0.3">
      <c r="AE2541" s="8"/>
      <c r="AH2541" s="8"/>
    </row>
    <row r="2542" spans="31:34" x14ac:dyDescent="0.3">
      <c r="AE2542" s="8"/>
      <c r="AH2542" s="8"/>
    </row>
    <row r="2543" spans="31:34" x14ac:dyDescent="0.3">
      <c r="AE2543" s="8"/>
      <c r="AH2543" s="8"/>
    </row>
    <row r="2544" spans="31:34" x14ac:dyDescent="0.3">
      <c r="AE2544" s="8"/>
      <c r="AH2544" s="8"/>
    </row>
    <row r="2545" spans="31:34" x14ac:dyDescent="0.3">
      <c r="AE2545" s="8"/>
      <c r="AH2545" s="8"/>
    </row>
    <row r="2546" spans="31:34" x14ac:dyDescent="0.3">
      <c r="AE2546" s="8"/>
      <c r="AH2546" s="8"/>
    </row>
    <row r="2547" spans="31:34" x14ac:dyDescent="0.3">
      <c r="AE2547" s="8"/>
      <c r="AH2547" s="8"/>
    </row>
    <row r="2548" spans="31:34" x14ac:dyDescent="0.3">
      <c r="AE2548" s="8"/>
      <c r="AH2548" s="8"/>
    </row>
    <row r="2549" spans="31:34" x14ac:dyDescent="0.3">
      <c r="AE2549" s="8"/>
      <c r="AH2549" s="8"/>
    </row>
    <row r="2550" spans="31:34" x14ac:dyDescent="0.3">
      <c r="AE2550" s="8"/>
      <c r="AH2550" s="8"/>
    </row>
    <row r="2551" spans="31:34" x14ac:dyDescent="0.3">
      <c r="AE2551" s="8"/>
      <c r="AH2551" s="8"/>
    </row>
    <row r="2552" spans="31:34" x14ac:dyDescent="0.3">
      <c r="AE2552" s="8"/>
      <c r="AH2552" s="8"/>
    </row>
    <row r="2553" spans="31:34" x14ac:dyDescent="0.3">
      <c r="AE2553" s="8"/>
      <c r="AH2553" s="8"/>
    </row>
    <row r="2554" spans="31:34" x14ac:dyDescent="0.3">
      <c r="AE2554" s="8"/>
      <c r="AH2554" s="8"/>
    </row>
    <row r="2555" spans="31:34" x14ac:dyDescent="0.3">
      <c r="AE2555" s="8"/>
      <c r="AH2555" s="8"/>
    </row>
    <row r="2556" spans="31:34" x14ac:dyDescent="0.3">
      <c r="AE2556" s="8"/>
      <c r="AH2556" s="8"/>
    </row>
    <row r="2557" spans="31:34" x14ac:dyDescent="0.3">
      <c r="AE2557" s="8"/>
      <c r="AH2557" s="8"/>
    </row>
    <row r="2558" spans="31:34" x14ac:dyDescent="0.3">
      <c r="AE2558" s="8"/>
      <c r="AH2558" s="8"/>
    </row>
    <row r="2559" spans="31:34" x14ac:dyDescent="0.3">
      <c r="AE2559" s="8"/>
      <c r="AH2559" s="8"/>
    </row>
    <row r="2560" spans="31:34" x14ac:dyDescent="0.3">
      <c r="AE2560" s="8"/>
      <c r="AH2560" s="8"/>
    </row>
    <row r="2561" spans="31:34" x14ac:dyDescent="0.3">
      <c r="AE2561" s="8"/>
      <c r="AH2561" s="8"/>
    </row>
    <row r="2562" spans="31:34" x14ac:dyDescent="0.3">
      <c r="AE2562" s="8"/>
      <c r="AH2562" s="8"/>
    </row>
    <row r="2563" spans="31:34" x14ac:dyDescent="0.3">
      <c r="AE2563" s="8"/>
      <c r="AH2563" s="8"/>
    </row>
    <row r="2564" spans="31:34" x14ac:dyDescent="0.3">
      <c r="AE2564" s="8"/>
      <c r="AH2564" s="8"/>
    </row>
    <row r="2565" spans="31:34" x14ac:dyDescent="0.3">
      <c r="AE2565" s="8"/>
      <c r="AH2565" s="8"/>
    </row>
    <row r="2566" spans="31:34" x14ac:dyDescent="0.3">
      <c r="AE2566" s="8"/>
      <c r="AH2566" s="8"/>
    </row>
    <row r="2567" spans="31:34" x14ac:dyDescent="0.3">
      <c r="AE2567" s="8"/>
      <c r="AH2567" s="8"/>
    </row>
    <row r="2568" spans="31:34" x14ac:dyDescent="0.3">
      <c r="AE2568" s="8"/>
      <c r="AH2568" s="8"/>
    </row>
    <row r="2569" spans="31:34" x14ac:dyDescent="0.3">
      <c r="AE2569" s="8"/>
      <c r="AH2569" s="8"/>
    </row>
    <row r="2570" spans="31:34" x14ac:dyDescent="0.3">
      <c r="AE2570" s="8"/>
      <c r="AH2570" s="8"/>
    </row>
    <row r="2571" spans="31:34" x14ac:dyDescent="0.3">
      <c r="AE2571" s="8"/>
      <c r="AH2571" s="8"/>
    </row>
    <row r="2572" spans="31:34" x14ac:dyDescent="0.3">
      <c r="AE2572" s="8"/>
      <c r="AH2572" s="8"/>
    </row>
    <row r="2573" spans="31:34" x14ac:dyDescent="0.3">
      <c r="AE2573" s="8"/>
      <c r="AH2573" s="8"/>
    </row>
    <row r="2574" spans="31:34" x14ac:dyDescent="0.3">
      <c r="AE2574" s="8"/>
      <c r="AH2574" s="8"/>
    </row>
    <row r="2575" spans="31:34" x14ac:dyDescent="0.3">
      <c r="AE2575" s="8"/>
      <c r="AH2575" s="8"/>
    </row>
    <row r="2576" spans="31:34" x14ac:dyDescent="0.3">
      <c r="AE2576" s="8"/>
      <c r="AH2576" s="8"/>
    </row>
    <row r="2577" spans="31:34" x14ac:dyDescent="0.3">
      <c r="AE2577" s="8"/>
      <c r="AH2577" s="8"/>
    </row>
    <row r="2578" spans="31:34" x14ac:dyDescent="0.3">
      <c r="AE2578" s="8"/>
      <c r="AH2578" s="8"/>
    </row>
    <row r="2579" spans="31:34" x14ac:dyDescent="0.3">
      <c r="AE2579" s="8"/>
      <c r="AH2579" s="8"/>
    </row>
    <row r="2580" spans="31:34" x14ac:dyDescent="0.3">
      <c r="AE2580" s="8"/>
      <c r="AH2580" s="8"/>
    </row>
    <row r="2581" spans="31:34" x14ac:dyDescent="0.3">
      <c r="AE2581" s="8"/>
      <c r="AH2581" s="8"/>
    </row>
    <row r="2582" spans="31:34" x14ac:dyDescent="0.3">
      <c r="AE2582" s="8"/>
      <c r="AH2582" s="8"/>
    </row>
    <row r="2583" spans="31:34" x14ac:dyDescent="0.3">
      <c r="AE2583" s="8"/>
      <c r="AH2583" s="8"/>
    </row>
    <row r="2584" spans="31:34" x14ac:dyDescent="0.3">
      <c r="AE2584" s="8"/>
      <c r="AH2584" s="8"/>
    </row>
    <row r="2585" spans="31:34" x14ac:dyDescent="0.3">
      <c r="AE2585" s="8"/>
      <c r="AH2585" s="8"/>
    </row>
    <row r="2586" spans="31:34" x14ac:dyDescent="0.3">
      <c r="AE2586" s="8"/>
      <c r="AH2586" s="8"/>
    </row>
    <row r="2587" spans="31:34" x14ac:dyDescent="0.3">
      <c r="AE2587" s="8"/>
      <c r="AH2587" s="8"/>
    </row>
    <row r="2588" spans="31:34" x14ac:dyDescent="0.3">
      <c r="AE2588" s="8"/>
      <c r="AH2588" s="8"/>
    </row>
    <row r="2589" spans="31:34" x14ac:dyDescent="0.3">
      <c r="AE2589" s="8"/>
      <c r="AH2589" s="8"/>
    </row>
    <row r="2590" spans="31:34" x14ac:dyDescent="0.3">
      <c r="AE2590" s="8"/>
      <c r="AH2590" s="8"/>
    </row>
    <row r="2591" spans="31:34" x14ac:dyDescent="0.3">
      <c r="AE2591" s="8"/>
      <c r="AH2591" s="8"/>
    </row>
    <row r="2592" spans="31:34" x14ac:dyDescent="0.3">
      <c r="AE2592" s="8"/>
      <c r="AH2592" s="8"/>
    </row>
    <row r="2593" spans="31:34" x14ac:dyDescent="0.3">
      <c r="AE2593" s="8"/>
      <c r="AH2593" s="8"/>
    </row>
    <row r="2594" spans="31:34" x14ac:dyDescent="0.3">
      <c r="AE2594" s="8"/>
      <c r="AH2594" s="8"/>
    </row>
    <row r="2595" spans="31:34" x14ac:dyDescent="0.3">
      <c r="AE2595" s="8"/>
      <c r="AH2595" s="8"/>
    </row>
    <row r="2596" spans="31:34" x14ac:dyDescent="0.3">
      <c r="AE2596" s="8"/>
      <c r="AH2596" s="8"/>
    </row>
    <row r="2597" spans="31:34" x14ac:dyDescent="0.3">
      <c r="AE2597" s="8"/>
      <c r="AH2597" s="8"/>
    </row>
    <row r="2598" spans="31:34" x14ac:dyDescent="0.3">
      <c r="AE2598" s="8"/>
      <c r="AH2598" s="8"/>
    </row>
    <row r="2599" spans="31:34" x14ac:dyDescent="0.3">
      <c r="AE2599" s="8"/>
      <c r="AH2599" s="8"/>
    </row>
    <row r="2600" spans="31:34" x14ac:dyDescent="0.3">
      <c r="AE2600" s="8"/>
      <c r="AH2600" s="8"/>
    </row>
    <row r="2601" spans="31:34" x14ac:dyDescent="0.3">
      <c r="AE2601" s="8"/>
      <c r="AH2601" s="8"/>
    </row>
    <row r="2602" spans="31:34" x14ac:dyDescent="0.3">
      <c r="AE2602" s="8"/>
      <c r="AH2602" s="8"/>
    </row>
    <row r="2603" spans="31:34" x14ac:dyDescent="0.3">
      <c r="AE2603" s="8"/>
      <c r="AH2603" s="8"/>
    </row>
    <row r="2604" spans="31:34" x14ac:dyDescent="0.3">
      <c r="AE2604" s="8"/>
      <c r="AH2604" s="8"/>
    </row>
    <row r="2605" spans="31:34" x14ac:dyDescent="0.3">
      <c r="AE2605" s="8"/>
      <c r="AH2605" s="8"/>
    </row>
    <row r="2606" spans="31:34" x14ac:dyDescent="0.3">
      <c r="AE2606" s="8"/>
      <c r="AH2606" s="8"/>
    </row>
    <row r="2607" spans="31:34" x14ac:dyDescent="0.3">
      <c r="AE2607" s="8"/>
      <c r="AH2607" s="8"/>
    </row>
    <row r="2608" spans="31:34" x14ac:dyDescent="0.3">
      <c r="AE2608" s="8"/>
      <c r="AH2608" s="8"/>
    </row>
    <row r="2609" spans="31:34" x14ac:dyDescent="0.3">
      <c r="AE2609" s="8"/>
      <c r="AH2609" s="8"/>
    </row>
    <row r="2610" spans="31:34" x14ac:dyDescent="0.3">
      <c r="AE2610" s="8"/>
      <c r="AH2610" s="8"/>
    </row>
    <row r="2611" spans="31:34" x14ac:dyDescent="0.3">
      <c r="AE2611" s="8"/>
      <c r="AH2611" s="8"/>
    </row>
    <row r="2612" spans="31:34" x14ac:dyDescent="0.3">
      <c r="AE2612" s="8"/>
      <c r="AH2612" s="8"/>
    </row>
    <row r="2613" spans="31:34" x14ac:dyDescent="0.3">
      <c r="AE2613" s="8"/>
      <c r="AH2613" s="8"/>
    </row>
    <row r="2614" spans="31:34" x14ac:dyDescent="0.3">
      <c r="AE2614" s="8"/>
      <c r="AH2614" s="8"/>
    </row>
    <row r="2615" spans="31:34" x14ac:dyDescent="0.3">
      <c r="AE2615" s="8"/>
      <c r="AH2615" s="8"/>
    </row>
    <row r="2616" spans="31:34" x14ac:dyDescent="0.3">
      <c r="AE2616" s="8"/>
      <c r="AH2616" s="8"/>
    </row>
    <row r="2617" spans="31:34" x14ac:dyDescent="0.3">
      <c r="AE2617" s="8"/>
      <c r="AH2617" s="8"/>
    </row>
    <row r="2618" spans="31:34" x14ac:dyDescent="0.3">
      <c r="AE2618" s="8"/>
      <c r="AH2618" s="8"/>
    </row>
    <row r="2619" spans="31:34" x14ac:dyDescent="0.3">
      <c r="AE2619" s="8"/>
      <c r="AH2619" s="8"/>
    </row>
    <row r="2620" spans="31:34" x14ac:dyDescent="0.3">
      <c r="AE2620" s="8"/>
      <c r="AH2620" s="8"/>
    </row>
    <row r="2621" spans="31:34" x14ac:dyDescent="0.3">
      <c r="AE2621" s="8"/>
      <c r="AH2621" s="8"/>
    </row>
    <row r="2622" spans="31:34" x14ac:dyDescent="0.3">
      <c r="AE2622" s="8"/>
      <c r="AH2622" s="8"/>
    </row>
    <row r="2623" spans="31:34" x14ac:dyDescent="0.3">
      <c r="AE2623" s="8"/>
      <c r="AH2623" s="8"/>
    </row>
    <row r="2624" spans="31:34" x14ac:dyDescent="0.3">
      <c r="AE2624" s="8"/>
      <c r="AH2624" s="8"/>
    </row>
    <row r="2625" spans="31:34" x14ac:dyDescent="0.3">
      <c r="AE2625" s="8"/>
      <c r="AH2625" s="8"/>
    </row>
    <row r="2626" spans="31:34" x14ac:dyDescent="0.3">
      <c r="AE2626" s="8"/>
      <c r="AH2626" s="8"/>
    </row>
    <row r="2627" spans="31:34" x14ac:dyDescent="0.3">
      <c r="AE2627" s="8"/>
      <c r="AH2627" s="8"/>
    </row>
    <row r="2628" spans="31:34" x14ac:dyDescent="0.3">
      <c r="AE2628" s="8"/>
      <c r="AH2628" s="8"/>
    </row>
    <row r="2629" spans="31:34" x14ac:dyDescent="0.3">
      <c r="AE2629" s="8"/>
      <c r="AH2629" s="8"/>
    </row>
    <row r="2630" spans="31:34" x14ac:dyDescent="0.3">
      <c r="AE2630" s="8"/>
      <c r="AH2630" s="8"/>
    </row>
    <row r="2631" spans="31:34" x14ac:dyDescent="0.3">
      <c r="AE2631" s="8"/>
      <c r="AH2631" s="8"/>
    </row>
    <row r="2632" spans="31:34" x14ac:dyDescent="0.3">
      <c r="AE2632" s="8"/>
      <c r="AH2632" s="8"/>
    </row>
    <row r="2633" spans="31:34" x14ac:dyDescent="0.3">
      <c r="AE2633" s="8"/>
      <c r="AH2633" s="8"/>
    </row>
    <row r="2634" spans="31:34" x14ac:dyDescent="0.3">
      <c r="AE2634" s="8"/>
      <c r="AH2634" s="8"/>
    </row>
    <row r="2635" spans="31:34" x14ac:dyDescent="0.3">
      <c r="AE2635" s="8"/>
      <c r="AH2635" s="8"/>
    </row>
    <row r="2636" spans="31:34" x14ac:dyDescent="0.3">
      <c r="AE2636" s="8"/>
      <c r="AH2636" s="8"/>
    </row>
    <row r="2637" spans="31:34" x14ac:dyDescent="0.3">
      <c r="AE2637" s="8"/>
      <c r="AH2637" s="8"/>
    </row>
    <row r="2638" spans="31:34" x14ac:dyDescent="0.3">
      <c r="AE2638" s="8"/>
      <c r="AH2638" s="8"/>
    </row>
    <row r="2639" spans="31:34" x14ac:dyDescent="0.3">
      <c r="AE2639" s="8"/>
      <c r="AH2639" s="8"/>
    </row>
    <row r="2640" spans="31:34" x14ac:dyDescent="0.3">
      <c r="AE2640" s="8"/>
      <c r="AH2640" s="8"/>
    </row>
    <row r="2641" spans="31:34" x14ac:dyDescent="0.3">
      <c r="AE2641" s="8"/>
      <c r="AH2641" s="8"/>
    </row>
    <row r="2642" spans="31:34" x14ac:dyDescent="0.3">
      <c r="AE2642" s="8"/>
      <c r="AH2642" s="8"/>
    </row>
    <row r="2643" spans="31:34" x14ac:dyDescent="0.3">
      <c r="AE2643" s="8"/>
      <c r="AH2643" s="8"/>
    </row>
    <row r="2644" spans="31:34" x14ac:dyDescent="0.3">
      <c r="AE2644" s="8"/>
      <c r="AH2644" s="8"/>
    </row>
    <row r="2645" spans="31:34" x14ac:dyDescent="0.3">
      <c r="AE2645" s="8"/>
      <c r="AH2645" s="8"/>
    </row>
    <row r="2646" spans="31:34" x14ac:dyDescent="0.3">
      <c r="AE2646" s="8"/>
      <c r="AH2646" s="8"/>
    </row>
    <row r="2647" spans="31:34" x14ac:dyDescent="0.3">
      <c r="AE2647" s="8"/>
      <c r="AH2647" s="8"/>
    </row>
    <row r="2648" spans="31:34" x14ac:dyDescent="0.3">
      <c r="AE2648" s="8"/>
      <c r="AH2648" s="8"/>
    </row>
    <row r="2649" spans="31:34" x14ac:dyDescent="0.3">
      <c r="AE2649" s="8"/>
      <c r="AH2649" s="8"/>
    </row>
    <row r="2650" spans="31:34" x14ac:dyDescent="0.3">
      <c r="AE2650" s="8"/>
      <c r="AH2650" s="8"/>
    </row>
    <row r="2651" spans="31:34" x14ac:dyDescent="0.3">
      <c r="AE2651" s="8"/>
      <c r="AH2651" s="8"/>
    </row>
    <row r="2652" spans="31:34" x14ac:dyDescent="0.3">
      <c r="AE2652" s="8"/>
      <c r="AH2652" s="8"/>
    </row>
    <row r="2653" spans="31:34" x14ac:dyDescent="0.3">
      <c r="AE2653" s="8"/>
      <c r="AH2653" s="8"/>
    </row>
    <row r="2654" spans="31:34" x14ac:dyDescent="0.3">
      <c r="AE2654" s="8"/>
      <c r="AH2654" s="8"/>
    </row>
    <row r="2655" spans="31:34" x14ac:dyDescent="0.3">
      <c r="AE2655" s="8"/>
      <c r="AH2655" s="8"/>
    </row>
    <row r="2656" spans="31:34" x14ac:dyDescent="0.3">
      <c r="AE2656" s="8"/>
      <c r="AH2656" s="8"/>
    </row>
    <row r="2657" spans="31:34" x14ac:dyDescent="0.3">
      <c r="AE2657" s="8"/>
      <c r="AH2657" s="8"/>
    </row>
    <row r="2658" spans="31:34" x14ac:dyDescent="0.3">
      <c r="AE2658" s="8"/>
      <c r="AH2658" s="8"/>
    </row>
    <row r="2659" spans="31:34" x14ac:dyDescent="0.3">
      <c r="AE2659" s="8"/>
      <c r="AH2659" s="8"/>
    </row>
    <row r="2660" spans="31:34" x14ac:dyDescent="0.3">
      <c r="AE2660" s="8"/>
      <c r="AH2660" s="8"/>
    </row>
    <row r="2661" spans="31:34" x14ac:dyDescent="0.3">
      <c r="AE2661" s="8"/>
      <c r="AH2661" s="8"/>
    </row>
    <row r="2662" spans="31:34" x14ac:dyDescent="0.3">
      <c r="AE2662" s="8"/>
      <c r="AH2662" s="8"/>
    </row>
    <row r="2663" spans="31:34" x14ac:dyDescent="0.3">
      <c r="AE2663" s="8"/>
      <c r="AH2663" s="8"/>
    </row>
    <row r="2664" spans="31:34" x14ac:dyDescent="0.3">
      <c r="AE2664" s="8"/>
      <c r="AH2664" s="8"/>
    </row>
    <row r="2665" spans="31:34" x14ac:dyDescent="0.3">
      <c r="AE2665" s="8"/>
      <c r="AH2665" s="8"/>
    </row>
    <row r="2666" spans="31:34" x14ac:dyDescent="0.3">
      <c r="AE2666" s="8"/>
      <c r="AH2666" s="8"/>
    </row>
    <row r="2667" spans="31:34" x14ac:dyDescent="0.3">
      <c r="AE2667" s="8"/>
      <c r="AH2667" s="8"/>
    </row>
    <row r="2668" spans="31:34" x14ac:dyDescent="0.3">
      <c r="AE2668" s="8"/>
      <c r="AH2668" s="8"/>
    </row>
    <row r="2669" spans="31:34" x14ac:dyDescent="0.3">
      <c r="AE2669" s="8"/>
      <c r="AH2669" s="8"/>
    </row>
    <row r="2670" spans="31:34" x14ac:dyDescent="0.3">
      <c r="AE2670" s="8"/>
      <c r="AH2670" s="8"/>
    </row>
    <row r="2671" spans="31:34" x14ac:dyDescent="0.3">
      <c r="AE2671" s="8"/>
      <c r="AH2671" s="8"/>
    </row>
    <row r="2672" spans="31:34" x14ac:dyDescent="0.3">
      <c r="AE2672" s="8"/>
      <c r="AH2672" s="8"/>
    </row>
    <row r="2673" spans="31:34" x14ac:dyDescent="0.3">
      <c r="AE2673" s="8"/>
      <c r="AH2673" s="8"/>
    </row>
    <row r="2674" spans="31:34" x14ac:dyDescent="0.3">
      <c r="AE2674" s="8"/>
      <c r="AH2674" s="8"/>
    </row>
    <row r="2675" spans="31:34" x14ac:dyDescent="0.3">
      <c r="AE2675" s="8"/>
      <c r="AH2675" s="8"/>
    </row>
    <row r="2676" spans="31:34" x14ac:dyDescent="0.3">
      <c r="AE2676" s="8"/>
      <c r="AH2676" s="8"/>
    </row>
    <row r="2677" spans="31:34" x14ac:dyDescent="0.3">
      <c r="AE2677" s="8"/>
      <c r="AH2677" s="8"/>
    </row>
    <row r="2678" spans="31:34" x14ac:dyDescent="0.3">
      <c r="AE2678" s="8"/>
      <c r="AH2678" s="8"/>
    </row>
    <row r="2679" spans="31:34" x14ac:dyDescent="0.3">
      <c r="AE2679" s="8"/>
      <c r="AH2679" s="8"/>
    </row>
    <row r="2680" spans="31:34" x14ac:dyDescent="0.3">
      <c r="AE2680" s="8"/>
      <c r="AH2680" s="8"/>
    </row>
    <row r="2681" spans="31:34" x14ac:dyDescent="0.3">
      <c r="AE2681" s="8"/>
      <c r="AH2681" s="8"/>
    </row>
    <row r="2682" spans="31:34" x14ac:dyDescent="0.3">
      <c r="AE2682" s="8"/>
      <c r="AH2682" s="8"/>
    </row>
    <row r="2683" spans="31:34" x14ac:dyDescent="0.3">
      <c r="AE2683" s="8"/>
      <c r="AH2683" s="8"/>
    </row>
    <row r="2684" spans="31:34" x14ac:dyDescent="0.3">
      <c r="AE2684" s="8"/>
      <c r="AH2684" s="8"/>
    </row>
    <row r="2685" spans="31:34" x14ac:dyDescent="0.3">
      <c r="AE2685" s="8"/>
      <c r="AH2685" s="8"/>
    </row>
    <row r="2686" spans="31:34" x14ac:dyDescent="0.3">
      <c r="AE2686" s="8"/>
      <c r="AH2686" s="8"/>
    </row>
    <row r="2687" spans="31:34" x14ac:dyDescent="0.3">
      <c r="AE2687" s="8"/>
      <c r="AH2687" s="8"/>
    </row>
    <row r="2688" spans="31:34" x14ac:dyDescent="0.3">
      <c r="AE2688" s="8"/>
      <c r="AH2688" s="8"/>
    </row>
    <row r="2689" spans="31:34" x14ac:dyDescent="0.3">
      <c r="AE2689" s="8"/>
      <c r="AH2689" s="8"/>
    </row>
    <row r="2690" spans="31:34" x14ac:dyDescent="0.3">
      <c r="AE2690" s="8"/>
      <c r="AH2690" s="8"/>
    </row>
    <row r="2691" spans="31:34" x14ac:dyDescent="0.3">
      <c r="AE2691" s="8"/>
      <c r="AH2691" s="8"/>
    </row>
    <row r="2692" spans="31:34" x14ac:dyDescent="0.3">
      <c r="AE2692" s="8"/>
      <c r="AH2692" s="8"/>
    </row>
    <row r="2693" spans="31:34" x14ac:dyDescent="0.3">
      <c r="AE2693" s="8"/>
      <c r="AH2693" s="8"/>
    </row>
    <row r="2694" spans="31:34" x14ac:dyDescent="0.3">
      <c r="AE2694" s="8"/>
      <c r="AH2694" s="8"/>
    </row>
    <row r="2695" spans="31:34" x14ac:dyDescent="0.3">
      <c r="AE2695" s="8"/>
      <c r="AH2695" s="8"/>
    </row>
    <row r="2696" spans="31:34" x14ac:dyDescent="0.3">
      <c r="AE2696" s="8"/>
      <c r="AH2696" s="8"/>
    </row>
    <row r="2697" spans="31:34" x14ac:dyDescent="0.3">
      <c r="AE2697" s="8"/>
      <c r="AH2697" s="8"/>
    </row>
    <row r="2698" spans="31:34" x14ac:dyDescent="0.3">
      <c r="AE2698" s="8"/>
      <c r="AH2698" s="8"/>
    </row>
    <row r="2699" spans="31:34" x14ac:dyDescent="0.3">
      <c r="AE2699" s="8"/>
      <c r="AH2699" s="8"/>
    </row>
    <row r="2700" spans="31:34" x14ac:dyDescent="0.3">
      <c r="AE2700" s="8"/>
      <c r="AH2700" s="8"/>
    </row>
    <row r="2701" spans="31:34" x14ac:dyDescent="0.3">
      <c r="AE2701" s="8"/>
      <c r="AH2701" s="8"/>
    </row>
    <row r="2702" spans="31:34" x14ac:dyDescent="0.3">
      <c r="AE2702" s="8"/>
      <c r="AH2702" s="8"/>
    </row>
    <row r="2703" spans="31:34" x14ac:dyDescent="0.3">
      <c r="AE2703" s="8"/>
      <c r="AH2703" s="8"/>
    </row>
    <row r="2704" spans="31:34" x14ac:dyDescent="0.3">
      <c r="AE2704" s="8"/>
      <c r="AH2704" s="8"/>
    </row>
    <row r="2705" spans="31:34" x14ac:dyDescent="0.3">
      <c r="AE2705" s="8"/>
      <c r="AH2705" s="8"/>
    </row>
    <row r="2706" spans="31:34" x14ac:dyDescent="0.3">
      <c r="AE2706" s="8"/>
      <c r="AH2706" s="8"/>
    </row>
    <row r="2707" spans="31:34" x14ac:dyDescent="0.3">
      <c r="AE2707" s="8"/>
      <c r="AH2707" s="8"/>
    </row>
    <row r="2708" spans="31:34" x14ac:dyDescent="0.3">
      <c r="AE2708" s="8"/>
      <c r="AH2708" s="8"/>
    </row>
    <row r="2709" spans="31:34" x14ac:dyDescent="0.3">
      <c r="AE2709" s="8"/>
      <c r="AH2709" s="8"/>
    </row>
    <row r="2710" spans="31:34" x14ac:dyDescent="0.3">
      <c r="AE2710" s="8"/>
      <c r="AH2710" s="8"/>
    </row>
    <row r="2711" spans="31:34" x14ac:dyDescent="0.3">
      <c r="AE2711" s="8"/>
      <c r="AH2711" s="8"/>
    </row>
    <row r="2712" spans="31:34" x14ac:dyDescent="0.3">
      <c r="AE2712" s="8"/>
      <c r="AH2712" s="8"/>
    </row>
    <row r="2713" spans="31:34" x14ac:dyDescent="0.3">
      <c r="AE2713" s="8"/>
      <c r="AH2713" s="8"/>
    </row>
    <row r="2714" spans="31:34" x14ac:dyDescent="0.3">
      <c r="AE2714" s="8"/>
      <c r="AH2714" s="8"/>
    </row>
    <row r="2715" spans="31:34" x14ac:dyDescent="0.3">
      <c r="AE2715" s="8"/>
      <c r="AH2715" s="8"/>
    </row>
    <row r="2716" spans="31:34" x14ac:dyDescent="0.3">
      <c r="AE2716" s="8"/>
      <c r="AH2716" s="8"/>
    </row>
    <row r="2717" spans="31:34" x14ac:dyDescent="0.3">
      <c r="AE2717" s="8"/>
      <c r="AH2717" s="8"/>
    </row>
    <row r="2718" spans="31:34" x14ac:dyDescent="0.3">
      <c r="AE2718" s="8"/>
      <c r="AH2718" s="8"/>
    </row>
    <row r="2719" spans="31:34" x14ac:dyDescent="0.3">
      <c r="AE2719" s="8"/>
      <c r="AH2719" s="8"/>
    </row>
    <row r="2720" spans="31:34" x14ac:dyDescent="0.3">
      <c r="AE2720" s="8"/>
      <c r="AH2720" s="8"/>
    </row>
    <row r="2721" spans="31:34" x14ac:dyDescent="0.3">
      <c r="AE2721" s="8"/>
      <c r="AH2721" s="8"/>
    </row>
    <row r="2722" spans="31:34" x14ac:dyDescent="0.3">
      <c r="AE2722" s="8"/>
      <c r="AH2722" s="8"/>
    </row>
    <row r="2723" spans="31:34" x14ac:dyDescent="0.3">
      <c r="AE2723" s="8"/>
      <c r="AH2723" s="8"/>
    </row>
    <row r="2724" spans="31:34" x14ac:dyDescent="0.3">
      <c r="AE2724" s="8"/>
      <c r="AH2724" s="8"/>
    </row>
    <row r="2725" spans="31:34" x14ac:dyDescent="0.3">
      <c r="AE2725" s="8"/>
      <c r="AH2725" s="8"/>
    </row>
    <row r="2726" spans="31:34" x14ac:dyDescent="0.3">
      <c r="AE2726" s="8"/>
      <c r="AH2726" s="8"/>
    </row>
    <row r="2727" spans="31:34" x14ac:dyDescent="0.3">
      <c r="AE2727" s="8"/>
      <c r="AH2727" s="8"/>
    </row>
    <row r="2728" spans="31:34" x14ac:dyDescent="0.3">
      <c r="AE2728" s="8"/>
      <c r="AH2728" s="8"/>
    </row>
    <row r="2729" spans="31:34" x14ac:dyDescent="0.3">
      <c r="AE2729" s="8"/>
      <c r="AH2729" s="8"/>
    </row>
    <row r="2730" spans="31:34" x14ac:dyDescent="0.3">
      <c r="AE2730" s="8"/>
      <c r="AH2730" s="8"/>
    </row>
    <row r="2731" spans="31:34" x14ac:dyDescent="0.3">
      <c r="AE2731" s="8"/>
      <c r="AH2731" s="8"/>
    </row>
    <row r="2732" spans="31:34" x14ac:dyDescent="0.3">
      <c r="AE2732" s="8"/>
      <c r="AH2732" s="8"/>
    </row>
    <row r="2733" spans="31:34" x14ac:dyDescent="0.3">
      <c r="AE2733" s="8"/>
      <c r="AH2733" s="8"/>
    </row>
    <row r="2734" spans="31:34" x14ac:dyDescent="0.3">
      <c r="AE2734" s="8"/>
      <c r="AH2734" s="8"/>
    </row>
    <row r="2735" spans="31:34" x14ac:dyDescent="0.3">
      <c r="AE2735" s="8"/>
      <c r="AH2735" s="8"/>
    </row>
    <row r="2736" spans="31:34" x14ac:dyDescent="0.3">
      <c r="AE2736" s="8"/>
      <c r="AH2736" s="8"/>
    </row>
    <row r="2737" spans="31:34" x14ac:dyDescent="0.3">
      <c r="AE2737" s="8"/>
      <c r="AH2737" s="8"/>
    </row>
    <row r="2738" spans="31:34" x14ac:dyDescent="0.3">
      <c r="AE2738" s="8"/>
      <c r="AH2738" s="8"/>
    </row>
    <row r="2739" spans="31:34" x14ac:dyDescent="0.3">
      <c r="AE2739" s="8"/>
      <c r="AH2739" s="8"/>
    </row>
    <row r="2740" spans="31:34" x14ac:dyDescent="0.3">
      <c r="AE2740" s="8"/>
      <c r="AH2740" s="8"/>
    </row>
    <row r="2741" spans="31:34" x14ac:dyDescent="0.3">
      <c r="AE2741" s="8"/>
      <c r="AH2741" s="8"/>
    </row>
    <row r="2742" spans="31:34" x14ac:dyDescent="0.3">
      <c r="AE2742" s="8"/>
      <c r="AH2742" s="8"/>
    </row>
    <row r="2743" spans="31:34" x14ac:dyDescent="0.3">
      <c r="AE2743" s="8"/>
      <c r="AH2743" s="8"/>
    </row>
    <row r="2744" spans="31:34" x14ac:dyDescent="0.3">
      <c r="AE2744" s="8"/>
      <c r="AH2744" s="8"/>
    </row>
    <row r="2745" spans="31:34" x14ac:dyDescent="0.3">
      <c r="AE2745" s="8"/>
      <c r="AH2745" s="8"/>
    </row>
    <row r="2746" spans="31:34" x14ac:dyDescent="0.3">
      <c r="AE2746" s="8"/>
      <c r="AH2746" s="8"/>
    </row>
    <row r="2747" spans="31:34" x14ac:dyDescent="0.3">
      <c r="AE2747" s="8"/>
      <c r="AH2747" s="8"/>
    </row>
    <row r="2748" spans="31:34" x14ac:dyDescent="0.3">
      <c r="AE2748" s="8"/>
      <c r="AH2748" s="8"/>
    </row>
    <row r="2749" spans="31:34" x14ac:dyDescent="0.3">
      <c r="AE2749" s="8"/>
      <c r="AH2749" s="8"/>
    </row>
    <row r="2750" spans="31:34" x14ac:dyDescent="0.3">
      <c r="AE2750" s="8"/>
      <c r="AH2750" s="8"/>
    </row>
    <row r="2751" spans="31:34" x14ac:dyDescent="0.3">
      <c r="AE2751" s="8"/>
      <c r="AH2751" s="8"/>
    </row>
    <row r="2752" spans="31:34" x14ac:dyDescent="0.3">
      <c r="AE2752" s="8"/>
      <c r="AH2752" s="8"/>
    </row>
    <row r="2753" spans="31:34" x14ac:dyDescent="0.3">
      <c r="AE2753" s="8"/>
      <c r="AH2753" s="8"/>
    </row>
    <row r="2754" spans="31:34" x14ac:dyDescent="0.3">
      <c r="AE2754" s="8"/>
      <c r="AH2754" s="8"/>
    </row>
    <row r="2755" spans="31:34" x14ac:dyDescent="0.3">
      <c r="AE2755" s="8"/>
      <c r="AH2755" s="8"/>
    </row>
    <row r="2756" spans="31:34" x14ac:dyDescent="0.3">
      <c r="AE2756" s="8"/>
      <c r="AH2756" s="8"/>
    </row>
    <row r="2757" spans="31:34" x14ac:dyDescent="0.3">
      <c r="AE2757" s="8"/>
      <c r="AH2757" s="8"/>
    </row>
    <row r="2758" spans="31:34" x14ac:dyDescent="0.3">
      <c r="AE2758" s="8"/>
      <c r="AH2758" s="8"/>
    </row>
    <row r="2759" spans="31:34" x14ac:dyDescent="0.3">
      <c r="AE2759" s="8"/>
      <c r="AH2759" s="8"/>
    </row>
    <row r="2760" spans="31:34" x14ac:dyDescent="0.3">
      <c r="AE2760" s="8"/>
      <c r="AH2760" s="8"/>
    </row>
    <row r="2761" spans="31:34" x14ac:dyDescent="0.3">
      <c r="AE2761" s="8"/>
      <c r="AH2761" s="8"/>
    </row>
    <row r="2762" spans="31:34" x14ac:dyDescent="0.3">
      <c r="AE2762" s="8"/>
      <c r="AH2762" s="8"/>
    </row>
    <row r="2763" spans="31:34" x14ac:dyDescent="0.3">
      <c r="AE2763" s="8"/>
      <c r="AH2763" s="8"/>
    </row>
    <row r="2764" spans="31:34" x14ac:dyDescent="0.3">
      <c r="AE2764" s="8"/>
      <c r="AH2764" s="8"/>
    </row>
    <row r="2765" spans="31:34" x14ac:dyDescent="0.3">
      <c r="AE2765" s="8"/>
      <c r="AH2765" s="8"/>
    </row>
    <row r="2766" spans="31:34" x14ac:dyDescent="0.3">
      <c r="AE2766" s="8"/>
      <c r="AH2766" s="8"/>
    </row>
    <row r="2767" spans="31:34" x14ac:dyDescent="0.3">
      <c r="AE2767" s="8"/>
      <c r="AH2767" s="8"/>
    </row>
    <row r="2768" spans="31:34" x14ac:dyDescent="0.3">
      <c r="AE2768" s="8"/>
      <c r="AH2768" s="8"/>
    </row>
    <row r="2769" spans="31:34" x14ac:dyDescent="0.3">
      <c r="AE2769" s="8"/>
      <c r="AH2769" s="8"/>
    </row>
    <row r="2770" spans="31:34" x14ac:dyDescent="0.3">
      <c r="AE2770" s="8"/>
      <c r="AH2770" s="8"/>
    </row>
    <row r="2771" spans="31:34" x14ac:dyDescent="0.3">
      <c r="AE2771" s="8"/>
      <c r="AH2771" s="8"/>
    </row>
    <row r="2772" spans="31:34" x14ac:dyDescent="0.3">
      <c r="AE2772" s="8"/>
      <c r="AH2772" s="8"/>
    </row>
    <row r="2773" spans="31:34" x14ac:dyDescent="0.3">
      <c r="AE2773" s="8"/>
      <c r="AH2773" s="8"/>
    </row>
    <row r="2774" spans="31:34" x14ac:dyDescent="0.3">
      <c r="AE2774" s="8"/>
      <c r="AH2774" s="8"/>
    </row>
    <row r="2775" spans="31:34" x14ac:dyDescent="0.3">
      <c r="AE2775" s="8"/>
      <c r="AH2775" s="8"/>
    </row>
    <row r="2776" spans="31:34" x14ac:dyDescent="0.3">
      <c r="AE2776" s="8"/>
      <c r="AH2776" s="8"/>
    </row>
    <row r="2777" spans="31:34" x14ac:dyDescent="0.3">
      <c r="AE2777" s="8"/>
      <c r="AH2777" s="8"/>
    </row>
    <row r="2778" spans="31:34" x14ac:dyDescent="0.3">
      <c r="AE2778" s="8"/>
      <c r="AH2778" s="8"/>
    </row>
    <row r="2779" spans="31:34" x14ac:dyDescent="0.3">
      <c r="AE2779" s="8"/>
      <c r="AH2779" s="8"/>
    </row>
    <row r="2780" spans="31:34" x14ac:dyDescent="0.3">
      <c r="AE2780" s="8"/>
      <c r="AH2780" s="8"/>
    </row>
    <row r="2781" spans="31:34" x14ac:dyDescent="0.3">
      <c r="AE2781" s="8"/>
      <c r="AH2781" s="8"/>
    </row>
    <row r="2782" spans="31:34" x14ac:dyDescent="0.3">
      <c r="AE2782" s="8"/>
      <c r="AH2782" s="8"/>
    </row>
    <row r="2783" spans="31:34" x14ac:dyDescent="0.3">
      <c r="AE2783" s="8"/>
      <c r="AH2783" s="8"/>
    </row>
    <row r="2784" spans="31:34" x14ac:dyDescent="0.3">
      <c r="AE2784" s="8"/>
      <c r="AH2784" s="8"/>
    </row>
    <row r="2785" spans="31:34" x14ac:dyDescent="0.3">
      <c r="AE2785" s="8"/>
      <c r="AH2785" s="8"/>
    </row>
    <row r="2786" spans="31:34" x14ac:dyDescent="0.3">
      <c r="AE2786" s="8"/>
      <c r="AH2786" s="8"/>
    </row>
    <row r="2787" spans="31:34" x14ac:dyDescent="0.3">
      <c r="AE2787" s="8"/>
      <c r="AH2787" s="8"/>
    </row>
    <row r="2788" spans="31:34" x14ac:dyDescent="0.3">
      <c r="AE2788" s="8"/>
      <c r="AH2788" s="8"/>
    </row>
    <row r="2789" spans="31:34" x14ac:dyDescent="0.3">
      <c r="AE2789" s="8"/>
      <c r="AH2789" s="8"/>
    </row>
    <row r="2790" spans="31:34" x14ac:dyDescent="0.3">
      <c r="AE2790" s="8"/>
      <c r="AH2790" s="8"/>
    </row>
    <row r="2791" spans="31:34" x14ac:dyDescent="0.3">
      <c r="AE2791" s="8"/>
      <c r="AH2791" s="8"/>
    </row>
    <row r="2792" spans="31:34" x14ac:dyDescent="0.3">
      <c r="AE2792" s="8"/>
      <c r="AH2792" s="8"/>
    </row>
    <row r="2793" spans="31:34" x14ac:dyDescent="0.3">
      <c r="AE2793" s="8"/>
      <c r="AH2793" s="8"/>
    </row>
    <row r="2794" spans="31:34" x14ac:dyDescent="0.3">
      <c r="AE2794" s="8"/>
      <c r="AH2794" s="8"/>
    </row>
    <row r="2795" spans="31:34" x14ac:dyDescent="0.3">
      <c r="AE2795" s="8"/>
      <c r="AH2795" s="8"/>
    </row>
    <row r="2796" spans="31:34" x14ac:dyDescent="0.3">
      <c r="AE2796" s="8"/>
      <c r="AH2796" s="8"/>
    </row>
    <row r="2797" spans="31:34" x14ac:dyDescent="0.3">
      <c r="AE2797" s="8"/>
      <c r="AH2797" s="8"/>
    </row>
    <row r="2798" spans="31:34" x14ac:dyDescent="0.3">
      <c r="AE2798" s="8"/>
      <c r="AH2798" s="8"/>
    </row>
    <row r="2799" spans="31:34" x14ac:dyDescent="0.3">
      <c r="AE2799" s="8"/>
      <c r="AH2799" s="8"/>
    </row>
    <row r="2800" spans="31:34" x14ac:dyDescent="0.3">
      <c r="AE2800" s="8"/>
      <c r="AH2800" s="8"/>
    </row>
    <row r="2801" spans="31:34" x14ac:dyDescent="0.3">
      <c r="AE2801" s="8"/>
      <c r="AH2801" s="8"/>
    </row>
    <row r="2802" spans="31:34" x14ac:dyDescent="0.3">
      <c r="AE2802" s="8"/>
      <c r="AH2802" s="8"/>
    </row>
    <row r="2803" spans="31:34" x14ac:dyDescent="0.3">
      <c r="AE2803" s="8"/>
      <c r="AH2803" s="8"/>
    </row>
    <row r="2804" spans="31:34" x14ac:dyDescent="0.3">
      <c r="AE2804" s="8"/>
      <c r="AH2804" s="8"/>
    </row>
    <row r="2805" spans="31:34" x14ac:dyDescent="0.3">
      <c r="AE2805" s="8"/>
      <c r="AH2805" s="8"/>
    </row>
    <row r="2806" spans="31:34" x14ac:dyDescent="0.3">
      <c r="AE2806" s="8"/>
      <c r="AH2806" s="8"/>
    </row>
    <row r="2807" spans="31:34" x14ac:dyDescent="0.3">
      <c r="AE2807" s="8"/>
      <c r="AH2807" s="8"/>
    </row>
    <row r="2808" spans="31:34" x14ac:dyDescent="0.3">
      <c r="AE2808" s="8"/>
      <c r="AH2808" s="8"/>
    </row>
    <row r="2809" spans="31:34" x14ac:dyDescent="0.3">
      <c r="AE2809" s="8"/>
      <c r="AH2809" s="8"/>
    </row>
    <row r="2810" spans="31:34" x14ac:dyDescent="0.3">
      <c r="AE2810" s="8"/>
      <c r="AH2810" s="8"/>
    </row>
    <row r="2811" spans="31:34" x14ac:dyDescent="0.3">
      <c r="AE2811" s="8"/>
      <c r="AH2811" s="8"/>
    </row>
    <row r="2812" spans="31:34" x14ac:dyDescent="0.3">
      <c r="AE2812" s="8"/>
      <c r="AH2812" s="8"/>
    </row>
    <row r="2813" spans="31:34" x14ac:dyDescent="0.3">
      <c r="AE2813" s="8"/>
      <c r="AH2813" s="8"/>
    </row>
    <row r="2814" spans="31:34" x14ac:dyDescent="0.3">
      <c r="AE2814" s="8"/>
      <c r="AH2814" s="8"/>
    </row>
    <row r="2815" spans="31:34" x14ac:dyDescent="0.3">
      <c r="AE2815" s="8"/>
      <c r="AH2815" s="8"/>
    </row>
    <row r="2816" spans="31:34" x14ac:dyDescent="0.3">
      <c r="AE2816" s="8"/>
      <c r="AH2816" s="8"/>
    </row>
    <row r="2817" spans="31:34" x14ac:dyDescent="0.3">
      <c r="AE2817" s="8"/>
      <c r="AH2817" s="8"/>
    </row>
    <row r="2818" spans="31:34" x14ac:dyDescent="0.3">
      <c r="AE2818" s="8"/>
      <c r="AH2818" s="8"/>
    </row>
    <row r="2819" spans="31:34" x14ac:dyDescent="0.3">
      <c r="AE2819" s="8"/>
      <c r="AH2819" s="8"/>
    </row>
    <row r="2820" spans="31:34" x14ac:dyDescent="0.3">
      <c r="AE2820" s="8"/>
      <c r="AH2820" s="8"/>
    </row>
    <row r="2821" spans="31:34" x14ac:dyDescent="0.3">
      <c r="AE2821" s="8"/>
      <c r="AH2821" s="8"/>
    </row>
    <row r="2822" spans="31:34" x14ac:dyDescent="0.3">
      <c r="AE2822" s="8"/>
      <c r="AH2822" s="8"/>
    </row>
    <row r="2823" spans="31:34" x14ac:dyDescent="0.3">
      <c r="AE2823" s="8"/>
      <c r="AH2823" s="8"/>
    </row>
    <row r="2824" spans="31:34" x14ac:dyDescent="0.3">
      <c r="AE2824" s="8"/>
      <c r="AH2824" s="8"/>
    </row>
    <row r="2825" spans="31:34" x14ac:dyDescent="0.3">
      <c r="AE2825" s="8"/>
      <c r="AH2825" s="8"/>
    </row>
    <row r="2826" spans="31:34" x14ac:dyDescent="0.3">
      <c r="AE2826" s="8"/>
      <c r="AH2826" s="8"/>
    </row>
    <row r="2827" spans="31:34" x14ac:dyDescent="0.3">
      <c r="AE2827" s="8"/>
      <c r="AH2827" s="8"/>
    </row>
    <row r="2828" spans="31:34" x14ac:dyDescent="0.3">
      <c r="AE2828" s="8"/>
      <c r="AH2828" s="8"/>
    </row>
    <row r="2829" spans="31:34" x14ac:dyDescent="0.3">
      <c r="AE2829" s="8"/>
      <c r="AH2829" s="8"/>
    </row>
    <row r="2830" spans="31:34" x14ac:dyDescent="0.3">
      <c r="AE2830" s="8"/>
      <c r="AH2830" s="8"/>
    </row>
    <row r="2831" spans="31:34" x14ac:dyDescent="0.3">
      <c r="AE2831" s="8"/>
      <c r="AH2831" s="8"/>
    </row>
    <row r="2832" spans="31:34" x14ac:dyDescent="0.3">
      <c r="AE2832" s="8"/>
      <c r="AH2832" s="8"/>
    </row>
    <row r="2833" spans="31:34" x14ac:dyDescent="0.3">
      <c r="AE2833" s="8"/>
      <c r="AH2833" s="8"/>
    </row>
    <row r="2834" spans="31:34" x14ac:dyDescent="0.3">
      <c r="AE2834" s="8"/>
      <c r="AH2834" s="8"/>
    </row>
    <row r="2835" spans="31:34" x14ac:dyDescent="0.3">
      <c r="AE2835" s="8"/>
      <c r="AH2835" s="8"/>
    </row>
    <row r="2836" spans="31:34" x14ac:dyDescent="0.3">
      <c r="AE2836" s="8"/>
      <c r="AH2836" s="8"/>
    </row>
    <row r="2837" spans="31:34" x14ac:dyDescent="0.3">
      <c r="AE2837" s="8"/>
      <c r="AH2837" s="8"/>
    </row>
    <row r="2838" spans="31:34" x14ac:dyDescent="0.3">
      <c r="AE2838" s="8"/>
      <c r="AH2838" s="8"/>
    </row>
    <row r="2839" spans="31:34" x14ac:dyDescent="0.3">
      <c r="AE2839" s="8"/>
      <c r="AH2839" s="8"/>
    </row>
    <row r="2840" spans="31:34" x14ac:dyDescent="0.3">
      <c r="AE2840" s="8"/>
      <c r="AH2840" s="8"/>
    </row>
    <row r="2841" spans="31:34" x14ac:dyDescent="0.3">
      <c r="AE2841" s="8"/>
      <c r="AH2841" s="8"/>
    </row>
    <row r="2842" spans="31:34" x14ac:dyDescent="0.3">
      <c r="AE2842" s="8"/>
      <c r="AH2842" s="8"/>
    </row>
    <row r="2843" spans="31:34" x14ac:dyDescent="0.3">
      <c r="AE2843" s="8"/>
      <c r="AH2843" s="8"/>
    </row>
    <row r="2844" spans="31:34" x14ac:dyDescent="0.3">
      <c r="AE2844" s="8"/>
      <c r="AH2844" s="8"/>
    </row>
    <row r="2845" spans="31:34" x14ac:dyDescent="0.3">
      <c r="AE2845" s="8"/>
      <c r="AH2845" s="8"/>
    </row>
    <row r="2846" spans="31:34" x14ac:dyDescent="0.3">
      <c r="AE2846" s="8"/>
      <c r="AH2846" s="8"/>
    </row>
    <row r="2847" spans="31:34" x14ac:dyDescent="0.3">
      <c r="AE2847" s="8"/>
      <c r="AH2847" s="8"/>
    </row>
    <row r="2848" spans="31:34" x14ac:dyDescent="0.3">
      <c r="AE2848" s="8"/>
      <c r="AH2848" s="8"/>
    </row>
    <row r="2849" spans="31:34" x14ac:dyDescent="0.3">
      <c r="AE2849" s="8"/>
      <c r="AH2849" s="8"/>
    </row>
    <row r="2850" spans="31:34" x14ac:dyDescent="0.3">
      <c r="AE2850" s="8"/>
      <c r="AH2850" s="8"/>
    </row>
    <row r="2851" spans="31:34" x14ac:dyDescent="0.3">
      <c r="AE2851" s="8"/>
      <c r="AH2851" s="8"/>
    </row>
    <row r="2852" spans="31:34" x14ac:dyDescent="0.3">
      <c r="AE2852" s="8"/>
      <c r="AH2852" s="8"/>
    </row>
    <row r="2853" spans="31:34" x14ac:dyDescent="0.3">
      <c r="AE2853" s="8"/>
      <c r="AH2853" s="8"/>
    </row>
    <row r="2854" spans="31:34" x14ac:dyDescent="0.3">
      <c r="AE2854" s="8"/>
      <c r="AH2854" s="8"/>
    </row>
    <row r="2855" spans="31:34" x14ac:dyDescent="0.3">
      <c r="AE2855" s="8"/>
      <c r="AH2855" s="8"/>
    </row>
    <row r="2856" spans="31:34" x14ac:dyDescent="0.3">
      <c r="AE2856" s="8"/>
      <c r="AH2856" s="8"/>
    </row>
    <row r="2857" spans="31:34" x14ac:dyDescent="0.3">
      <c r="AE2857" s="8"/>
      <c r="AH2857" s="8"/>
    </row>
    <row r="2858" spans="31:34" x14ac:dyDescent="0.3">
      <c r="AE2858" s="8"/>
      <c r="AH2858" s="8"/>
    </row>
    <row r="2859" spans="31:34" x14ac:dyDescent="0.3">
      <c r="AE2859" s="8"/>
      <c r="AH2859" s="8"/>
    </row>
    <row r="2860" spans="31:34" x14ac:dyDescent="0.3">
      <c r="AE2860" s="8"/>
      <c r="AH2860" s="8"/>
    </row>
    <row r="2861" spans="31:34" x14ac:dyDescent="0.3">
      <c r="AE2861" s="8"/>
      <c r="AH2861" s="8"/>
    </row>
    <row r="2862" spans="31:34" x14ac:dyDescent="0.3">
      <c r="AE2862" s="8"/>
      <c r="AH2862" s="8"/>
    </row>
    <row r="2863" spans="31:34" x14ac:dyDescent="0.3">
      <c r="AE2863" s="8"/>
      <c r="AH2863" s="8"/>
    </row>
    <row r="2864" spans="31:34" x14ac:dyDescent="0.3">
      <c r="AE2864" s="8"/>
      <c r="AH2864" s="8"/>
    </row>
    <row r="2865" spans="31:34" x14ac:dyDescent="0.3">
      <c r="AE2865" s="8"/>
      <c r="AH2865" s="8"/>
    </row>
    <row r="2866" spans="31:34" x14ac:dyDescent="0.3">
      <c r="AE2866" s="8"/>
      <c r="AH2866" s="8"/>
    </row>
    <row r="2867" spans="31:34" x14ac:dyDescent="0.3">
      <c r="AE2867" s="8"/>
      <c r="AH2867" s="8"/>
    </row>
    <row r="2868" spans="31:34" x14ac:dyDescent="0.3">
      <c r="AE2868" s="8"/>
      <c r="AH2868" s="8"/>
    </row>
    <row r="2869" spans="31:34" x14ac:dyDescent="0.3">
      <c r="AE2869" s="8"/>
      <c r="AH2869" s="8"/>
    </row>
    <row r="2870" spans="31:34" x14ac:dyDescent="0.3">
      <c r="AE2870" s="8"/>
      <c r="AH2870" s="8"/>
    </row>
    <row r="2871" spans="31:34" x14ac:dyDescent="0.3">
      <c r="AE2871" s="8"/>
      <c r="AH2871" s="8"/>
    </row>
    <row r="2872" spans="31:34" x14ac:dyDescent="0.3">
      <c r="AE2872" s="8"/>
      <c r="AH2872" s="8"/>
    </row>
    <row r="2873" spans="31:34" x14ac:dyDescent="0.3">
      <c r="AE2873" s="8"/>
      <c r="AH2873" s="8"/>
    </row>
    <row r="2874" spans="31:34" x14ac:dyDescent="0.3">
      <c r="AE2874" s="8"/>
      <c r="AH2874" s="8"/>
    </row>
    <row r="2875" spans="31:34" x14ac:dyDescent="0.3">
      <c r="AE2875" s="8"/>
      <c r="AH2875" s="8"/>
    </row>
    <row r="2876" spans="31:34" x14ac:dyDescent="0.3">
      <c r="AE2876" s="8"/>
      <c r="AH2876" s="8"/>
    </row>
    <row r="2877" spans="31:34" x14ac:dyDescent="0.3">
      <c r="AE2877" s="8"/>
      <c r="AH2877" s="8"/>
    </row>
    <row r="2878" spans="31:34" x14ac:dyDescent="0.3">
      <c r="AE2878" s="8"/>
      <c r="AH2878" s="8"/>
    </row>
    <row r="2879" spans="31:34" x14ac:dyDescent="0.3">
      <c r="AE2879" s="8"/>
      <c r="AH2879" s="8"/>
    </row>
    <row r="2880" spans="31:34" x14ac:dyDescent="0.3">
      <c r="AE2880" s="8"/>
      <c r="AH2880" s="8"/>
    </row>
    <row r="2881" spans="31:34" x14ac:dyDescent="0.3">
      <c r="AE2881" s="8"/>
      <c r="AH2881" s="8"/>
    </row>
    <row r="2882" spans="31:34" x14ac:dyDescent="0.3">
      <c r="AE2882" s="8"/>
      <c r="AH2882" s="8"/>
    </row>
    <row r="2883" spans="31:34" x14ac:dyDescent="0.3">
      <c r="AE2883" s="8"/>
      <c r="AH2883" s="8"/>
    </row>
    <row r="2884" spans="31:34" x14ac:dyDescent="0.3">
      <c r="AE2884" s="8"/>
      <c r="AH2884" s="8"/>
    </row>
    <row r="2885" spans="31:34" x14ac:dyDescent="0.3">
      <c r="AE2885" s="8"/>
      <c r="AH2885" s="8"/>
    </row>
    <row r="2886" spans="31:34" x14ac:dyDescent="0.3">
      <c r="AE2886" s="8"/>
      <c r="AH2886" s="8"/>
    </row>
    <row r="2887" spans="31:34" x14ac:dyDescent="0.3">
      <c r="AE2887" s="8"/>
      <c r="AH2887" s="8"/>
    </row>
    <row r="2888" spans="31:34" x14ac:dyDescent="0.3">
      <c r="AE2888" s="8"/>
      <c r="AH2888" s="8"/>
    </row>
    <row r="2889" spans="31:34" x14ac:dyDescent="0.3">
      <c r="AE2889" s="8"/>
      <c r="AH2889" s="8"/>
    </row>
    <row r="2890" spans="31:34" x14ac:dyDescent="0.3">
      <c r="AE2890" s="8"/>
      <c r="AH2890" s="8"/>
    </row>
    <row r="2891" spans="31:34" x14ac:dyDescent="0.3">
      <c r="AE2891" s="8"/>
      <c r="AH2891" s="8"/>
    </row>
    <row r="2892" spans="31:34" x14ac:dyDescent="0.3">
      <c r="AE2892" s="8"/>
      <c r="AH2892" s="8"/>
    </row>
    <row r="2893" spans="31:34" x14ac:dyDescent="0.3">
      <c r="AE2893" s="8"/>
      <c r="AH2893" s="8"/>
    </row>
    <row r="2894" spans="31:34" x14ac:dyDescent="0.3">
      <c r="AE2894" s="8"/>
      <c r="AH2894" s="8"/>
    </row>
    <row r="2895" spans="31:34" x14ac:dyDescent="0.3">
      <c r="AE2895" s="8"/>
      <c r="AH2895" s="8"/>
    </row>
    <row r="2896" spans="31:34" x14ac:dyDescent="0.3">
      <c r="AE2896" s="8"/>
      <c r="AH2896" s="8"/>
    </row>
    <row r="2897" spans="31:34" x14ac:dyDescent="0.3">
      <c r="AE2897" s="8"/>
      <c r="AH2897" s="8"/>
    </row>
    <row r="2898" spans="31:34" x14ac:dyDescent="0.3">
      <c r="AE2898" s="8"/>
      <c r="AH2898" s="8"/>
    </row>
    <row r="2899" spans="31:34" x14ac:dyDescent="0.3">
      <c r="AE2899" s="8"/>
      <c r="AH2899" s="8"/>
    </row>
    <row r="2900" spans="31:34" x14ac:dyDescent="0.3">
      <c r="AE2900" s="8"/>
      <c r="AH2900" s="8"/>
    </row>
    <row r="2901" spans="31:34" x14ac:dyDescent="0.3">
      <c r="AE2901" s="8"/>
      <c r="AH2901" s="8"/>
    </row>
    <row r="2902" spans="31:34" x14ac:dyDescent="0.3">
      <c r="AE2902" s="8"/>
      <c r="AH2902" s="8"/>
    </row>
    <row r="2903" spans="31:34" x14ac:dyDescent="0.3">
      <c r="AE2903" s="8"/>
      <c r="AH2903" s="8"/>
    </row>
    <row r="2904" spans="31:34" x14ac:dyDescent="0.3">
      <c r="AE2904" s="8"/>
      <c r="AH2904" s="8"/>
    </row>
    <row r="2905" spans="31:34" x14ac:dyDescent="0.3">
      <c r="AE2905" s="8"/>
      <c r="AH2905" s="8"/>
    </row>
    <row r="2906" spans="31:34" x14ac:dyDescent="0.3">
      <c r="AE2906" s="8"/>
      <c r="AH2906" s="8"/>
    </row>
    <row r="2907" spans="31:34" x14ac:dyDescent="0.3">
      <c r="AE2907" s="8"/>
      <c r="AH2907" s="8"/>
    </row>
    <row r="2908" spans="31:34" x14ac:dyDescent="0.3">
      <c r="AE2908" s="8"/>
      <c r="AH2908" s="8"/>
    </row>
    <row r="2909" spans="31:34" x14ac:dyDescent="0.3">
      <c r="AE2909" s="8"/>
      <c r="AH2909" s="8"/>
    </row>
    <row r="2910" spans="31:34" x14ac:dyDescent="0.3">
      <c r="AE2910" s="8"/>
      <c r="AH2910" s="8"/>
    </row>
    <row r="2911" spans="31:34" x14ac:dyDescent="0.3">
      <c r="AE2911" s="8"/>
      <c r="AH2911" s="8"/>
    </row>
    <row r="2912" spans="31:34" x14ac:dyDescent="0.3">
      <c r="AE2912" s="8"/>
      <c r="AH2912" s="8"/>
    </row>
    <row r="2913" spans="31:34" x14ac:dyDescent="0.3">
      <c r="AE2913" s="8"/>
      <c r="AH2913" s="8"/>
    </row>
    <row r="2914" spans="31:34" x14ac:dyDescent="0.3">
      <c r="AE2914" s="8"/>
      <c r="AH2914" s="8"/>
    </row>
    <row r="2915" spans="31:34" x14ac:dyDescent="0.3">
      <c r="AE2915" s="8"/>
      <c r="AH2915" s="8"/>
    </row>
    <row r="2916" spans="31:34" x14ac:dyDescent="0.3">
      <c r="AE2916" s="8"/>
      <c r="AH2916" s="8"/>
    </row>
    <row r="2917" spans="31:34" x14ac:dyDescent="0.3">
      <c r="AE2917" s="8"/>
      <c r="AH2917" s="8"/>
    </row>
    <row r="2918" spans="31:34" x14ac:dyDescent="0.3">
      <c r="AE2918" s="8"/>
      <c r="AH2918" s="8"/>
    </row>
    <row r="2919" spans="31:34" x14ac:dyDescent="0.3">
      <c r="AE2919" s="8"/>
      <c r="AH2919" s="8"/>
    </row>
    <row r="2920" spans="31:34" x14ac:dyDescent="0.3">
      <c r="AE2920" s="8"/>
      <c r="AH2920" s="8"/>
    </row>
    <row r="2921" spans="31:34" x14ac:dyDescent="0.3">
      <c r="AE2921" s="8"/>
      <c r="AH2921" s="8"/>
    </row>
    <row r="2922" spans="31:34" x14ac:dyDescent="0.3">
      <c r="AE2922" s="8"/>
      <c r="AH2922" s="8"/>
    </row>
    <row r="2923" spans="31:34" x14ac:dyDescent="0.3">
      <c r="AE2923" s="8"/>
      <c r="AH2923" s="8"/>
    </row>
    <row r="2924" spans="31:34" x14ac:dyDescent="0.3">
      <c r="AE2924" s="8"/>
      <c r="AH2924" s="8"/>
    </row>
    <row r="2925" spans="31:34" x14ac:dyDescent="0.3">
      <c r="AE2925" s="8"/>
      <c r="AH2925" s="8"/>
    </row>
    <row r="2926" spans="31:34" x14ac:dyDescent="0.3">
      <c r="AE2926" s="8"/>
      <c r="AH2926" s="8"/>
    </row>
    <row r="2927" spans="31:34" x14ac:dyDescent="0.3">
      <c r="AE2927" s="8"/>
      <c r="AH2927" s="8"/>
    </row>
    <row r="2928" spans="31:34" x14ac:dyDescent="0.3">
      <c r="AE2928" s="8"/>
      <c r="AH2928" s="8"/>
    </row>
    <row r="2929" spans="31:34" x14ac:dyDescent="0.3">
      <c r="AE2929" s="8"/>
      <c r="AH2929" s="8"/>
    </row>
    <row r="2930" spans="31:34" x14ac:dyDescent="0.3">
      <c r="AE2930" s="8"/>
      <c r="AH2930" s="8"/>
    </row>
    <row r="2931" spans="31:34" x14ac:dyDescent="0.3">
      <c r="AE2931" s="8"/>
      <c r="AH2931" s="8"/>
    </row>
    <row r="2932" spans="31:34" x14ac:dyDescent="0.3">
      <c r="AE2932" s="8"/>
      <c r="AH2932" s="8"/>
    </row>
    <row r="2933" spans="31:34" x14ac:dyDescent="0.3">
      <c r="AE2933" s="8"/>
      <c r="AH2933" s="8"/>
    </row>
    <row r="2934" spans="31:34" x14ac:dyDescent="0.3">
      <c r="AE2934" s="8"/>
      <c r="AH2934" s="8"/>
    </row>
    <row r="2935" spans="31:34" x14ac:dyDescent="0.3">
      <c r="AE2935" s="8"/>
      <c r="AH2935" s="8"/>
    </row>
    <row r="2936" spans="31:34" x14ac:dyDescent="0.3">
      <c r="AE2936" s="8"/>
      <c r="AH2936" s="8"/>
    </row>
    <row r="2937" spans="31:34" x14ac:dyDescent="0.3">
      <c r="AE2937" s="8"/>
      <c r="AH2937" s="8"/>
    </row>
    <row r="2938" spans="31:34" x14ac:dyDescent="0.3">
      <c r="AE2938" s="8"/>
      <c r="AH2938" s="8"/>
    </row>
    <row r="2939" spans="31:34" x14ac:dyDescent="0.3">
      <c r="AE2939" s="8"/>
      <c r="AH2939" s="8"/>
    </row>
    <row r="2940" spans="31:34" x14ac:dyDescent="0.3">
      <c r="AE2940" s="8"/>
      <c r="AH2940" s="8"/>
    </row>
    <row r="2941" spans="31:34" x14ac:dyDescent="0.3">
      <c r="AE2941" s="8"/>
      <c r="AH2941" s="8"/>
    </row>
    <row r="2942" spans="31:34" x14ac:dyDescent="0.3">
      <c r="AE2942" s="8"/>
      <c r="AH2942" s="8"/>
    </row>
    <row r="2943" spans="31:34" x14ac:dyDescent="0.3">
      <c r="AE2943" s="8"/>
      <c r="AH2943" s="8"/>
    </row>
    <row r="2944" spans="31:34" x14ac:dyDescent="0.3">
      <c r="AE2944" s="8"/>
      <c r="AH2944" s="8"/>
    </row>
    <row r="2945" spans="31:34" x14ac:dyDescent="0.3">
      <c r="AE2945" s="8"/>
      <c r="AH2945" s="8"/>
    </row>
    <row r="2946" spans="31:34" x14ac:dyDescent="0.3">
      <c r="AE2946" s="8"/>
      <c r="AH2946" s="8"/>
    </row>
    <row r="2947" spans="31:34" x14ac:dyDescent="0.3">
      <c r="AE2947" s="8"/>
      <c r="AH2947" s="8"/>
    </row>
    <row r="2948" spans="31:34" x14ac:dyDescent="0.3">
      <c r="AE2948" s="8"/>
      <c r="AH2948" s="8"/>
    </row>
    <row r="2949" spans="31:34" x14ac:dyDescent="0.3">
      <c r="AE2949" s="8"/>
      <c r="AH2949" s="8"/>
    </row>
    <row r="2950" spans="31:34" x14ac:dyDescent="0.3">
      <c r="AE2950" s="8"/>
      <c r="AH2950" s="8"/>
    </row>
    <row r="2951" spans="31:34" x14ac:dyDescent="0.3">
      <c r="AE2951" s="8"/>
      <c r="AH2951" s="8"/>
    </row>
    <row r="2952" spans="31:34" x14ac:dyDescent="0.3">
      <c r="AE2952" s="8"/>
      <c r="AH2952" s="8"/>
    </row>
    <row r="2953" spans="31:34" x14ac:dyDescent="0.3">
      <c r="AE2953" s="8"/>
      <c r="AH2953" s="8"/>
    </row>
    <row r="2954" spans="31:34" x14ac:dyDescent="0.3">
      <c r="AE2954" s="8"/>
      <c r="AH2954" s="8"/>
    </row>
    <row r="2955" spans="31:34" x14ac:dyDescent="0.3">
      <c r="AE2955" s="8"/>
      <c r="AH2955" s="8"/>
    </row>
    <row r="2956" spans="31:34" x14ac:dyDescent="0.3">
      <c r="AE2956" s="8"/>
      <c r="AH2956" s="8"/>
    </row>
    <row r="2957" spans="31:34" x14ac:dyDescent="0.3">
      <c r="AE2957" s="8"/>
      <c r="AH2957" s="8"/>
    </row>
    <row r="2958" spans="31:34" x14ac:dyDescent="0.3">
      <c r="AE2958" s="8"/>
      <c r="AH2958" s="8"/>
    </row>
    <row r="2959" spans="31:34" x14ac:dyDescent="0.3">
      <c r="AE2959" s="8"/>
      <c r="AH2959" s="8"/>
    </row>
    <row r="2960" spans="31:34" x14ac:dyDescent="0.3">
      <c r="AE2960" s="8"/>
      <c r="AH2960" s="8"/>
    </row>
    <row r="2961" spans="31:34" x14ac:dyDescent="0.3">
      <c r="AE2961" s="8"/>
      <c r="AH2961" s="8"/>
    </row>
    <row r="2962" spans="31:34" x14ac:dyDescent="0.3">
      <c r="AE2962" s="8"/>
      <c r="AH2962" s="8"/>
    </row>
    <row r="2963" spans="31:34" x14ac:dyDescent="0.3">
      <c r="AE2963" s="8"/>
      <c r="AH2963" s="8"/>
    </row>
    <row r="2964" spans="31:34" x14ac:dyDescent="0.3">
      <c r="AE2964" s="8"/>
      <c r="AH2964" s="8"/>
    </row>
    <row r="2965" spans="31:34" x14ac:dyDescent="0.3">
      <c r="AE2965" s="8"/>
      <c r="AH2965" s="8"/>
    </row>
    <row r="2966" spans="31:34" x14ac:dyDescent="0.3">
      <c r="AE2966" s="8"/>
      <c r="AH2966" s="8"/>
    </row>
    <row r="2967" spans="31:34" x14ac:dyDescent="0.3">
      <c r="AE2967" s="8"/>
      <c r="AH2967" s="8"/>
    </row>
    <row r="2968" spans="31:34" x14ac:dyDescent="0.3">
      <c r="AE2968" s="8"/>
      <c r="AH2968" s="8"/>
    </row>
    <row r="2969" spans="31:34" x14ac:dyDescent="0.3">
      <c r="AE2969" s="8"/>
      <c r="AH2969" s="8"/>
    </row>
    <row r="2970" spans="31:34" x14ac:dyDescent="0.3">
      <c r="AE2970" s="8"/>
      <c r="AH2970" s="8"/>
    </row>
    <row r="2971" spans="31:34" x14ac:dyDescent="0.3">
      <c r="AE2971" s="8"/>
      <c r="AH2971" s="8"/>
    </row>
    <row r="2972" spans="31:34" x14ac:dyDescent="0.3">
      <c r="AE2972" s="8"/>
      <c r="AH2972" s="8"/>
    </row>
    <row r="2973" spans="31:34" x14ac:dyDescent="0.3">
      <c r="AE2973" s="8"/>
      <c r="AH2973" s="8"/>
    </row>
    <row r="2974" spans="31:34" x14ac:dyDescent="0.3">
      <c r="AE2974" s="8"/>
      <c r="AH2974" s="8"/>
    </row>
    <row r="2975" spans="31:34" x14ac:dyDescent="0.3">
      <c r="AE2975" s="8"/>
      <c r="AH2975" s="8"/>
    </row>
    <row r="2976" spans="31:34" x14ac:dyDescent="0.3">
      <c r="AE2976" s="8"/>
      <c r="AH2976" s="8"/>
    </row>
    <row r="2977" spans="31:34" x14ac:dyDescent="0.3">
      <c r="AE2977" s="8"/>
      <c r="AH2977" s="8"/>
    </row>
    <row r="2978" spans="31:34" x14ac:dyDescent="0.3">
      <c r="AE2978" s="8"/>
      <c r="AH2978" s="8"/>
    </row>
    <row r="2979" spans="31:34" x14ac:dyDescent="0.3">
      <c r="AE2979" s="8"/>
      <c r="AH2979" s="8"/>
    </row>
    <row r="2980" spans="31:34" x14ac:dyDescent="0.3">
      <c r="AE2980" s="8"/>
      <c r="AH2980" s="8"/>
    </row>
    <row r="2981" spans="31:34" x14ac:dyDescent="0.3">
      <c r="AE2981" s="8"/>
      <c r="AH2981" s="8"/>
    </row>
    <row r="2982" spans="31:34" x14ac:dyDescent="0.3">
      <c r="AE2982" s="8"/>
      <c r="AH2982" s="8"/>
    </row>
    <row r="2983" spans="31:34" x14ac:dyDescent="0.3">
      <c r="AE2983" s="8"/>
      <c r="AH2983" s="8"/>
    </row>
    <row r="2984" spans="31:34" x14ac:dyDescent="0.3">
      <c r="AE2984" s="8"/>
      <c r="AH2984" s="8"/>
    </row>
    <row r="2985" spans="31:34" x14ac:dyDescent="0.3">
      <c r="AE2985" s="8"/>
      <c r="AH2985" s="8"/>
    </row>
    <row r="2986" spans="31:34" x14ac:dyDescent="0.3">
      <c r="AE2986" s="8"/>
      <c r="AH2986" s="8"/>
    </row>
    <row r="2987" spans="31:34" x14ac:dyDescent="0.3">
      <c r="AE2987" s="8"/>
      <c r="AH2987" s="8"/>
    </row>
    <row r="2988" spans="31:34" x14ac:dyDescent="0.3">
      <c r="AE2988" s="8"/>
      <c r="AH2988" s="8"/>
    </row>
    <row r="2989" spans="31:34" x14ac:dyDescent="0.3">
      <c r="AE2989" s="8"/>
      <c r="AH2989" s="8"/>
    </row>
    <row r="2990" spans="31:34" x14ac:dyDescent="0.3">
      <c r="AE2990" s="8"/>
      <c r="AH2990" s="8"/>
    </row>
    <row r="2991" spans="31:34" x14ac:dyDescent="0.3">
      <c r="AE2991" s="8"/>
      <c r="AH2991" s="8"/>
    </row>
    <row r="2992" spans="31:34" x14ac:dyDescent="0.3">
      <c r="AE2992" s="8"/>
      <c r="AH2992" s="8"/>
    </row>
    <row r="2993" spans="31:34" x14ac:dyDescent="0.3">
      <c r="AE2993" s="8"/>
      <c r="AH2993" s="8"/>
    </row>
    <row r="2994" spans="31:34" x14ac:dyDescent="0.3">
      <c r="AE2994" s="8"/>
      <c r="AH2994" s="8"/>
    </row>
    <row r="2995" spans="31:34" x14ac:dyDescent="0.3">
      <c r="AE2995" s="8"/>
      <c r="AH2995" s="8"/>
    </row>
    <row r="2996" spans="31:34" x14ac:dyDescent="0.3">
      <c r="AE2996" s="8"/>
      <c r="AH2996" s="8"/>
    </row>
    <row r="2997" spans="31:34" x14ac:dyDescent="0.3">
      <c r="AE2997" s="8"/>
      <c r="AH2997" s="8"/>
    </row>
    <row r="2998" spans="31:34" x14ac:dyDescent="0.3">
      <c r="AE2998" s="8"/>
      <c r="AH2998" s="8"/>
    </row>
    <row r="2999" spans="31:34" x14ac:dyDescent="0.3">
      <c r="AE2999" s="8"/>
      <c r="AH2999" s="8"/>
    </row>
    <row r="3000" spans="31:34" x14ac:dyDescent="0.3">
      <c r="AE3000" s="8"/>
      <c r="AH3000" s="8"/>
    </row>
    <row r="3001" spans="31:34" x14ac:dyDescent="0.3">
      <c r="AE3001" s="8"/>
      <c r="AH3001" s="8"/>
    </row>
    <row r="3002" spans="31:34" x14ac:dyDescent="0.3">
      <c r="AE3002" s="8"/>
      <c r="AH3002" s="8"/>
    </row>
    <row r="3003" spans="31:34" x14ac:dyDescent="0.3">
      <c r="AE3003" s="8"/>
      <c r="AH3003" s="8"/>
    </row>
    <row r="3004" spans="31:34" x14ac:dyDescent="0.3">
      <c r="AE3004" s="8"/>
      <c r="AH3004" s="8"/>
    </row>
    <row r="3005" spans="31:34" x14ac:dyDescent="0.3">
      <c r="AE3005" s="8"/>
      <c r="AH3005" s="8"/>
    </row>
    <row r="3006" spans="31:34" x14ac:dyDescent="0.3">
      <c r="AE3006" s="8"/>
      <c r="AH3006" s="8"/>
    </row>
    <row r="3007" spans="31:34" x14ac:dyDescent="0.3">
      <c r="AE3007" s="8"/>
      <c r="AH3007" s="8"/>
    </row>
    <row r="3008" spans="31:34" x14ac:dyDescent="0.3">
      <c r="AE3008" s="8"/>
      <c r="AH3008" s="8"/>
    </row>
    <row r="3009" spans="31:34" x14ac:dyDescent="0.3">
      <c r="AE3009" s="8"/>
      <c r="AH3009" s="8"/>
    </row>
    <row r="3010" spans="31:34" x14ac:dyDescent="0.3">
      <c r="AE3010" s="8"/>
      <c r="AH3010" s="8"/>
    </row>
    <row r="3011" spans="31:34" x14ac:dyDescent="0.3">
      <c r="AE3011" s="8"/>
      <c r="AH3011" s="8"/>
    </row>
    <row r="3012" spans="31:34" x14ac:dyDescent="0.3">
      <c r="AE3012" s="8"/>
      <c r="AH3012" s="8"/>
    </row>
    <row r="3013" spans="31:34" x14ac:dyDescent="0.3">
      <c r="AE3013" s="8"/>
      <c r="AH3013" s="8"/>
    </row>
    <row r="3014" spans="31:34" x14ac:dyDescent="0.3">
      <c r="AE3014" s="8"/>
      <c r="AH3014" s="8"/>
    </row>
    <row r="3015" spans="31:34" x14ac:dyDescent="0.3">
      <c r="AE3015" s="8"/>
      <c r="AH3015" s="8"/>
    </row>
    <row r="3016" spans="31:34" x14ac:dyDescent="0.3">
      <c r="AE3016" s="8"/>
      <c r="AH3016" s="8"/>
    </row>
    <row r="3017" spans="31:34" x14ac:dyDescent="0.3">
      <c r="AE3017" s="8"/>
      <c r="AH3017" s="8"/>
    </row>
    <row r="3018" spans="31:34" x14ac:dyDescent="0.3">
      <c r="AE3018" s="8"/>
      <c r="AH3018" s="8"/>
    </row>
    <row r="3019" spans="31:34" x14ac:dyDescent="0.3">
      <c r="AE3019" s="8"/>
      <c r="AH3019" s="8"/>
    </row>
    <row r="3020" spans="31:34" x14ac:dyDescent="0.3">
      <c r="AE3020" s="8"/>
      <c r="AH3020" s="8"/>
    </row>
    <row r="3021" spans="31:34" x14ac:dyDescent="0.3">
      <c r="AE3021" s="8"/>
      <c r="AH3021" s="8"/>
    </row>
    <row r="3022" spans="31:34" x14ac:dyDescent="0.3">
      <c r="AE3022" s="8"/>
      <c r="AH3022" s="8"/>
    </row>
    <row r="3023" spans="31:34" x14ac:dyDescent="0.3">
      <c r="AE3023" s="8"/>
      <c r="AH3023" s="8"/>
    </row>
    <row r="3024" spans="31:34" x14ac:dyDescent="0.3">
      <c r="AE3024" s="8"/>
      <c r="AH3024" s="8"/>
    </row>
    <row r="3025" spans="31:34" x14ac:dyDescent="0.3">
      <c r="AE3025" s="8"/>
      <c r="AH3025" s="8"/>
    </row>
    <row r="3026" spans="31:34" x14ac:dyDescent="0.3">
      <c r="AE3026" s="8"/>
      <c r="AH3026" s="8"/>
    </row>
    <row r="3027" spans="31:34" x14ac:dyDescent="0.3">
      <c r="AE3027" s="8"/>
      <c r="AH3027" s="8"/>
    </row>
    <row r="3028" spans="31:34" x14ac:dyDescent="0.3">
      <c r="AE3028" s="8"/>
      <c r="AH3028" s="8"/>
    </row>
    <row r="3029" spans="31:34" x14ac:dyDescent="0.3">
      <c r="AE3029" s="8"/>
      <c r="AH3029" s="8"/>
    </row>
    <row r="3030" spans="31:34" x14ac:dyDescent="0.3">
      <c r="AE3030" s="8"/>
      <c r="AH3030" s="8"/>
    </row>
    <row r="3031" spans="31:34" x14ac:dyDescent="0.3">
      <c r="AE3031" s="8"/>
      <c r="AH3031" s="8"/>
    </row>
    <row r="3032" spans="31:34" x14ac:dyDescent="0.3">
      <c r="AE3032" s="8"/>
      <c r="AH3032" s="8"/>
    </row>
    <row r="3033" spans="31:34" x14ac:dyDescent="0.3">
      <c r="AE3033" s="8"/>
      <c r="AH3033" s="8"/>
    </row>
    <row r="3034" spans="31:34" x14ac:dyDescent="0.3">
      <c r="AE3034" s="8"/>
      <c r="AH3034" s="8"/>
    </row>
    <row r="3035" spans="31:34" x14ac:dyDescent="0.3">
      <c r="AE3035" s="8"/>
      <c r="AH3035" s="8"/>
    </row>
    <row r="3036" spans="31:34" x14ac:dyDescent="0.3">
      <c r="AE3036" s="8"/>
      <c r="AH3036" s="8"/>
    </row>
    <row r="3037" spans="31:34" x14ac:dyDescent="0.3">
      <c r="AE3037" s="8"/>
      <c r="AH3037" s="8"/>
    </row>
    <row r="3038" spans="31:34" x14ac:dyDescent="0.3">
      <c r="AE3038" s="8"/>
      <c r="AH3038" s="8"/>
    </row>
    <row r="3039" spans="31:34" x14ac:dyDescent="0.3">
      <c r="AE3039" s="8"/>
      <c r="AH3039" s="8"/>
    </row>
    <row r="3040" spans="31:34" x14ac:dyDescent="0.3">
      <c r="AE3040" s="8"/>
      <c r="AH3040" s="8"/>
    </row>
    <row r="3041" spans="31:34" x14ac:dyDescent="0.3">
      <c r="AE3041" s="8"/>
      <c r="AH3041" s="8"/>
    </row>
    <row r="3042" spans="31:34" x14ac:dyDescent="0.3">
      <c r="AE3042" s="8"/>
      <c r="AH3042" s="8"/>
    </row>
    <row r="3043" spans="31:34" x14ac:dyDescent="0.3">
      <c r="AE3043" s="8"/>
      <c r="AH3043" s="8"/>
    </row>
    <row r="3044" spans="31:34" x14ac:dyDescent="0.3">
      <c r="AE3044" s="8"/>
      <c r="AH3044" s="8"/>
    </row>
    <row r="3045" spans="31:34" x14ac:dyDescent="0.3">
      <c r="AE3045" s="8"/>
      <c r="AH3045" s="8"/>
    </row>
    <row r="3046" spans="31:34" x14ac:dyDescent="0.3">
      <c r="AE3046" s="8"/>
      <c r="AH3046" s="8"/>
    </row>
    <row r="3047" spans="31:34" x14ac:dyDescent="0.3">
      <c r="AE3047" s="8"/>
      <c r="AH3047" s="8"/>
    </row>
    <row r="3048" spans="31:34" x14ac:dyDescent="0.3">
      <c r="AE3048" s="8"/>
      <c r="AH3048" s="8"/>
    </row>
    <row r="3049" spans="31:34" x14ac:dyDescent="0.3">
      <c r="AE3049" s="8"/>
      <c r="AH3049" s="8"/>
    </row>
    <row r="3050" spans="31:34" x14ac:dyDescent="0.3">
      <c r="AE3050" s="8"/>
      <c r="AH3050" s="8"/>
    </row>
    <row r="3051" spans="31:34" x14ac:dyDescent="0.3">
      <c r="AE3051" s="8"/>
      <c r="AH3051" s="8"/>
    </row>
    <row r="3052" spans="31:34" x14ac:dyDescent="0.3">
      <c r="AE3052" s="8"/>
      <c r="AH3052" s="8"/>
    </row>
    <row r="3053" spans="31:34" x14ac:dyDescent="0.3">
      <c r="AE3053" s="8"/>
      <c r="AH3053" s="8"/>
    </row>
    <row r="3054" spans="31:34" x14ac:dyDescent="0.3">
      <c r="AE3054" s="8"/>
      <c r="AH3054" s="8"/>
    </row>
    <row r="3055" spans="31:34" x14ac:dyDescent="0.3">
      <c r="AE3055" s="8"/>
      <c r="AH3055" s="8"/>
    </row>
    <row r="3056" spans="31:34" x14ac:dyDescent="0.3">
      <c r="AE3056" s="8"/>
      <c r="AH3056" s="8"/>
    </row>
    <row r="3057" spans="31:34" x14ac:dyDescent="0.3">
      <c r="AE3057" s="8"/>
      <c r="AH3057" s="8"/>
    </row>
    <row r="3058" spans="31:34" x14ac:dyDescent="0.3">
      <c r="AE3058" s="8"/>
      <c r="AH3058" s="8"/>
    </row>
    <row r="3059" spans="31:34" x14ac:dyDescent="0.3">
      <c r="AE3059" s="8"/>
      <c r="AH3059" s="8"/>
    </row>
    <row r="3060" spans="31:34" x14ac:dyDescent="0.3">
      <c r="AE3060" s="8"/>
      <c r="AH3060" s="8"/>
    </row>
    <row r="3061" spans="31:34" x14ac:dyDescent="0.3">
      <c r="AE3061" s="8"/>
      <c r="AH3061" s="8"/>
    </row>
    <row r="3062" spans="31:34" x14ac:dyDescent="0.3">
      <c r="AE3062" s="8"/>
      <c r="AH3062" s="8"/>
    </row>
    <row r="3063" spans="31:34" x14ac:dyDescent="0.3">
      <c r="AE3063" s="8"/>
      <c r="AH3063" s="8"/>
    </row>
    <row r="3064" spans="31:34" x14ac:dyDescent="0.3">
      <c r="AE3064" s="8"/>
      <c r="AH3064" s="8"/>
    </row>
    <row r="3065" spans="31:34" x14ac:dyDescent="0.3">
      <c r="AE3065" s="8"/>
      <c r="AH3065" s="8"/>
    </row>
    <row r="3066" spans="31:34" x14ac:dyDescent="0.3">
      <c r="AE3066" s="8"/>
      <c r="AH3066" s="8"/>
    </row>
    <row r="3067" spans="31:34" x14ac:dyDescent="0.3">
      <c r="AE3067" s="8"/>
      <c r="AH3067" s="8"/>
    </row>
    <row r="3068" spans="31:34" x14ac:dyDescent="0.3">
      <c r="AE3068" s="8"/>
      <c r="AH3068" s="8"/>
    </row>
    <row r="3069" spans="31:34" x14ac:dyDescent="0.3">
      <c r="AE3069" s="8"/>
      <c r="AH3069" s="8"/>
    </row>
    <row r="3070" spans="31:34" x14ac:dyDescent="0.3">
      <c r="AE3070" s="8"/>
      <c r="AH3070" s="8"/>
    </row>
    <row r="3071" spans="31:34" x14ac:dyDescent="0.3">
      <c r="AE3071" s="8"/>
      <c r="AH3071" s="8"/>
    </row>
    <row r="3072" spans="31:34" x14ac:dyDescent="0.3">
      <c r="AE3072" s="8"/>
      <c r="AH3072" s="8"/>
    </row>
    <row r="3073" spans="31:34" x14ac:dyDescent="0.3">
      <c r="AE3073" s="8"/>
      <c r="AH3073" s="8"/>
    </row>
    <row r="3074" spans="31:34" x14ac:dyDescent="0.3">
      <c r="AE3074" s="8"/>
      <c r="AH3074" s="8"/>
    </row>
    <row r="3075" spans="31:34" x14ac:dyDescent="0.3">
      <c r="AE3075" s="8"/>
      <c r="AH3075" s="8"/>
    </row>
    <row r="3076" spans="31:34" x14ac:dyDescent="0.3">
      <c r="AE3076" s="8"/>
      <c r="AH3076" s="8"/>
    </row>
    <row r="3077" spans="31:34" x14ac:dyDescent="0.3">
      <c r="AE3077" s="8"/>
      <c r="AH3077" s="8"/>
    </row>
    <row r="3078" spans="31:34" x14ac:dyDescent="0.3">
      <c r="AE3078" s="8"/>
      <c r="AH3078" s="8"/>
    </row>
    <row r="3079" spans="31:34" x14ac:dyDescent="0.3">
      <c r="AE3079" s="8"/>
      <c r="AH3079" s="8"/>
    </row>
    <row r="3080" spans="31:34" x14ac:dyDescent="0.3">
      <c r="AE3080" s="8"/>
      <c r="AH3080" s="8"/>
    </row>
    <row r="3081" spans="31:34" x14ac:dyDescent="0.3">
      <c r="AE3081" s="8"/>
      <c r="AH3081" s="8"/>
    </row>
    <row r="3082" spans="31:34" x14ac:dyDescent="0.3">
      <c r="AE3082" s="8"/>
      <c r="AH3082" s="8"/>
    </row>
    <row r="3083" spans="31:34" x14ac:dyDescent="0.3">
      <c r="AE3083" s="8"/>
      <c r="AH3083" s="8"/>
    </row>
    <row r="3084" spans="31:34" x14ac:dyDescent="0.3">
      <c r="AE3084" s="8"/>
      <c r="AH3084" s="8"/>
    </row>
    <row r="3085" spans="31:34" x14ac:dyDescent="0.3">
      <c r="AE3085" s="8"/>
      <c r="AH3085" s="8"/>
    </row>
    <row r="3086" spans="31:34" x14ac:dyDescent="0.3">
      <c r="AE3086" s="8"/>
      <c r="AH3086" s="8"/>
    </row>
    <row r="3087" spans="31:34" x14ac:dyDescent="0.3">
      <c r="AE3087" s="8"/>
      <c r="AH3087" s="8"/>
    </row>
    <row r="3088" spans="31:34" x14ac:dyDescent="0.3">
      <c r="AE3088" s="8"/>
      <c r="AH3088" s="8"/>
    </row>
    <row r="3089" spans="31:34" x14ac:dyDescent="0.3">
      <c r="AE3089" s="8"/>
      <c r="AH3089" s="8"/>
    </row>
    <row r="3090" spans="31:34" x14ac:dyDescent="0.3">
      <c r="AE3090" s="8"/>
      <c r="AH3090" s="8"/>
    </row>
    <row r="3091" spans="31:34" x14ac:dyDescent="0.3">
      <c r="AE3091" s="8"/>
      <c r="AH3091" s="8"/>
    </row>
    <row r="3092" spans="31:34" x14ac:dyDescent="0.3">
      <c r="AE3092" s="8"/>
      <c r="AH3092" s="8"/>
    </row>
    <row r="3093" spans="31:34" x14ac:dyDescent="0.3">
      <c r="AE3093" s="8"/>
      <c r="AH3093" s="8"/>
    </row>
    <row r="3094" spans="31:34" x14ac:dyDescent="0.3">
      <c r="AE3094" s="8"/>
      <c r="AH3094" s="8"/>
    </row>
    <row r="3095" spans="31:34" x14ac:dyDescent="0.3">
      <c r="AE3095" s="8"/>
      <c r="AH3095" s="8"/>
    </row>
    <row r="3096" spans="31:34" x14ac:dyDescent="0.3">
      <c r="AE3096" s="8"/>
      <c r="AH3096" s="8"/>
    </row>
    <row r="3097" spans="31:34" x14ac:dyDescent="0.3">
      <c r="AE3097" s="8"/>
      <c r="AH3097" s="8"/>
    </row>
    <row r="3098" spans="31:34" x14ac:dyDescent="0.3">
      <c r="AE3098" s="8"/>
      <c r="AH3098" s="8"/>
    </row>
    <row r="3099" spans="31:34" x14ac:dyDescent="0.3">
      <c r="AE3099" s="8"/>
      <c r="AH3099" s="8"/>
    </row>
    <row r="3100" spans="31:34" x14ac:dyDescent="0.3">
      <c r="AE3100" s="8"/>
      <c r="AH3100" s="8"/>
    </row>
    <row r="3101" spans="31:34" x14ac:dyDescent="0.3">
      <c r="AE3101" s="8"/>
      <c r="AH3101" s="8"/>
    </row>
    <row r="3102" spans="31:34" x14ac:dyDescent="0.3">
      <c r="AE3102" s="8"/>
      <c r="AH3102" s="8"/>
    </row>
    <row r="3103" spans="31:34" x14ac:dyDescent="0.3">
      <c r="AE3103" s="8"/>
      <c r="AH3103" s="8"/>
    </row>
    <row r="3104" spans="31:34" x14ac:dyDescent="0.3">
      <c r="AE3104" s="8"/>
      <c r="AH3104" s="8"/>
    </row>
    <row r="3105" spans="31:34" x14ac:dyDescent="0.3">
      <c r="AE3105" s="8"/>
      <c r="AH3105" s="8"/>
    </row>
    <row r="3106" spans="31:34" x14ac:dyDescent="0.3">
      <c r="AE3106" s="8"/>
      <c r="AH3106" s="8"/>
    </row>
    <row r="3107" spans="31:34" x14ac:dyDescent="0.3">
      <c r="AE3107" s="8"/>
      <c r="AH3107" s="8"/>
    </row>
    <row r="3108" spans="31:34" x14ac:dyDescent="0.3">
      <c r="AE3108" s="8"/>
      <c r="AH3108" s="8"/>
    </row>
    <row r="3109" spans="31:34" x14ac:dyDescent="0.3">
      <c r="AE3109" s="8"/>
      <c r="AH3109" s="8"/>
    </row>
    <row r="3110" spans="31:34" x14ac:dyDescent="0.3">
      <c r="AE3110" s="8"/>
      <c r="AH3110" s="8"/>
    </row>
    <row r="3111" spans="31:34" x14ac:dyDescent="0.3">
      <c r="AE3111" s="8"/>
      <c r="AH3111" s="8"/>
    </row>
    <row r="3112" spans="31:34" x14ac:dyDescent="0.3">
      <c r="AE3112" s="8"/>
      <c r="AH3112" s="8"/>
    </row>
    <row r="3113" spans="31:34" x14ac:dyDescent="0.3">
      <c r="AE3113" s="8"/>
      <c r="AH3113" s="8"/>
    </row>
    <row r="3114" spans="31:34" x14ac:dyDescent="0.3">
      <c r="AE3114" s="8"/>
      <c r="AH3114" s="8"/>
    </row>
    <row r="3115" spans="31:34" x14ac:dyDescent="0.3">
      <c r="AE3115" s="8"/>
      <c r="AH3115" s="8"/>
    </row>
    <row r="3116" spans="31:34" x14ac:dyDescent="0.3">
      <c r="AE3116" s="8"/>
      <c r="AH3116" s="8"/>
    </row>
    <row r="3117" spans="31:34" x14ac:dyDescent="0.3">
      <c r="AE3117" s="8"/>
      <c r="AH3117" s="8"/>
    </row>
    <row r="3118" spans="31:34" x14ac:dyDescent="0.3">
      <c r="AE3118" s="8"/>
      <c r="AH3118" s="8"/>
    </row>
    <row r="3119" spans="31:34" x14ac:dyDescent="0.3">
      <c r="AE3119" s="8"/>
      <c r="AH3119" s="8"/>
    </row>
    <row r="3120" spans="31:34" x14ac:dyDescent="0.3">
      <c r="AE3120" s="8"/>
      <c r="AH3120" s="8"/>
    </row>
    <row r="3121" spans="31:34" x14ac:dyDescent="0.3">
      <c r="AE3121" s="8"/>
      <c r="AH3121" s="8"/>
    </row>
    <row r="3122" spans="31:34" x14ac:dyDescent="0.3">
      <c r="AE3122" s="8"/>
      <c r="AH3122" s="8"/>
    </row>
    <row r="3123" spans="31:34" x14ac:dyDescent="0.3">
      <c r="AE3123" s="8"/>
      <c r="AH3123" s="8"/>
    </row>
    <row r="3124" spans="31:34" x14ac:dyDescent="0.3">
      <c r="AE3124" s="8"/>
      <c r="AH3124" s="8"/>
    </row>
    <row r="3125" spans="31:34" x14ac:dyDescent="0.3">
      <c r="AE3125" s="8"/>
      <c r="AH3125" s="8"/>
    </row>
    <row r="3126" spans="31:34" x14ac:dyDescent="0.3">
      <c r="AE3126" s="8"/>
      <c r="AH3126" s="8"/>
    </row>
    <row r="3127" spans="31:34" x14ac:dyDescent="0.3">
      <c r="AE3127" s="8"/>
      <c r="AH3127" s="8"/>
    </row>
    <row r="3128" spans="31:34" x14ac:dyDescent="0.3">
      <c r="AE3128" s="8"/>
      <c r="AH3128" s="8"/>
    </row>
    <row r="3129" spans="31:34" x14ac:dyDescent="0.3">
      <c r="AE3129" s="8"/>
      <c r="AH3129" s="8"/>
    </row>
    <row r="3130" spans="31:34" x14ac:dyDescent="0.3">
      <c r="AE3130" s="8"/>
      <c r="AH3130" s="8"/>
    </row>
    <row r="3131" spans="31:34" x14ac:dyDescent="0.3">
      <c r="AE3131" s="8"/>
      <c r="AH3131" s="8"/>
    </row>
    <row r="3132" spans="31:34" x14ac:dyDescent="0.3">
      <c r="AE3132" s="8"/>
      <c r="AH3132" s="8"/>
    </row>
    <row r="3133" spans="31:34" x14ac:dyDescent="0.3">
      <c r="AE3133" s="8"/>
      <c r="AH3133" s="8"/>
    </row>
    <row r="3134" spans="31:34" x14ac:dyDescent="0.3">
      <c r="AE3134" s="8"/>
      <c r="AH3134" s="8"/>
    </row>
    <row r="3135" spans="31:34" x14ac:dyDescent="0.3">
      <c r="AE3135" s="8"/>
      <c r="AH3135" s="8"/>
    </row>
    <row r="3136" spans="31:34" x14ac:dyDescent="0.3">
      <c r="AE3136" s="8"/>
      <c r="AH3136" s="8"/>
    </row>
    <row r="3137" spans="31:34" x14ac:dyDescent="0.3">
      <c r="AE3137" s="8"/>
      <c r="AH3137" s="8"/>
    </row>
    <row r="3138" spans="31:34" x14ac:dyDescent="0.3">
      <c r="AE3138" s="8"/>
      <c r="AH3138" s="8"/>
    </row>
    <row r="3139" spans="31:34" x14ac:dyDescent="0.3">
      <c r="AE3139" s="8"/>
      <c r="AH3139" s="8"/>
    </row>
    <row r="3140" spans="31:34" x14ac:dyDescent="0.3">
      <c r="AE3140" s="8"/>
      <c r="AH3140" s="8"/>
    </row>
    <row r="3141" spans="31:34" x14ac:dyDescent="0.3">
      <c r="AE3141" s="8"/>
      <c r="AH3141" s="8"/>
    </row>
    <row r="3142" spans="31:34" x14ac:dyDescent="0.3">
      <c r="AE3142" s="8"/>
      <c r="AH3142" s="8"/>
    </row>
    <row r="3143" spans="31:34" x14ac:dyDescent="0.3">
      <c r="AE3143" s="8"/>
      <c r="AH3143" s="8"/>
    </row>
    <row r="3144" spans="31:34" x14ac:dyDescent="0.3">
      <c r="AE3144" s="8"/>
      <c r="AH3144" s="8"/>
    </row>
    <row r="3145" spans="31:34" x14ac:dyDescent="0.3">
      <c r="AE3145" s="8"/>
      <c r="AH3145" s="8"/>
    </row>
    <row r="3146" spans="31:34" x14ac:dyDescent="0.3">
      <c r="AE3146" s="8"/>
      <c r="AH3146" s="8"/>
    </row>
    <row r="3147" spans="31:34" x14ac:dyDescent="0.3">
      <c r="AE3147" s="8"/>
      <c r="AH3147" s="8"/>
    </row>
    <row r="3148" spans="31:34" x14ac:dyDescent="0.3">
      <c r="AE3148" s="8"/>
      <c r="AH3148" s="8"/>
    </row>
    <row r="3149" spans="31:34" x14ac:dyDescent="0.3">
      <c r="AE3149" s="8"/>
      <c r="AH3149" s="8"/>
    </row>
    <row r="3150" spans="31:34" x14ac:dyDescent="0.3">
      <c r="AE3150" s="8"/>
      <c r="AH3150" s="8"/>
    </row>
    <row r="3151" spans="31:34" x14ac:dyDescent="0.3">
      <c r="AE3151" s="8"/>
      <c r="AH3151" s="8"/>
    </row>
    <row r="3152" spans="31:34" x14ac:dyDescent="0.3">
      <c r="AE3152" s="8"/>
      <c r="AH3152" s="8"/>
    </row>
    <row r="3153" spans="31:34" x14ac:dyDescent="0.3">
      <c r="AE3153" s="8"/>
      <c r="AH3153" s="8"/>
    </row>
    <row r="3154" spans="31:34" x14ac:dyDescent="0.3">
      <c r="AE3154" s="8"/>
      <c r="AH3154" s="8"/>
    </row>
    <row r="3155" spans="31:34" x14ac:dyDescent="0.3">
      <c r="AE3155" s="8"/>
      <c r="AH3155" s="8"/>
    </row>
    <row r="3156" spans="31:34" x14ac:dyDescent="0.3">
      <c r="AE3156" s="8"/>
      <c r="AH3156" s="8"/>
    </row>
    <row r="3157" spans="31:34" x14ac:dyDescent="0.3">
      <c r="AE3157" s="8"/>
      <c r="AH3157" s="8"/>
    </row>
    <row r="3158" spans="31:34" x14ac:dyDescent="0.3">
      <c r="AE3158" s="8"/>
      <c r="AH3158" s="8"/>
    </row>
    <row r="3159" spans="31:34" x14ac:dyDescent="0.3">
      <c r="AE3159" s="8"/>
      <c r="AH3159" s="8"/>
    </row>
    <row r="3160" spans="31:34" x14ac:dyDescent="0.3">
      <c r="AE3160" s="8"/>
      <c r="AH3160" s="8"/>
    </row>
    <row r="3161" spans="31:34" x14ac:dyDescent="0.3">
      <c r="AE3161" s="8"/>
      <c r="AH3161" s="8"/>
    </row>
    <row r="3162" spans="31:34" x14ac:dyDescent="0.3">
      <c r="AE3162" s="8"/>
      <c r="AH3162" s="8"/>
    </row>
    <row r="3163" spans="31:34" x14ac:dyDescent="0.3">
      <c r="AE3163" s="8"/>
      <c r="AH3163" s="8"/>
    </row>
    <row r="3164" spans="31:34" x14ac:dyDescent="0.3">
      <c r="AE3164" s="8"/>
      <c r="AH3164" s="8"/>
    </row>
    <row r="3165" spans="31:34" x14ac:dyDescent="0.3">
      <c r="AE3165" s="8"/>
      <c r="AH3165" s="8"/>
    </row>
    <row r="3166" spans="31:34" x14ac:dyDescent="0.3">
      <c r="AE3166" s="8"/>
      <c r="AH3166" s="8"/>
    </row>
    <row r="3167" spans="31:34" x14ac:dyDescent="0.3">
      <c r="AE3167" s="8"/>
      <c r="AH3167" s="8"/>
    </row>
    <row r="3168" spans="31:34" x14ac:dyDescent="0.3">
      <c r="AE3168" s="8"/>
      <c r="AH3168" s="8"/>
    </row>
    <row r="3169" spans="31:34" x14ac:dyDescent="0.3">
      <c r="AE3169" s="8"/>
      <c r="AH3169" s="8"/>
    </row>
    <row r="3170" spans="31:34" x14ac:dyDescent="0.3">
      <c r="AE3170" s="8"/>
      <c r="AH3170" s="8"/>
    </row>
    <row r="3171" spans="31:34" x14ac:dyDescent="0.3">
      <c r="AE3171" s="8"/>
      <c r="AH3171" s="8"/>
    </row>
    <row r="3172" spans="31:34" x14ac:dyDescent="0.3">
      <c r="AE3172" s="8"/>
      <c r="AH3172" s="8"/>
    </row>
    <row r="3173" spans="31:34" x14ac:dyDescent="0.3">
      <c r="AE3173" s="8"/>
      <c r="AH3173" s="8"/>
    </row>
    <row r="3174" spans="31:34" x14ac:dyDescent="0.3">
      <c r="AE3174" s="8"/>
      <c r="AH3174" s="8"/>
    </row>
    <row r="3175" spans="31:34" x14ac:dyDescent="0.3">
      <c r="AE3175" s="8"/>
      <c r="AH3175" s="8"/>
    </row>
    <row r="3176" spans="31:34" x14ac:dyDescent="0.3">
      <c r="AE3176" s="8"/>
      <c r="AH3176" s="8"/>
    </row>
    <row r="3177" spans="31:34" x14ac:dyDescent="0.3">
      <c r="AE3177" s="8"/>
      <c r="AH3177" s="8"/>
    </row>
    <row r="3178" spans="31:34" x14ac:dyDescent="0.3">
      <c r="AE3178" s="8"/>
      <c r="AH3178" s="8"/>
    </row>
    <row r="3179" spans="31:34" x14ac:dyDescent="0.3">
      <c r="AE3179" s="8"/>
      <c r="AH3179" s="8"/>
    </row>
    <row r="3180" spans="31:34" x14ac:dyDescent="0.3">
      <c r="AE3180" s="8"/>
      <c r="AH3180" s="8"/>
    </row>
    <row r="3181" spans="31:34" x14ac:dyDescent="0.3">
      <c r="AE3181" s="8"/>
      <c r="AH3181" s="8"/>
    </row>
    <row r="3182" spans="31:34" x14ac:dyDescent="0.3">
      <c r="AE3182" s="8"/>
      <c r="AH3182" s="8"/>
    </row>
    <row r="3183" spans="31:34" x14ac:dyDescent="0.3">
      <c r="AE3183" s="8"/>
      <c r="AH3183" s="8"/>
    </row>
    <row r="3184" spans="31:34" x14ac:dyDescent="0.3">
      <c r="AE3184" s="8"/>
      <c r="AH3184" s="8"/>
    </row>
    <row r="3185" spans="31:34" x14ac:dyDescent="0.3">
      <c r="AE3185" s="8"/>
      <c r="AH3185" s="8"/>
    </row>
    <row r="3186" spans="31:34" x14ac:dyDescent="0.3">
      <c r="AE3186" s="8"/>
      <c r="AH3186" s="8"/>
    </row>
    <row r="3187" spans="31:34" x14ac:dyDescent="0.3">
      <c r="AE3187" s="8"/>
      <c r="AH3187" s="8"/>
    </row>
    <row r="3188" spans="31:34" x14ac:dyDescent="0.3">
      <c r="AE3188" s="8"/>
      <c r="AH3188" s="8"/>
    </row>
    <row r="3189" spans="31:34" x14ac:dyDescent="0.3">
      <c r="AE3189" s="8"/>
      <c r="AH3189" s="8"/>
    </row>
    <row r="3190" spans="31:34" x14ac:dyDescent="0.3">
      <c r="AE3190" s="8"/>
      <c r="AH3190" s="8"/>
    </row>
    <row r="3191" spans="31:34" x14ac:dyDescent="0.3">
      <c r="AE3191" s="8"/>
      <c r="AH3191" s="8"/>
    </row>
    <row r="3192" spans="31:34" x14ac:dyDescent="0.3">
      <c r="AE3192" s="8"/>
      <c r="AH3192" s="8"/>
    </row>
    <row r="3193" spans="31:34" x14ac:dyDescent="0.3">
      <c r="AE3193" s="8"/>
      <c r="AH3193" s="8"/>
    </row>
    <row r="3194" spans="31:34" x14ac:dyDescent="0.3">
      <c r="AE3194" s="8"/>
      <c r="AH3194" s="8"/>
    </row>
    <row r="3195" spans="31:34" x14ac:dyDescent="0.3">
      <c r="AE3195" s="8"/>
      <c r="AH3195" s="8"/>
    </row>
    <row r="3196" spans="31:34" x14ac:dyDescent="0.3">
      <c r="AE3196" s="8"/>
      <c r="AH3196" s="8"/>
    </row>
    <row r="3197" spans="31:34" x14ac:dyDescent="0.3">
      <c r="AE3197" s="8"/>
      <c r="AH3197" s="8"/>
    </row>
    <row r="3198" spans="31:34" x14ac:dyDescent="0.3">
      <c r="AE3198" s="8"/>
      <c r="AH3198" s="8"/>
    </row>
    <row r="3199" spans="31:34" x14ac:dyDescent="0.3">
      <c r="AE3199" s="8"/>
      <c r="AH3199" s="8"/>
    </row>
    <row r="3200" spans="31:34" x14ac:dyDescent="0.3">
      <c r="AE3200" s="8"/>
      <c r="AH3200" s="8"/>
    </row>
    <row r="3201" spans="31:34" x14ac:dyDescent="0.3">
      <c r="AE3201" s="8"/>
      <c r="AH3201" s="8"/>
    </row>
    <row r="3202" spans="31:34" x14ac:dyDescent="0.3">
      <c r="AE3202" s="8"/>
      <c r="AH3202" s="8"/>
    </row>
    <row r="3203" spans="31:34" x14ac:dyDescent="0.3">
      <c r="AE3203" s="8"/>
      <c r="AH3203" s="8"/>
    </row>
    <row r="3204" spans="31:34" x14ac:dyDescent="0.3">
      <c r="AE3204" s="8"/>
      <c r="AH3204" s="8"/>
    </row>
    <row r="3205" spans="31:34" x14ac:dyDescent="0.3">
      <c r="AE3205" s="8"/>
      <c r="AH3205" s="8"/>
    </row>
    <row r="3206" spans="31:34" x14ac:dyDescent="0.3">
      <c r="AE3206" s="8"/>
      <c r="AH3206" s="8"/>
    </row>
    <row r="3207" spans="31:34" x14ac:dyDescent="0.3">
      <c r="AE3207" s="8"/>
      <c r="AH3207" s="8"/>
    </row>
    <row r="3208" spans="31:34" x14ac:dyDescent="0.3">
      <c r="AE3208" s="8"/>
      <c r="AH3208" s="8"/>
    </row>
    <row r="3209" spans="31:34" x14ac:dyDescent="0.3">
      <c r="AE3209" s="8"/>
      <c r="AH3209" s="8"/>
    </row>
    <row r="3210" spans="31:34" x14ac:dyDescent="0.3">
      <c r="AE3210" s="8"/>
      <c r="AH3210" s="8"/>
    </row>
    <row r="3211" spans="31:34" x14ac:dyDescent="0.3">
      <c r="AE3211" s="8"/>
      <c r="AH3211" s="8"/>
    </row>
    <row r="3212" spans="31:34" x14ac:dyDescent="0.3">
      <c r="AE3212" s="8"/>
      <c r="AH3212" s="8"/>
    </row>
    <row r="3213" spans="31:34" x14ac:dyDescent="0.3">
      <c r="AE3213" s="8"/>
      <c r="AH3213" s="8"/>
    </row>
    <row r="3214" spans="31:34" x14ac:dyDescent="0.3">
      <c r="AE3214" s="8"/>
      <c r="AH3214" s="8"/>
    </row>
    <row r="3215" spans="31:34" x14ac:dyDescent="0.3">
      <c r="AE3215" s="8"/>
      <c r="AH3215" s="8"/>
    </row>
    <row r="3216" spans="31:34" x14ac:dyDescent="0.3">
      <c r="AE3216" s="8"/>
      <c r="AH3216" s="8"/>
    </row>
    <row r="3217" spans="31:34" x14ac:dyDescent="0.3">
      <c r="AE3217" s="8"/>
      <c r="AH3217" s="8"/>
    </row>
    <row r="3218" spans="31:34" x14ac:dyDescent="0.3">
      <c r="AE3218" s="8"/>
      <c r="AH3218" s="8"/>
    </row>
    <row r="3219" spans="31:34" x14ac:dyDescent="0.3">
      <c r="AE3219" s="8"/>
      <c r="AH3219" s="8"/>
    </row>
    <row r="3220" spans="31:34" x14ac:dyDescent="0.3">
      <c r="AE3220" s="8"/>
      <c r="AH3220" s="8"/>
    </row>
    <row r="3221" spans="31:34" x14ac:dyDescent="0.3">
      <c r="AE3221" s="8"/>
      <c r="AH3221" s="8"/>
    </row>
    <row r="3222" spans="31:34" x14ac:dyDescent="0.3">
      <c r="AE3222" s="8"/>
      <c r="AH3222" s="8"/>
    </row>
    <row r="3223" spans="31:34" x14ac:dyDescent="0.3">
      <c r="AE3223" s="8"/>
      <c r="AH3223" s="8"/>
    </row>
    <row r="3224" spans="31:34" x14ac:dyDescent="0.3">
      <c r="AE3224" s="8"/>
      <c r="AH3224" s="8"/>
    </row>
    <row r="3225" spans="31:34" x14ac:dyDescent="0.3">
      <c r="AE3225" s="8"/>
      <c r="AH3225" s="8"/>
    </row>
    <row r="3226" spans="31:34" x14ac:dyDescent="0.3">
      <c r="AE3226" s="8"/>
      <c r="AH3226" s="8"/>
    </row>
    <row r="3227" spans="31:34" x14ac:dyDescent="0.3">
      <c r="AE3227" s="8"/>
      <c r="AH3227" s="8"/>
    </row>
    <row r="3228" spans="31:34" x14ac:dyDescent="0.3">
      <c r="AE3228" s="8"/>
      <c r="AH3228" s="8"/>
    </row>
    <row r="3229" spans="31:34" x14ac:dyDescent="0.3">
      <c r="AE3229" s="8"/>
      <c r="AH3229" s="8"/>
    </row>
    <row r="3230" spans="31:34" x14ac:dyDescent="0.3">
      <c r="AE3230" s="8"/>
      <c r="AH3230" s="8"/>
    </row>
    <row r="3231" spans="31:34" x14ac:dyDescent="0.3">
      <c r="AE3231" s="8"/>
      <c r="AH3231" s="8"/>
    </row>
    <row r="3232" spans="31:34" x14ac:dyDescent="0.3">
      <c r="AE3232" s="8"/>
      <c r="AH3232" s="8"/>
    </row>
    <row r="3233" spans="31:34" x14ac:dyDescent="0.3">
      <c r="AE3233" s="8"/>
      <c r="AH3233" s="8"/>
    </row>
    <row r="3234" spans="31:34" x14ac:dyDescent="0.3">
      <c r="AE3234" s="8"/>
      <c r="AH3234" s="8"/>
    </row>
    <row r="3235" spans="31:34" x14ac:dyDescent="0.3">
      <c r="AE3235" s="8"/>
      <c r="AH3235" s="8"/>
    </row>
    <row r="3236" spans="31:34" x14ac:dyDescent="0.3">
      <c r="AE3236" s="8"/>
      <c r="AH3236" s="8"/>
    </row>
    <row r="3237" spans="31:34" x14ac:dyDescent="0.3">
      <c r="AE3237" s="8"/>
      <c r="AH3237" s="8"/>
    </row>
    <row r="3238" spans="31:34" x14ac:dyDescent="0.3">
      <c r="AE3238" s="8"/>
      <c r="AH3238" s="8"/>
    </row>
    <row r="3239" spans="31:34" x14ac:dyDescent="0.3">
      <c r="AE3239" s="8"/>
      <c r="AH3239" s="8"/>
    </row>
    <row r="3240" spans="31:34" x14ac:dyDescent="0.3">
      <c r="AE3240" s="8"/>
      <c r="AH3240" s="8"/>
    </row>
    <row r="3241" spans="31:34" x14ac:dyDescent="0.3">
      <c r="AE3241" s="8"/>
      <c r="AH3241" s="8"/>
    </row>
    <row r="3242" spans="31:34" x14ac:dyDescent="0.3">
      <c r="AE3242" s="8"/>
      <c r="AH3242" s="8"/>
    </row>
    <row r="3243" spans="31:34" x14ac:dyDescent="0.3">
      <c r="AE3243" s="8"/>
      <c r="AH3243" s="8"/>
    </row>
    <row r="3244" spans="31:34" x14ac:dyDescent="0.3">
      <c r="AE3244" s="8"/>
      <c r="AH3244" s="8"/>
    </row>
    <row r="3245" spans="31:34" x14ac:dyDescent="0.3">
      <c r="AE3245" s="8"/>
      <c r="AH3245" s="8"/>
    </row>
    <row r="3246" spans="31:34" x14ac:dyDescent="0.3">
      <c r="AE3246" s="8"/>
      <c r="AH3246" s="8"/>
    </row>
    <row r="3247" spans="31:34" x14ac:dyDescent="0.3">
      <c r="AE3247" s="8"/>
      <c r="AH3247" s="8"/>
    </row>
    <row r="3248" spans="31:34" x14ac:dyDescent="0.3">
      <c r="AE3248" s="8"/>
      <c r="AH3248" s="8"/>
    </row>
    <row r="3249" spans="31:34" x14ac:dyDescent="0.3">
      <c r="AE3249" s="8"/>
      <c r="AH3249" s="8"/>
    </row>
    <row r="3250" spans="31:34" x14ac:dyDescent="0.3">
      <c r="AE3250" s="8"/>
      <c r="AH3250" s="8"/>
    </row>
    <row r="3251" spans="31:34" x14ac:dyDescent="0.3">
      <c r="AE3251" s="8"/>
      <c r="AH3251" s="8"/>
    </row>
    <row r="3252" spans="31:34" x14ac:dyDescent="0.3">
      <c r="AE3252" s="8"/>
      <c r="AH3252" s="8"/>
    </row>
    <row r="3253" spans="31:34" x14ac:dyDescent="0.3">
      <c r="AE3253" s="8"/>
      <c r="AH3253" s="8"/>
    </row>
    <row r="3254" spans="31:34" x14ac:dyDescent="0.3">
      <c r="AE3254" s="8"/>
      <c r="AH3254" s="8"/>
    </row>
    <row r="3255" spans="31:34" x14ac:dyDescent="0.3">
      <c r="AE3255" s="8"/>
      <c r="AH3255" s="8"/>
    </row>
    <row r="3256" spans="31:34" x14ac:dyDescent="0.3">
      <c r="AE3256" s="8"/>
      <c r="AH3256" s="8"/>
    </row>
    <row r="3257" spans="31:34" x14ac:dyDescent="0.3">
      <c r="AE3257" s="8"/>
      <c r="AH3257" s="8"/>
    </row>
    <row r="3258" spans="31:34" x14ac:dyDescent="0.3">
      <c r="AE3258" s="8"/>
      <c r="AH3258" s="8"/>
    </row>
    <row r="3259" spans="31:34" x14ac:dyDescent="0.3">
      <c r="AE3259" s="8"/>
      <c r="AH3259" s="8"/>
    </row>
    <row r="3260" spans="31:34" x14ac:dyDescent="0.3">
      <c r="AE3260" s="8"/>
      <c r="AH3260" s="8"/>
    </row>
    <row r="3261" spans="31:34" x14ac:dyDescent="0.3">
      <c r="AE3261" s="8"/>
      <c r="AH3261" s="8"/>
    </row>
    <row r="3262" spans="31:34" x14ac:dyDescent="0.3">
      <c r="AE3262" s="8"/>
      <c r="AH3262" s="8"/>
    </row>
    <row r="3263" spans="31:34" x14ac:dyDescent="0.3">
      <c r="AE3263" s="8"/>
      <c r="AH3263" s="8"/>
    </row>
    <row r="3264" spans="31:34" x14ac:dyDescent="0.3">
      <c r="AE3264" s="8"/>
      <c r="AH3264" s="8"/>
    </row>
    <row r="3265" spans="31:34" x14ac:dyDescent="0.3">
      <c r="AE3265" s="8"/>
      <c r="AH3265" s="8"/>
    </row>
    <row r="3266" spans="31:34" x14ac:dyDescent="0.3">
      <c r="AE3266" s="8"/>
      <c r="AH3266" s="8"/>
    </row>
    <row r="3267" spans="31:34" x14ac:dyDescent="0.3">
      <c r="AE3267" s="8"/>
      <c r="AH3267" s="8"/>
    </row>
    <row r="3268" spans="31:34" x14ac:dyDescent="0.3">
      <c r="AE3268" s="8"/>
      <c r="AH3268" s="8"/>
    </row>
    <row r="3269" spans="31:34" x14ac:dyDescent="0.3">
      <c r="AE3269" s="8"/>
      <c r="AH3269" s="8"/>
    </row>
    <row r="3270" spans="31:34" x14ac:dyDescent="0.3">
      <c r="AE3270" s="8"/>
      <c r="AH3270" s="8"/>
    </row>
    <row r="3271" spans="31:34" x14ac:dyDescent="0.3">
      <c r="AE3271" s="8"/>
      <c r="AH3271" s="8"/>
    </row>
    <row r="3272" spans="31:34" x14ac:dyDescent="0.3">
      <c r="AE3272" s="8"/>
      <c r="AH3272" s="8"/>
    </row>
    <row r="3273" spans="31:34" x14ac:dyDescent="0.3">
      <c r="AE3273" s="8"/>
      <c r="AH3273" s="8"/>
    </row>
    <row r="3274" spans="31:34" x14ac:dyDescent="0.3">
      <c r="AE3274" s="8"/>
      <c r="AH3274" s="8"/>
    </row>
    <row r="3275" spans="31:34" x14ac:dyDescent="0.3">
      <c r="AE3275" s="8"/>
      <c r="AH3275" s="8"/>
    </row>
    <row r="3276" spans="31:34" x14ac:dyDescent="0.3">
      <c r="AE3276" s="8"/>
      <c r="AH3276" s="8"/>
    </row>
    <row r="3277" spans="31:34" x14ac:dyDescent="0.3">
      <c r="AE3277" s="8"/>
      <c r="AH3277" s="8"/>
    </row>
    <row r="3278" spans="31:34" x14ac:dyDescent="0.3">
      <c r="AE3278" s="8"/>
      <c r="AH3278" s="8"/>
    </row>
    <row r="3279" spans="31:34" x14ac:dyDescent="0.3">
      <c r="AE3279" s="8"/>
      <c r="AH3279" s="8"/>
    </row>
    <row r="3280" spans="31:34" x14ac:dyDescent="0.3">
      <c r="AE3280" s="8"/>
      <c r="AH3280" s="8"/>
    </row>
    <row r="3281" spans="31:34" x14ac:dyDescent="0.3">
      <c r="AE3281" s="8"/>
      <c r="AH3281" s="8"/>
    </row>
    <row r="3282" spans="31:34" x14ac:dyDescent="0.3">
      <c r="AE3282" s="8"/>
      <c r="AH3282" s="8"/>
    </row>
    <row r="3283" spans="31:34" x14ac:dyDescent="0.3">
      <c r="AE3283" s="8"/>
      <c r="AH3283" s="8"/>
    </row>
    <row r="3284" spans="31:34" x14ac:dyDescent="0.3">
      <c r="AE3284" s="8"/>
      <c r="AH3284" s="8"/>
    </row>
    <row r="3285" spans="31:34" x14ac:dyDescent="0.3">
      <c r="AE3285" s="8"/>
      <c r="AH3285" s="8"/>
    </row>
    <row r="3286" spans="31:34" x14ac:dyDescent="0.3">
      <c r="AE3286" s="8"/>
      <c r="AH3286" s="8"/>
    </row>
    <row r="3287" spans="31:34" x14ac:dyDescent="0.3">
      <c r="AE3287" s="8"/>
      <c r="AH3287" s="8"/>
    </row>
    <row r="3288" spans="31:34" x14ac:dyDescent="0.3">
      <c r="AE3288" s="8"/>
      <c r="AH3288" s="8"/>
    </row>
    <row r="3289" spans="31:34" x14ac:dyDescent="0.3">
      <c r="AE3289" s="8"/>
      <c r="AH3289" s="8"/>
    </row>
    <row r="3290" spans="31:34" x14ac:dyDescent="0.3">
      <c r="AE3290" s="8"/>
      <c r="AH3290" s="8"/>
    </row>
    <row r="3291" spans="31:34" x14ac:dyDescent="0.3">
      <c r="AE3291" s="8"/>
      <c r="AH3291" s="8"/>
    </row>
    <row r="3292" spans="31:34" x14ac:dyDescent="0.3">
      <c r="AE3292" s="8"/>
      <c r="AH3292" s="8"/>
    </row>
    <row r="3293" spans="31:34" x14ac:dyDescent="0.3">
      <c r="AE3293" s="8"/>
      <c r="AH3293" s="8"/>
    </row>
    <row r="3294" spans="31:34" x14ac:dyDescent="0.3">
      <c r="AE3294" s="8"/>
      <c r="AH3294" s="8"/>
    </row>
    <row r="3295" spans="31:34" x14ac:dyDescent="0.3">
      <c r="AE3295" s="8"/>
      <c r="AH3295" s="8"/>
    </row>
    <row r="3296" spans="31:34" x14ac:dyDescent="0.3">
      <c r="AE3296" s="8"/>
      <c r="AH3296" s="8"/>
    </row>
    <row r="3297" spans="31:34" x14ac:dyDescent="0.3">
      <c r="AE3297" s="8"/>
      <c r="AH3297" s="8"/>
    </row>
    <row r="3298" spans="31:34" x14ac:dyDescent="0.3">
      <c r="AE3298" s="8"/>
      <c r="AH3298" s="8"/>
    </row>
    <row r="3299" spans="31:34" x14ac:dyDescent="0.3">
      <c r="AE3299" s="8"/>
      <c r="AH3299" s="8"/>
    </row>
    <row r="3300" spans="31:34" x14ac:dyDescent="0.3">
      <c r="AE3300" s="8"/>
      <c r="AH3300" s="8"/>
    </row>
    <row r="3301" spans="31:34" x14ac:dyDescent="0.3">
      <c r="AE3301" s="8"/>
      <c r="AH3301" s="8"/>
    </row>
    <row r="3302" spans="31:34" x14ac:dyDescent="0.3">
      <c r="AE3302" s="8"/>
      <c r="AH3302" s="8"/>
    </row>
    <row r="3303" spans="31:34" x14ac:dyDescent="0.3">
      <c r="AE3303" s="8"/>
      <c r="AH3303" s="8"/>
    </row>
    <row r="3304" spans="31:34" x14ac:dyDescent="0.3">
      <c r="AE3304" s="8"/>
      <c r="AH3304" s="8"/>
    </row>
    <row r="3305" spans="31:34" x14ac:dyDescent="0.3">
      <c r="AE3305" s="8"/>
      <c r="AH3305" s="8"/>
    </row>
    <row r="3306" spans="31:34" x14ac:dyDescent="0.3">
      <c r="AE3306" s="8"/>
      <c r="AH3306" s="8"/>
    </row>
    <row r="3307" spans="31:34" x14ac:dyDescent="0.3">
      <c r="AE3307" s="8"/>
      <c r="AH3307" s="8"/>
    </row>
    <row r="3308" spans="31:34" x14ac:dyDescent="0.3">
      <c r="AE3308" s="8"/>
      <c r="AH3308" s="8"/>
    </row>
    <row r="3309" spans="31:34" x14ac:dyDescent="0.3">
      <c r="AE3309" s="8"/>
      <c r="AH3309" s="8"/>
    </row>
    <row r="3310" spans="31:34" x14ac:dyDescent="0.3">
      <c r="AE3310" s="8"/>
      <c r="AH3310" s="8"/>
    </row>
    <row r="3311" spans="31:34" x14ac:dyDescent="0.3">
      <c r="AE3311" s="8"/>
      <c r="AH3311" s="8"/>
    </row>
    <row r="3312" spans="31:34" x14ac:dyDescent="0.3">
      <c r="AE3312" s="8"/>
      <c r="AH3312" s="8"/>
    </row>
    <row r="3313" spans="31:34" x14ac:dyDescent="0.3">
      <c r="AE3313" s="8"/>
      <c r="AH3313" s="8"/>
    </row>
    <row r="3314" spans="31:34" x14ac:dyDescent="0.3">
      <c r="AE3314" s="8"/>
      <c r="AH3314" s="8"/>
    </row>
    <row r="3315" spans="31:34" x14ac:dyDescent="0.3">
      <c r="AE3315" s="8"/>
      <c r="AH3315" s="8"/>
    </row>
    <row r="3316" spans="31:34" x14ac:dyDescent="0.3">
      <c r="AE3316" s="8"/>
      <c r="AH3316" s="8"/>
    </row>
    <row r="3317" spans="31:34" x14ac:dyDescent="0.3">
      <c r="AE3317" s="8"/>
      <c r="AH3317" s="8"/>
    </row>
    <row r="3318" spans="31:34" x14ac:dyDescent="0.3">
      <c r="AE3318" s="8"/>
      <c r="AH3318" s="8"/>
    </row>
    <row r="3319" spans="31:34" x14ac:dyDescent="0.3">
      <c r="AE3319" s="8"/>
      <c r="AH3319" s="8"/>
    </row>
    <row r="3320" spans="31:34" x14ac:dyDescent="0.3">
      <c r="AE3320" s="8"/>
      <c r="AH3320" s="8"/>
    </row>
    <row r="3321" spans="31:34" x14ac:dyDescent="0.3">
      <c r="AE3321" s="8"/>
      <c r="AH3321" s="8"/>
    </row>
    <row r="3322" spans="31:34" x14ac:dyDescent="0.3">
      <c r="AE3322" s="8"/>
      <c r="AH3322" s="8"/>
    </row>
    <row r="3323" spans="31:34" x14ac:dyDescent="0.3">
      <c r="AE3323" s="8"/>
      <c r="AH3323" s="8"/>
    </row>
    <row r="3324" spans="31:34" x14ac:dyDescent="0.3">
      <c r="AE3324" s="8"/>
      <c r="AH3324" s="8"/>
    </row>
    <row r="3325" spans="31:34" x14ac:dyDescent="0.3">
      <c r="AE3325" s="8"/>
      <c r="AH3325" s="8"/>
    </row>
    <row r="3326" spans="31:34" x14ac:dyDescent="0.3">
      <c r="AE3326" s="8"/>
      <c r="AH3326" s="8"/>
    </row>
    <row r="3327" spans="31:34" x14ac:dyDescent="0.3">
      <c r="AE3327" s="8"/>
      <c r="AH3327" s="8"/>
    </row>
    <row r="3328" spans="31:34" x14ac:dyDescent="0.3">
      <c r="AE3328" s="8"/>
      <c r="AH3328" s="8"/>
    </row>
    <row r="3329" spans="31:34" x14ac:dyDescent="0.3">
      <c r="AE3329" s="8"/>
      <c r="AH3329" s="8"/>
    </row>
    <row r="3330" spans="31:34" x14ac:dyDescent="0.3">
      <c r="AE3330" s="8"/>
      <c r="AH3330" s="8"/>
    </row>
    <row r="3331" spans="31:34" x14ac:dyDescent="0.3">
      <c r="AE3331" s="8"/>
      <c r="AH3331" s="8"/>
    </row>
    <row r="3332" spans="31:34" x14ac:dyDescent="0.3">
      <c r="AE3332" s="8"/>
      <c r="AH3332" s="8"/>
    </row>
    <row r="3333" spans="31:34" x14ac:dyDescent="0.3">
      <c r="AE3333" s="8"/>
      <c r="AH3333" s="8"/>
    </row>
    <row r="3334" spans="31:34" x14ac:dyDescent="0.3">
      <c r="AE3334" s="8"/>
      <c r="AH3334" s="8"/>
    </row>
    <row r="3335" spans="31:34" x14ac:dyDescent="0.3">
      <c r="AE3335" s="8"/>
      <c r="AH3335" s="8"/>
    </row>
    <row r="3336" spans="31:34" x14ac:dyDescent="0.3">
      <c r="AE3336" s="8"/>
      <c r="AH3336" s="8"/>
    </row>
    <row r="3337" spans="31:34" x14ac:dyDescent="0.3">
      <c r="AE3337" s="8"/>
      <c r="AH3337" s="8"/>
    </row>
    <row r="3338" spans="31:34" x14ac:dyDescent="0.3">
      <c r="AE3338" s="8"/>
      <c r="AH3338" s="8"/>
    </row>
    <row r="3339" spans="31:34" x14ac:dyDescent="0.3">
      <c r="AE3339" s="8"/>
      <c r="AH3339" s="8"/>
    </row>
    <row r="3340" spans="31:34" x14ac:dyDescent="0.3">
      <c r="AE3340" s="8"/>
      <c r="AH3340" s="8"/>
    </row>
    <row r="3341" spans="31:34" x14ac:dyDescent="0.3">
      <c r="AE3341" s="8"/>
      <c r="AH3341" s="8"/>
    </row>
    <row r="3342" spans="31:34" x14ac:dyDescent="0.3">
      <c r="AE3342" s="8"/>
      <c r="AH3342" s="8"/>
    </row>
    <row r="3343" spans="31:34" x14ac:dyDescent="0.3">
      <c r="AE3343" s="8"/>
      <c r="AH3343" s="8"/>
    </row>
    <row r="3344" spans="31:34" x14ac:dyDescent="0.3">
      <c r="AE3344" s="8"/>
      <c r="AH3344" s="8"/>
    </row>
    <row r="3345" spans="31:34" x14ac:dyDescent="0.3">
      <c r="AE3345" s="8"/>
      <c r="AH3345" s="8"/>
    </row>
    <row r="3346" spans="31:34" x14ac:dyDescent="0.3">
      <c r="AE3346" s="8"/>
      <c r="AH3346" s="8"/>
    </row>
    <row r="3347" spans="31:34" x14ac:dyDescent="0.3">
      <c r="AE3347" s="8"/>
      <c r="AH3347" s="8"/>
    </row>
    <row r="3348" spans="31:34" x14ac:dyDescent="0.3">
      <c r="AE3348" s="8"/>
      <c r="AH3348" s="8"/>
    </row>
    <row r="3349" spans="31:34" x14ac:dyDescent="0.3">
      <c r="AE3349" s="8"/>
      <c r="AH3349" s="8"/>
    </row>
    <row r="3350" spans="31:34" x14ac:dyDescent="0.3">
      <c r="AE3350" s="8"/>
      <c r="AH3350" s="8"/>
    </row>
    <row r="3351" spans="31:34" x14ac:dyDescent="0.3">
      <c r="AE3351" s="8"/>
      <c r="AH3351" s="8"/>
    </row>
    <row r="3352" spans="31:34" x14ac:dyDescent="0.3">
      <c r="AE3352" s="8"/>
      <c r="AH3352" s="8"/>
    </row>
    <row r="3353" spans="31:34" x14ac:dyDescent="0.3">
      <c r="AE3353" s="8"/>
      <c r="AH3353" s="8"/>
    </row>
    <row r="3354" spans="31:34" x14ac:dyDescent="0.3">
      <c r="AE3354" s="8"/>
      <c r="AH3354" s="8"/>
    </row>
    <row r="3355" spans="31:34" x14ac:dyDescent="0.3">
      <c r="AE3355" s="8"/>
      <c r="AH3355" s="8"/>
    </row>
    <row r="3356" spans="31:34" x14ac:dyDescent="0.3">
      <c r="AE3356" s="8"/>
      <c r="AH3356" s="8"/>
    </row>
    <row r="3357" spans="31:34" x14ac:dyDescent="0.3">
      <c r="AE3357" s="8"/>
      <c r="AH3357" s="8"/>
    </row>
    <row r="3358" spans="31:34" x14ac:dyDescent="0.3">
      <c r="AE3358" s="8"/>
      <c r="AH3358" s="8"/>
    </row>
    <row r="3359" spans="31:34" x14ac:dyDescent="0.3">
      <c r="AE3359" s="8"/>
      <c r="AH3359" s="8"/>
    </row>
    <row r="3360" spans="31:34" x14ac:dyDescent="0.3">
      <c r="AE3360" s="8"/>
      <c r="AH3360" s="8"/>
    </row>
    <row r="3361" spans="31:34" x14ac:dyDescent="0.3">
      <c r="AE3361" s="8"/>
      <c r="AH3361" s="8"/>
    </row>
    <row r="3362" spans="31:34" x14ac:dyDescent="0.3">
      <c r="AE3362" s="8"/>
      <c r="AH3362" s="8"/>
    </row>
    <row r="3363" spans="31:34" x14ac:dyDescent="0.3">
      <c r="AE3363" s="8"/>
      <c r="AH3363" s="8"/>
    </row>
    <row r="3364" spans="31:34" x14ac:dyDescent="0.3">
      <c r="AE3364" s="8"/>
      <c r="AH3364" s="8"/>
    </row>
    <row r="3365" spans="31:34" x14ac:dyDescent="0.3">
      <c r="AE3365" s="8"/>
      <c r="AH3365" s="8"/>
    </row>
    <row r="3366" spans="31:34" x14ac:dyDescent="0.3">
      <c r="AE3366" s="8"/>
      <c r="AH3366" s="8"/>
    </row>
    <row r="3367" spans="31:34" x14ac:dyDescent="0.3">
      <c r="AE3367" s="8"/>
      <c r="AH3367" s="8"/>
    </row>
    <row r="3368" spans="31:34" x14ac:dyDescent="0.3">
      <c r="AE3368" s="8"/>
      <c r="AH3368" s="8"/>
    </row>
    <row r="3369" spans="31:34" x14ac:dyDescent="0.3">
      <c r="AE3369" s="8"/>
      <c r="AH3369" s="8"/>
    </row>
    <row r="3370" spans="31:34" x14ac:dyDescent="0.3">
      <c r="AE3370" s="8"/>
      <c r="AH3370" s="8"/>
    </row>
    <row r="3371" spans="31:34" x14ac:dyDescent="0.3">
      <c r="AE3371" s="8"/>
      <c r="AH3371" s="8"/>
    </row>
    <row r="3372" spans="31:34" x14ac:dyDescent="0.3">
      <c r="AE3372" s="8"/>
      <c r="AH3372" s="8"/>
    </row>
    <row r="3373" spans="31:34" x14ac:dyDescent="0.3">
      <c r="AE3373" s="8"/>
      <c r="AH3373" s="8"/>
    </row>
    <row r="3374" spans="31:34" x14ac:dyDescent="0.3">
      <c r="AE3374" s="8"/>
      <c r="AH3374" s="8"/>
    </row>
    <row r="3375" spans="31:34" x14ac:dyDescent="0.3">
      <c r="AE3375" s="8"/>
      <c r="AH3375" s="8"/>
    </row>
    <row r="3376" spans="31:34" x14ac:dyDescent="0.3">
      <c r="AE3376" s="8"/>
      <c r="AH3376" s="8"/>
    </row>
    <row r="3377" spans="31:34" x14ac:dyDescent="0.3">
      <c r="AE3377" s="8"/>
      <c r="AH3377" s="8"/>
    </row>
    <row r="3378" spans="31:34" x14ac:dyDescent="0.3">
      <c r="AE3378" s="8"/>
      <c r="AH3378" s="8"/>
    </row>
    <row r="3379" spans="31:34" x14ac:dyDescent="0.3">
      <c r="AE3379" s="8"/>
      <c r="AH3379" s="8"/>
    </row>
    <row r="3380" spans="31:34" x14ac:dyDescent="0.3">
      <c r="AE3380" s="8"/>
      <c r="AH3380" s="8"/>
    </row>
    <row r="3381" spans="31:34" x14ac:dyDescent="0.3">
      <c r="AE3381" s="8"/>
      <c r="AH3381" s="8"/>
    </row>
    <row r="3382" spans="31:34" x14ac:dyDescent="0.3">
      <c r="AE3382" s="8"/>
      <c r="AH3382" s="8"/>
    </row>
    <row r="3383" spans="31:34" x14ac:dyDescent="0.3">
      <c r="AE3383" s="8"/>
      <c r="AH3383" s="8"/>
    </row>
    <row r="3384" spans="31:34" x14ac:dyDescent="0.3">
      <c r="AE3384" s="8"/>
      <c r="AH3384" s="8"/>
    </row>
    <row r="3385" spans="31:34" x14ac:dyDescent="0.3">
      <c r="AE3385" s="8"/>
      <c r="AH3385" s="8"/>
    </row>
    <row r="3386" spans="31:34" x14ac:dyDescent="0.3">
      <c r="AE3386" s="8"/>
      <c r="AH3386" s="8"/>
    </row>
    <row r="3387" spans="31:34" x14ac:dyDescent="0.3">
      <c r="AE3387" s="8"/>
      <c r="AH3387" s="8"/>
    </row>
    <row r="3388" spans="31:34" x14ac:dyDescent="0.3">
      <c r="AE3388" s="8"/>
      <c r="AH3388" s="8"/>
    </row>
    <row r="3389" spans="31:34" x14ac:dyDescent="0.3">
      <c r="AE3389" s="8"/>
      <c r="AH3389" s="8"/>
    </row>
    <row r="3390" spans="31:34" x14ac:dyDescent="0.3">
      <c r="AE3390" s="8"/>
      <c r="AH3390" s="8"/>
    </row>
    <row r="3391" spans="31:34" x14ac:dyDescent="0.3">
      <c r="AE3391" s="8"/>
      <c r="AH3391" s="8"/>
    </row>
    <row r="3392" spans="31:34" x14ac:dyDescent="0.3">
      <c r="AE3392" s="8"/>
      <c r="AH3392" s="8"/>
    </row>
    <row r="3393" spans="31:34" x14ac:dyDescent="0.3">
      <c r="AE3393" s="8"/>
      <c r="AH3393" s="8"/>
    </row>
    <row r="3394" spans="31:34" x14ac:dyDescent="0.3">
      <c r="AE3394" s="8"/>
      <c r="AH3394" s="8"/>
    </row>
    <row r="3395" spans="31:34" x14ac:dyDescent="0.3">
      <c r="AE3395" s="8"/>
      <c r="AH3395" s="8"/>
    </row>
    <row r="3396" spans="31:34" x14ac:dyDescent="0.3">
      <c r="AE3396" s="8"/>
      <c r="AH3396" s="8"/>
    </row>
    <row r="3397" spans="31:34" x14ac:dyDescent="0.3">
      <c r="AE3397" s="8"/>
      <c r="AH3397" s="8"/>
    </row>
    <row r="3398" spans="31:34" x14ac:dyDescent="0.3">
      <c r="AE3398" s="8"/>
      <c r="AH3398" s="8"/>
    </row>
    <row r="3399" spans="31:34" x14ac:dyDescent="0.3">
      <c r="AE3399" s="8"/>
      <c r="AH3399" s="8"/>
    </row>
    <row r="3400" spans="31:34" x14ac:dyDescent="0.3">
      <c r="AE3400" s="8"/>
      <c r="AH3400" s="8"/>
    </row>
    <row r="3401" spans="31:34" x14ac:dyDescent="0.3">
      <c r="AE3401" s="8"/>
      <c r="AH3401" s="8"/>
    </row>
    <row r="3402" spans="31:34" x14ac:dyDescent="0.3">
      <c r="AE3402" s="8"/>
      <c r="AH3402" s="8"/>
    </row>
    <row r="3403" spans="31:34" x14ac:dyDescent="0.3">
      <c r="AE3403" s="8"/>
      <c r="AH3403" s="8"/>
    </row>
    <row r="3404" spans="31:34" x14ac:dyDescent="0.3">
      <c r="AE3404" s="8"/>
      <c r="AH3404" s="8"/>
    </row>
    <row r="3405" spans="31:34" x14ac:dyDescent="0.3">
      <c r="AE3405" s="8"/>
      <c r="AH3405" s="8"/>
    </row>
    <row r="3406" spans="31:34" x14ac:dyDescent="0.3">
      <c r="AE3406" s="8"/>
      <c r="AH3406" s="8"/>
    </row>
    <row r="3407" spans="31:34" x14ac:dyDescent="0.3">
      <c r="AE3407" s="8"/>
      <c r="AH3407" s="8"/>
    </row>
    <row r="3408" spans="31:34" x14ac:dyDescent="0.3">
      <c r="AE3408" s="8"/>
      <c r="AH3408" s="8"/>
    </row>
    <row r="3409" spans="31:34" x14ac:dyDescent="0.3">
      <c r="AE3409" s="8"/>
      <c r="AH3409" s="8"/>
    </row>
    <row r="3410" spans="31:34" x14ac:dyDescent="0.3">
      <c r="AE3410" s="8"/>
      <c r="AH3410" s="8"/>
    </row>
    <row r="3411" spans="31:34" x14ac:dyDescent="0.3">
      <c r="AE3411" s="8"/>
      <c r="AH3411" s="8"/>
    </row>
    <row r="3412" spans="31:34" x14ac:dyDescent="0.3">
      <c r="AE3412" s="8"/>
      <c r="AH3412" s="8"/>
    </row>
    <row r="3413" spans="31:34" x14ac:dyDescent="0.3">
      <c r="AE3413" s="8"/>
      <c r="AH3413" s="8"/>
    </row>
    <row r="3414" spans="31:34" x14ac:dyDescent="0.3">
      <c r="AE3414" s="8"/>
      <c r="AH3414" s="8"/>
    </row>
    <row r="3415" spans="31:34" x14ac:dyDescent="0.3">
      <c r="AE3415" s="8"/>
      <c r="AH3415" s="8"/>
    </row>
    <row r="3416" spans="31:34" x14ac:dyDescent="0.3">
      <c r="AE3416" s="8"/>
      <c r="AH3416" s="8"/>
    </row>
    <row r="3417" spans="31:34" x14ac:dyDescent="0.3">
      <c r="AE3417" s="8"/>
      <c r="AH3417" s="8"/>
    </row>
    <row r="3418" spans="31:34" x14ac:dyDescent="0.3">
      <c r="AE3418" s="8"/>
      <c r="AH3418" s="8"/>
    </row>
    <row r="3419" spans="31:34" x14ac:dyDescent="0.3">
      <c r="AE3419" s="8"/>
      <c r="AH3419" s="8"/>
    </row>
    <row r="3420" spans="31:34" x14ac:dyDescent="0.3">
      <c r="AE3420" s="8"/>
      <c r="AH3420" s="8"/>
    </row>
    <row r="3421" spans="31:34" x14ac:dyDescent="0.3">
      <c r="AE3421" s="8"/>
      <c r="AH3421" s="8"/>
    </row>
    <row r="3422" spans="31:34" x14ac:dyDescent="0.3">
      <c r="AE3422" s="8"/>
      <c r="AH3422" s="8"/>
    </row>
    <row r="3423" spans="31:34" x14ac:dyDescent="0.3">
      <c r="AE3423" s="8"/>
      <c r="AH3423" s="8"/>
    </row>
    <row r="3424" spans="31:34" x14ac:dyDescent="0.3">
      <c r="AE3424" s="8"/>
      <c r="AH3424" s="8"/>
    </row>
    <row r="3425" spans="31:34" x14ac:dyDescent="0.3">
      <c r="AE3425" s="8"/>
      <c r="AH3425" s="8"/>
    </row>
    <row r="3426" spans="31:34" x14ac:dyDescent="0.3">
      <c r="AE3426" s="8"/>
      <c r="AH3426" s="8"/>
    </row>
    <row r="3427" spans="31:34" x14ac:dyDescent="0.3">
      <c r="AE3427" s="8"/>
      <c r="AH3427" s="8"/>
    </row>
    <row r="3428" spans="31:34" x14ac:dyDescent="0.3">
      <c r="AE3428" s="8"/>
      <c r="AH3428" s="8"/>
    </row>
    <row r="3429" spans="31:34" x14ac:dyDescent="0.3">
      <c r="AE3429" s="8"/>
      <c r="AH3429" s="8"/>
    </row>
    <row r="3430" spans="31:34" x14ac:dyDescent="0.3">
      <c r="AE3430" s="8"/>
      <c r="AH3430" s="8"/>
    </row>
    <row r="3431" spans="31:34" x14ac:dyDescent="0.3">
      <c r="AE3431" s="8"/>
      <c r="AH3431" s="8"/>
    </row>
    <row r="3432" spans="31:34" x14ac:dyDescent="0.3">
      <c r="AE3432" s="8"/>
      <c r="AH3432" s="8"/>
    </row>
    <row r="3433" spans="31:34" x14ac:dyDescent="0.3">
      <c r="AE3433" s="8"/>
      <c r="AH3433" s="8"/>
    </row>
    <row r="3434" spans="31:34" x14ac:dyDescent="0.3">
      <c r="AE3434" s="8"/>
      <c r="AH3434" s="8"/>
    </row>
    <row r="3435" spans="31:34" x14ac:dyDescent="0.3">
      <c r="AE3435" s="8"/>
      <c r="AH3435" s="8"/>
    </row>
    <row r="3436" spans="31:34" x14ac:dyDescent="0.3">
      <c r="AE3436" s="8"/>
      <c r="AH3436" s="8"/>
    </row>
    <row r="3437" spans="31:34" x14ac:dyDescent="0.3">
      <c r="AE3437" s="8"/>
      <c r="AH3437" s="8"/>
    </row>
    <row r="3438" spans="31:34" x14ac:dyDescent="0.3">
      <c r="AE3438" s="8"/>
      <c r="AH3438" s="8"/>
    </row>
    <row r="3439" spans="31:34" x14ac:dyDescent="0.3">
      <c r="AE3439" s="8"/>
      <c r="AH3439" s="8"/>
    </row>
    <row r="3440" spans="31:34" x14ac:dyDescent="0.3">
      <c r="AE3440" s="8"/>
      <c r="AH3440" s="8"/>
    </row>
    <row r="3441" spans="31:34" x14ac:dyDescent="0.3">
      <c r="AE3441" s="8"/>
      <c r="AH3441" s="8"/>
    </row>
    <row r="3442" spans="31:34" x14ac:dyDescent="0.3">
      <c r="AE3442" s="8"/>
      <c r="AH3442" s="8"/>
    </row>
    <row r="3443" spans="31:34" x14ac:dyDescent="0.3">
      <c r="AE3443" s="8"/>
      <c r="AH3443" s="8"/>
    </row>
    <row r="3444" spans="31:34" x14ac:dyDescent="0.3">
      <c r="AE3444" s="8"/>
      <c r="AH3444" s="8"/>
    </row>
    <row r="3445" spans="31:34" x14ac:dyDescent="0.3">
      <c r="AE3445" s="8"/>
      <c r="AH3445" s="8"/>
    </row>
    <row r="3446" spans="31:34" x14ac:dyDescent="0.3">
      <c r="AE3446" s="8"/>
      <c r="AH3446" s="8"/>
    </row>
    <row r="3447" spans="31:34" x14ac:dyDescent="0.3">
      <c r="AE3447" s="8"/>
      <c r="AH3447" s="8"/>
    </row>
    <row r="3448" spans="31:34" x14ac:dyDescent="0.3">
      <c r="AE3448" s="8"/>
      <c r="AH3448" s="8"/>
    </row>
    <row r="3449" spans="31:34" x14ac:dyDescent="0.3">
      <c r="AE3449" s="8"/>
      <c r="AH3449" s="8"/>
    </row>
    <row r="3450" spans="31:34" x14ac:dyDescent="0.3">
      <c r="AE3450" s="8"/>
      <c r="AH3450" s="8"/>
    </row>
    <row r="3451" spans="31:34" x14ac:dyDescent="0.3">
      <c r="AE3451" s="8"/>
      <c r="AH3451" s="8"/>
    </row>
    <row r="3452" spans="31:34" x14ac:dyDescent="0.3">
      <c r="AE3452" s="8"/>
      <c r="AH3452" s="8"/>
    </row>
    <row r="3453" spans="31:34" x14ac:dyDescent="0.3">
      <c r="AE3453" s="8"/>
      <c r="AH3453" s="8"/>
    </row>
    <row r="3454" spans="31:34" x14ac:dyDescent="0.3">
      <c r="AE3454" s="8"/>
      <c r="AH3454" s="8"/>
    </row>
    <row r="3455" spans="31:34" x14ac:dyDescent="0.3">
      <c r="AE3455" s="8"/>
      <c r="AH3455" s="8"/>
    </row>
    <row r="3456" spans="31:34" x14ac:dyDescent="0.3">
      <c r="AE3456" s="8"/>
      <c r="AH3456" s="8"/>
    </row>
    <row r="3457" spans="31:34" x14ac:dyDescent="0.3">
      <c r="AE3457" s="8"/>
      <c r="AH3457" s="8"/>
    </row>
    <row r="3458" spans="31:34" x14ac:dyDescent="0.3">
      <c r="AE3458" s="8"/>
      <c r="AH3458" s="8"/>
    </row>
    <row r="3459" spans="31:34" x14ac:dyDescent="0.3">
      <c r="AE3459" s="8"/>
      <c r="AH3459" s="8"/>
    </row>
    <row r="3460" spans="31:34" x14ac:dyDescent="0.3">
      <c r="AE3460" s="8"/>
      <c r="AH3460" s="8"/>
    </row>
    <row r="3461" spans="31:34" x14ac:dyDescent="0.3">
      <c r="AE3461" s="8"/>
      <c r="AH3461" s="8"/>
    </row>
    <row r="3462" spans="31:34" x14ac:dyDescent="0.3">
      <c r="AE3462" s="8"/>
      <c r="AH3462" s="8"/>
    </row>
    <row r="3463" spans="31:34" x14ac:dyDescent="0.3">
      <c r="AE3463" s="8"/>
      <c r="AH3463" s="8"/>
    </row>
    <row r="3464" spans="31:34" x14ac:dyDescent="0.3">
      <c r="AE3464" s="8"/>
      <c r="AH3464" s="8"/>
    </row>
    <row r="3465" spans="31:34" x14ac:dyDescent="0.3">
      <c r="AE3465" s="8"/>
      <c r="AH3465" s="8"/>
    </row>
    <row r="3466" spans="31:34" x14ac:dyDescent="0.3">
      <c r="AE3466" s="8"/>
      <c r="AH3466" s="8"/>
    </row>
    <row r="3467" spans="31:34" x14ac:dyDescent="0.3">
      <c r="AE3467" s="8"/>
      <c r="AH3467" s="8"/>
    </row>
    <row r="3468" spans="31:34" x14ac:dyDescent="0.3">
      <c r="AE3468" s="8"/>
      <c r="AH3468" s="8"/>
    </row>
    <row r="3469" spans="31:34" x14ac:dyDescent="0.3">
      <c r="AE3469" s="8"/>
      <c r="AH3469" s="8"/>
    </row>
    <row r="3470" spans="31:34" x14ac:dyDescent="0.3">
      <c r="AE3470" s="8"/>
      <c r="AH3470" s="8"/>
    </row>
    <row r="3471" spans="31:34" x14ac:dyDescent="0.3">
      <c r="AE3471" s="8"/>
      <c r="AH3471" s="8"/>
    </row>
    <row r="3472" spans="31:34" x14ac:dyDescent="0.3">
      <c r="AE3472" s="8"/>
      <c r="AH3472" s="8"/>
    </row>
    <row r="3473" spans="31:34" x14ac:dyDescent="0.3">
      <c r="AE3473" s="8"/>
      <c r="AH3473" s="8"/>
    </row>
    <row r="3474" spans="31:34" x14ac:dyDescent="0.3">
      <c r="AE3474" s="8"/>
      <c r="AH3474" s="8"/>
    </row>
    <row r="3475" spans="31:34" x14ac:dyDescent="0.3">
      <c r="AE3475" s="8"/>
      <c r="AH3475" s="8"/>
    </row>
    <row r="3476" spans="31:34" x14ac:dyDescent="0.3">
      <c r="AE3476" s="8"/>
      <c r="AH3476" s="8"/>
    </row>
    <row r="3477" spans="31:34" x14ac:dyDescent="0.3">
      <c r="AE3477" s="8"/>
      <c r="AH3477" s="8"/>
    </row>
    <row r="3478" spans="31:34" x14ac:dyDescent="0.3">
      <c r="AE3478" s="8"/>
      <c r="AH3478" s="8"/>
    </row>
    <row r="3479" spans="31:34" x14ac:dyDescent="0.3">
      <c r="AE3479" s="8"/>
      <c r="AH3479" s="8"/>
    </row>
    <row r="3480" spans="31:34" x14ac:dyDescent="0.3">
      <c r="AE3480" s="8"/>
      <c r="AH3480" s="8"/>
    </row>
    <row r="3481" spans="31:34" x14ac:dyDescent="0.3">
      <c r="AE3481" s="8"/>
      <c r="AH3481" s="8"/>
    </row>
    <row r="3482" spans="31:34" x14ac:dyDescent="0.3">
      <c r="AE3482" s="8"/>
      <c r="AH3482" s="8"/>
    </row>
    <row r="3483" spans="31:34" x14ac:dyDescent="0.3">
      <c r="AE3483" s="8"/>
      <c r="AH3483" s="8"/>
    </row>
    <row r="3484" spans="31:34" x14ac:dyDescent="0.3">
      <c r="AE3484" s="8"/>
      <c r="AH3484" s="8"/>
    </row>
    <row r="3485" spans="31:34" x14ac:dyDescent="0.3">
      <c r="AE3485" s="8"/>
      <c r="AH3485" s="8"/>
    </row>
    <row r="3486" spans="31:34" x14ac:dyDescent="0.3">
      <c r="AE3486" s="8"/>
      <c r="AH3486" s="8"/>
    </row>
    <row r="3487" spans="31:34" x14ac:dyDescent="0.3">
      <c r="AE3487" s="8"/>
      <c r="AH3487" s="8"/>
    </row>
    <row r="3488" spans="31:34" x14ac:dyDescent="0.3">
      <c r="AE3488" s="8"/>
      <c r="AH3488" s="8"/>
    </row>
    <row r="3489" spans="31:34" x14ac:dyDescent="0.3">
      <c r="AE3489" s="8"/>
      <c r="AH3489" s="8"/>
    </row>
    <row r="3490" spans="31:34" x14ac:dyDescent="0.3">
      <c r="AE3490" s="8"/>
      <c r="AH3490" s="8"/>
    </row>
    <row r="3491" spans="31:34" x14ac:dyDescent="0.3">
      <c r="AE3491" s="8"/>
      <c r="AH3491" s="8"/>
    </row>
    <row r="3492" spans="31:34" x14ac:dyDescent="0.3">
      <c r="AE3492" s="8"/>
      <c r="AH3492" s="8"/>
    </row>
    <row r="3493" spans="31:34" x14ac:dyDescent="0.3">
      <c r="AE3493" s="8"/>
      <c r="AH3493" s="8"/>
    </row>
    <row r="3494" spans="31:34" x14ac:dyDescent="0.3">
      <c r="AE3494" s="8"/>
      <c r="AH3494" s="8"/>
    </row>
    <row r="3495" spans="31:34" x14ac:dyDescent="0.3">
      <c r="AE3495" s="8"/>
      <c r="AH3495" s="8"/>
    </row>
    <row r="3496" spans="31:34" x14ac:dyDescent="0.3">
      <c r="AE3496" s="8"/>
      <c r="AH3496" s="8"/>
    </row>
    <row r="3497" spans="31:34" x14ac:dyDescent="0.3">
      <c r="AE3497" s="8"/>
      <c r="AH3497" s="8"/>
    </row>
    <row r="3498" spans="31:34" x14ac:dyDescent="0.3">
      <c r="AE3498" s="8"/>
      <c r="AH3498" s="8"/>
    </row>
    <row r="3499" spans="31:34" x14ac:dyDescent="0.3">
      <c r="AE3499" s="8"/>
      <c r="AH3499" s="8"/>
    </row>
    <row r="3500" spans="31:34" x14ac:dyDescent="0.3">
      <c r="AE3500" s="8"/>
      <c r="AH3500" s="8"/>
    </row>
    <row r="3501" spans="31:34" x14ac:dyDescent="0.3">
      <c r="AE3501" s="8"/>
      <c r="AH3501" s="8"/>
    </row>
    <row r="3502" spans="31:34" x14ac:dyDescent="0.3">
      <c r="AE3502" s="8"/>
      <c r="AH3502" s="8"/>
    </row>
    <row r="3503" spans="31:34" x14ac:dyDescent="0.3">
      <c r="AE3503" s="8"/>
      <c r="AH3503" s="8"/>
    </row>
    <row r="3504" spans="31:34" x14ac:dyDescent="0.3">
      <c r="AE3504" s="8"/>
      <c r="AH3504" s="8"/>
    </row>
    <row r="3505" spans="31:34" x14ac:dyDescent="0.3">
      <c r="AE3505" s="8"/>
      <c r="AH3505" s="8"/>
    </row>
    <row r="3506" spans="31:34" x14ac:dyDescent="0.3">
      <c r="AE3506" s="8"/>
      <c r="AH3506" s="8"/>
    </row>
    <row r="3507" spans="31:34" x14ac:dyDescent="0.3">
      <c r="AE3507" s="8"/>
      <c r="AH3507" s="8"/>
    </row>
    <row r="3508" spans="31:34" x14ac:dyDescent="0.3">
      <c r="AE3508" s="8"/>
      <c r="AH3508" s="8"/>
    </row>
    <row r="3509" spans="31:34" x14ac:dyDescent="0.3">
      <c r="AE3509" s="8"/>
      <c r="AH3509" s="8"/>
    </row>
    <row r="3510" spans="31:34" x14ac:dyDescent="0.3">
      <c r="AE3510" s="8"/>
      <c r="AH3510" s="8"/>
    </row>
    <row r="3511" spans="31:34" x14ac:dyDescent="0.3">
      <c r="AE3511" s="8"/>
      <c r="AH3511" s="8"/>
    </row>
    <row r="3512" spans="31:34" x14ac:dyDescent="0.3">
      <c r="AE3512" s="8"/>
      <c r="AH3512" s="8"/>
    </row>
    <row r="3513" spans="31:34" x14ac:dyDescent="0.3">
      <c r="AE3513" s="8"/>
      <c r="AH3513" s="8"/>
    </row>
    <row r="3514" spans="31:34" x14ac:dyDescent="0.3">
      <c r="AE3514" s="8"/>
      <c r="AH3514" s="8"/>
    </row>
    <row r="3515" spans="31:34" x14ac:dyDescent="0.3">
      <c r="AE3515" s="8"/>
      <c r="AH3515" s="8"/>
    </row>
    <row r="3516" spans="31:34" x14ac:dyDescent="0.3">
      <c r="AE3516" s="8"/>
      <c r="AH3516" s="8"/>
    </row>
    <row r="3517" spans="31:34" x14ac:dyDescent="0.3">
      <c r="AE3517" s="8"/>
      <c r="AH3517" s="8"/>
    </row>
    <row r="3518" spans="31:34" x14ac:dyDescent="0.3">
      <c r="AE3518" s="8"/>
      <c r="AH3518" s="8"/>
    </row>
    <row r="3519" spans="31:34" x14ac:dyDescent="0.3">
      <c r="AE3519" s="8"/>
      <c r="AH3519" s="8"/>
    </row>
    <row r="3520" spans="31:34" x14ac:dyDescent="0.3">
      <c r="AE3520" s="8"/>
      <c r="AH3520" s="8"/>
    </row>
    <row r="3521" spans="31:34" x14ac:dyDescent="0.3">
      <c r="AE3521" s="8"/>
      <c r="AH3521" s="8"/>
    </row>
    <row r="3522" spans="31:34" x14ac:dyDescent="0.3">
      <c r="AE3522" s="8"/>
      <c r="AH3522" s="8"/>
    </row>
    <row r="3523" spans="31:34" x14ac:dyDescent="0.3">
      <c r="AE3523" s="8"/>
      <c r="AH3523" s="8"/>
    </row>
    <row r="3524" spans="31:34" x14ac:dyDescent="0.3">
      <c r="AE3524" s="8"/>
      <c r="AH3524" s="8"/>
    </row>
    <row r="3525" spans="31:34" x14ac:dyDescent="0.3">
      <c r="AE3525" s="8"/>
      <c r="AH3525" s="8"/>
    </row>
    <row r="3526" spans="31:34" x14ac:dyDescent="0.3">
      <c r="AE3526" s="8"/>
      <c r="AH3526" s="8"/>
    </row>
    <row r="3527" spans="31:34" x14ac:dyDescent="0.3">
      <c r="AE3527" s="8"/>
      <c r="AH3527" s="8"/>
    </row>
    <row r="3528" spans="31:34" x14ac:dyDescent="0.3">
      <c r="AE3528" s="8"/>
      <c r="AH3528" s="8"/>
    </row>
    <row r="3529" spans="31:34" x14ac:dyDescent="0.3">
      <c r="AE3529" s="8"/>
      <c r="AH3529" s="8"/>
    </row>
    <row r="3530" spans="31:34" x14ac:dyDescent="0.3">
      <c r="AE3530" s="8"/>
      <c r="AH3530" s="8"/>
    </row>
    <row r="3531" spans="31:34" x14ac:dyDescent="0.3">
      <c r="AE3531" s="8"/>
      <c r="AH3531" s="8"/>
    </row>
    <row r="3532" spans="31:34" x14ac:dyDescent="0.3">
      <c r="AE3532" s="8"/>
      <c r="AH3532" s="8"/>
    </row>
    <row r="3533" spans="31:34" x14ac:dyDescent="0.3">
      <c r="AE3533" s="8"/>
      <c r="AH3533" s="8"/>
    </row>
    <row r="3534" spans="31:34" x14ac:dyDescent="0.3">
      <c r="AE3534" s="8"/>
      <c r="AH3534" s="8"/>
    </row>
    <row r="3535" spans="31:34" x14ac:dyDescent="0.3">
      <c r="AE3535" s="8"/>
      <c r="AH3535" s="8"/>
    </row>
    <row r="3536" spans="31:34" x14ac:dyDescent="0.3">
      <c r="AE3536" s="8"/>
      <c r="AH3536" s="8"/>
    </row>
    <row r="3537" spans="31:34" x14ac:dyDescent="0.3">
      <c r="AE3537" s="8"/>
      <c r="AH3537" s="8"/>
    </row>
    <row r="3538" spans="31:34" x14ac:dyDescent="0.3">
      <c r="AE3538" s="8"/>
      <c r="AH3538" s="8"/>
    </row>
    <row r="3539" spans="31:34" x14ac:dyDescent="0.3">
      <c r="AE3539" s="8"/>
      <c r="AH3539" s="8"/>
    </row>
    <row r="3540" spans="31:34" x14ac:dyDescent="0.3">
      <c r="AE3540" s="8"/>
      <c r="AH3540" s="8"/>
    </row>
    <row r="3541" spans="31:34" x14ac:dyDescent="0.3">
      <c r="AE3541" s="8"/>
      <c r="AH3541" s="8"/>
    </row>
    <row r="3542" spans="31:34" x14ac:dyDescent="0.3">
      <c r="AE3542" s="8"/>
      <c r="AH3542" s="8"/>
    </row>
    <row r="3543" spans="31:34" x14ac:dyDescent="0.3">
      <c r="AE3543" s="8"/>
      <c r="AH3543" s="8"/>
    </row>
    <row r="3544" spans="31:34" x14ac:dyDescent="0.3">
      <c r="AE3544" s="8"/>
      <c r="AH3544" s="8"/>
    </row>
    <row r="3545" spans="31:34" x14ac:dyDescent="0.3">
      <c r="AE3545" s="8"/>
      <c r="AH3545" s="8"/>
    </row>
    <row r="3546" spans="31:34" x14ac:dyDescent="0.3">
      <c r="AE3546" s="8"/>
      <c r="AH3546" s="8"/>
    </row>
    <row r="3547" spans="31:34" x14ac:dyDescent="0.3">
      <c r="AE3547" s="8"/>
      <c r="AH3547" s="8"/>
    </row>
    <row r="3548" spans="31:34" x14ac:dyDescent="0.3">
      <c r="AE3548" s="8"/>
      <c r="AH3548" s="8"/>
    </row>
    <row r="3549" spans="31:34" x14ac:dyDescent="0.3">
      <c r="AE3549" s="8"/>
      <c r="AH3549" s="8"/>
    </row>
    <row r="3550" spans="31:34" x14ac:dyDescent="0.3">
      <c r="AE3550" s="8"/>
      <c r="AH3550" s="8"/>
    </row>
    <row r="3551" spans="31:34" x14ac:dyDescent="0.3">
      <c r="AE3551" s="8"/>
      <c r="AH3551" s="8"/>
    </row>
    <row r="3552" spans="31:34" x14ac:dyDescent="0.3">
      <c r="AE3552" s="8"/>
      <c r="AH3552" s="8"/>
    </row>
    <row r="3553" spans="31:34" x14ac:dyDescent="0.3">
      <c r="AE3553" s="8"/>
      <c r="AH3553" s="8"/>
    </row>
    <row r="3554" spans="31:34" x14ac:dyDescent="0.3">
      <c r="AE3554" s="8"/>
      <c r="AH3554" s="8"/>
    </row>
    <row r="3555" spans="31:34" x14ac:dyDescent="0.3">
      <c r="AE3555" s="8"/>
      <c r="AH3555" s="8"/>
    </row>
    <row r="3556" spans="31:34" x14ac:dyDescent="0.3">
      <c r="AE3556" s="8"/>
      <c r="AH3556" s="8"/>
    </row>
    <row r="3557" spans="31:34" x14ac:dyDescent="0.3">
      <c r="AE3557" s="8"/>
      <c r="AH3557" s="8"/>
    </row>
    <row r="3558" spans="31:34" x14ac:dyDescent="0.3">
      <c r="AE3558" s="8"/>
      <c r="AH3558" s="8"/>
    </row>
    <row r="3559" spans="31:34" x14ac:dyDescent="0.3">
      <c r="AE3559" s="8"/>
      <c r="AH3559" s="8"/>
    </row>
    <row r="3560" spans="31:34" x14ac:dyDescent="0.3">
      <c r="AE3560" s="8"/>
      <c r="AH3560" s="8"/>
    </row>
    <row r="3561" spans="31:34" x14ac:dyDescent="0.3">
      <c r="AE3561" s="8"/>
      <c r="AH3561" s="8"/>
    </row>
    <row r="3562" spans="31:34" x14ac:dyDescent="0.3">
      <c r="AE3562" s="8"/>
      <c r="AH3562" s="8"/>
    </row>
    <row r="3563" spans="31:34" x14ac:dyDescent="0.3">
      <c r="AE3563" s="8"/>
      <c r="AH3563" s="8"/>
    </row>
    <row r="3564" spans="31:34" x14ac:dyDescent="0.3">
      <c r="AE3564" s="8"/>
      <c r="AH3564" s="8"/>
    </row>
    <row r="3565" spans="31:34" x14ac:dyDescent="0.3">
      <c r="AE3565" s="8"/>
      <c r="AH3565" s="8"/>
    </row>
    <row r="3566" spans="31:34" x14ac:dyDescent="0.3">
      <c r="AE3566" s="8"/>
      <c r="AH3566" s="8"/>
    </row>
    <row r="3567" spans="31:34" x14ac:dyDescent="0.3">
      <c r="AE3567" s="8"/>
      <c r="AH3567" s="8"/>
    </row>
    <row r="3568" spans="31:34" x14ac:dyDescent="0.3">
      <c r="AE3568" s="8"/>
      <c r="AH3568" s="8"/>
    </row>
    <row r="3569" spans="31:34" x14ac:dyDescent="0.3">
      <c r="AE3569" s="8"/>
      <c r="AH3569" s="8"/>
    </row>
    <row r="3570" spans="31:34" x14ac:dyDescent="0.3">
      <c r="AE3570" s="8"/>
      <c r="AH3570" s="8"/>
    </row>
    <row r="3571" spans="31:34" x14ac:dyDescent="0.3">
      <c r="AE3571" s="8"/>
      <c r="AH3571" s="8"/>
    </row>
    <row r="3572" spans="31:34" x14ac:dyDescent="0.3">
      <c r="AE3572" s="8"/>
      <c r="AH3572" s="8"/>
    </row>
    <row r="3573" spans="31:34" x14ac:dyDescent="0.3">
      <c r="AE3573" s="8"/>
      <c r="AH3573" s="8"/>
    </row>
    <row r="3574" spans="31:34" x14ac:dyDescent="0.3">
      <c r="AE3574" s="8"/>
      <c r="AH3574" s="8"/>
    </row>
    <row r="3575" spans="31:34" x14ac:dyDescent="0.3">
      <c r="AE3575" s="8"/>
      <c r="AH3575" s="8"/>
    </row>
    <row r="3576" spans="31:34" x14ac:dyDescent="0.3">
      <c r="AE3576" s="8"/>
      <c r="AH3576" s="8"/>
    </row>
    <row r="3577" spans="31:34" x14ac:dyDescent="0.3">
      <c r="AE3577" s="8"/>
      <c r="AH3577" s="8"/>
    </row>
    <row r="3578" spans="31:34" x14ac:dyDescent="0.3">
      <c r="AE3578" s="8"/>
      <c r="AH3578" s="8"/>
    </row>
    <row r="3579" spans="31:34" x14ac:dyDescent="0.3">
      <c r="AE3579" s="8"/>
      <c r="AH3579" s="8"/>
    </row>
    <row r="3580" spans="31:34" x14ac:dyDescent="0.3">
      <c r="AE3580" s="8"/>
      <c r="AH3580" s="8"/>
    </row>
    <row r="3581" spans="31:34" x14ac:dyDescent="0.3">
      <c r="AE3581" s="8"/>
      <c r="AH3581" s="8"/>
    </row>
    <row r="3582" spans="31:34" x14ac:dyDescent="0.3">
      <c r="AE3582" s="8"/>
      <c r="AH3582" s="8"/>
    </row>
    <row r="3583" spans="31:34" x14ac:dyDescent="0.3">
      <c r="AE3583" s="8"/>
      <c r="AH3583" s="8"/>
    </row>
    <row r="3584" spans="31:34" x14ac:dyDescent="0.3">
      <c r="AE3584" s="8"/>
      <c r="AH3584" s="8"/>
    </row>
    <row r="3585" spans="31:34" x14ac:dyDescent="0.3">
      <c r="AE3585" s="8"/>
      <c r="AH3585" s="8"/>
    </row>
    <row r="3586" spans="31:34" x14ac:dyDescent="0.3">
      <c r="AE3586" s="8"/>
      <c r="AH3586" s="8"/>
    </row>
    <row r="3587" spans="31:34" x14ac:dyDescent="0.3">
      <c r="AE3587" s="8"/>
      <c r="AH3587" s="8"/>
    </row>
    <row r="3588" spans="31:34" x14ac:dyDescent="0.3">
      <c r="AE3588" s="8"/>
      <c r="AH3588" s="8"/>
    </row>
    <row r="3589" spans="31:34" x14ac:dyDescent="0.3">
      <c r="AE3589" s="8"/>
      <c r="AH3589" s="8"/>
    </row>
    <row r="3590" spans="31:34" x14ac:dyDescent="0.3">
      <c r="AE3590" s="8"/>
      <c r="AH3590" s="8"/>
    </row>
    <row r="3591" spans="31:34" x14ac:dyDescent="0.3">
      <c r="AE3591" s="8"/>
      <c r="AH3591" s="8"/>
    </row>
    <row r="3592" spans="31:34" x14ac:dyDescent="0.3">
      <c r="AE3592" s="8"/>
      <c r="AH3592" s="8"/>
    </row>
    <row r="3593" spans="31:34" x14ac:dyDescent="0.3">
      <c r="AE3593" s="8"/>
      <c r="AH3593" s="8"/>
    </row>
    <row r="3594" spans="31:34" x14ac:dyDescent="0.3">
      <c r="AE3594" s="8"/>
      <c r="AH3594" s="8"/>
    </row>
    <row r="3595" spans="31:34" x14ac:dyDescent="0.3">
      <c r="AE3595" s="8"/>
      <c r="AH3595" s="8"/>
    </row>
    <row r="3596" spans="31:34" x14ac:dyDescent="0.3">
      <c r="AE3596" s="8"/>
      <c r="AH3596" s="8"/>
    </row>
    <row r="3597" spans="31:34" x14ac:dyDescent="0.3">
      <c r="AE3597" s="8"/>
      <c r="AH3597" s="8"/>
    </row>
    <row r="3598" spans="31:34" x14ac:dyDescent="0.3">
      <c r="AE3598" s="8"/>
      <c r="AH3598" s="8"/>
    </row>
    <row r="3599" spans="31:34" x14ac:dyDescent="0.3">
      <c r="AE3599" s="8"/>
      <c r="AH3599" s="8"/>
    </row>
    <row r="3600" spans="31:34" x14ac:dyDescent="0.3">
      <c r="AE3600" s="8"/>
      <c r="AH3600" s="8"/>
    </row>
    <row r="3601" spans="31:34" x14ac:dyDescent="0.3">
      <c r="AE3601" s="8"/>
      <c r="AH3601" s="8"/>
    </row>
    <row r="3602" spans="31:34" x14ac:dyDescent="0.3">
      <c r="AE3602" s="8"/>
      <c r="AH3602" s="8"/>
    </row>
    <row r="3603" spans="31:34" x14ac:dyDescent="0.3">
      <c r="AE3603" s="8"/>
      <c r="AH3603" s="8"/>
    </row>
    <row r="3604" spans="31:34" x14ac:dyDescent="0.3">
      <c r="AE3604" s="8"/>
      <c r="AH3604" s="8"/>
    </row>
    <row r="3605" spans="31:34" x14ac:dyDescent="0.3">
      <c r="AE3605" s="8"/>
      <c r="AH3605" s="8"/>
    </row>
    <row r="3606" spans="31:34" x14ac:dyDescent="0.3">
      <c r="AE3606" s="8"/>
      <c r="AH3606" s="8"/>
    </row>
    <row r="3607" spans="31:34" x14ac:dyDescent="0.3">
      <c r="AE3607" s="8"/>
      <c r="AH3607" s="8"/>
    </row>
    <row r="3608" spans="31:34" x14ac:dyDescent="0.3">
      <c r="AE3608" s="8"/>
      <c r="AH3608" s="8"/>
    </row>
    <row r="3609" spans="31:34" x14ac:dyDescent="0.3">
      <c r="AE3609" s="8"/>
      <c r="AH3609" s="8"/>
    </row>
    <row r="3610" spans="31:34" x14ac:dyDescent="0.3">
      <c r="AE3610" s="8"/>
      <c r="AH3610" s="8"/>
    </row>
    <row r="3611" spans="31:34" x14ac:dyDescent="0.3">
      <c r="AE3611" s="8"/>
      <c r="AH3611" s="8"/>
    </row>
    <row r="3612" spans="31:34" x14ac:dyDescent="0.3">
      <c r="AE3612" s="8"/>
      <c r="AH3612" s="8"/>
    </row>
    <row r="3613" spans="31:34" x14ac:dyDescent="0.3">
      <c r="AE3613" s="8"/>
      <c r="AH3613" s="8"/>
    </row>
    <row r="3614" spans="31:34" x14ac:dyDescent="0.3">
      <c r="AE3614" s="8"/>
      <c r="AH3614" s="8"/>
    </row>
    <row r="3615" spans="31:34" x14ac:dyDescent="0.3">
      <c r="AE3615" s="8"/>
      <c r="AH3615" s="8"/>
    </row>
    <row r="3616" spans="31:34" x14ac:dyDescent="0.3">
      <c r="AE3616" s="8"/>
      <c r="AH3616" s="8"/>
    </row>
    <row r="3617" spans="31:34" x14ac:dyDescent="0.3">
      <c r="AE3617" s="8"/>
      <c r="AH3617" s="8"/>
    </row>
    <row r="3618" spans="31:34" x14ac:dyDescent="0.3">
      <c r="AE3618" s="8"/>
      <c r="AH3618" s="8"/>
    </row>
    <row r="3619" spans="31:34" x14ac:dyDescent="0.3">
      <c r="AE3619" s="8"/>
      <c r="AH3619" s="8"/>
    </row>
    <row r="3620" spans="31:34" x14ac:dyDescent="0.3">
      <c r="AE3620" s="8"/>
      <c r="AH3620" s="8"/>
    </row>
    <row r="3621" spans="31:34" x14ac:dyDescent="0.3">
      <c r="AE3621" s="8"/>
      <c r="AH3621" s="8"/>
    </row>
    <row r="3622" spans="31:34" x14ac:dyDescent="0.3">
      <c r="AE3622" s="8"/>
      <c r="AH3622" s="8"/>
    </row>
    <row r="3623" spans="31:34" x14ac:dyDescent="0.3">
      <c r="AE3623" s="8"/>
      <c r="AH3623" s="8"/>
    </row>
    <row r="3624" spans="31:34" x14ac:dyDescent="0.3">
      <c r="AE3624" s="8"/>
      <c r="AH3624" s="8"/>
    </row>
    <row r="3625" spans="31:34" x14ac:dyDescent="0.3">
      <c r="AE3625" s="8"/>
      <c r="AH3625" s="8"/>
    </row>
    <row r="3626" spans="31:34" x14ac:dyDescent="0.3">
      <c r="AE3626" s="8"/>
      <c r="AH3626" s="8"/>
    </row>
    <row r="3627" spans="31:34" x14ac:dyDescent="0.3">
      <c r="AE3627" s="8"/>
      <c r="AH3627" s="8"/>
    </row>
    <row r="3628" spans="31:34" x14ac:dyDescent="0.3">
      <c r="AE3628" s="8"/>
      <c r="AH3628" s="8"/>
    </row>
    <row r="3629" spans="31:34" x14ac:dyDescent="0.3">
      <c r="AE3629" s="8"/>
      <c r="AH3629" s="8"/>
    </row>
    <row r="3630" spans="31:34" x14ac:dyDescent="0.3">
      <c r="AE3630" s="8"/>
      <c r="AH3630" s="8"/>
    </row>
    <row r="3631" spans="31:34" x14ac:dyDescent="0.3">
      <c r="AE3631" s="8"/>
      <c r="AH3631" s="8"/>
    </row>
    <row r="3632" spans="31:34" x14ac:dyDescent="0.3">
      <c r="AE3632" s="8"/>
      <c r="AH3632" s="8"/>
    </row>
    <row r="3633" spans="31:34" x14ac:dyDescent="0.3">
      <c r="AE3633" s="8"/>
      <c r="AH3633" s="8"/>
    </row>
    <row r="3634" spans="31:34" x14ac:dyDescent="0.3">
      <c r="AE3634" s="8"/>
      <c r="AH3634" s="8"/>
    </row>
    <row r="3635" spans="31:34" x14ac:dyDescent="0.3">
      <c r="AE3635" s="8"/>
      <c r="AH3635" s="8"/>
    </row>
    <row r="3636" spans="31:34" x14ac:dyDescent="0.3">
      <c r="AE3636" s="8"/>
      <c r="AH3636" s="8"/>
    </row>
    <row r="3637" spans="31:34" x14ac:dyDescent="0.3">
      <c r="AE3637" s="8"/>
      <c r="AH3637" s="8"/>
    </row>
    <row r="3638" spans="31:34" x14ac:dyDescent="0.3">
      <c r="AE3638" s="8"/>
      <c r="AH3638" s="8"/>
    </row>
    <row r="3639" spans="31:34" x14ac:dyDescent="0.3">
      <c r="AE3639" s="8"/>
      <c r="AH3639" s="8"/>
    </row>
    <row r="3640" spans="31:34" x14ac:dyDescent="0.3">
      <c r="AE3640" s="8"/>
      <c r="AH3640" s="8"/>
    </row>
    <row r="3641" spans="31:34" x14ac:dyDescent="0.3">
      <c r="AE3641" s="8"/>
      <c r="AH3641" s="8"/>
    </row>
    <row r="3642" spans="31:34" x14ac:dyDescent="0.3">
      <c r="AE3642" s="8"/>
      <c r="AH3642" s="8"/>
    </row>
    <row r="3643" spans="31:34" x14ac:dyDescent="0.3">
      <c r="AE3643" s="8"/>
      <c r="AH3643" s="8"/>
    </row>
    <row r="3644" spans="31:34" x14ac:dyDescent="0.3">
      <c r="AE3644" s="8"/>
      <c r="AH3644" s="8"/>
    </row>
    <row r="3645" spans="31:34" x14ac:dyDescent="0.3">
      <c r="AE3645" s="8"/>
      <c r="AH3645" s="8"/>
    </row>
    <row r="3646" spans="31:34" x14ac:dyDescent="0.3">
      <c r="AE3646" s="8"/>
      <c r="AH3646" s="8"/>
    </row>
    <row r="3647" spans="31:34" x14ac:dyDescent="0.3">
      <c r="AE3647" s="8"/>
      <c r="AH3647" s="8"/>
    </row>
    <row r="3648" spans="31:34" x14ac:dyDescent="0.3">
      <c r="AE3648" s="8"/>
      <c r="AH3648" s="8"/>
    </row>
    <row r="3649" spans="31:34" x14ac:dyDescent="0.3">
      <c r="AE3649" s="8"/>
      <c r="AH3649" s="8"/>
    </row>
    <row r="3650" spans="31:34" x14ac:dyDescent="0.3">
      <c r="AE3650" s="8"/>
      <c r="AH3650" s="8"/>
    </row>
    <row r="3651" spans="31:34" x14ac:dyDescent="0.3">
      <c r="AE3651" s="8"/>
      <c r="AH3651" s="8"/>
    </row>
    <row r="3652" spans="31:34" x14ac:dyDescent="0.3">
      <c r="AE3652" s="8"/>
      <c r="AH3652" s="8"/>
    </row>
    <row r="3653" spans="31:34" x14ac:dyDescent="0.3">
      <c r="AE3653" s="8"/>
      <c r="AH3653" s="8"/>
    </row>
    <row r="3654" spans="31:34" x14ac:dyDescent="0.3">
      <c r="AE3654" s="8"/>
      <c r="AH3654" s="8"/>
    </row>
    <row r="3655" spans="31:34" x14ac:dyDescent="0.3">
      <c r="AE3655" s="8"/>
      <c r="AH3655" s="8"/>
    </row>
    <row r="3656" spans="31:34" x14ac:dyDescent="0.3">
      <c r="AE3656" s="8"/>
      <c r="AH3656" s="8"/>
    </row>
    <row r="3657" spans="31:34" x14ac:dyDescent="0.3">
      <c r="AE3657" s="8"/>
      <c r="AH3657" s="8"/>
    </row>
    <row r="3658" spans="31:34" x14ac:dyDescent="0.3">
      <c r="AE3658" s="8"/>
      <c r="AH3658" s="8"/>
    </row>
    <row r="3659" spans="31:34" x14ac:dyDescent="0.3">
      <c r="AE3659" s="8"/>
      <c r="AH3659" s="8"/>
    </row>
    <row r="3660" spans="31:34" x14ac:dyDescent="0.3">
      <c r="AE3660" s="8"/>
      <c r="AH3660" s="8"/>
    </row>
    <row r="3661" spans="31:34" x14ac:dyDescent="0.3">
      <c r="AE3661" s="8"/>
      <c r="AH3661" s="8"/>
    </row>
    <row r="3662" spans="31:34" x14ac:dyDescent="0.3">
      <c r="AE3662" s="8"/>
      <c r="AH3662" s="8"/>
    </row>
    <row r="3663" spans="31:34" x14ac:dyDescent="0.3">
      <c r="AE3663" s="8"/>
      <c r="AH3663" s="8"/>
    </row>
    <row r="3664" spans="31:34" x14ac:dyDescent="0.3">
      <c r="AE3664" s="8"/>
      <c r="AH3664" s="8"/>
    </row>
    <row r="3665" spans="31:34" x14ac:dyDescent="0.3">
      <c r="AE3665" s="8"/>
      <c r="AH3665" s="8"/>
    </row>
    <row r="3666" spans="31:34" x14ac:dyDescent="0.3">
      <c r="AE3666" s="8"/>
      <c r="AH3666" s="8"/>
    </row>
    <row r="3667" spans="31:34" x14ac:dyDescent="0.3">
      <c r="AE3667" s="8"/>
      <c r="AH3667" s="8"/>
    </row>
    <row r="3668" spans="31:34" x14ac:dyDescent="0.3">
      <c r="AE3668" s="8"/>
      <c r="AH3668" s="8"/>
    </row>
    <row r="3669" spans="31:34" x14ac:dyDescent="0.3">
      <c r="AE3669" s="8"/>
      <c r="AH3669" s="8"/>
    </row>
    <row r="3670" spans="31:34" x14ac:dyDescent="0.3">
      <c r="AE3670" s="8"/>
      <c r="AH3670" s="8"/>
    </row>
    <row r="3671" spans="31:34" x14ac:dyDescent="0.3">
      <c r="AE3671" s="8"/>
      <c r="AH3671" s="8"/>
    </row>
    <row r="3672" spans="31:34" x14ac:dyDescent="0.3">
      <c r="AE3672" s="8"/>
      <c r="AH3672" s="8"/>
    </row>
    <row r="3673" spans="31:34" x14ac:dyDescent="0.3">
      <c r="AE3673" s="8"/>
      <c r="AH3673" s="8"/>
    </row>
    <row r="3674" spans="31:34" x14ac:dyDescent="0.3">
      <c r="AE3674" s="8"/>
      <c r="AH3674" s="8"/>
    </row>
    <row r="3675" spans="31:34" x14ac:dyDescent="0.3">
      <c r="AE3675" s="8"/>
      <c r="AH3675" s="8"/>
    </row>
    <row r="3676" spans="31:34" x14ac:dyDescent="0.3">
      <c r="AE3676" s="8"/>
      <c r="AH3676" s="8"/>
    </row>
    <row r="3677" spans="31:34" x14ac:dyDescent="0.3">
      <c r="AE3677" s="8"/>
      <c r="AH3677" s="8"/>
    </row>
    <row r="3678" spans="31:34" x14ac:dyDescent="0.3">
      <c r="AE3678" s="8"/>
      <c r="AH3678" s="8"/>
    </row>
    <row r="3679" spans="31:34" x14ac:dyDescent="0.3">
      <c r="AE3679" s="8"/>
      <c r="AH3679" s="8"/>
    </row>
    <row r="3680" spans="31:34" x14ac:dyDescent="0.3">
      <c r="AE3680" s="8"/>
      <c r="AH3680" s="8"/>
    </row>
    <row r="3681" spans="31:34" x14ac:dyDescent="0.3">
      <c r="AE3681" s="8"/>
      <c r="AH3681" s="8"/>
    </row>
    <row r="3682" spans="31:34" x14ac:dyDescent="0.3">
      <c r="AE3682" s="8"/>
      <c r="AH3682" s="8"/>
    </row>
    <row r="3683" spans="31:34" x14ac:dyDescent="0.3">
      <c r="AE3683" s="8"/>
      <c r="AH3683" s="8"/>
    </row>
    <row r="3684" spans="31:34" x14ac:dyDescent="0.3">
      <c r="AE3684" s="8"/>
      <c r="AH3684" s="8"/>
    </row>
    <row r="3685" spans="31:34" x14ac:dyDescent="0.3">
      <c r="AE3685" s="8"/>
      <c r="AH3685" s="8"/>
    </row>
    <row r="3686" spans="31:34" x14ac:dyDescent="0.3">
      <c r="AE3686" s="8"/>
      <c r="AH3686" s="8"/>
    </row>
    <row r="3687" spans="31:34" x14ac:dyDescent="0.3">
      <c r="AE3687" s="8"/>
      <c r="AH3687" s="8"/>
    </row>
    <row r="3688" spans="31:34" x14ac:dyDescent="0.3">
      <c r="AE3688" s="8"/>
      <c r="AH3688" s="8"/>
    </row>
    <row r="3689" spans="31:34" x14ac:dyDescent="0.3">
      <c r="AE3689" s="8"/>
      <c r="AH3689" s="8"/>
    </row>
    <row r="3690" spans="31:34" x14ac:dyDescent="0.3">
      <c r="AE3690" s="8"/>
      <c r="AH3690" s="8"/>
    </row>
    <row r="3691" spans="31:34" x14ac:dyDescent="0.3">
      <c r="AE3691" s="8"/>
      <c r="AH3691" s="8"/>
    </row>
    <row r="3692" spans="31:34" x14ac:dyDescent="0.3">
      <c r="AE3692" s="8"/>
      <c r="AH3692" s="8"/>
    </row>
    <row r="3693" spans="31:34" x14ac:dyDescent="0.3">
      <c r="AE3693" s="8"/>
      <c r="AH3693" s="8"/>
    </row>
    <row r="3694" spans="31:34" x14ac:dyDescent="0.3">
      <c r="AE3694" s="8"/>
      <c r="AH3694" s="8"/>
    </row>
    <row r="3695" spans="31:34" x14ac:dyDescent="0.3">
      <c r="AE3695" s="8"/>
      <c r="AH3695" s="8"/>
    </row>
    <row r="3696" spans="31:34" x14ac:dyDescent="0.3">
      <c r="AE3696" s="8"/>
      <c r="AH3696" s="8"/>
    </row>
    <row r="3697" spans="31:34" x14ac:dyDescent="0.3">
      <c r="AE3697" s="8"/>
      <c r="AH3697" s="8"/>
    </row>
    <row r="3698" spans="31:34" x14ac:dyDescent="0.3">
      <c r="AE3698" s="8"/>
      <c r="AH3698" s="8"/>
    </row>
    <row r="3699" spans="31:34" x14ac:dyDescent="0.3">
      <c r="AE3699" s="8"/>
      <c r="AH3699" s="8"/>
    </row>
    <row r="3700" spans="31:34" x14ac:dyDescent="0.3">
      <c r="AE3700" s="8"/>
      <c r="AH3700" s="8"/>
    </row>
    <row r="3701" spans="31:34" x14ac:dyDescent="0.3">
      <c r="AE3701" s="8"/>
      <c r="AH3701" s="8"/>
    </row>
    <row r="3702" spans="31:34" x14ac:dyDescent="0.3">
      <c r="AE3702" s="8"/>
      <c r="AH3702" s="8"/>
    </row>
    <row r="3703" spans="31:34" x14ac:dyDescent="0.3">
      <c r="AE3703" s="8"/>
      <c r="AH3703" s="8"/>
    </row>
    <row r="3704" spans="31:34" x14ac:dyDescent="0.3">
      <c r="AE3704" s="8"/>
      <c r="AH3704" s="8"/>
    </row>
    <row r="3705" spans="31:34" x14ac:dyDescent="0.3">
      <c r="AE3705" s="8"/>
      <c r="AH3705" s="8"/>
    </row>
    <row r="3706" spans="31:34" x14ac:dyDescent="0.3">
      <c r="AE3706" s="8"/>
      <c r="AH3706" s="8"/>
    </row>
    <row r="3707" spans="31:34" x14ac:dyDescent="0.3">
      <c r="AE3707" s="8"/>
      <c r="AH3707" s="8"/>
    </row>
    <row r="3708" spans="31:34" x14ac:dyDescent="0.3">
      <c r="AE3708" s="8"/>
      <c r="AH3708" s="8"/>
    </row>
    <row r="3709" spans="31:34" x14ac:dyDescent="0.3">
      <c r="AE3709" s="8"/>
      <c r="AH3709" s="8"/>
    </row>
    <row r="3710" spans="31:34" x14ac:dyDescent="0.3">
      <c r="AE3710" s="8"/>
      <c r="AH3710" s="8"/>
    </row>
    <row r="3711" spans="31:34" x14ac:dyDescent="0.3">
      <c r="AE3711" s="8"/>
      <c r="AH3711" s="8"/>
    </row>
    <row r="3712" spans="31:34" x14ac:dyDescent="0.3">
      <c r="AE3712" s="8"/>
      <c r="AH3712" s="8"/>
    </row>
    <row r="3713" spans="31:34" x14ac:dyDescent="0.3">
      <c r="AE3713" s="8"/>
      <c r="AH3713" s="8"/>
    </row>
    <row r="3714" spans="31:34" x14ac:dyDescent="0.3">
      <c r="AE3714" s="8"/>
      <c r="AH3714" s="8"/>
    </row>
    <row r="3715" spans="31:34" x14ac:dyDescent="0.3">
      <c r="AE3715" s="8"/>
      <c r="AH3715" s="8"/>
    </row>
    <row r="3716" spans="31:34" x14ac:dyDescent="0.3">
      <c r="AE3716" s="8"/>
      <c r="AH3716" s="8"/>
    </row>
    <row r="3717" spans="31:34" x14ac:dyDescent="0.3">
      <c r="AE3717" s="8"/>
      <c r="AH3717" s="8"/>
    </row>
    <row r="3718" spans="31:34" x14ac:dyDescent="0.3">
      <c r="AE3718" s="8"/>
      <c r="AH3718" s="8"/>
    </row>
    <row r="3719" spans="31:34" x14ac:dyDescent="0.3">
      <c r="AE3719" s="8"/>
      <c r="AH3719" s="8"/>
    </row>
    <row r="3720" spans="31:34" x14ac:dyDescent="0.3">
      <c r="AE3720" s="8"/>
      <c r="AH3720" s="8"/>
    </row>
    <row r="3721" spans="31:34" x14ac:dyDescent="0.3">
      <c r="AE3721" s="8"/>
      <c r="AH3721" s="8"/>
    </row>
    <row r="3722" spans="31:34" x14ac:dyDescent="0.3">
      <c r="AE3722" s="8"/>
      <c r="AH3722" s="8"/>
    </row>
    <row r="3723" spans="31:34" x14ac:dyDescent="0.3">
      <c r="AE3723" s="8"/>
      <c r="AH3723" s="8"/>
    </row>
    <row r="3724" spans="31:34" x14ac:dyDescent="0.3">
      <c r="AE3724" s="8"/>
      <c r="AH3724" s="8"/>
    </row>
    <row r="3725" spans="31:34" x14ac:dyDescent="0.3">
      <c r="AE3725" s="8"/>
      <c r="AH3725" s="8"/>
    </row>
    <row r="3726" spans="31:34" x14ac:dyDescent="0.3">
      <c r="AE3726" s="8"/>
      <c r="AH3726" s="8"/>
    </row>
    <row r="3727" spans="31:34" x14ac:dyDescent="0.3">
      <c r="AE3727" s="8"/>
      <c r="AH3727" s="8"/>
    </row>
    <row r="3728" spans="31:34" x14ac:dyDescent="0.3">
      <c r="AE3728" s="8"/>
      <c r="AH3728" s="8"/>
    </row>
    <row r="3729" spans="31:34" x14ac:dyDescent="0.3">
      <c r="AE3729" s="8"/>
      <c r="AH3729" s="8"/>
    </row>
    <row r="3730" spans="31:34" x14ac:dyDescent="0.3">
      <c r="AE3730" s="8"/>
      <c r="AH3730" s="8"/>
    </row>
    <row r="3731" spans="31:34" x14ac:dyDescent="0.3">
      <c r="AE3731" s="8"/>
      <c r="AH3731" s="8"/>
    </row>
    <row r="3732" spans="31:34" x14ac:dyDescent="0.3">
      <c r="AE3732" s="8"/>
      <c r="AH3732" s="8"/>
    </row>
    <row r="3733" spans="31:34" x14ac:dyDescent="0.3">
      <c r="AE3733" s="8"/>
      <c r="AH3733" s="8"/>
    </row>
    <row r="3734" spans="31:34" x14ac:dyDescent="0.3">
      <c r="AE3734" s="8"/>
      <c r="AH3734" s="8"/>
    </row>
    <row r="3735" spans="31:34" x14ac:dyDescent="0.3">
      <c r="AE3735" s="8"/>
      <c r="AH3735" s="8"/>
    </row>
    <row r="3736" spans="31:34" x14ac:dyDescent="0.3">
      <c r="AE3736" s="8"/>
      <c r="AH3736" s="8"/>
    </row>
    <row r="3737" spans="31:34" x14ac:dyDescent="0.3">
      <c r="AE3737" s="8"/>
      <c r="AH3737" s="8"/>
    </row>
    <row r="3738" spans="31:34" x14ac:dyDescent="0.3">
      <c r="AE3738" s="8"/>
      <c r="AH3738" s="8"/>
    </row>
    <row r="3739" spans="31:34" x14ac:dyDescent="0.3">
      <c r="AE3739" s="8"/>
      <c r="AH3739" s="8"/>
    </row>
    <row r="3740" spans="31:34" x14ac:dyDescent="0.3">
      <c r="AE3740" s="8"/>
      <c r="AH3740" s="8"/>
    </row>
    <row r="3741" spans="31:34" x14ac:dyDescent="0.3">
      <c r="AE3741" s="8"/>
      <c r="AH3741" s="8"/>
    </row>
    <row r="3742" spans="31:34" x14ac:dyDescent="0.3">
      <c r="AE3742" s="8"/>
      <c r="AH3742" s="8"/>
    </row>
    <row r="3743" spans="31:34" x14ac:dyDescent="0.3">
      <c r="AE3743" s="8"/>
      <c r="AH3743" s="8"/>
    </row>
    <row r="3744" spans="31:34" x14ac:dyDescent="0.3">
      <c r="AE3744" s="8"/>
      <c r="AH3744" s="8"/>
    </row>
    <row r="3745" spans="31:34" x14ac:dyDescent="0.3">
      <c r="AE3745" s="8"/>
      <c r="AH3745" s="8"/>
    </row>
    <row r="3746" spans="31:34" x14ac:dyDescent="0.3">
      <c r="AE3746" s="8"/>
      <c r="AH3746" s="8"/>
    </row>
    <row r="3747" spans="31:34" x14ac:dyDescent="0.3">
      <c r="AE3747" s="8"/>
      <c r="AH3747" s="8"/>
    </row>
    <row r="3748" spans="31:34" x14ac:dyDescent="0.3">
      <c r="AE3748" s="8"/>
      <c r="AH3748" s="8"/>
    </row>
    <row r="3749" spans="31:34" x14ac:dyDescent="0.3">
      <c r="AE3749" s="8"/>
      <c r="AH3749" s="8"/>
    </row>
    <row r="3750" spans="31:34" x14ac:dyDescent="0.3">
      <c r="AE3750" s="8"/>
      <c r="AH3750" s="8"/>
    </row>
    <row r="3751" spans="31:34" x14ac:dyDescent="0.3">
      <c r="AE3751" s="8"/>
      <c r="AH3751" s="8"/>
    </row>
    <row r="3752" spans="31:34" x14ac:dyDescent="0.3">
      <c r="AE3752" s="8"/>
      <c r="AH3752" s="8"/>
    </row>
    <row r="3753" spans="31:34" x14ac:dyDescent="0.3">
      <c r="AE3753" s="8"/>
      <c r="AH3753" s="8"/>
    </row>
    <row r="3754" spans="31:34" x14ac:dyDescent="0.3">
      <c r="AE3754" s="8"/>
      <c r="AH3754" s="8"/>
    </row>
    <row r="3755" spans="31:34" x14ac:dyDescent="0.3">
      <c r="AE3755" s="8"/>
      <c r="AH3755" s="8"/>
    </row>
    <row r="3756" spans="31:34" x14ac:dyDescent="0.3">
      <c r="AE3756" s="8"/>
      <c r="AH3756" s="8"/>
    </row>
    <row r="3757" spans="31:34" x14ac:dyDescent="0.3">
      <c r="AE3757" s="8"/>
      <c r="AH3757" s="8"/>
    </row>
    <row r="3758" spans="31:34" x14ac:dyDescent="0.3">
      <c r="AE3758" s="8"/>
      <c r="AH3758" s="8"/>
    </row>
    <row r="3759" spans="31:34" x14ac:dyDescent="0.3">
      <c r="AE3759" s="8"/>
      <c r="AH3759" s="8"/>
    </row>
    <row r="3760" spans="31:34" x14ac:dyDescent="0.3">
      <c r="AE3760" s="8"/>
      <c r="AH3760" s="8"/>
    </row>
    <row r="3761" spans="31:34" x14ac:dyDescent="0.3">
      <c r="AE3761" s="8"/>
      <c r="AH3761" s="8"/>
    </row>
    <row r="3762" spans="31:34" x14ac:dyDescent="0.3">
      <c r="AE3762" s="8"/>
      <c r="AH3762" s="8"/>
    </row>
    <row r="3763" spans="31:34" x14ac:dyDescent="0.3">
      <c r="AE3763" s="8"/>
      <c r="AH3763" s="8"/>
    </row>
    <row r="3764" spans="31:34" x14ac:dyDescent="0.3">
      <c r="AE3764" s="8"/>
      <c r="AH3764" s="8"/>
    </row>
    <row r="3765" spans="31:34" x14ac:dyDescent="0.3">
      <c r="AE3765" s="8"/>
      <c r="AH3765" s="8"/>
    </row>
    <row r="3766" spans="31:34" x14ac:dyDescent="0.3">
      <c r="AE3766" s="8"/>
      <c r="AH3766" s="8"/>
    </row>
    <row r="3767" spans="31:34" x14ac:dyDescent="0.3">
      <c r="AE3767" s="8"/>
      <c r="AH3767" s="8"/>
    </row>
    <row r="3768" spans="31:34" x14ac:dyDescent="0.3">
      <c r="AE3768" s="8"/>
      <c r="AH3768" s="8"/>
    </row>
    <row r="3769" spans="31:34" x14ac:dyDescent="0.3">
      <c r="AE3769" s="8"/>
      <c r="AH3769" s="8"/>
    </row>
    <row r="3770" spans="31:34" x14ac:dyDescent="0.3">
      <c r="AE3770" s="8"/>
      <c r="AH3770" s="8"/>
    </row>
    <row r="3771" spans="31:34" x14ac:dyDescent="0.3">
      <c r="AE3771" s="8"/>
      <c r="AH3771" s="8"/>
    </row>
    <row r="3772" spans="31:34" x14ac:dyDescent="0.3">
      <c r="AE3772" s="8"/>
      <c r="AH3772" s="8"/>
    </row>
    <row r="3773" spans="31:34" x14ac:dyDescent="0.3">
      <c r="AE3773" s="8"/>
      <c r="AH3773" s="8"/>
    </row>
    <row r="3774" spans="31:34" x14ac:dyDescent="0.3">
      <c r="AE3774" s="8"/>
      <c r="AH3774" s="8"/>
    </row>
    <row r="3775" spans="31:34" x14ac:dyDescent="0.3">
      <c r="AE3775" s="8"/>
      <c r="AH3775" s="8"/>
    </row>
    <row r="3776" spans="31:34" x14ac:dyDescent="0.3">
      <c r="AE3776" s="8"/>
      <c r="AH3776" s="8"/>
    </row>
    <row r="3777" spans="31:34" x14ac:dyDescent="0.3">
      <c r="AE3777" s="8"/>
      <c r="AH3777" s="8"/>
    </row>
    <row r="3778" spans="31:34" x14ac:dyDescent="0.3">
      <c r="AE3778" s="8"/>
      <c r="AH3778" s="8"/>
    </row>
    <row r="3779" spans="31:34" x14ac:dyDescent="0.3">
      <c r="AE3779" s="8"/>
      <c r="AH3779" s="8"/>
    </row>
    <row r="3780" spans="31:34" x14ac:dyDescent="0.3">
      <c r="AE3780" s="8"/>
      <c r="AH3780" s="8"/>
    </row>
    <row r="3781" spans="31:34" x14ac:dyDescent="0.3">
      <c r="AE3781" s="8"/>
      <c r="AH3781" s="8"/>
    </row>
    <row r="3782" spans="31:34" x14ac:dyDescent="0.3">
      <c r="AE3782" s="8"/>
      <c r="AH3782" s="8"/>
    </row>
    <row r="3783" spans="31:34" x14ac:dyDescent="0.3">
      <c r="AE3783" s="8"/>
      <c r="AH3783" s="8"/>
    </row>
    <row r="3784" spans="31:34" x14ac:dyDescent="0.3">
      <c r="AE3784" s="8"/>
      <c r="AH3784" s="8"/>
    </row>
    <row r="3785" spans="31:34" x14ac:dyDescent="0.3">
      <c r="AE3785" s="8"/>
      <c r="AH3785" s="8"/>
    </row>
    <row r="3786" spans="31:34" x14ac:dyDescent="0.3">
      <c r="AE3786" s="8"/>
      <c r="AH3786" s="8"/>
    </row>
    <row r="3787" spans="31:34" x14ac:dyDescent="0.3">
      <c r="AE3787" s="8"/>
      <c r="AH3787" s="8"/>
    </row>
    <row r="3788" spans="31:34" x14ac:dyDescent="0.3">
      <c r="AE3788" s="8"/>
      <c r="AH3788" s="8"/>
    </row>
    <row r="3789" spans="31:34" x14ac:dyDescent="0.3">
      <c r="AE3789" s="8"/>
      <c r="AH3789" s="8"/>
    </row>
    <row r="3790" spans="31:34" x14ac:dyDescent="0.3">
      <c r="AE3790" s="8"/>
      <c r="AH3790" s="8"/>
    </row>
    <row r="3791" spans="31:34" x14ac:dyDescent="0.3">
      <c r="AE3791" s="8"/>
      <c r="AH3791" s="8"/>
    </row>
    <row r="3792" spans="31:34" x14ac:dyDescent="0.3">
      <c r="AE3792" s="8"/>
      <c r="AH3792" s="8"/>
    </row>
    <row r="3793" spans="31:34" x14ac:dyDescent="0.3">
      <c r="AE3793" s="8"/>
      <c r="AH3793" s="8"/>
    </row>
    <row r="3794" spans="31:34" x14ac:dyDescent="0.3">
      <c r="AE3794" s="8"/>
      <c r="AH3794" s="8"/>
    </row>
    <row r="3795" spans="31:34" x14ac:dyDescent="0.3">
      <c r="AE3795" s="8"/>
      <c r="AH3795" s="8"/>
    </row>
    <row r="3796" spans="31:34" x14ac:dyDescent="0.3">
      <c r="AE3796" s="8"/>
      <c r="AH3796" s="8"/>
    </row>
    <row r="3797" spans="31:34" x14ac:dyDescent="0.3">
      <c r="AE3797" s="8"/>
      <c r="AH3797" s="8"/>
    </row>
    <row r="3798" spans="31:34" x14ac:dyDescent="0.3">
      <c r="AE3798" s="8"/>
      <c r="AH3798" s="8"/>
    </row>
    <row r="3799" spans="31:34" x14ac:dyDescent="0.3">
      <c r="AE3799" s="8"/>
      <c r="AH3799" s="8"/>
    </row>
    <row r="3800" spans="31:34" x14ac:dyDescent="0.3">
      <c r="AE3800" s="8"/>
      <c r="AH3800" s="8"/>
    </row>
    <row r="3801" spans="31:34" x14ac:dyDescent="0.3">
      <c r="AE3801" s="8"/>
      <c r="AH3801" s="8"/>
    </row>
    <row r="3802" spans="31:34" x14ac:dyDescent="0.3">
      <c r="AE3802" s="8"/>
      <c r="AH3802" s="8"/>
    </row>
    <row r="3803" spans="31:34" x14ac:dyDescent="0.3">
      <c r="AE3803" s="8"/>
      <c r="AH3803" s="8"/>
    </row>
    <row r="3804" spans="31:34" x14ac:dyDescent="0.3">
      <c r="AE3804" s="8"/>
      <c r="AH3804" s="8"/>
    </row>
    <row r="3805" spans="31:34" x14ac:dyDescent="0.3">
      <c r="AE3805" s="8"/>
      <c r="AH3805" s="8"/>
    </row>
    <row r="3806" spans="31:34" x14ac:dyDescent="0.3">
      <c r="AE3806" s="8"/>
      <c r="AH3806" s="8"/>
    </row>
    <row r="3807" spans="31:34" x14ac:dyDescent="0.3">
      <c r="AE3807" s="8"/>
      <c r="AH3807" s="8"/>
    </row>
    <row r="3808" spans="31:34" x14ac:dyDescent="0.3">
      <c r="AE3808" s="8"/>
      <c r="AH3808" s="8"/>
    </row>
    <row r="3809" spans="31:34" x14ac:dyDescent="0.3">
      <c r="AE3809" s="8"/>
      <c r="AH3809" s="8"/>
    </row>
    <row r="3810" spans="31:34" x14ac:dyDescent="0.3">
      <c r="AE3810" s="8"/>
      <c r="AH3810" s="8"/>
    </row>
    <row r="3811" spans="31:34" x14ac:dyDescent="0.3">
      <c r="AE3811" s="8"/>
      <c r="AH3811" s="8"/>
    </row>
    <row r="3812" spans="31:34" x14ac:dyDescent="0.3">
      <c r="AE3812" s="8"/>
      <c r="AH3812" s="8"/>
    </row>
    <row r="3813" spans="31:34" x14ac:dyDescent="0.3">
      <c r="AE3813" s="8"/>
      <c r="AH3813" s="8"/>
    </row>
    <row r="3814" spans="31:34" x14ac:dyDescent="0.3">
      <c r="AE3814" s="8"/>
      <c r="AH3814" s="8"/>
    </row>
    <row r="3815" spans="31:34" x14ac:dyDescent="0.3">
      <c r="AE3815" s="8"/>
      <c r="AH3815" s="8"/>
    </row>
    <row r="3816" spans="31:34" x14ac:dyDescent="0.3">
      <c r="AE3816" s="8"/>
      <c r="AH3816" s="8"/>
    </row>
    <row r="3817" spans="31:34" x14ac:dyDescent="0.3">
      <c r="AE3817" s="8"/>
      <c r="AH3817" s="8"/>
    </row>
    <row r="3818" spans="31:34" x14ac:dyDescent="0.3">
      <c r="AE3818" s="8"/>
      <c r="AH3818" s="8"/>
    </row>
    <row r="3819" spans="31:34" x14ac:dyDescent="0.3">
      <c r="AE3819" s="8"/>
      <c r="AH3819" s="8"/>
    </row>
    <row r="3820" spans="31:34" x14ac:dyDescent="0.3">
      <c r="AE3820" s="8"/>
      <c r="AH3820" s="8"/>
    </row>
    <row r="3821" spans="31:34" x14ac:dyDescent="0.3">
      <c r="AE3821" s="8"/>
      <c r="AH3821" s="8"/>
    </row>
    <row r="3822" spans="31:34" x14ac:dyDescent="0.3">
      <c r="AE3822" s="8"/>
      <c r="AH3822" s="8"/>
    </row>
    <row r="3823" spans="31:34" x14ac:dyDescent="0.3">
      <c r="AE3823" s="8"/>
      <c r="AH3823" s="8"/>
    </row>
    <row r="3824" spans="31:34" x14ac:dyDescent="0.3">
      <c r="AE3824" s="8"/>
      <c r="AH3824" s="8"/>
    </row>
    <row r="3825" spans="31:34" x14ac:dyDescent="0.3">
      <c r="AE3825" s="8"/>
      <c r="AH3825" s="8"/>
    </row>
    <row r="3826" spans="31:34" x14ac:dyDescent="0.3">
      <c r="AE3826" s="8"/>
      <c r="AH3826" s="8"/>
    </row>
    <row r="3827" spans="31:34" x14ac:dyDescent="0.3">
      <c r="AE3827" s="8"/>
      <c r="AH3827" s="8"/>
    </row>
    <row r="3828" spans="31:34" x14ac:dyDescent="0.3">
      <c r="AE3828" s="8"/>
      <c r="AH3828" s="8"/>
    </row>
    <row r="3829" spans="31:34" x14ac:dyDescent="0.3">
      <c r="AE3829" s="8"/>
      <c r="AH3829" s="8"/>
    </row>
    <row r="3830" spans="31:34" x14ac:dyDescent="0.3">
      <c r="AE3830" s="8"/>
      <c r="AH3830" s="8"/>
    </row>
    <row r="3831" spans="31:34" x14ac:dyDescent="0.3">
      <c r="AE3831" s="8"/>
      <c r="AH3831" s="8"/>
    </row>
    <row r="3832" spans="31:34" x14ac:dyDescent="0.3">
      <c r="AE3832" s="8"/>
      <c r="AH3832" s="8"/>
    </row>
    <row r="3833" spans="31:34" x14ac:dyDescent="0.3">
      <c r="AE3833" s="8"/>
      <c r="AH3833" s="8"/>
    </row>
    <row r="3834" spans="31:34" x14ac:dyDescent="0.3">
      <c r="AE3834" s="8"/>
      <c r="AH3834" s="8"/>
    </row>
    <row r="3835" spans="31:34" x14ac:dyDescent="0.3">
      <c r="AE3835" s="8"/>
      <c r="AH3835" s="8"/>
    </row>
    <row r="3836" spans="31:34" x14ac:dyDescent="0.3">
      <c r="AE3836" s="8"/>
      <c r="AH3836" s="8"/>
    </row>
    <row r="3837" spans="31:34" x14ac:dyDescent="0.3">
      <c r="AE3837" s="8"/>
      <c r="AH3837" s="8"/>
    </row>
    <row r="3838" spans="31:34" x14ac:dyDescent="0.3">
      <c r="AE3838" s="8"/>
      <c r="AH3838" s="8"/>
    </row>
    <row r="3839" spans="31:34" x14ac:dyDescent="0.3">
      <c r="AE3839" s="8"/>
      <c r="AH3839" s="8"/>
    </row>
    <row r="3840" spans="31:34" x14ac:dyDescent="0.3">
      <c r="AE3840" s="8"/>
      <c r="AH3840" s="8"/>
    </row>
    <row r="3841" spans="31:34" x14ac:dyDescent="0.3">
      <c r="AE3841" s="8"/>
      <c r="AH3841" s="8"/>
    </row>
    <row r="3842" spans="31:34" x14ac:dyDescent="0.3">
      <c r="AE3842" s="8"/>
      <c r="AH3842" s="8"/>
    </row>
    <row r="3843" spans="31:34" x14ac:dyDescent="0.3">
      <c r="AE3843" s="8"/>
      <c r="AH3843" s="8"/>
    </row>
    <row r="3844" spans="31:34" x14ac:dyDescent="0.3">
      <c r="AE3844" s="8"/>
      <c r="AH3844" s="8"/>
    </row>
    <row r="3845" spans="31:34" x14ac:dyDescent="0.3">
      <c r="AE3845" s="8"/>
      <c r="AH3845" s="8"/>
    </row>
    <row r="3846" spans="31:34" x14ac:dyDescent="0.3">
      <c r="AE3846" s="8"/>
      <c r="AH3846" s="8"/>
    </row>
    <row r="3847" spans="31:34" x14ac:dyDescent="0.3">
      <c r="AE3847" s="8"/>
      <c r="AH3847" s="8"/>
    </row>
    <row r="3848" spans="31:34" x14ac:dyDescent="0.3">
      <c r="AE3848" s="8"/>
      <c r="AH3848" s="8"/>
    </row>
    <row r="3849" spans="31:34" x14ac:dyDescent="0.3">
      <c r="AE3849" s="8"/>
      <c r="AH3849" s="8"/>
    </row>
    <row r="3850" spans="31:34" x14ac:dyDescent="0.3">
      <c r="AE3850" s="8"/>
      <c r="AH3850" s="8"/>
    </row>
    <row r="3851" spans="31:34" x14ac:dyDescent="0.3">
      <c r="AE3851" s="8"/>
      <c r="AH3851" s="8"/>
    </row>
    <row r="3852" spans="31:34" x14ac:dyDescent="0.3">
      <c r="AE3852" s="8"/>
      <c r="AH3852" s="8"/>
    </row>
    <row r="3853" spans="31:34" x14ac:dyDescent="0.3">
      <c r="AE3853" s="8"/>
      <c r="AH3853" s="8"/>
    </row>
    <row r="3854" spans="31:34" x14ac:dyDescent="0.3">
      <c r="AE3854" s="8"/>
      <c r="AH3854" s="8"/>
    </row>
    <row r="3855" spans="31:34" x14ac:dyDescent="0.3">
      <c r="AE3855" s="8"/>
      <c r="AH3855" s="8"/>
    </row>
    <row r="3856" spans="31:34" x14ac:dyDescent="0.3">
      <c r="AE3856" s="8"/>
      <c r="AH3856" s="8"/>
    </row>
    <row r="3857" spans="31:34" x14ac:dyDescent="0.3">
      <c r="AE3857" s="8"/>
      <c r="AH3857" s="8"/>
    </row>
    <row r="3858" spans="31:34" x14ac:dyDescent="0.3">
      <c r="AE3858" s="8"/>
      <c r="AH3858" s="8"/>
    </row>
    <row r="3859" spans="31:34" x14ac:dyDescent="0.3">
      <c r="AE3859" s="8"/>
      <c r="AH3859" s="8"/>
    </row>
    <row r="3860" spans="31:34" x14ac:dyDescent="0.3">
      <c r="AE3860" s="8"/>
      <c r="AH3860" s="8"/>
    </row>
    <row r="3861" spans="31:34" x14ac:dyDescent="0.3">
      <c r="AE3861" s="8"/>
      <c r="AH3861" s="8"/>
    </row>
    <row r="3862" spans="31:34" x14ac:dyDescent="0.3">
      <c r="AE3862" s="8"/>
      <c r="AH3862" s="8"/>
    </row>
    <row r="3863" spans="31:34" x14ac:dyDescent="0.3">
      <c r="AE3863" s="8"/>
      <c r="AH3863" s="8"/>
    </row>
    <row r="3864" spans="31:34" x14ac:dyDescent="0.3">
      <c r="AE3864" s="8"/>
      <c r="AH3864" s="8"/>
    </row>
    <row r="3865" spans="31:34" x14ac:dyDescent="0.3">
      <c r="AE3865" s="8"/>
      <c r="AH3865" s="8"/>
    </row>
    <row r="3866" spans="31:34" x14ac:dyDescent="0.3">
      <c r="AE3866" s="8"/>
      <c r="AH3866" s="8"/>
    </row>
    <row r="3867" spans="31:34" x14ac:dyDescent="0.3">
      <c r="AE3867" s="8"/>
      <c r="AH3867" s="8"/>
    </row>
    <row r="3868" spans="31:34" x14ac:dyDescent="0.3">
      <c r="AE3868" s="8"/>
      <c r="AH3868" s="8"/>
    </row>
    <row r="3869" spans="31:34" x14ac:dyDescent="0.3">
      <c r="AE3869" s="8"/>
      <c r="AH3869" s="8"/>
    </row>
    <row r="3870" spans="31:34" x14ac:dyDescent="0.3">
      <c r="AE3870" s="8"/>
      <c r="AH3870" s="8"/>
    </row>
    <row r="3871" spans="31:34" x14ac:dyDescent="0.3">
      <c r="AE3871" s="8"/>
      <c r="AH3871" s="8"/>
    </row>
    <row r="3872" spans="31:34" x14ac:dyDescent="0.3">
      <c r="AE3872" s="8"/>
      <c r="AH3872" s="8"/>
    </row>
    <row r="3873" spans="31:34" x14ac:dyDescent="0.3">
      <c r="AE3873" s="8"/>
      <c r="AH3873" s="8"/>
    </row>
    <row r="3874" spans="31:34" x14ac:dyDescent="0.3">
      <c r="AE3874" s="8"/>
      <c r="AH3874" s="8"/>
    </row>
    <row r="3875" spans="31:34" x14ac:dyDescent="0.3">
      <c r="AE3875" s="8"/>
      <c r="AH3875" s="8"/>
    </row>
    <row r="3876" spans="31:34" x14ac:dyDescent="0.3">
      <c r="AE3876" s="8"/>
      <c r="AH3876" s="8"/>
    </row>
    <row r="3877" spans="31:34" x14ac:dyDescent="0.3">
      <c r="AE3877" s="8"/>
      <c r="AH3877" s="8"/>
    </row>
    <row r="3878" spans="31:34" x14ac:dyDescent="0.3">
      <c r="AE3878" s="8"/>
      <c r="AH3878" s="8"/>
    </row>
    <row r="3879" spans="31:34" x14ac:dyDescent="0.3">
      <c r="AE3879" s="8"/>
      <c r="AH3879" s="8"/>
    </row>
    <row r="3880" spans="31:34" x14ac:dyDescent="0.3">
      <c r="AE3880" s="8"/>
      <c r="AH3880" s="8"/>
    </row>
    <row r="3881" spans="31:34" x14ac:dyDescent="0.3">
      <c r="AE3881" s="8"/>
      <c r="AH3881" s="8"/>
    </row>
    <row r="3882" spans="31:34" x14ac:dyDescent="0.3">
      <c r="AE3882" s="8"/>
      <c r="AH3882" s="8"/>
    </row>
    <row r="3883" spans="31:34" x14ac:dyDescent="0.3">
      <c r="AE3883" s="8"/>
      <c r="AH3883" s="8"/>
    </row>
    <row r="3884" spans="31:34" x14ac:dyDescent="0.3">
      <c r="AE3884" s="8"/>
      <c r="AH3884" s="8"/>
    </row>
    <row r="3885" spans="31:34" x14ac:dyDescent="0.3">
      <c r="AE3885" s="8"/>
      <c r="AH3885" s="8"/>
    </row>
    <row r="3886" spans="31:34" x14ac:dyDescent="0.3">
      <c r="AE3886" s="8"/>
      <c r="AH3886" s="8"/>
    </row>
    <row r="3887" spans="31:34" x14ac:dyDescent="0.3">
      <c r="AE3887" s="8"/>
      <c r="AH3887" s="8"/>
    </row>
    <row r="3888" spans="31:34" x14ac:dyDescent="0.3">
      <c r="AE3888" s="8"/>
      <c r="AH3888" s="8"/>
    </row>
    <row r="3889" spans="31:34" x14ac:dyDescent="0.3">
      <c r="AE3889" s="8"/>
      <c r="AH3889" s="8"/>
    </row>
    <row r="3890" spans="31:34" x14ac:dyDescent="0.3">
      <c r="AE3890" s="8"/>
      <c r="AH3890" s="8"/>
    </row>
    <row r="3891" spans="31:34" x14ac:dyDescent="0.3">
      <c r="AE3891" s="8"/>
      <c r="AH3891" s="8"/>
    </row>
    <row r="3892" spans="31:34" x14ac:dyDescent="0.3">
      <c r="AE3892" s="8"/>
      <c r="AH3892" s="8"/>
    </row>
    <row r="3893" spans="31:34" x14ac:dyDescent="0.3">
      <c r="AE3893" s="8"/>
      <c r="AH3893" s="8"/>
    </row>
    <row r="3894" spans="31:34" x14ac:dyDescent="0.3">
      <c r="AE3894" s="8"/>
      <c r="AH3894" s="8"/>
    </row>
    <row r="3895" spans="31:34" x14ac:dyDescent="0.3">
      <c r="AE3895" s="8"/>
      <c r="AH3895" s="8"/>
    </row>
    <row r="3896" spans="31:34" x14ac:dyDescent="0.3">
      <c r="AE3896" s="8"/>
      <c r="AH3896" s="8"/>
    </row>
    <row r="3897" spans="31:34" x14ac:dyDescent="0.3">
      <c r="AE3897" s="8"/>
      <c r="AH3897" s="8"/>
    </row>
    <row r="3898" spans="31:34" x14ac:dyDescent="0.3">
      <c r="AE3898" s="8"/>
      <c r="AH3898" s="8"/>
    </row>
    <row r="3899" spans="31:34" x14ac:dyDescent="0.3">
      <c r="AE3899" s="8"/>
      <c r="AH3899" s="8"/>
    </row>
    <row r="3900" spans="31:34" x14ac:dyDescent="0.3">
      <c r="AE3900" s="8"/>
      <c r="AH3900" s="8"/>
    </row>
    <row r="3901" spans="31:34" x14ac:dyDescent="0.3">
      <c r="AE3901" s="8"/>
      <c r="AH3901" s="8"/>
    </row>
    <row r="3902" spans="31:34" x14ac:dyDescent="0.3">
      <c r="AE3902" s="8"/>
      <c r="AH3902" s="8"/>
    </row>
    <row r="3903" spans="31:34" x14ac:dyDescent="0.3">
      <c r="AE3903" s="8"/>
      <c r="AH3903" s="8"/>
    </row>
    <row r="3904" spans="31:34" x14ac:dyDescent="0.3">
      <c r="AE3904" s="8"/>
      <c r="AH3904" s="8"/>
    </row>
    <row r="3905" spans="31:34" x14ac:dyDescent="0.3">
      <c r="AE3905" s="8"/>
      <c r="AH3905" s="8"/>
    </row>
    <row r="3906" spans="31:34" x14ac:dyDescent="0.3">
      <c r="AE3906" s="8"/>
      <c r="AH3906" s="8"/>
    </row>
    <row r="3907" spans="31:34" x14ac:dyDescent="0.3">
      <c r="AE3907" s="8"/>
      <c r="AH3907" s="8"/>
    </row>
    <row r="3908" spans="31:34" x14ac:dyDescent="0.3">
      <c r="AE3908" s="8"/>
      <c r="AH3908" s="8"/>
    </row>
    <row r="3909" spans="31:34" x14ac:dyDescent="0.3">
      <c r="AE3909" s="8"/>
      <c r="AH3909" s="8"/>
    </row>
    <row r="3910" spans="31:34" x14ac:dyDescent="0.3">
      <c r="AE3910" s="8"/>
      <c r="AH3910" s="8"/>
    </row>
    <row r="3911" spans="31:34" x14ac:dyDescent="0.3">
      <c r="AE3911" s="8"/>
      <c r="AH3911" s="8"/>
    </row>
    <row r="3912" spans="31:34" x14ac:dyDescent="0.3">
      <c r="AE3912" s="8"/>
      <c r="AH3912" s="8"/>
    </row>
    <row r="3913" spans="31:34" x14ac:dyDescent="0.3">
      <c r="AE3913" s="8"/>
      <c r="AH3913" s="8"/>
    </row>
    <row r="3914" spans="31:34" x14ac:dyDescent="0.3">
      <c r="AE3914" s="8"/>
      <c r="AH3914" s="8"/>
    </row>
    <row r="3915" spans="31:34" x14ac:dyDescent="0.3">
      <c r="AE3915" s="8"/>
      <c r="AH3915" s="8"/>
    </row>
    <row r="3916" spans="31:34" x14ac:dyDescent="0.3">
      <c r="AE3916" s="8"/>
      <c r="AH3916" s="8"/>
    </row>
    <row r="3917" spans="31:34" x14ac:dyDescent="0.3">
      <c r="AE3917" s="8"/>
      <c r="AH3917" s="8"/>
    </row>
    <row r="3918" spans="31:34" x14ac:dyDescent="0.3">
      <c r="AE3918" s="8"/>
      <c r="AH3918" s="8"/>
    </row>
    <row r="3919" spans="31:34" x14ac:dyDescent="0.3">
      <c r="AE3919" s="8"/>
      <c r="AH3919" s="8"/>
    </row>
    <row r="3920" spans="31:34" x14ac:dyDescent="0.3">
      <c r="AE3920" s="8"/>
      <c r="AH3920" s="8"/>
    </row>
    <row r="3921" spans="31:34" x14ac:dyDescent="0.3">
      <c r="AE3921" s="8"/>
      <c r="AH3921" s="8"/>
    </row>
    <row r="3922" spans="31:34" x14ac:dyDescent="0.3">
      <c r="AE3922" s="8"/>
      <c r="AH3922" s="8"/>
    </row>
    <row r="3923" spans="31:34" x14ac:dyDescent="0.3">
      <c r="AE3923" s="8"/>
      <c r="AH3923" s="8"/>
    </row>
    <row r="3924" spans="31:34" x14ac:dyDescent="0.3">
      <c r="AE3924" s="8"/>
      <c r="AH3924" s="8"/>
    </row>
    <row r="3925" spans="31:34" x14ac:dyDescent="0.3">
      <c r="AE3925" s="8"/>
      <c r="AH3925" s="8"/>
    </row>
    <row r="3926" spans="31:34" x14ac:dyDescent="0.3">
      <c r="AE3926" s="8"/>
      <c r="AH3926" s="8"/>
    </row>
    <row r="3927" spans="31:34" x14ac:dyDescent="0.3">
      <c r="AE3927" s="8"/>
      <c r="AH3927" s="8"/>
    </row>
    <row r="3928" spans="31:34" x14ac:dyDescent="0.3">
      <c r="AE3928" s="8"/>
      <c r="AH3928" s="8"/>
    </row>
    <row r="3929" spans="31:34" x14ac:dyDescent="0.3">
      <c r="AE3929" s="8"/>
      <c r="AH3929" s="8"/>
    </row>
    <row r="3930" spans="31:34" x14ac:dyDescent="0.3">
      <c r="AE3930" s="8"/>
      <c r="AH3930" s="8"/>
    </row>
    <row r="3931" spans="31:34" x14ac:dyDescent="0.3">
      <c r="AE3931" s="8"/>
      <c r="AH3931" s="8"/>
    </row>
    <row r="3932" spans="31:34" x14ac:dyDescent="0.3">
      <c r="AE3932" s="8"/>
      <c r="AH3932" s="8"/>
    </row>
    <row r="3933" spans="31:34" x14ac:dyDescent="0.3">
      <c r="AE3933" s="8"/>
      <c r="AH3933" s="8"/>
    </row>
    <row r="3934" spans="31:34" x14ac:dyDescent="0.3">
      <c r="AE3934" s="8"/>
      <c r="AH3934" s="8"/>
    </row>
    <row r="3935" spans="31:34" x14ac:dyDescent="0.3">
      <c r="AE3935" s="8"/>
      <c r="AH3935" s="8"/>
    </row>
    <row r="3936" spans="31:34" x14ac:dyDescent="0.3">
      <c r="AE3936" s="8"/>
      <c r="AH3936" s="8"/>
    </row>
    <row r="3937" spans="31:34" x14ac:dyDescent="0.3">
      <c r="AE3937" s="8"/>
      <c r="AH3937" s="8"/>
    </row>
    <row r="3938" spans="31:34" x14ac:dyDescent="0.3">
      <c r="AE3938" s="8"/>
      <c r="AH3938" s="8"/>
    </row>
    <row r="3939" spans="31:34" x14ac:dyDescent="0.3">
      <c r="AE3939" s="8"/>
      <c r="AH3939" s="8"/>
    </row>
    <row r="3940" spans="31:34" x14ac:dyDescent="0.3">
      <c r="AE3940" s="8"/>
      <c r="AH3940" s="8"/>
    </row>
    <row r="3941" spans="31:34" x14ac:dyDescent="0.3">
      <c r="AE3941" s="8"/>
      <c r="AH3941" s="8"/>
    </row>
    <row r="3942" spans="31:34" x14ac:dyDescent="0.3">
      <c r="AE3942" s="8"/>
      <c r="AH3942" s="8"/>
    </row>
    <row r="3943" spans="31:34" x14ac:dyDescent="0.3">
      <c r="AE3943" s="8"/>
      <c r="AH3943" s="8"/>
    </row>
    <row r="3944" spans="31:34" x14ac:dyDescent="0.3">
      <c r="AE3944" s="8"/>
      <c r="AH3944" s="8"/>
    </row>
    <row r="3945" spans="31:34" x14ac:dyDescent="0.3">
      <c r="AE3945" s="8"/>
      <c r="AH3945" s="8"/>
    </row>
    <row r="3946" spans="31:34" x14ac:dyDescent="0.3">
      <c r="AE3946" s="8"/>
      <c r="AH3946" s="8"/>
    </row>
    <row r="3947" spans="31:34" x14ac:dyDescent="0.3">
      <c r="AE3947" s="8"/>
      <c r="AH3947" s="8"/>
    </row>
    <row r="3948" spans="31:34" x14ac:dyDescent="0.3">
      <c r="AE3948" s="8"/>
      <c r="AH3948" s="8"/>
    </row>
    <row r="3949" spans="31:34" x14ac:dyDescent="0.3">
      <c r="AE3949" s="8"/>
      <c r="AH3949" s="8"/>
    </row>
    <row r="3950" spans="31:34" x14ac:dyDescent="0.3">
      <c r="AE3950" s="8"/>
      <c r="AH3950" s="8"/>
    </row>
    <row r="3951" spans="31:34" x14ac:dyDescent="0.3">
      <c r="AE3951" s="8"/>
      <c r="AH3951" s="8"/>
    </row>
    <row r="3952" spans="31:34" x14ac:dyDescent="0.3">
      <c r="AE3952" s="8"/>
      <c r="AH3952" s="8"/>
    </row>
    <row r="3953" spans="31:34" x14ac:dyDescent="0.3">
      <c r="AE3953" s="8"/>
      <c r="AH3953" s="8"/>
    </row>
    <row r="3954" spans="31:34" x14ac:dyDescent="0.3">
      <c r="AE3954" s="8"/>
      <c r="AH3954" s="8"/>
    </row>
    <row r="3955" spans="31:34" x14ac:dyDescent="0.3">
      <c r="AE3955" s="8"/>
      <c r="AH3955" s="8"/>
    </row>
    <row r="3956" spans="31:34" x14ac:dyDescent="0.3">
      <c r="AE3956" s="8"/>
      <c r="AH3956" s="8"/>
    </row>
    <row r="3957" spans="31:34" x14ac:dyDescent="0.3">
      <c r="AE3957" s="8"/>
      <c r="AH3957" s="8"/>
    </row>
    <row r="3958" spans="31:34" x14ac:dyDescent="0.3">
      <c r="AE3958" s="8"/>
      <c r="AH3958" s="8"/>
    </row>
    <row r="3959" spans="31:34" x14ac:dyDescent="0.3">
      <c r="AE3959" s="8"/>
      <c r="AH3959" s="8"/>
    </row>
    <row r="3960" spans="31:34" x14ac:dyDescent="0.3">
      <c r="AE3960" s="8"/>
      <c r="AH3960" s="8"/>
    </row>
    <row r="3961" spans="31:34" x14ac:dyDescent="0.3">
      <c r="AE3961" s="8"/>
      <c r="AH3961" s="8"/>
    </row>
    <row r="3962" spans="31:34" x14ac:dyDescent="0.3">
      <c r="AE3962" s="8"/>
      <c r="AH3962" s="8"/>
    </row>
    <row r="3963" spans="31:34" x14ac:dyDescent="0.3">
      <c r="AE3963" s="8"/>
      <c r="AH3963" s="8"/>
    </row>
    <row r="3964" spans="31:34" x14ac:dyDescent="0.3">
      <c r="AE3964" s="8"/>
      <c r="AH3964" s="8"/>
    </row>
    <row r="3965" spans="31:34" x14ac:dyDescent="0.3">
      <c r="AE3965" s="8"/>
      <c r="AH3965" s="8"/>
    </row>
    <row r="3966" spans="31:34" x14ac:dyDescent="0.3">
      <c r="AE3966" s="8"/>
      <c r="AH3966" s="8"/>
    </row>
    <row r="3967" spans="31:34" x14ac:dyDescent="0.3">
      <c r="AE3967" s="8"/>
      <c r="AH3967" s="8"/>
    </row>
    <row r="3968" spans="31:34" x14ac:dyDescent="0.3">
      <c r="AE3968" s="8"/>
      <c r="AH3968" s="8"/>
    </row>
    <row r="3969" spans="31:34" x14ac:dyDescent="0.3">
      <c r="AE3969" s="8"/>
      <c r="AH3969" s="8"/>
    </row>
    <row r="3970" spans="31:34" x14ac:dyDescent="0.3">
      <c r="AE3970" s="8"/>
      <c r="AH3970" s="8"/>
    </row>
    <row r="3971" spans="31:34" x14ac:dyDescent="0.3">
      <c r="AE3971" s="8"/>
      <c r="AH3971" s="8"/>
    </row>
    <row r="3972" spans="31:34" x14ac:dyDescent="0.3">
      <c r="AE3972" s="8"/>
      <c r="AH3972" s="8"/>
    </row>
    <row r="3973" spans="31:34" x14ac:dyDescent="0.3">
      <c r="AE3973" s="8"/>
      <c r="AH3973" s="8"/>
    </row>
    <row r="3974" spans="31:34" x14ac:dyDescent="0.3">
      <c r="AE3974" s="8"/>
      <c r="AH3974" s="8"/>
    </row>
    <row r="3975" spans="31:34" x14ac:dyDescent="0.3">
      <c r="AE3975" s="8"/>
      <c r="AH3975" s="8"/>
    </row>
    <row r="3976" spans="31:34" x14ac:dyDescent="0.3">
      <c r="AE3976" s="8"/>
      <c r="AH3976" s="8"/>
    </row>
    <row r="3977" spans="31:34" x14ac:dyDescent="0.3">
      <c r="AE3977" s="8"/>
      <c r="AH3977" s="8"/>
    </row>
    <row r="3978" spans="31:34" x14ac:dyDescent="0.3">
      <c r="AE3978" s="8"/>
      <c r="AH3978" s="8"/>
    </row>
    <row r="3979" spans="31:34" x14ac:dyDescent="0.3">
      <c r="AE3979" s="8"/>
      <c r="AH3979" s="8"/>
    </row>
    <row r="3980" spans="31:34" x14ac:dyDescent="0.3">
      <c r="AE3980" s="8"/>
      <c r="AH3980" s="8"/>
    </row>
    <row r="3981" spans="31:34" x14ac:dyDescent="0.3">
      <c r="AE3981" s="8"/>
      <c r="AH3981" s="8"/>
    </row>
    <row r="3982" spans="31:34" x14ac:dyDescent="0.3">
      <c r="AE3982" s="8"/>
      <c r="AH3982" s="8"/>
    </row>
    <row r="3983" spans="31:34" x14ac:dyDescent="0.3">
      <c r="AE3983" s="8"/>
      <c r="AH3983" s="8"/>
    </row>
    <row r="3984" spans="31:34" x14ac:dyDescent="0.3">
      <c r="AE3984" s="8"/>
      <c r="AH3984" s="8"/>
    </row>
    <row r="3985" spans="31:34" x14ac:dyDescent="0.3">
      <c r="AE3985" s="8"/>
      <c r="AH3985" s="8"/>
    </row>
    <row r="3986" spans="31:34" x14ac:dyDescent="0.3">
      <c r="AE3986" s="8"/>
      <c r="AH3986" s="8"/>
    </row>
    <row r="3987" spans="31:34" x14ac:dyDescent="0.3">
      <c r="AE3987" s="8"/>
      <c r="AH3987" s="8"/>
    </row>
    <row r="3988" spans="31:34" x14ac:dyDescent="0.3">
      <c r="AE3988" s="8"/>
      <c r="AH3988" s="8"/>
    </row>
    <row r="3989" spans="31:34" x14ac:dyDescent="0.3">
      <c r="AE3989" s="8"/>
      <c r="AH3989" s="8"/>
    </row>
    <row r="3990" spans="31:34" x14ac:dyDescent="0.3">
      <c r="AE3990" s="8"/>
      <c r="AH3990" s="8"/>
    </row>
    <row r="3991" spans="31:34" x14ac:dyDescent="0.3">
      <c r="AE3991" s="8"/>
      <c r="AH3991" s="8"/>
    </row>
    <row r="3992" spans="31:34" x14ac:dyDescent="0.3">
      <c r="AE3992" s="8"/>
      <c r="AH3992" s="8"/>
    </row>
    <row r="3993" spans="31:34" x14ac:dyDescent="0.3">
      <c r="AE3993" s="8"/>
      <c r="AH3993" s="8"/>
    </row>
    <row r="3994" spans="31:34" x14ac:dyDescent="0.3">
      <c r="AE3994" s="8"/>
      <c r="AH3994" s="8"/>
    </row>
    <row r="3995" spans="31:34" x14ac:dyDescent="0.3">
      <c r="AE3995" s="8"/>
      <c r="AH3995" s="8"/>
    </row>
    <row r="3996" spans="31:34" x14ac:dyDescent="0.3">
      <c r="AE3996" s="8"/>
      <c r="AH3996" s="8"/>
    </row>
    <row r="3997" spans="31:34" x14ac:dyDescent="0.3">
      <c r="AE3997" s="8"/>
      <c r="AH3997" s="8"/>
    </row>
    <row r="3998" spans="31:34" x14ac:dyDescent="0.3">
      <c r="AE3998" s="8"/>
      <c r="AH3998" s="8"/>
    </row>
    <row r="3999" spans="31:34" x14ac:dyDescent="0.3">
      <c r="AE3999" s="8"/>
      <c r="AH3999" s="8"/>
    </row>
    <row r="4000" spans="31:34" x14ac:dyDescent="0.3">
      <c r="AE4000" s="8"/>
      <c r="AH4000" s="8"/>
    </row>
    <row r="4001" spans="31:34" x14ac:dyDescent="0.3">
      <c r="AE4001" s="8"/>
      <c r="AH4001" s="8"/>
    </row>
    <row r="4002" spans="31:34" x14ac:dyDescent="0.3">
      <c r="AE4002" s="8"/>
      <c r="AH4002" s="8"/>
    </row>
    <row r="4003" spans="31:34" x14ac:dyDescent="0.3">
      <c r="AE4003" s="8"/>
      <c r="AH4003" s="8"/>
    </row>
    <row r="4004" spans="31:34" x14ac:dyDescent="0.3">
      <c r="AE4004" s="8"/>
      <c r="AH4004" s="8"/>
    </row>
    <row r="4005" spans="31:34" x14ac:dyDescent="0.3">
      <c r="AE4005" s="8"/>
      <c r="AH4005" s="8"/>
    </row>
    <row r="4006" spans="31:34" x14ac:dyDescent="0.3">
      <c r="AE4006" s="8"/>
      <c r="AH4006" s="8"/>
    </row>
    <row r="4007" spans="31:34" x14ac:dyDescent="0.3">
      <c r="AE4007" s="8"/>
      <c r="AH4007" s="8"/>
    </row>
    <row r="4008" spans="31:34" x14ac:dyDescent="0.3">
      <c r="AE4008" s="8"/>
      <c r="AH4008" s="8"/>
    </row>
    <row r="4009" spans="31:34" x14ac:dyDescent="0.3">
      <c r="AE4009" s="8"/>
      <c r="AH4009" s="8"/>
    </row>
    <row r="4010" spans="31:34" x14ac:dyDescent="0.3">
      <c r="AE4010" s="8"/>
      <c r="AH4010" s="8"/>
    </row>
    <row r="4011" spans="31:34" x14ac:dyDescent="0.3">
      <c r="AE4011" s="8"/>
      <c r="AH4011" s="8"/>
    </row>
    <row r="4012" spans="31:34" x14ac:dyDescent="0.3">
      <c r="AE4012" s="8"/>
      <c r="AH4012" s="8"/>
    </row>
    <row r="4013" spans="31:34" x14ac:dyDescent="0.3">
      <c r="AE4013" s="8"/>
      <c r="AH4013" s="8"/>
    </row>
    <row r="4014" spans="31:34" x14ac:dyDescent="0.3">
      <c r="AE4014" s="8"/>
      <c r="AH4014" s="8"/>
    </row>
    <row r="4015" spans="31:34" x14ac:dyDescent="0.3">
      <c r="AE4015" s="8"/>
      <c r="AH4015" s="8"/>
    </row>
    <row r="4016" spans="31:34" x14ac:dyDescent="0.3">
      <c r="AE4016" s="8"/>
      <c r="AH4016" s="8"/>
    </row>
    <row r="4017" spans="31:34" x14ac:dyDescent="0.3">
      <c r="AE4017" s="8"/>
      <c r="AH4017" s="8"/>
    </row>
    <row r="4018" spans="31:34" x14ac:dyDescent="0.3">
      <c r="AE4018" s="8"/>
      <c r="AH4018" s="8"/>
    </row>
    <row r="4019" spans="31:34" x14ac:dyDescent="0.3">
      <c r="AE4019" s="8"/>
      <c r="AH4019" s="8"/>
    </row>
    <row r="4020" spans="31:34" x14ac:dyDescent="0.3">
      <c r="AE4020" s="8"/>
      <c r="AH4020" s="8"/>
    </row>
    <row r="4021" spans="31:34" x14ac:dyDescent="0.3">
      <c r="AE4021" s="8"/>
      <c r="AH4021" s="8"/>
    </row>
    <row r="4022" spans="31:34" x14ac:dyDescent="0.3">
      <c r="AE4022" s="8"/>
      <c r="AH4022" s="8"/>
    </row>
    <row r="4023" spans="31:34" x14ac:dyDescent="0.3">
      <c r="AE4023" s="8"/>
      <c r="AH4023" s="8"/>
    </row>
    <row r="4024" spans="31:34" x14ac:dyDescent="0.3">
      <c r="AE4024" s="8"/>
      <c r="AH4024" s="8"/>
    </row>
    <row r="4025" spans="31:34" x14ac:dyDescent="0.3">
      <c r="AE4025" s="8"/>
      <c r="AH4025" s="8"/>
    </row>
    <row r="4026" spans="31:34" x14ac:dyDescent="0.3">
      <c r="AE4026" s="8"/>
      <c r="AH4026" s="8"/>
    </row>
    <row r="4027" spans="31:34" x14ac:dyDescent="0.3">
      <c r="AE4027" s="8"/>
      <c r="AH4027" s="8"/>
    </row>
    <row r="4028" spans="31:34" x14ac:dyDescent="0.3">
      <c r="AE4028" s="8"/>
      <c r="AH4028" s="8"/>
    </row>
    <row r="4029" spans="31:34" x14ac:dyDescent="0.3">
      <c r="AE4029" s="8"/>
      <c r="AH4029" s="8"/>
    </row>
    <row r="4030" spans="31:34" x14ac:dyDescent="0.3">
      <c r="AE4030" s="8"/>
      <c r="AH4030" s="8"/>
    </row>
    <row r="4031" spans="31:34" x14ac:dyDescent="0.3">
      <c r="AE4031" s="8"/>
      <c r="AH4031" s="8"/>
    </row>
    <row r="4032" spans="31:34" x14ac:dyDescent="0.3">
      <c r="AE4032" s="8"/>
      <c r="AH4032" s="8"/>
    </row>
    <row r="4033" spans="31:34" x14ac:dyDescent="0.3">
      <c r="AE4033" s="8"/>
      <c r="AH4033" s="8"/>
    </row>
    <row r="4034" spans="31:34" x14ac:dyDescent="0.3">
      <c r="AE4034" s="8"/>
      <c r="AH4034" s="8"/>
    </row>
    <row r="4035" spans="31:34" x14ac:dyDescent="0.3">
      <c r="AE4035" s="8"/>
      <c r="AH4035" s="8"/>
    </row>
    <row r="4036" spans="31:34" x14ac:dyDescent="0.3">
      <c r="AE4036" s="8"/>
      <c r="AH4036" s="8"/>
    </row>
    <row r="4037" spans="31:34" x14ac:dyDescent="0.3">
      <c r="AE4037" s="8"/>
      <c r="AH4037" s="8"/>
    </row>
    <row r="4038" spans="31:34" x14ac:dyDescent="0.3">
      <c r="AE4038" s="8"/>
      <c r="AH4038" s="8"/>
    </row>
    <row r="4039" spans="31:34" x14ac:dyDescent="0.3">
      <c r="AE4039" s="8"/>
      <c r="AH4039" s="8"/>
    </row>
    <row r="4040" spans="31:34" x14ac:dyDescent="0.3">
      <c r="AE4040" s="8"/>
      <c r="AH4040" s="8"/>
    </row>
    <row r="4041" spans="31:34" x14ac:dyDescent="0.3">
      <c r="AE4041" s="8"/>
      <c r="AH4041" s="8"/>
    </row>
    <row r="4042" spans="31:34" x14ac:dyDescent="0.3">
      <c r="AE4042" s="8"/>
      <c r="AH4042" s="8"/>
    </row>
    <row r="4043" spans="31:34" x14ac:dyDescent="0.3">
      <c r="AE4043" s="8"/>
      <c r="AH4043" s="8"/>
    </row>
    <row r="4044" spans="31:34" x14ac:dyDescent="0.3">
      <c r="AE4044" s="8"/>
      <c r="AH4044" s="8"/>
    </row>
    <row r="4045" spans="31:34" x14ac:dyDescent="0.3">
      <c r="AE4045" s="8"/>
      <c r="AH4045" s="8"/>
    </row>
    <row r="4046" spans="31:34" x14ac:dyDescent="0.3">
      <c r="AE4046" s="8"/>
      <c r="AH4046" s="8"/>
    </row>
    <row r="4047" spans="31:34" x14ac:dyDescent="0.3">
      <c r="AE4047" s="8"/>
      <c r="AH4047" s="8"/>
    </row>
    <row r="4048" spans="31:34" x14ac:dyDescent="0.3">
      <c r="AE4048" s="8"/>
      <c r="AH4048" s="8"/>
    </row>
    <row r="4049" spans="31:34" x14ac:dyDescent="0.3">
      <c r="AE4049" s="8"/>
      <c r="AH4049" s="8"/>
    </row>
    <row r="4050" spans="31:34" x14ac:dyDescent="0.3">
      <c r="AE4050" s="8"/>
      <c r="AH4050" s="8"/>
    </row>
    <row r="4051" spans="31:34" x14ac:dyDescent="0.3">
      <c r="AE4051" s="8"/>
      <c r="AH4051" s="8"/>
    </row>
    <row r="4052" spans="31:34" x14ac:dyDescent="0.3">
      <c r="AE4052" s="8"/>
      <c r="AH4052" s="8"/>
    </row>
    <row r="4053" spans="31:34" x14ac:dyDescent="0.3">
      <c r="AE4053" s="8"/>
      <c r="AH4053" s="8"/>
    </row>
    <row r="4054" spans="31:34" x14ac:dyDescent="0.3">
      <c r="AE4054" s="8"/>
      <c r="AH4054" s="8"/>
    </row>
    <row r="4055" spans="31:34" x14ac:dyDescent="0.3">
      <c r="AE4055" s="8"/>
      <c r="AH4055" s="8"/>
    </row>
    <row r="4056" spans="31:34" x14ac:dyDescent="0.3">
      <c r="AE4056" s="8"/>
      <c r="AH4056" s="8"/>
    </row>
    <row r="4057" spans="31:34" x14ac:dyDescent="0.3">
      <c r="AE4057" s="8"/>
      <c r="AH4057" s="8"/>
    </row>
    <row r="4058" spans="31:34" x14ac:dyDescent="0.3">
      <c r="AE4058" s="8"/>
      <c r="AH4058" s="8"/>
    </row>
    <row r="4059" spans="31:34" x14ac:dyDescent="0.3">
      <c r="AE4059" s="8"/>
      <c r="AH4059" s="8"/>
    </row>
    <row r="4060" spans="31:34" x14ac:dyDescent="0.3">
      <c r="AE4060" s="8"/>
      <c r="AH4060" s="8"/>
    </row>
    <row r="4061" spans="31:34" x14ac:dyDescent="0.3">
      <c r="AE4061" s="8"/>
      <c r="AH4061" s="8"/>
    </row>
    <row r="4062" spans="31:34" x14ac:dyDescent="0.3">
      <c r="AE4062" s="8"/>
      <c r="AH4062" s="8"/>
    </row>
    <row r="4063" spans="31:34" x14ac:dyDescent="0.3">
      <c r="AE4063" s="8"/>
      <c r="AH4063" s="8"/>
    </row>
    <row r="4064" spans="31:34" x14ac:dyDescent="0.3">
      <c r="AE4064" s="8"/>
      <c r="AH4064" s="8"/>
    </row>
    <row r="4065" spans="31:34" x14ac:dyDescent="0.3">
      <c r="AE4065" s="8"/>
      <c r="AH4065" s="8"/>
    </row>
    <row r="4066" spans="31:34" x14ac:dyDescent="0.3">
      <c r="AE4066" s="8"/>
      <c r="AH4066" s="8"/>
    </row>
    <row r="4067" spans="31:34" x14ac:dyDescent="0.3">
      <c r="AE4067" s="8"/>
      <c r="AH4067" s="8"/>
    </row>
    <row r="4068" spans="31:34" x14ac:dyDescent="0.3">
      <c r="AE4068" s="8"/>
      <c r="AH4068" s="8"/>
    </row>
    <row r="4069" spans="31:34" x14ac:dyDescent="0.3">
      <c r="AE4069" s="8"/>
      <c r="AH4069" s="8"/>
    </row>
    <row r="4070" spans="31:34" x14ac:dyDescent="0.3">
      <c r="AE4070" s="8"/>
      <c r="AH4070" s="8"/>
    </row>
    <row r="4071" spans="31:34" x14ac:dyDescent="0.3">
      <c r="AE4071" s="8"/>
      <c r="AH4071" s="8"/>
    </row>
    <row r="4072" spans="31:34" x14ac:dyDescent="0.3">
      <c r="AE4072" s="8"/>
      <c r="AH4072" s="8"/>
    </row>
    <row r="4073" spans="31:34" x14ac:dyDescent="0.3">
      <c r="AE4073" s="8"/>
      <c r="AH4073" s="8"/>
    </row>
    <row r="4074" spans="31:34" x14ac:dyDescent="0.3">
      <c r="AE4074" s="8"/>
      <c r="AH4074" s="8"/>
    </row>
    <row r="4075" spans="31:34" x14ac:dyDescent="0.3">
      <c r="AE4075" s="8"/>
      <c r="AH4075" s="8"/>
    </row>
    <row r="4076" spans="31:34" x14ac:dyDescent="0.3">
      <c r="AE4076" s="8"/>
      <c r="AH4076" s="8"/>
    </row>
    <row r="4077" spans="31:34" x14ac:dyDescent="0.3">
      <c r="AE4077" s="8"/>
      <c r="AH4077" s="8"/>
    </row>
    <row r="4078" spans="31:34" x14ac:dyDescent="0.3">
      <c r="AE4078" s="8"/>
      <c r="AH4078" s="8"/>
    </row>
    <row r="4079" spans="31:34" x14ac:dyDescent="0.3">
      <c r="AE4079" s="8"/>
      <c r="AH4079" s="8"/>
    </row>
    <row r="4080" spans="31:34" x14ac:dyDescent="0.3">
      <c r="AE4080" s="8"/>
      <c r="AH4080" s="8"/>
    </row>
    <row r="4081" spans="31:34" x14ac:dyDescent="0.3">
      <c r="AE4081" s="8"/>
      <c r="AH4081" s="8"/>
    </row>
    <row r="4082" spans="31:34" x14ac:dyDescent="0.3">
      <c r="AE4082" s="8"/>
      <c r="AH4082" s="8"/>
    </row>
    <row r="4083" spans="31:34" x14ac:dyDescent="0.3">
      <c r="AE4083" s="8"/>
      <c r="AH4083" s="8"/>
    </row>
    <row r="4084" spans="31:34" x14ac:dyDescent="0.3">
      <c r="AE4084" s="8"/>
      <c r="AH4084" s="8"/>
    </row>
    <row r="4085" spans="31:34" x14ac:dyDescent="0.3">
      <c r="AE4085" s="8"/>
      <c r="AH4085" s="8"/>
    </row>
    <row r="4086" spans="31:34" x14ac:dyDescent="0.3">
      <c r="AE4086" s="8"/>
      <c r="AH4086" s="8"/>
    </row>
    <row r="4087" spans="31:34" x14ac:dyDescent="0.3">
      <c r="AE4087" s="8"/>
      <c r="AH4087" s="8"/>
    </row>
    <row r="4088" spans="31:34" x14ac:dyDescent="0.3">
      <c r="AE4088" s="8"/>
      <c r="AH4088" s="8"/>
    </row>
    <row r="4089" spans="31:34" x14ac:dyDescent="0.3">
      <c r="AE4089" s="8"/>
      <c r="AH4089" s="8"/>
    </row>
    <row r="4090" spans="31:34" x14ac:dyDescent="0.3">
      <c r="AE4090" s="8"/>
      <c r="AH4090" s="8"/>
    </row>
    <row r="4091" spans="31:34" x14ac:dyDescent="0.3">
      <c r="AE4091" s="8"/>
      <c r="AH4091" s="8"/>
    </row>
    <row r="4092" spans="31:34" x14ac:dyDescent="0.3">
      <c r="AE4092" s="8"/>
      <c r="AH4092" s="8"/>
    </row>
    <row r="4093" spans="31:34" x14ac:dyDescent="0.3">
      <c r="AE4093" s="8"/>
      <c r="AH4093" s="8"/>
    </row>
    <row r="4094" spans="31:34" x14ac:dyDescent="0.3">
      <c r="AE4094" s="8"/>
      <c r="AH4094" s="8"/>
    </row>
    <row r="4095" spans="31:34" x14ac:dyDescent="0.3">
      <c r="AE4095" s="8"/>
      <c r="AH4095" s="8"/>
    </row>
    <row r="4096" spans="31:34" x14ac:dyDescent="0.3">
      <c r="AE4096" s="8"/>
      <c r="AH4096" s="8"/>
    </row>
    <row r="4097" spans="31:34" x14ac:dyDescent="0.3">
      <c r="AE4097" s="8"/>
      <c r="AH4097" s="8"/>
    </row>
    <row r="4098" spans="31:34" x14ac:dyDescent="0.3">
      <c r="AE4098" s="8"/>
      <c r="AH4098" s="8"/>
    </row>
    <row r="4099" spans="31:34" x14ac:dyDescent="0.3">
      <c r="AE4099" s="8"/>
      <c r="AH4099" s="8"/>
    </row>
    <row r="4100" spans="31:34" x14ac:dyDescent="0.3">
      <c r="AE4100" s="8"/>
      <c r="AH4100" s="8"/>
    </row>
    <row r="4101" spans="31:34" x14ac:dyDescent="0.3">
      <c r="AE4101" s="8"/>
      <c r="AH4101" s="8"/>
    </row>
    <row r="4102" spans="31:34" x14ac:dyDescent="0.3">
      <c r="AE4102" s="8"/>
      <c r="AH4102" s="8"/>
    </row>
    <row r="4103" spans="31:34" x14ac:dyDescent="0.3">
      <c r="AE4103" s="8"/>
      <c r="AH4103" s="8"/>
    </row>
    <row r="4104" spans="31:34" x14ac:dyDescent="0.3">
      <c r="AE4104" s="8"/>
      <c r="AH4104" s="8"/>
    </row>
    <row r="4105" spans="31:34" x14ac:dyDescent="0.3">
      <c r="AE4105" s="8"/>
      <c r="AH4105" s="8"/>
    </row>
    <row r="4106" spans="31:34" x14ac:dyDescent="0.3">
      <c r="AE4106" s="8"/>
      <c r="AH4106" s="8"/>
    </row>
    <row r="4107" spans="31:34" x14ac:dyDescent="0.3">
      <c r="AE4107" s="8"/>
      <c r="AH4107" s="8"/>
    </row>
    <row r="4108" spans="31:34" x14ac:dyDescent="0.3">
      <c r="AE4108" s="8"/>
      <c r="AH4108" s="8"/>
    </row>
    <row r="4109" spans="31:34" x14ac:dyDescent="0.3">
      <c r="AE4109" s="8"/>
      <c r="AH4109" s="8"/>
    </row>
    <row r="4110" spans="31:34" x14ac:dyDescent="0.3">
      <c r="AE4110" s="8"/>
      <c r="AH4110" s="8"/>
    </row>
    <row r="4111" spans="31:34" x14ac:dyDescent="0.3">
      <c r="AE4111" s="8"/>
      <c r="AH4111" s="8"/>
    </row>
    <row r="4112" spans="31:34" x14ac:dyDescent="0.3">
      <c r="AE4112" s="8"/>
      <c r="AH4112" s="8"/>
    </row>
    <row r="4113" spans="31:34" x14ac:dyDescent="0.3">
      <c r="AE4113" s="8"/>
      <c r="AH4113" s="8"/>
    </row>
    <row r="4114" spans="31:34" x14ac:dyDescent="0.3">
      <c r="AE4114" s="8"/>
      <c r="AH4114" s="8"/>
    </row>
    <row r="4115" spans="31:34" x14ac:dyDescent="0.3">
      <c r="AE4115" s="8"/>
      <c r="AH4115" s="8"/>
    </row>
    <row r="4116" spans="31:34" x14ac:dyDescent="0.3">
      <c r="AE4116" s="8"/>
      <c r="AH4116" s="8"/>
    </row>
    <row r="4117" spans="31:34" x14ac:dyDescent="0.3">
      <c r="AE4117" s="8"/>
      <c r="AH4117" s="8"/>
    </row>
    <row r="4118" spans="31:34" x14ac:dyDescent="0.3">
      <c r="AE4118" s="8"/>
      <c r="AH4118" s="8"/>
    </row>
    <row r="4119" spans="31:34" x14ac:dyDescent="0.3">
      <c r="AE4119" s="8"/>
      <c r="AH4119" s="8"/>
    </row>
    <row r="4120" spans="31:34" x14ac:dyDescent="0.3">
      <c r="AE4120" s="8"/>
      <c r="AH4120" s="8"/>
    </row>
    <row r="4121" spans="31:34" x14ac:dyDescent="0.3">
      <c r="AE4121" s="8"/>
      <c r="AH4121" s="8"/>
    </row>
    <row r="4122" spans="31:34" x14ac:dyDescent="0.3">
      <c r="AE4122" s="8"/>
      <c r="AH4122" s="8"/>
    </row>
    <row r="4123" spans="31:34" x14ac:dyDescent="0.3">
      <c r="AE4123" s="8"/>
      <c r="AH4123" s="8"/>
    </row>
    <row r="4124" spans="31:34" x14ac:dyDescent="0.3">
      <c r="AE4124" s="8"/>
      <c r="AH4124" s="8"/>
    </row>
    <row r="4125" spans="31:34" x14ac:dyDescent="0.3">
      <c r="AE4125" s="8"/>
      <c r="AH4125" s="8"/>
    </row>
    <row r="4126" spans="31:34" x14ac:dyDescent="0.3">
      <c r="AE4126" s="8"/>
      <c r="AH4126" s="8"/>
    </row>
    <row r="4127" spans="31:34" x14ac:dyDescent="0.3">
      <c r="AE4127" s="8"/>
      <c r="AH4127" s="8"/>
    </row>
    <row r="4128" spans="31:34" x14ac:dyDescent="0.3">
      <c r="AE4128" s="8"/>
      <c r="AH4128" s="8"/>
    </row>
    <row r="4129" spans="31:34" x14ac:dyDescent="0.3">
      <c r="AE4129" s="8"/>
      <c r="AH4129" s="8"/>
    </row>
    <row r="4130" spans="31:34" x14ac:dyDescent="0.3">
      <c r="AE4130" s="8"/>
      <c r="AH4130" s="8"/>
    </row>
    <row r="4131" spans="31:34" x14ac:dyDescent="0.3">
      <c r="AE4131" s="8"/>
      <c r="AH4131" s="8"/>
    </row>
    <row r="4132" spans="31:34" x14ac:dyDescent="0.3">
      <c r="AE4132" s="8"/>
      <c r="AH4132" s="8"/>
    </row>
    <row r="4133" spans="31:34" x14ac:dyDescent="0.3">
      <c r="AE4133" s="8"/>
      <c r="AH4133" s="8"/>
    </row>
    <row r="4134" spans="31:34" x14ac:dyDescent="0.3">
      <c r="AE4134" s="8"/>
      <c r="AH4134" s="8"/>
    </row>
    <row r="4135" spans="31:34" x14ac:dyDescent="0.3">
      <c r="AE4135" s="8"/>
      <c r="AH4135" s="8"/>
    </row>
    <row r="4136" spans="31:34" x14ac:dyDescent="0.3">
      <c r="AE4136" s="8"/>
      <c r="AH4136" s="8"/>
    </row>
    <row r="4137" spans="31:34" x14ac:dyDescent="0.3">
      <c r="AE4137" s="8"/>
      <c r="AH4137" s="8"/>
    </row>
    <row r="4138" spans="31:34" x14ac:dyDescent="0.3">
      <c r="AE4138" s="8"/>
      <c r="AH4138" s="8"/>
    </row>
    <row r="4139" spans="31:34" x14ac:dyDescent="0.3">
      <c r="AE4139" s="8"/>
      <c r="AH4139" s="8"/>
    </row>
    <row r="4140" spans="31:34" x14ac:dyDescent="0.3">
      <c r="AE4140" s="8"/>
      <c r="AH4140" s="8"/>
    </row>
    <row r="4141" spans="31:34" x14ac:dyDescent="0.3">
      <c r="AE4141" s="8"/>
      <c r="AH4141" s="8"/>
    </row>
    <row r="4142" spans="31:34" x14ac:dyDescent="0.3">
      <c r="AE4142" s="8"/>
      <c r="AH4142" s="8"/>
    </row>
    <row r="4143" spans="31:34" x14ac:dyDescent="0.3">
      <c r="AE4143" s="8"/>
      <c r="AH4143" s="8"/>
    </row>
    <row r="4144" spans="31:34" x14ac:dyDescent="0.3">
      <c r="AE4144" s="8"/>
      <c r="AH4144" s="8"/>
    </row>
    <row r="4145" spans="31:34" x14ac:dyDescent="0.3">
      <c r="AE4145" s="8"/>
      <c r="AH4145" s="8"/>
    </row>
    <row r="4146" spans="31:34" x14ac:dyDescent="0.3">
      <c r="AE4146" s="8"/>
      <c r="AH4146" s="8"/>
    </row>
    <row r="4147" spans="31:34" x14ac:dyDescent="0.3">
      <c r="AE4147" s="8"/>
      <c r="AH4147" s="8"/>
    </row>
    <row r="4148" spans="31:34" x14ac:dyDescent="0.3">
      <c r="AE4148" s="8"/>
      <c r="AH4148" s="8"/>
    </row>
    <row r="4149" spans="31:34" x14ac:dyDescent="0.3">
      <c r="AE4149" s="8"/>
      <c r="AH4149" s="8"/>
    </row>
    <row r="4150" spans="31:34" x14ac:dyDescent="0.3">
      <c r="AE4150" s="8"/>
      <c r="AH4150" s="8"/>
    </row>
    <row r="4151" spans="31:34" x14ac:dyDescent="0.3">
      <c r="AE4151" s="8"/>
      <c r="AH4151" s="8"/>
    </row>
    <row r="4152" spans="31:34" x14ac:dyDescent="0.3">
      <c r="AE4152" s="8"/>
      <c r="AH4152" s="8"/>
    </row>
    <row r="4153" spans="31:34" x14ac:dyDescent="0.3">
      <c r="AE4153" s="8"/>
      <c r="AH4153" s="8"/>
    </row>
    <row r="4154" spans="31:34" x14ac:dyDescent="0.3">
      <c r="AE4154" s="8"/>
      <c r="AH4154" s="8"/>
    </row>
    <row r="4155" spans="31:34" x14ac:dyDescent="0.3">
      <c r="AE4155" s="8"/>
      <c r="AH4155" s="8"/>
    </row>
    <row r="4156" spans="31:34" x14ac:dyDescent="0.3">
      <c r="AE4156" s="8"/>
      <c r="AH4156" s="8"/>
    </row>
    <row r="4157" spans="31:34" x14ac:dyDescent="0.3">
      <c r="AE4157" s="8"/>
      <c r="AH4157" s="8"/>
    </row>
    <row r="4158" spans="31:34" x14ac:dyDescent="0.3">
      <c r="AE4158" s="8"/>
      <c r="AH4158" s="8"/>
    </row>
    <row r="4159" spans="31:34" x14ac:dyDescent="0.3">
      <c r="AE4159" s="8"/>
      <c r="AH4159" s="8"/>
    </row>
    <row r="4160" spans="31:34" x14ac:dyDescent="0.3">
      <c r="AE4160" s="8"/>
      <c r="AH4160" s="8"/>
    </row>
    <row r="4161" spans="31:34" x14ac:dyDescent="0.3">
      <c r="AE4161" s="8"/>
      <c r="AH4161" s="8"/>
    </row>
    <row r="4162" spans="31:34" x14ac:dyDescent="0.3">
      <c r="AE4162" s="8"/>
      <c r="AH4162" s="8"/>
    </row>
    <row r="4163" spans="31:34" x14ac:dyDescent="0.3">
      <c r="AE4163" s="8"/>
      <c r="AH4163" s="8"/>
    </row>
    <row r="4164" spans="31:34" x14ac:dyDescent="0.3">
      <c r="AE4164" s="8"/>
      <c r="AH4164" s="8"/>
    </row>
    <row r="4165" spans="31:34" x14ac:dyDescent="0.3">
      <c r="AE4165" s="8"/>
      <c r="AH4165" s="8"/>
    </row>
    <row r="4166" spans="31:34" x14ac:dyDescent="0.3">
      <c r="AE4166" s="8"/>
      <c r="AH4166" s="8"/>
    </row>
    <row r="4167" spans="31:34" x14ac:dyDescent="0.3">
      <c r="AE4167" s="8"/>
      <c r="AH4167" s="8"/>
    </row>
    <row r="4168" spans="31:34" x14ac:dyDescent="0.3">
      <c r="AE4168" s="8"/>
      <c r="AH4168" s="8"/>
    </row>
    <row r="4169" spans="31:34" x14ac:dyDescent="0.3">
      <c r="AE4169" s="8"/>
      <c r="AH4169" s="8"/>
    </row>
    <row r="4170" spans="31:34" x14ac:dyDescent="0.3">
      <c r="AE4170" s="8"/>
      <c r="AH4170" s="8"/>
    </row>
    <row r="4171" spans="31:34" x14ac:dyDescent="0.3">
      <c r="AE4171" s="8"/>
      <c r="AH4171" s="8"/>
    </row>
    <row r="4172" spans="31:34" x14ac:dyDescent="0.3">
      <c r="AE4172" s="8"/>
      <c r="AH4172" s="8"/>
    </row>
    <row r="4173" spans="31:34" x14ac:dyDescent="0.3">
      <c r="AE4173" s="8"/>
      <c r="AH4173" s="8"/>
    </row>
    <row r="4174" spans="31:34" x14ac:dyDescent="0.3">
      <c r="AE4174" s="8"/>
      <c r="AH4174" s="8"/>
    </row>
    <row r="4175" spans="31:34" x14ac:dyDescent="0.3">
      <c r="AE4175" s="8"/>
      <c r="AH4175" s="8"/>
    </row>
    <row r="4176" spans="31:34" x14ac:dyDescent="0.3">
      <c r="AE4176" s="8"/>
      <c r="AH4176" s="8"/>
    </row>
    <row r="4177" spans="31:34" x14ac:dyDescent="0.3">
      <c r="AE4177" s="8"/>
      <c r="AH4177" s="8"/>
    </row>
    <row r="4178" spans="31:34" x14ac:dyDescent="0.3">
      <c r="AE4178" s="8"/>
      <c r="AH4178" s="8"/>
    </row>
    <row r="4179" spans="31:34" x14ac:dyDescent="0.3">
      <c r="AE4179" s="8"/>
      <c r="AH4179" s="8"/>
    </row>
    <row r="4180" spans="31:34" x14ac:dyDescent="0.3">
      <c r="AE4180" s="8"/>
      <c r="AH4180" s="8"/>
    </row>
    <row r="4181" spans="31:34" x14ac:dyDescent="0.3">
      <c r="AE4181" s="8"/>
      <c r="AH4181" s="8"/>
    </row>
    <row r="4182" spans="31:34" x14ac:dyDescent="0.3">
      <c r="AE4182" s="8"/>
      <c r="AH4182" s="8"/>
    </row>
    <row r="4183" spans="31:34" x14ac:dyDescent="0.3">
      <c r="AE4183" s="8"/>
      <c r="AH4183" s="8"/>
    </row>
    <row r="4184" spans="31:34" x14ac:dyDescent="0.3">
      <c r="AE4184" s="8"/>
      <c r="AH4184" s="8"/>
    </row>
    <row r="4185" spans="31:34" x14ac:dyDescent="0.3">
      <c r="AE4185" s="8"/>
      <c r="AH4185" s="8"/>
    </row>
    <row r="4186" spans="31:34" x14ac:dyDescent="0.3">
      <c r="AE4186" s="8"/>
      <c r="AH4186" s="8"/>
    </row>
    <row r="4187" spans="31:34" x14ac:dyDescent="0.3">
      <c r="AE4187" s="8"/>
      <c r="AH4187" s="8"/>
    </row>
    <row r="4188" spans="31:34" x14ac:dyDescent="0.3">
      <c r="AE4188" s="8"/>
      <c r="AH4188" s="8"/>
    </row>
    <row r="4189" spans="31:34" x14ac:dyDescent="0.3">
      <c r="AE4189" s="8"/>
      <c r="AH4189" s="8"/>
    </row>
    <row r="4190" spans="31:34" x14ac:dyDescent="0.3">
      <c r="AE4190" s="8"/>
      <c r="AH4190" s="8"/>
    </row>
    <row r="4191" spans="31:34" x14ac:dyDescent="0.3">
      <c r="AE4191" s="8"/>
      <c r="AH4191" s="8"/>
    </row>
    <row r="4192" spans="31:34" x14ac:dyDescent="0.3">
      <c r="AE4192" s="8"/>
      <c r="AH4192" s="8"/>
    </row>
    <row r="4193" spans="31:34" x14ac:dyDescent="0.3">
      <c r="AE4193" s="8"/>
      <c r="AH4193" s="8"/>
    </row>
    <row r="4194" spans="31:34" x14ac:dyDescent="0.3">
      <c r="AE4194" s="8"/>
      <c r="AH4194" s="8"/>
    </row>
    <row r="4195" spans="31:34" x14ac:dyDescent="0.3">
      <c r="AE4195" s="8"/>
      <c r="AH4195" s="8"/>
    </row>
    <row r="4196" spans="31:34" x14ac:dyDescent="0.3">
      <c r="AE4196" s="8"/>
      <c r="AH4196" s="8"/>
    </row>
    <row r="4197" spans="31:34" x14ac:dyDescent="0.3">
      <c r="AE4197" s="8"/>
      <c r="AH4197" s="8"/>
    </row>
    <row r="4198" spans="31:34" x14ac:dyDescent="0.3">
      <c r="AE4198" s="8"/>
      <c r="AH4198" s="8"/>
    </row>
    <row r="4199" spans="31:34" x14ac:dyDescent="0.3">
      <c r="AE4199" s="8"/>
      <c r="AH4199" s="8"/>
    </row>
    <row r="4200" spans="31:34" x14ac:dyDescent="0.3">
      <c r="AE4200" s="8"/>
      <c r="AH4200" s="8"/>
    </row>
    <row r="4201" spans="31:34" x14ac:dyDescent="0.3">
      <c r="AE4201" s="8"/>
      <c r="AH4201" s="8"/>
    </row>
    <row r="4202" spans="31:34" x14ac:dyDescent="0.3">
      <c r="AE4202" s="8"/>
      <c r="AH4202" s="8"/>
    </row>
    <row r="4203" spans="31:34" x14ac:dyDescent="0.3">
      <c r="AE4203" s="8"/>
      <c r="AH4203" s="8"/>
    </row>
    <row r="4204" spans="31:34" x14ac:dyDescent="0.3">
      <c r="AE4204" s="8"/>
      <c r="AH4204" s="8"/>
    </row>
    <row r="4205" spans="31:34" x14ac:dyDescent="0.3">
      <c r="AE4205" s="8"/>
      <c r="AH4205" s="8"/>
    </row>
    <row r="4206" spans="31:34" x14ac:dyDescent="0.3">
      <c r="AE4206" s="8"/>
      <c r="AH4206" s="8"/>
    </row>
    <row r="4207" spans="31:34" x14ac:dyDescent="0.3">
      <c r="AE4207" s="8"/>
      <c r="AH4207" s="8"/>
    </row>
    <row r="4208" spans="31:34" x14ac:dyDescent="0.3">
      <c r="AE4208" s="8"/>
      <c r="AH4208" s="8"/>
    </row>
    <row r="4209" spans="31:34" x14ac:dyDescent="0.3">
      <c r="AE4209" s="8"/>
      <c r="AH4209" s="8"/>
    </row>
    <row r="4210" spans="31:34" x14ac:dyDescent="0.3">
      <c r="AE4210" s="8"/>
      <c r="AH4210" s="8"/>
    </row>
    <row r="4211" spans="31:34" x14ac:dyDescent="0.3">
      <c r="AE4211" s="8"/>
      <c r="AH4211" s="8"/>
    </row>
    <row r="4212" spans="31:34" x14ac:dyDescent="0.3">
      <c r="AE4212" s="8"/>
      <c r="AH4212" s="8"/>
    </row>
    <row r="4213" spans="31:34" x14ac:dyDescent="0.3">
      <c r="AE4213" s="8"/>
      <c r="AH4213" s="8"/>
    </row>
    <row r="4214" spans="31:34" x14ac:dyDescent="0.3">
      <c r="AE4214" s="8"/>
      <c r="AH4214" s="8"/>
    </row>
    <row r="4215" spans="31:34" x14ac:dyDescent="0.3">
      <c r="AE4215" s="8"/>
      <c r="AH4215" s="8"/>
    </row>
    <row r="4216" spans="31:34" x14ac:dyDescent="0.3">
      <c r="AE4216" s="8"/>
      <c r="AH4216" s="8"/>
    </row>
    <row r="4217" spans="31:34" x14ac:dyDescent="0.3">
      <c r="AE4217" s="8"/>
      <c r="AH4217" s="8"/>
    </row>
    <row r="4218" spans="31:34" x14ac:dyDescent="0.3">
      <c r="AE4218" s="8"/>
      <c r="AH4218" s="8"/>
    </row>
    <row r="4219" spans="31:34" x14ac:dyDescent="0.3">
      <c r="AE4219" s="8"/>
      <c r="AH4219" s="8"/>
    </row>
    <row r="4220" spans="31:34" x14ac:dyDescent="0.3">
      <c r="AE4220" s="8"/>
      <c r="AH4220" s="8"/>
    </row>
    <row r="4221" spans="31:34" x14ac:dyDescent="0.3">
      <c r="AE4221" s="8"/>
      <c r="AH4221" s="8"/>
    </row>
    <row r="4222" spans="31:34" x14ac:dyDescent="0.3">
      <c r="AE4222" s="8"/>
      <c r="AH4222" s="8"/>
    </row>
    <row r="4223" spans="31:34" x14ac:dyDescent="0.3">
      <c r="AE4223" s="8"/>
      <c r="AH4223" s="8"/>
    </row>
    <row r="4224" spans="31:34" x14ac:dyDescent="0.3">
      <c r="AE4224" s="8"/>
      <c r="AH4224" s="8"/>
    </row>
    <row r="4225" spans="31:34" x14ac:dyDescent="0.3">
      <c r="AE4225" s="8"/>
      <c r="AH4225" s="8"/>
    </row>
    <row r="4226" spans="31:34" x14ac:dyDescent="0.3">
      <c r="AE4226" s="8"/>
      <c r="AH4226" s="8"/>
    </row>
    <row r="4227" spans="31:34" x14ac:dyDescent="0.3">
      <c r="AE4227" s="8"/>
      <c r="AH4227" s="8"/>
    </row>
    <row r="4228" spans="31:34" x14ac:dyDescent="0.3">
      <c r="AE4228" s="8"/>
      <c r="AH4228" s="8"/>
    </row>
    <row r="4229" spans="31:34" x14ac:dyDescent="0.3">
      <c r="AE4229" s="8"/>
      <c r="AH4229" s="8"/>
    </row>
    <row r="4230" spans="31:34" x14ac:dyDescent="0.3">
      <c r="AE4230" s="8"/>
      <c r="AH4230" s="8"/>
    </row>
    <row r="4231" spans="31:34" x14ac:dyDescent="0.3">
      <c r="AE4231" s="8"/>
      <c r="AH4231" s="8"/>
    </row>
    <row r="4232" spans="31:34" x14ac:dyDescent="0.3">
      <c r="AE4232" s="8"/>
      <c r="AH4232" s="8"/>
    </row>
    <row r="4233" spans="31:34" x14ac:dyDescent="0.3">
      <c r="AE4233" s="8"/>
      <c r="AH4233" s="8"/>
    </row>
    <row r="4234" spans="31:34" x14ac:dyDescent="0.3">
      <c r="AE4234" s="8"/>
      <c r="AH4234" s="8"/>
    </row>
    <row r="4235" spans="31:34" x14ac:dyDescent="0.3">
      <c r="AE4235" s="8"/>
      <c r="AH4235" s="8"/>
    </row>
    <row r="4236" spans="31:34" x14ac:dyDescent="0.3">
      <c r="AE4236" s="8"/>
      <c r="AH4236" s="8"/>
    </row>
    <row r="4237" spans="31:34" x14ac:dyDescent="0.3">
      <c r="AE4237" s="8"/>
      <c r="AH4237" s="8"/>
    </row>
    <row r="4238" spans="31:34" x14ac:dyDescent="0.3">
      <c r="AE4238" s="8"/>
      <c r="AH4238" s="8"/>
    </row>
    <row r="4239" spans="31:34" x14ac:dyDescent="0.3">
      <c r="AE4239" s="8"/>
      <c r="AH4239" s="8"/>
    </row>
    <row r="4240" spans="31:34" x14ac:dyDescent="0.3">
      <c r="AE4240" s="8"/>
      <c r="AH4240" s="8"/>
    </row>
    <row r="4241" spans="31:34" x14ac:dyDescent="0.3">
      <c r="AE4241" s="8"/>
      <c r="AH4241" s="8"/>
    </row>
    <row r="4242" spans="31:34" x14ac:dyDescent="0.3">
      <c r="AE4242" s="8"/>
      <c r="AH4242" s="8"/>
    </row>
    <row r="4243" spans="31:34" x14ac:dyDescent="0.3">
      <c r="AE4243" s="8"/>
      <c r="AH4243" s="8"/>
    </row>
    <row r="4244" spans="31:34" x14ac:dyDescent="0.3">
      <c r="AE4244" s="8"/>
      <c r="AH4244" s="8"/>
    </row>
    <row r="4245" spans="31:34" x14ac:dyDescent="0.3">
      <c r="AE4245" s="8"/>
      <c r="AH4245" s="8"/>
    </row>
    <row r="4246" spans="31:34" x14ac:dyDescent="0.3">
      <c r="AE4246" s="8"/>
      <c r="AH4246" s="8"/>
    </row>
    <row r="4247" spans="31:34" x14ac:dyDescent="0.3">
      <c r="AE4247" s="8"/>
      <c r="AH4247" s="8"/>
    </row>
    <row r="4248" spans="31:34" x14ac:dyDescent="0.3">
      <c r="AE4248" s="8"/>
      <c r="AH4248" s="8"/>
    </row>
    <row r="4249" spans="31:34" x14ac:dyDescent="0.3">
      <c r="AE4249" s="8"/>
      <c r="AH4249" s="8"/>
    </row>
    <row r="4250" spans="31:34" x14ac:dyDescent="0.3">
      <c r="AE4250" s="8"/>
      <c r="AH4250" s="8"/>
    </row>
    <row r="4251" spans="31:34" x14ac:dyDescent="0.3">
      <c r="AE4251" s="8"/>
      <c r="AH4251" s="8"/>
    </row>
    <row r="4252" spans="31:34" x14ac:dyDescent="0.3">
      <c r="AE4252" s="8"/>
      <c r="AH4252" s="8"/>
    </row>
    <row r="4253" spans="31:34" x14ac:dyDescent="0.3">
      <c r="AE4253" s="8"/>
      <c r="AH4253" s="8"/>
    </row>
    <row r="4254" spans="31:34" x14ac:dyDescent="0.3">
      <c r="AE4254" s="8"/>
      <c r="AH4254" s="8"/>
    </row>
    <row r="4255" spans="31:34" x14ac:dyDescent="0.3">
      <c r="AE4255" s="8"/>
      <c r="AH4255" s="8"/>
    </row>
    <row r="4256" spans="31:34" x14ac:dyDescent="0.3">
      <c r="AE4256" s="8"/>
      <c r="AH4256" s="8"/>
    </row>
    <row r="4257" spans="31:34" x14ac:dyDescent="0.3">
      <c r="AE4257" s="8"/>
      <c r="AH4257" s="8"/>
    </row>
    <row r="4258" spans="31:34" x14ac:dyDescent="0.3">
      <c r="AE4258" s="8"/>
      <c r="AH4258" s="8"/>
    </row>
    <row r="4259" spans="31:34" x14ac:dyDescent="0.3">
      <c r="AE4259" s="8"/>
      <c r="AH4259" s="8"/>
    </row>
    <row r="4260" spans="31:34" x14ac:dyDescent="0.3">
      <c r="AE4260" s="8"/>
      <c r="AH4260" s="8"/>
    </row>
    <row r="4261" spans="31:34" x14ac:dyDescent="0.3">
      <c r="AE4261" s="8"/>
      <c r="AH4261" s="8"/>
    </row>
    <row r="4262" spans="31:34" x14ac:dyDescent="0.3">
      <c r="AE4262" s="8"/>
      <c r="AH4262" s="8"/>
    </row>
    <row r="4263" spans="31:34" x14ac:dyDescent="0.3">
      <c r="AE4263" s="8"/>
      <c r="AH4263" s="8"/>
    </row>
    <row r="4264" spans="31:34" x14ac:dyDescent="0.3">
      <c r="AE4264" s="8"/>
      <c r="AH4264" s="8"/>
    </row>
    <row r="4265" spans="31:34" x14ac:dyDescent="0.3">
      <c r="AE4265" s="8"/>
      <c r="AH4265" s="8"/>
    </row>
    <row r="4266" spans="31:34" x14ac:dyDescent="0.3">
      <c r="AE4266" s="8"/>
      <c r="AH4266" s="8"/>
    </row>
    <row r="4267" spans="31:34" x14ac:dyDescent="0.3">
      <c r="AE4267" s="8"/>
      <c r="AH4267" s="8"/>
    </row>
    <row r="4268" spans="31:34" x14ac:dyDescent="0.3">
      <c r="AE4268" s="8"/>
      <c r="AH4268" s="8"/>
    </row>
    <row r="4269" spans="31:34" x14ac:dyDescent="0.3">
      <c r="AE4269" s="8"/>
      <c r="AH4269" s="8"/>
    </row>
    <row r="4270" spans="31:34" x14ac:dyDescent="0.3">
      <c r="AE4270" s="8"/>
      <c r="AH4270" s="8"/>
    </row>
    <row r="4271" spans="31:34" x14ac:dyDescent="0.3">
      <c r="AE4271" s="8"/>
      <c r="AH4271" s="8"/>
    </row>
    <row r="4272" spans="31:34" x14ac:dyDescent="0.3">
      <c r="AE4272" s="8"/>
      <c r="AH4272" s="8"/>
    </row>
    <row r="4273" spans="31:34" x14ac:dyDescent="0.3">
      <c r="AE4273" s="8"/>
      <c r="AH4273" s="8"/>
    </row>
    <row r="4274" spans="31:34" x14ac:dyDescent="0.3">
      <c r="AE4274" s="8"/>
      <c r="AH4274" s="8"/>
    </row>
    <row r="4275" spans="31:34" x14ac:dyDescent="0.3">
      <c r="AE4275" s="8"/>
      <c r="AH4275" s="8"/>
    </row>
    <row r="4276" spans="31:34" x14ac:dyDescent="0.3">
      <c r="AE4276" s="8"/>
      <c r="AH4276" s="8"/>
    </row>
    <row r="4277" spans="31:34" x14ac:dyDescent="0.3">
      <c r="AE4277" s="8"/>
      <c r="AH4277" s="8"/>
    </row>
    <row r="4278" spans="31:34" x14ac:dyDescent="0.3">
      <c r="AE4278" s="8"/>
      <c r="AH4278" s="8"/>
    </row>
    <row r="4279" spans="31:34" x14ac:dyDescent="0.3">
      <c r="AE4279" s="8"/>
      <c r="AH4279" s="8"/>
    </row>
    <row r="4280" spans="31:34" x14ac:dyDescent="0.3">
      <c r="AE4280" s="8"/>
      <c r="AH4280" s="8"/>
    </row>
    <row r="4281" spans="31:34" x14ac:dyDescent="0.3">
      <c r="AE4281" s="8"/>
      <c r="AH4281" s="8"/>
    </row>
    <row r="4282" spans="31:34" x14ac:dyDescent="0.3">
      <c r="AE4282" s="8"/>
      <c r="AH4282" s="8"/>
    </row>
    <row r="4283" spans="31:34" x14ac:dyDescent="0.3">
      <c r="AE4283" s="8"/>
      <c r="AH4283" s="8"/>
    </row>
    <row r="4284" spans="31:34" x14ac:dyDescent="0.3">
      <c r="AE4284" s="8"/>
      <c r="AH4284" s="8"/>
    </row>
    <row r="4285" spans="31:34" x14ac:dyDescent="0.3">
      <c r="AE4285" s="8"/>
      <c r="AH4285" s="8"/>
    </row>
    <row r="4286" spans="31:34" x14ac:dyDescent="0.3">
      <c r="AE4286" s="8"/>
      <c r="AH4286" s="8"/>
    </row>
    <row r="4287" spans="31:34" x14ac:dyDescent="0.3">
      <c r="AE4287" s="8"/>
      <c r="AH4287" s="8"/>
    </row>
    <row r="4288" spans="31:34" x14ac:dyDescent="0.3">
      <c r="AE4288" s="8"/>
      <c r="AH4288" s="8"/>
    </row>
    <row r="4289" spans="31:34" x14ac:dyDescent="0.3">
      <c r="AE4289" s="8"/>
      <c r="AH4289" s="8"/>
    </row>
    <row r="4290" spans="31:34" x14ac:dyDescent="0.3">
      <c r="AE4290" s="8"/>
      <c r="AH4290" s="8"/>
    </row>
    <row r="4291" spans="31:34" x14ac:dyDescent="0.3">
      <c r="AE4291" s="8"/>
      <c r="AH4291" s="8"/>
    </row>
    <row r="4292" spans="31:34" x14ac:dyDescent="0.3">
      <c r="AE4292" s="8"/>
      <c r="AH4292" s="8"/>
    </row>
    <row r="4293" spans="31:34" x14ac:dyDescent="0.3">
      <c r="AE4293" s="8"/>
      <c r="AH4293" s="8"/>
    </row>
    <row r="4294" spans="31:34" x14ac:dyDescent="0.3">
      <c r="AE4294" s="8"/>
      <c r="AH4294" s="8"/>
    </row>
    <row r="4295" spans="31:34" x14ac:dyDescent="0.3">
      <c r="AE4295" s="8"/>
      <c r="AH4295" s="8"/>
    </row>
    <row r="4296" spans="31:34" x14ac:dyDescent="0.3">
      <c r="AE4296" s="8"/>
      <c r="AH4296" s="8"/>
    </row>
    <row r="4297" spans="31:34" x14ac:dyDescent="0.3">
      <c r="AE4297" s="8"/>
      <c r="AH4297" s="8"/>
    </row>
    <row r="4298" spans="31:34" x14ac:dyDescent="0.3">
      <c r="AE4298" s="8"/>
      <c r="AH4298" s="8"/>
    </row>
    <row r="4299" spans="31:34" x14ac:dyDescent="0.3">
      <c r="AE4299" s="8"/>
      <c r="AH4299" s="8"/>
    </row>
    <row r="4300" spans="31:34" x14ac:dyDescent="0.3">
      <c r="AE4300" s="8"/>
      <c r="AH4300" s="8"/>
    </row>
    <row r="4301" spans="31:34" x14ac:dyDescent="0.3">
      <c r="AE4301" s="8"/>
      <c r="AH4301" s="8"/>
    </row>
    <row r="4302" spans="31:34" x14ac:dyDescent="0.3">
      <c r="AE4302" s="8"/>
      <c r="AH4302" s="8"/>
    </row>
    <row r="4303" spans="31:34" x14ac:dyDescent="0.3">
      <c r="AE4303" s="8"/>
      <c r="AH4303" s="8"/>
    </row>
    <row r="4304" spans="31:34" x14ac:dyDescent="0.3">
      <c r="AE4304" s="8"/>
      <c r="AH4304" s="8"/>
    </row>
    <row r="4305" spans="31:34" x14ac:dyDescent="0.3">
      <c r="AE4305" s="8"/>
      <c r="AH4305" s="8"/>
    </row>
    <row r="4306" spans="31:34" x14ac:dyDescent="0.3">
      <c r="AE4306" s="8"/>
      <c r="AH4306" s="8"/>
    </row>
    <row r="4307" spans="31:34" x14ac:dyDescent="0.3">
      <c r="AE4307" s="8"/>
      <c r="AH4307" s="8"/>
    </row>
    <row r="4308" spans="31:34" x14ac:dyDescent="0.3">
      <c r="AE4308" s="8"/>
      <c r="AH4308" s="8"/>
    </row>
    <row r="4309" spans="31:34" x14ac:dyDescent="0.3">
      <c r="AE4309" s="8"/>
      <c r="AH4309" s="8"/>
    </row>
    <row r="4310" spans="31:34" x14ac:dyDescent="0.3">
      <c r="AE4310" s="8"/>
      <c r="AH4310" s="8"/>
    </row>
    <row r="4311" spans="31:34" x14ac:dyDescent="0.3">
      <c r="AE4311" s="8"/>
      <c r="AH4311" s="8"/>
    </row>
    <row r="4312" spans="31:34" x14ac:dyDescent="0.3">
      <c r="AE4312" s="8"/>
      <c r="AH4312" s="8"/>
    </row>
    <row r="4313" spans="31:34" x14ac:dyDescent="0.3">
      <c r="AE4313" s="8"/>
      <c r="AH4313" s="8"/>
    </row>
    <row r="4314" spans="31:34" x14ac:dyDescent="0.3">
      <c r="AE4314" s="8"/>
      <c r="AH4314" s="8"/>
    </row>
    <row r="4315" spans="31:34" x14ac:dyDescent="0.3">
      <c r="AE4315" s="8"/>
      <c r="AH4315" s="8"/>
    </row>
    <row r="4316" spans="31:34" x14ac:dyDescent="0.3">
      <c r="AE4316" s="8"/>
      <c r="AH4316" s="8"/>
    </row>
    <row r="4317" spans="31:34" x14ac:dyDescent="0.3">
      <c r="AE4317" s="8"/>
      <c r="AH4317" s="8"/>
    </row>
    <row r="4318" spans="31:34" x14ac:dyDescent="0.3">
      <c r="AE4318" s="8"/>
      <c r="AH4318" s="8"/>
    </row>
    <row r="4319" spans="31:34" x14ac:dyDescent="0.3">
      <c r="AE4319" s="8"/>
      <c r="AH4319" s="8"/>
    </row>
    <row r="4320" spans="31:34" x14ac:dyDescent="0.3">
      <c r="AE4320" s="8"/>
      <c r="AH4320" s="8"/>
    </row>
    <row r="4321" spans="31:34" x14ac:dyDescent="0.3">
      <c r="AE4321" s="8"/>
      <c r="AH4321" s="8"/>
    </row>
    <row r="4322" spans="31:34" x14ac:dyDescent="0.3">
      <c r="AE4322" s="8"/>
      <c r="AH4322" s="8"/>
    </row>
    <row r="4323" spans="31:34" x14ac:dyDescent="0.3">
      <c r="AE4323" s="8"/>
      <c r="AH4323" s="8"/>
    </row>
    <row r="4324" spans="31:34" x14ac:dyDescent="0.3">
      <c r="AE4324" s="8"/>
      <c r="AH4324" s="8"/>
    </row>
    <row r="4325" spans="31:34" x14ac:dyDescent="0.3">
      <c r="AE4325" s="8"/>
      <c r="AH4325" s="8"/>
    </row>
    <row r="4326" spans="31:34" x14ac:dyDescent="0.3">
      <c r="AE4326" s="8"/>
      <c r="AH4326" s="8"/>
    </row>
    <row r="4327" spans="31:34" x14ac:dyDescent="0.3">
      <c r="AE4327" s="8"/>
      <c r="AH4327" s="8"/>
    </row>
    <row r="4328" spans="31:34" x14ac:dyDescent="0.3">
      <c r="AE4328" s="8"/>
      <c r="AH4328" s="8"/>
    </row>
    <row r="4329" spans="31:34" x14ac:dyDescent="0.3">
      <c r="AE4329" s="8"/>
      <c r="AH4329" s="8"/>
    </row>
    <row r="4330" spans="31:34" x14ac:dyDescent="0.3">
      <c r="AE4330" s="8"/>
      <c r="AH4330" s="8"/>
    </row>
    <row r="4331" spans="31:34" x14ac:dyDescent="0.3">
      <c r="AE4331" s="8"/>
      <c r="AH4331" s="8"/>
    </row>
    <row r="4332" spans="31:34" x14ac:dyDescent="0.3">
      <c r="AE4332" s="8"/>
      <c r="AH4332" s="8"/>
    </row>
    <row r="4333" spans="31:34" x14ac:dyDescent="0.3">
      <c r="AE4333" s="8"/>
      <c r="AH4333" s="8"/>
    </row>
    <row r="4334" spans="31:34" x14ac:dyDescent="0.3">
      <c r="AE4334" s="8"/>
      <c r="AH4334" s="8"/>
    </row>
    <row r="4335" spans="31:34" x14ac:dyDescent="0.3">
      <c r="AE4335" s="8"/>
      <c r="AH4335" s="8"/>
    </row>
    <row r="4336" spans="31:34" x14ac:dyDescent="0.3">
      <c r="AE4336" s="8"/>
      <c r="AH4336" s="8"/>
    </row>
    <row r="4337" spans="31:34" x14ac:dyDescent="0.3">
      <c r="AE4337" s="8"/>
      <c r="AH4337" s="8"/>
    </row>
    <row r="4338" spans="31:34" x14ac:dyDescent="0.3">
      <c r="AE4338" s="8"/>
      <c r="AH4338" s="8"/>
    </row>
    <row r="4339" spans="31:34" x14ac:dyDescent="0.3">
      <c r="AE4339" s="8"/>
      <c r="AH4339" s="8"/>
    </row>
    <row r="4340" spans="31:34" x14ac:dyDescent="0.3">
      <c r="AE4340" s="8"/>
      <c r="AH4340" s="8"/>
    </row>
    <row r="4341" spans="31:34" x14ac:dyDescent="0.3">
      <c r="AE4341" s="8"/>
      <c r="AH4341" s="8"/>
    </row>
    <row r="4342" spans="31:34" x14ac:dyDescent="0.3">
      <c r="AE4342" s="8"/>
      <c r="AH4342" s="8"/>
    </row>
    <row r="4343" spans="31:34" x14ac:dyDescent="0.3">
      <c r="AE4343" s="8"/>
      <c r="AH4343" s="8"/>
    </row>
    <row r="4344" spans="31:34" x14ac:dyDescent="0.3">
      <c r="AE4344" s="8"/>
      <c r="AH4344" s="8"/>
    </row>
    <row r="4345" spans="31:34" x14ac:dyDescent="0.3">
      <c r="AE4345" s="8"/>
      <c r="AH4345" s="8"/>
    </row>
    <row r="4346" spans="31:34" x14ac:dyDescent="0.3">
      <c r="AE4346" s="8"/>
      <c r="AH4346" s="8"/>
    </row>
    <row r="4347" spans="31:34" x14ac:dyDescent="0.3">
      <c r="AE4347" s="8"/>
      <c r="AH4347" s="8"/>
    </row>
    <row r="4348" spans="31:34" x14ac:dyDescent="0.3">
      <c r="AE4348" s="8"/>
      <c r="AH4348" s="8"/>
    </row>
    <row r="4349" spans="31:34" x14ac:dyDescent="0.3">
      <c r="AE4349" s="8"/>
      <c r="AH4349" s="8"/>
    </row>
    <row r="4350" spans="31:34" x14ac:dyDescent="0.3">
      <c r="AE4350" s="8"/>
      <c r="AH4350" s="8"/>
    </row>
    <row r="4351" spans="31:34" x14ac:dyDescent="0.3">
      <c r="AE4351" s="8"/>
      <c r="AH4351" s="8"/>
    </row>
    <row r="4352" spans="31:34" x14ac:dyDescent="0.3">
      <c r="AE4352" s="8"/>
      <c r="AH4352" s="8"/>
    </row>
    <row r="4353" spans="31:34" x14ac:dyDescent="0.3">
      <c r="AE4353" s="8"/>
      <c r="AH4353" s="8"/>
    </row>
    <row r="4354" spans="31:34" x14ac:dyDescent="0.3">
      <c r="AE4354" s="8"/>
      <c r="AH4354" s="8"/>
    </row>
    <row r="4355" spans="31:34" x14ac:dyDescent="0.3">
      <c r="AE4355" s="8"/>
      <c r="AH4355" s="8"/>
    </row>
    <row r="4356" spans="31:34" x14ac:dyDescent="0.3">
      <c r="AE4356" s="8"/>
      <c r="AH4356" s="8"/>
    </row>
    <row r="4357" spans="31:34" x14ac:dyDescent="0.3">
      <c r="AE4357" s="8"/>
      <c r="AH4357" s="8"/>
    </row>
    <row r="4358" spans="31:34" x14ac:dyDescent="0.3">
      <c r="AE4358" s="8"/>
      <c r="AH4358" s="8"/>
    </row>
    <row r="4359" spans="31:34" x14ac:dyDescent="0.3">
      <c r="AE4359" s="8"/>
      <c r="AH4359" s="8"/>
    </row>
    <row r="4360" spans="31:34" x14ac:dyDescent="0.3">
      <c r="AE4360" s="8"/>
      <c r="AH4360" s="8"/>
    </row>
    <row r="4361" spans="31:34" x14ac:dyDescent="0.3">
      <c r="AE4361" s="8"/>
      <c r="AH4361" s="8"/>
    </row>
    <row r="4362" spans="31:34" x14ac:dyDescent="0.3">
      <c r="AE4362" s="8"/>
      <c r="AH4362" s="8"/>
    </row>
    <row r="4363" spans="31:34" x14ac:dyDescent="0.3">
      <c r="AE4363" s="8"/>
      <c r="AH4363" s="8"/>
    </row>
    <row r="4364" spans="31:34" x14ac:dyDescent="0.3">
      <c r="AE4364" s="8"/>
      <c r="AH4364" s="8"/>
    </row>
    <row r="4365" spans="31:34" x14ac:dyDescent="0.3">
      <c r="AE4365" s="8"/>
      <c r="AH4365" s="8"/>
    </row>
    <row r="4366" spans="31:34" x14ac:dyDescent="0.3">
      <c r="AE4366" s="8"/>
      <c r="AH4366" s="8"/>
    </row>
    <row r="4367" spans="31:34" x14ac:dyDescent="0.3">
      <c r="AE4367" s="8"/>
      <c r="AH4367" s="8"/>
    </row>
    <row r="4368" spans="31:34" x14ac:dyDescent="0.3">
      <c r="AE4368" s="8"/>
      <c r="AH4368" s="8"/>
    </row>
    <row r="4369" spans="31:34" x14ac:dyDescent="0.3">
      <c r="AE4369" s="8"/>
      <c r="AH4369" s="8"/>
    </row>
    <row r="4370" spans="31:34" x14ac:dyDescent="0.3">
      <c r="AE4370" s="8"/>
      <c r="AH4370" s="8"/>
    </row>
    <row r="4371" spans="31:34" x14ac:dyDescent="0.3">
      <c r="AE4371" s="8"/>
      <c r="AH4371" s="8"/>
    </row>
    <row r="4372" spans="31:34" x14ac:dyDescent="0.3">
      <c r="AE4372" s="8"/>
      <c r="AH4372" s="8"/>
    </row>
    <row r="4373" spans="31:34" x14ac:dyDescent="0.3">
      <c r="AE4373" s="8"/>
      <c r="AH4373" s="8"/>
    </row>
    <row r="4374" spans="31:34" x14ac:dyDescent="0.3">
      <c r="AE4374" s="8"/>
      <c r="AH4374" s="8"/>
    </row>
    <row r="4375" spans="31:34" x14ac:dyDescent="0.3">
      <c r="AE4375" s="8"/>
      <c r="AH4375" s="8"/>
    </row>
    <row r="4376" spans="31:34" x14ac:dyDescent="0.3">
      <c r="AE4376" s="8"/>
      <c r="AH4376" s="8"/>
    </row>
    <row r="4377" spans="31:34" x14ac:dyDescent="0.3">
      <c r="AE4377" s="8"/>
      <c r="AH4377" s="8"/>
    </row>
    <row r="4378" spans="31:34" x14ac:dyDescent="0.3">
      <c r="AE4378" s="8"/>
      <c r="AH4378" s="8"/>
    </row>
    <row r="4379" spans="31:34" x14ac:dyDescent="0.3">
      <c r="AE4379" s="8"/>
      <c r="AH4379" s="8"/>
    </row>
    <row r="4380" spans="31:34" x14ac:dyDescent="0.3">
      <c r="AE4380" s="8"/>
      <c r="AH4380" s="8"/>
    </row>
    <row r="4381" spans="31:34" x14ac:dyDescent="0.3">
      <c r="AE4381" s="8"/>
      <c r="AH4381" s="8"/>
    </row>
    <row r="4382" spans="31:34" x14ac:dyDescent="0.3">
      <c r="AE4382" s="8"/>
      <c r="AH4382" s="8"/>
    </row>
    <row r="4383" spans="31:34" x14ac:dyDescent="0.3">
      <c r="AE4383" s="8"/>
      <c r="AH4383" s="8"/>
    </row>
    <row r="4384" spans="31:34" x14ac:dyDescent="0.3">
      <c r="AE4384" s="8"/>
      <c r="AH4384" s="8"/>
    </row>
    <row r="4385" spans="31:34" x14ac:dyDescent="0.3">
      <c r="AE4385" s="8"/>
      <c r="AH4385" s="8"/>
    </row>
    <row r="4386" spans="31:34" x14ac:dyDescent="0.3">
      <c r="AE4386" s="8"/>
      <c r="AH4386" s="8"/>
    </row>
    <row r="4387" spans="31:34" x14ac:dyDescent="0.3">
      <c r="AE4387" s="8"/>
      <c r="AH4387" s="8"/>
    </row>
    <row r="4388" spans="31:34" x14ac:dyDescent="0.3">
      <c r="AE4388" s="8"/>
      <c r="AH4388" s="8"/>
    </row>
    <row r="4389" spans="31:34" x14ac:dyDescent="0.3">
      <c r="AE4389" s="8"/>
      <c r="AH4389" s="8"/>
    </row>
    <row r="4390" spans="31:34" x14ac:dyDescent="0.3">
      <c r="AE4390" s="8"/>
      <c r="AH4390" s="8"/>
    </row>
    <row r="4391" spans="31:34" x14ac:dyDescent="0.3">
      <c r="AE4391" s="8"/>
      <c r="AH4391" s="8"/>
    </row>
    <row r="4392" spans="31:34" x14ac:dyDescent="0.3">
      <c r="AE4392" s="8"/>
      <c r="AH4392" s="8"/>
    </row>
    <row r="4393" spans="31:34" x14ac:dyDescent="0.3">
      <c r="AE4393" s="8"/>
      <c r="AH4393" s="8"/>
    </row>
    <row r="4394" spans="31:34" x14ac:dyDescent="0.3">
      <c r="AE4394" s="8"/>
      <c r="AH4394" s="8"/>
    </row>
    <row r="4395" spans="31:34" x14ac:dyDescent="0.3">
      <c r="AE4395" s="8"/>
      <c r="AH4395" s="8"/>
    </row>
    <row r="4396" spans="31:34" x14ac:dyDescent="0.3">
      <c r="AE4396" s="8"/>
      <c r="AH4396" s="8"/>
    </row>
    <row r="4397" spans="31:34" x14ac:dyDescent="0.3">
      <c r="AE4397" s="8"/>
      <c r="AH4397" s="8"/>
    </row>
    <row r="4398" spans="31:34" x14ac:dyDescent="0.3">
      <c r="AE4398" s="8"/>
      <c r="AH4398" s="8"/>
    </row>
    <row r="4399" spans="31:34" x14ac:dyDescent="0.3">
      <c r="AE4399" s="8"/>
      <c r="AH4399" s="8"/>
    </row>
    <row r="4400" spans="31:34" x14ac:dyDescent="0.3">
      <c r="AE4400" s="8"/>
      <c r="AH4400" s="8"/>
    </row>
    <row r="4401" spans="31:34" x14ac:dyDescent="0.3">
      <c r="AE4401" s="8"/>
      <c r="AH4401" s="8"/>
    </row>
    <row r="4402" spans="31:34" x14ac:dyDescent="0.3">
      <c r="AE4402" s="8"/>
      <c r="AH4402" s="8"/>
    </row>
    <row r="4403" spans="31:34" x14ac:dyDescent="0.3">
      <c r="AE4403" s="8"/>
      <c r="AH4403" s="8"/>
    </row>
    <row r="4404" spans="31:34" x14ac:dyDescent="0.3">
      <c r="AE4404" s="8"/>
      <c r="AH4404" s="8"/>
    </row>
    <row r="4405" spans="31:34" x14ac:dyDescent="0.3">
      <c r="AE4405" s="8"/>
      <c r="AH4405" s="8"/>
    </row>
    <row r="4406" spans="31:34" x14ac:dyDescent="0.3">
      <c r="AE4406" s="8"/>
      <c r="AH4406" s="8"/>
    </row>
    <row r="4407" spans="31:34" x14ac:dyDescent="0.3">
      <c r="AE4407" s="8"/>
      <c r="AH4407" s="8"/>
    </row>
    <row r="4408" spans="31:34" x14ac:dyDescent="0.3">
      <c r="AE4408" s="8"/>
      <c r="AH4408" s="8"/>
    </row>
    <row r="4409" spans="31:34" x14ac:dyDescent="0.3">
      <c r="AE4409" s="8"/>
      <c r="AH4409" s="8"/>
    </row>
    <row r="4410" spans="31:34" x14ac:dyDescent="0.3">
      <c r="AE4410" s="8"/>
      <c r="AH4410" s="8"/>
    </row>
    <row r="4411" spans="31:34" x14ac:dyDescent="0.3">
      <c r="AE4411" s="8"/>
      <c r="AH4411" s="8"/>
    </row>
    <row r="4412" spans="31:34" x14ac:dyDescent="0.3">
      <c r="AE4412" s="8"/>
      <c r="AH4412" s="8"/>
    </row>
    <row r="4413" spans="31:34" x14ac:dyDescent="0.3">
      <c r="AE4413" s="8"/>
      <c r="AH4413" s="8"/>
    </row>
    <row r="4414" spans="31:34" x14ac:dyDescent="0.3">
      <c r="AE4414" s="8"/>
      <c r="AH4414" s="8"/>
    </row>
    <row r="4415" spans="31:34" x14ac:dyDescent="0.3">
      <c r="AE4415" s="8"/>
      <c r="AH4415" s="8"/>
    </row>
    <row r="4416" spans="31:34" x14ac:dyDescent="0.3">
      <c r="AE4416" s="8"/>
      <c r="AH4416" s="8"/>
    </row>
    <row r="4417" spans="31:34" x14ac:dyDescent="0.3">
      <c r="AE4417" s="8"/>
      <c r="AH4417" s="8"/>
    </row>
    <row r="4418" spans="31:34" x14ac:dyDescent="0.3">
      <c r="AE4418" s="8"/>
      <c r="AH4418" s="8"/>
    </row>
    <row r="4419" spans="31:34" x14ac:dyDescent="0.3">
      <c r="AE4419" s="8"/>
      <c r="AH4419" s="8"/>
    </row>
    <row r="4420" spans="31:34" x14ac:dyDescent="0.3">
      <c r="AE4420" s="8"/>
      <c r="AH4420" s="8"/>
    </row>
    <row r="4421" spans="31:34" x14ac:dyDescent="0.3">
      <c r="AE4421" s="8"/>
      <c r="AH4421" s="8"/>
    </row>
    <row r="4422" spans="31:34" x14ac:dyDescent="0.3">
      <c r="AE4422" s="8"/>
      <c r="AH4422" s="8"/>
    </row>
    <row r="4423" spans="31:34" x14ac:dyDescent="0.3">
      <c r="AE4423" s="8"/>
      <c r="AH4423" s="8"/>
    </row>
    <row r="4424" spans="31:34" x14ac:dyDescent="0.3">
      <c r="AE4424" s="8"/>
      <c r="AH4424" s="8"/>
    </row>
    <row r="4425" spans="31:34" x14ac:dyDescent="0.3">
      <c r="AE4425" s="8"/>
      <c r="AH4425" s="8"/>
    </row>
    <row r="4426" spans="31:34" x14ac:dyDescent="0.3">
      <c r="AE4426" s="8"/>
      <c r="AH4426" s="8"/>
    </row>
    <row r="4427" spans="31:34" x14ac:dyDescent="0.3">
      <c r="AE4427" s="8"/>
      <c r="AH4427" s="8"/>
    </row>
    <row r="4428" spans="31:34" x14ac:dyDescent="0.3">
      <c r="AE4428" s="8"/>
      <c r="AH4428" s="8"/>
    </row>
    <row r="4429" spans="31:34" x14ac:dyDescent="0.3">
      <c r="AE4429" s="8"/>
      <c r="AH4429" s="8"/>
    </row>
    <row r="4430" spans="31:34" x14ac:dyDescent="0.3">
      <c r="AE4430" s="8"/>
      <c r="AH4430" s="8"/>
    </row>
    <row r="4431" spans="31:34" x14ac:dyDescent="0.3">
      <c r="AE4431" s="8"/>
      <c r="AH4431" s="8"/>
    </row>
    <row r="4432" spans="31:34" x14ac:dyDescent="0.3">
      <c r="AE4432" s="8"/>
      <c r="AH4432" s="8"/>
    </row>
    <row r="4433" spans="31:34" x14ac:dyDescent="0.3">
      <c r="AE4433" s="8"/>
      <c r="AH4433" s="8"/>
    </row>
    <row r="4434" spans="31:34" x14ac:dyDescent="0.3">
      <c r="AE4434" s="8"/>
      <c r="AH4434" s="8"/>
    </row>
    <row r="4435" spans="31:34" x14ac:dyDescent="0.3">
      <c r="AE4435" s="8"/>
      <c r="AH4435" s="8"/>
    </row>
    <row r="4436" spans="31:34" x14ac:dyDescent="0.3">
      <c r="AE4436" s="8"/>
      <c r="AH4436" s="8"/>
    </row>
    <row r="4437" spans="31:34" x14ac:dyDescent="0.3">
      <c r="AE4437" s="8"/>
      <c r="AH4437" s="8"/>
    </row>
    <row r="4438" spans="31:34" x14ac:dyDescent="0.3">
      <c r="AE4438" s="8"/>
      <c r="AH4438" s="8"/>
    </row>
    <row r="4439" spans="31:34" x14ac:dyDescent="0.3">
      <c r="AE4439" s="8"/>
      <c r="AH4439" s="8"/>
    </row>
    <row r="4440" spans="31:34" x14ac:dyDescent="0.3">
      <c r="AE4440" s="8"/>
      <c r="AH4440" s="8"/>
    </row>
    <row r="4441" spans="31:34" x14ac:dyDescent="0.3">
      <c r="AE4441" s="8"/>
      <c r="AH4441" s="8"/>
    </row>
    <row r="4442" spans="31:34" x14ac:dyDescent="0.3">
      <c r="AE4442" s="8"/>
      <c r="AH4442" s="8"/>
    </row>
    <row r="4443" spans="31:34" x14ac:dyDescent="0.3">
      <c r="AE4443" s="8"/>
      <c r="AH4443" s="8"/>
    </row>
    <row r="4444" spans="31:34" x14ac:dyDescent="0.3">
      <c r="AE4444" s="8"/>
      <c r="AH4444" s="8"/>
    </row>
    <row r="4445" spans="31:34" x14ac:dyDescent="0.3">
      <c r="AE4445" s="8"/>
      <c r="AH4445" s="8"/>
    </row>
    <row r="4446" spans="31:34" x14ac:dyDescent="0.3">
      <c r="AE4446" s="8"/>
      <c r="AH4446" s="8"/>
    </row>
    <row r="4447" spans="31:34" x14ac:dyDescent="0.3">
      <c r="AE4447" s="8"/>
      <c r="AH4447" s="8"/>
    </row>
    <row r="4448" spans="31:34" x14ac:dyDescent="0.3">
      <c r="AE4448" s="8"/>
      <c r="AH4448" s="8"/>
    </row>
    <row r="4449" spans="31:34" x14ac:dyDescent="0.3">
      <c r="AE4449" s="8"/>
      <c r="AH4449" s="8"/>
    </row>
    <row r="4450" spans="31:34" x14ac:dyDescent="0.3">
      <c r="AE4450" s="8"/>
      <c r="AH4450" s="8"/>
    </row>
    <row r="4451" spans="31:34" x14ac:dyDescent="0.3">
      <c r="AE4451" s="8"/>
      <c r="AH4451" s="8"/>
    </row>
    <row r="4452" spans="31:34" x14ac:dyDescent="0.3">
      <c r="AE4452" s="8"/>
      <c r="AH4452" s="8"/>
    </row>
    <row r="4453" spans="31:34" x14ac:dyDescent="0.3">
      <c r="AE4453" s="8"/>
      <c r="AH4453" s="8"/>
    </row>
    <row r="4454" spans="31:34" x14ac:dyDescent="0.3">
      <c r="AE4454" s="8"/>
      <c r="AH4454" s="8"/>
    </row>
    <row r="4455" spans="31:34" x14ac:dyDescent="0.3">
      <c r="AE4455" s="8"/>
      <c r="AH4455" s="8"/>
    </row>
    <row r="4456" spans="31:34" x14ac:dyDescent="0.3">
      <c r="AE4456" s="8"/>
      <c r="AH4456" s="8"/>
    </row>
    <row r="4457" spans="31:34" x14ac:dyDescent="0.3">
      <c r="AE4457" s="8"/>
      <c r="AH4457" s="8"/>
    </row>
    <row r="4458" spans="31:34" x14ac:dyDescent="0.3">
      <c r="AE4458" s="8"/>
      <c r="AH4458" s="8"/>
    </row>
    <row r="4459" spans="31:34" x14ac:dyDescent="0.3">
      <c r="AE4459" s="8"/>
      <c r="AH4459" s="8"/>
    </row>
    <row r="4460" spans="31:34" x14ac:dyDescent="0.3">
      <c r="AE4460" s="8"/>
      <c r="AH4460" s="8"/>
    </row>
    <row r="4461" spans="31:34" x14ac:dyDescent="0.3">
      <c r="AE4461" s="8"/>
      <c r="AH4461" s="8"/>
    </row>
    <row r="4462" spans="31:34" x14ac:dyDescent="0.3">
      <c r="AE4462" s="8"/>
      <c r="AH4462" s="8"/>
    </row>
    <row r="4463" spans="31:34" x14ac:dyDescent="0.3">
      <c r="AE4463" s="8"/>
      <c r="AH4463" s="8"/>
    </row>
    <row r="4464" spans="31:34" x14ac:dyDescent="0.3">
      <c r="AE4464" s="8"/>
      <c r="AH4464" s="8"/>
    </row>
    <row r="4465" spans="31:34" x14ac:dyDescent="0.3">
      <c r="AE4465" s="8"/>
      <c r="AH4465" s="8"/>
    </row>
    <row r="4466" spans="31:34" x14ac:dyDescent="0.3">
      <c r="AE4466" s="8"/>
      <c r="AH4466" s="8"/>
    </row>
    <row r="4467" spans="31:34" x14ac:dyDescent="0.3">
      <c r="AE4467" s="8"/>
      <c r="AH4467" s="8"/>
    </row>
    <row r="4468" spans="31:34" x14ac:dyDescent="0.3">
      <c r="AE4468" s="8"/>
      <c r="AH4468" s="8"/>
    </row>
    <row r="4469" spans="31:34" x14ac:dyDescent="0.3">
      <c r="AE4469" s="8"/>
      <c r="AH4469" s="8"/>
    </row>
    <row r="4470" spans="31:34" x14ac:dyDescent="0.3">
      <c r="AE4470" s="8"/>
      <c r="AH4470" s="8"/>
    </row>
    <row r="4471" spans="31:34" x14ac:dyDescent="0.3">
      <c r="AE4471" s="8"/>
      <c r="AH4471" s="8"/>
    </row>
    <row r="4472" spans="31:34" x14ac:dyDescent="0.3">
      <c r="AE4472" s="8"/>
      <c r="AH4472" s="8"/>
    </row>
    <row r="4473" spans="31:34" x14ac:dyDescent="0.3">
      <c r="AE4473" s="8"/>
      <c r="AH4473" s="8"/>
    </row>
    <row r="4474" spans="31:34" x14ac:dyDescent="0.3">
      <c r="AE4474" s="8"/>
      <c r="AH4474" s="8"/>
    </row>
    <row r="4475" spans="31:34" x14ac:dyDescent="0.3">
      <c r="AE4475" s="8"/>
      <c r="AH4475" s="8"/>
    </row>
    <row r="4476" spans="31:34" x14ac:dyDescent="0.3">
      <c r="AE4476" s="8"/>
      <c r="AH4476" s="8"/>
    </row>
    <row r="4477" spans="31:34" x14ac:dyDescent="0.3">
      <c r="AE4477" s="8"/>
      <c r="AH4477" s="8"/>
    </row>
    <row r="4478" spans="31:34" x14ac:dyDescent="0.3">
      <c r="AE4478" s="8"/>
      <c r="AH4478" s="8"/>
    </row>
    <row r="4479" spans="31:34" x14ac:dyDescent="0.3">
      <c r="AE4479" s="8"/>
      <c r="AH4479" s="8"/>
    </row>
    <row r="4480" spans="31:34" x14ac:dyDescent="0.3">
      <c r="AE4480" s="8"/>
      <c r="AH4480" s="8"/>
    </row>
    <row r="4481" spans="31:34" x14ac:dyDescent="0.3">
      <c r="AE4481" s="8"/>
      <c r="AH4481" s="8"/>
    </row>
    <row r="4482" spans="31:34" x14ac:dyDescent="0.3">
      <c r="AE4482" s="8"/>
      <c r="AH4482" s="8"/>
    </row>
    <row r="4483" spans="31:34" x14ac:dyDescent="0.3">
      <c r="AE4483" s="8"/>
      <c r="AH4483" s="8"/>
    </row>
    <row r="4484" spans="31:34" x14ac:dyDescent="0.3">
      <c r="AE4484" s="8"/>
      <c r="AH4484" s="8"/>
    </row>
    <row r="4485" spans="31:34" x14ac:dyDescent="0.3">
      <c r="AE4485" s="8"/>
      <c r="AH4485" s="8"/>
    </row>
    <row r="4486" spans="31:34" x14ac:dyDescent="0.3">
      <c r="AE4486" s="8"/>
      <c r="AH4486" s="8"/>
    </row>
    <row r="4487" spans="31:34" x14ac:dyDescent="0.3">
      <c r="AE4487" s="8"/>
      <c r="AH4487" s="8"/>
    </row>
    <row r="4488" spans="31:34" x14ac:dyDescent="0.3">
      <c r="AE4488" s="8"/>
      <c r="AH4488" s="8"/>
    </row>
    <row r="4489" spans="31:34" x14ac:dyDescent="0.3">
      <c r="AE4489" s="8"/>
      <c r="AH4489" s="8"/>
    </row>
    <row r="4490" spans="31:34" x14ac:dyDescent="0.3">
      <c r="AE4490" s="8"/>
      <c r="AH4490" s="8"/>
    </row>
    <row r="4491" spans="31:34" x14ac:dyDescent="0.3">
      <c r="AE4491" s="8"/>
      <c r="AH4491" s="8"/>
    </row>
    <row r="4492" spans="31:34" x14ac:dyDescent="0.3">
      <c r="AE4492" s="8"/>
      <c r="AH4492" s="8"/>
    </row>
    <row r="4493" spans="31:34" x14ac:dyDescent="0.3">
      <c r="AE4493" s="8"/>
      <c r="AH4493" s="8"/>
    </row>
    <row r="4494" spans="31:34" x14ac:dyDescent="0.3">
      <c r="AE4494" s="8"/>
      <c r="AH4494" s="8"/>
    </row>
    <row r="4495" spans="31:34" x14ac:dyDescent="0.3">
      <c r="AE4495" s="8"/>
      <c r="AH4495" s="8"/>
    </row>
    <row r="4496" spans="31:34" x14ac:dyDescent="0.3">
      <c r="AE4496" s="8"/>
      <c r="AH4496" s="8"/>
    </row>
    <row r="4497" spans="31:34" x14ac:dyDescent="0.3">
      <c r="AE4497" s="8"/>
      <c r="AH4497" s="8"/>
    </row>
    <row r="4498" spans="31:34" x14ac:dyDescent="0.3">
      <c r="AE4498" s="8"/>
      <c r="AH4498" s="8"/>
    </row>
    <row r="4499" spans="31:34" x14ac:dyDescent="0.3">
      <c r="AE4499" s="8"/>
      <c r="AH4499" s="8"/>
    </row>
    <row r="4500" spans="31:34" x14ac:dyDescent="0.3">
      <c r="AE4500" s="8"/>
      <c r="AH4500" s="8"/>
    </row>
    <row r="4501" spans="31:34" x14ac:dyDescent="0.3">
      <c r="AE4501" s="8"/>
      <c r="AH4501" s="8"/>
    </row>
    <row r="4502" spans="31:34" x14ac:dyDescent="0.3">
      <c r="AE4502" s="8"/>
      <c r="AH4502" s="8"/>
    </row>
    <row r="4503" spans="31:34" x14ac:dyDescent="0.3">
      <c r="AE4503" s="8"/>
      <c r="AH4503" s="8"/>
    </row>
    <row r="4504" spans="31:34" x14ac:dyDescent="0.3">
      <c r="AE4504" s="8"/>
      <c r="AH4504" s="8"/>
    </row>
    <row r="4505" spans="31:34" x14ac:dyDescent="0.3">
      <c r="AE4505" s="8"/>
      <c r="AH4505" s="8"/>
    </row>
    <row r="4506" spans="31:34" x14ac:dyDescent="0.3">
      <c r="AE4506" s="8"/>
      <c r="AH4506" s="8"/>
    </row>
    <row r="4507" spans="31:34" x14ac:dyDescent="0.3">
      <c r="AE4507" s="8"/>
      <c r="AH4507" s="8"/>
    </row>
    <row r="4508" spans="31:34" x14ac:dyDescent="0.3">
      <c r="AE4508" s="8"/>
      <c r="AH4508" s="8"/>
    </row>
    <row r="4509" spans="31:34" x14ac:dyDescent="0.3">
      <c r="AE4509" s="8"/>
      <c r="AH4509" s="8"/>
    </row>
    <row r="4510" spans="31:34" x14ac:dyDescent="0.3">
      <c r="AE4510" s="8"/>
      <c r="AH4510" s="8"/>
    </row>
    <row r="4511" spans="31:34" x14ac:dyDescent="0.3">
      <c r="AE4511" s="8"/>
      <c r="AH4511" s="8"/>
    </row>
    <row r="4512" spans="31:34" x14ac:dyDescent="0.3">
      <c r="AE4512" s="8"/>
      <c r="AH4512" s="8"/>
    </row>
    <row r="4513" spans="31:34" x14ac:dyDescent="0.3">
      <c r="AE4513" s="8"/>
      <c r="AH4513" s="8"/>
    </row>
    <row r="4514" spans="31:34" x14ac:dyDescent="0.3">
      <c r="AE4514" s="8"/>
      <c r="AH4514" s="8"/>
    </row>
    <row r="4515" spans="31:34" x14ac:dyDescent="0.3">
      <c r="AE4515" s="8"/>
      <c r="AH4515" s="8"/>
    </row>
    <row r="4516" spans="31:34" x14ac:dyDescent="0.3">
      <c r="AE4516" s="8"/>
      <c r="AH4516" s="8"/>
    </row>
    <row r="4517" spans="31:34" x14ac:dyDescent="0.3">
      <c r="AE4517" s="8"/>
      <c r="AH4517" s="8"/>
    </row>
    <row r="4518" spans="31:34" x14ac:dyDescent="0.3">
      <c r="AE4518" s="8"/>
      <c r="AH4518" s="8"/>
    </row>
    <row r="4519" spans="31:34" x14ac:dyDescent="0.3">
      <c r="AE4519" s="8"/>
      <c r="AH4519" s="8"/>
    </row>
    <row r="4520" spans="31:34" x14ac:dyDescent="0.3">
      <c r="AE4520" s="8"/>
      <c r="AH4520" s="8"/>
    </row>
    <row r="4521" spans="31:34" x14ac:dyDescent="0.3">
      <c r="AE4521" s="8"/>
      <c r="AH4521" s="8"/>
    </row>
    <row r="4522" spans="31:34" x14ac:dyDescent="0.3">
      <c r="AE4522" s="8"/>
      <c r="AH4522" s="8"/>
    </row>
    <row r="4523" spans="31:34" x14ac:dyDescent="0.3">
      <c r="AE4523" s="8"/>
      <c r="AH4523" s="8"/>
    </row>
    <row r="4524" spans="31:34" x14ac:dyDescent="0.3">
      <c r="AE4524" s="8"/>
      <c r="AH4524" s="8"/>
    </row>
    <row r="4525" spans="31:34" x14ac:dyDescent="0.3">
      <c r="AE4525" s="8"/>
      <c r="AH4525" s="8"/>
    </row>
    <row r="4526" spans="31:34" x14ac:dyDescent="0.3">
      <c r="AE4526" s="8"/>
      <c r="AH4526" s="8"/>
    </row>
    <row r="4527" spans="31:34" x14ac:dyDescent="0.3">
      <c r="AE4527" s="8"/>
      <c r="AH4527" s="8"/>
    </row>
    <row r="4528" spans="31:34" x14ac:dyDescent="0.3">
      <c r="AE4528" s="8"/>
      <c r="AH4528" s="8"/>
    </row>
    <row r="4529" spans="31:34" x14ac:dyDescent="0.3">
      <c r="AE4529" s="8"/>
      <c r="AH4529" s="8"/>
    </row>
    <row r="4530" spans="31:34" x14ac:dyDescent="0.3">
      <c r="AE4530" s="8"/>
      <c r="AH4530" s="8"/>
    </row>
    <row r="4531" spans="31:34" x14ac:dyDescent="0.3">
      <c r="AE4531" s="8"/>
      <c r="AH4531" s="8"/>
    </row>
    <row r="4532" spans="31:34" x14ac:dyDescent="0.3">
      <c r="AE4532" s="8"/>
      <c r="AH4532" s="8"/>
    </row>
    <row r="4533" spans="31:34" x14ac:dyDescent="0.3">
      <c r="AE4533" s="8"/>
      <c r="AH4533" s="8"/>
    </row>
    <row r="4534" spans="31:34" x14ac:dyDescent="0.3">
      <c r="AE4534" s="8"/>
      <c r="AH4534" s="8"/>
    </row>
    <row r="4535" spans="31:34" x14ac:dyDescent="0.3">
      <c r="AE4535" s="8"/>
      <c r="AH4535" s="8"/>
    </row>
    <row r="4536" spans="31:34" x14ac:dyDescent="0.3">
      <c r="AE4536" s="8"/>
      <c r="AH4536" s="8"/>
    </row>
    <row r="4537" spans="31:34" x14ac:dyDescent="0.3">
      <c r="AE4537" s="8"/>
      <c r="AH4537" s="8"/>
    </row>
    <row r="4538" spans="31:34" x14ac:dyDescent="0.3">
      <c r="AE4538" s="8"/>
      <c r="AH4538" s="8"/>
    </row>
    <row r="4539" spans="31:34" x14ac:dyDescent="0.3">
      <c r="AE4539" s="8"/>
      <c r="AH4539" s="8"/>
    </row>
    <row r="4540" spans="31:34" x14ac:dyDescent="0.3">
      <c r="AE4540" s="8"/>
      <c r="AH4540" s="8"/>
    </row>
    <row r="4541" spans="31:34" x14ac:dyDescent="0.3">
      <c r="AE4541" s="8"/>
      <c r="AH4541" s="8"/>
    </row>
    <row r="4542" spans="31:34" x14ac:dyDescent="0.3">
      <c r="AE4542" s="8"/>
      <c r="AH4542" s="8"/>
    </row>
    <row r="4543" spans="31:34" x14ac:dyDescent="0.3">
      <c r="AE4543" s="8"/>
      <c r="AH4543" s="8"/>
    </row>
    <row r="4544" spans="31:34" x14ac:dyDescent="0.3">
      <c r="AE4544" s="8"/>
      <c r="AH4544" s="8"/>
    </row>
    <row r="4545" spans="31:34" x14ac:dyDescent="0.3">
      <c r="AE4545" s="8"/>
      <c r="AH4545" s="8"/>
    </row>
    <row r="4546" spans="31:34" x14ac:dyDescent="0.3">
      <c r="AE4546" s="8"/>
      <c r="AH4546" s="8"/>
    </row>
    <row r="4547" spans="31:34" x14ac:dyDescent="0.3">
      <c r="AE4547" s="8"/>
      <c r="AH4547" s="8"/>
    </row>
    <row r="4548" spans="31:34" x14ac:dyDescent="0.3">
      <c r="AE4548" s="8"/>
      <c r="AH4548" s="8"/>
    </row>
    <row r="4549" spans="31:34" x14ac:dyDescent="0.3">
      <c r="AE4549" s="8"/>
      <c r="AH4549" s="8"/>
    </row>
    <row r="4550" spans="31:34" x14ac:dyDescent="0.3">
      <c r="AE4550" s="8"/>
      <c r="AH4550" s="8"/>
    </row>
    <row r="4551" spans="31:34" x14ac:dyDescent="0.3">
      <c r="AE4551" s="8"/>
      <c r="AH4551" s="8"/>
    </row>
    <row r="4552" spans="31:34" x14ac:dyDescent="0.3">
      <c r="AE4552" s="8"/>
      <c r="AH4552" s="8"/>
    </row>
    <row r="4553" spans="31:34" x14ac:dyDescent="0.3">
      <c r="AE4553" s="8"/>
      <c r="AH4553" s="8"/>
    </row>
    <row r="4554" spans="31:34" x14ac:dyDescent="0.3">
      <c r="AE4554" s="8"/>
      <c r="AH4554" s="8"/>
    </row>
    <row r="4555" spans="31:34" x14ac:dyDescent="0.3">
      <c r="AE4555" s="8"/>
      <c r="AH4555" s="8"/>
    </row>
    <row r="4556" spans="31:34" x14ac:dyDescent="0.3">
      <c r="AE4556" s="8"/>
      <c r="AH4556" s="8"/>
    </row>
    <row r="4557" spans="31:34" x14ac:dyDescent="0.3">
      <c r="AE4557" s="8"/>
      <c r="AH4557" s="8"/>
    </row>
    <row r="4558" spans="31:34" x14ac:dyDescent="0.3">
      <c r="AE4558" s="8"/>
      <c r="AH4558" s="8"/>
    </row>
    <row r="4559" spans="31:34" x14ac:dyDescent="0.3">
      <c r="AE4559" s="8"/>
      <c r="AH4559" s="8"/>
    </row>
    <row r="4560" spans="31:34" x14ac:dyDescent="0.3">
      <c r="AE4560" s="8"/>
      <c r="AH4560" s="8"/>
    </row>
    <row r="4561" spans="31:34" x14ac:dyDescent="0.3">
      <c r="AE4561" s="8"/>
      <c r="AH4561" s="8"/>
    </row>
    <row r="4562" spans="31:34" x14ac:dyDescent="0.3">
      <c r="AE4562" s="8"/>
      <c r="AH4562" s="8"/>
    </row>
    <row r="4563" spans="31:34" x14ac:dyDescent="0.3">
      <c r="AE4563" s="8"/>
      <c r="AH4563" s="8"/>
    </row>
    <row r="4564" spans="31:34" x14ac:dyDescent="0.3">
      <c r="AE4564" s="8"/>
      <c r="AH4564" s="8"/>
    </row>
    <row r="4565" spans="31:34" x14ac:dyDescent="0.3">
      <c r="AE4565" s="8"/>
      <c r="AH4565" s="8"/>
    </row>
    <row r="4566" spans="31:34" x14ac:dyDescent="0.3">
      <c r="AE4566" s="8"/>
      <c r="AH4566" s="8"/>
    </row>
    <row r="4567" spans="31:34" x14ac:dyDescent="0.3">
      <c r="AE4567" s="8"/>
      <c r="AH4567" s="8"/>
    </row>
    <row r="4568" spans="31:34" x14ac:dyDescent="0.3">
      <c r="AE4568" s="8"/>
      <c r="AH4568" s="8"/>
    </row>
    <row r="4569" spans="31:34" x14ac:dyDescent="0.3">
      <c r="AE4569" s="8"/>
      <c r="AH4569" s="8"/>
    </row>
    <row r="4570" spans="31:34" x14ac:dyDescent="0.3">
      <c r="AE4570" s="8"/>
      <c r="AH4570" s="8"/>
    </row>
    <row r="4571" spans="31:34" x14ac:dyDescent="0.3">
      <c r="AE4571" s="8"/>
      <c r="AH4571" s="8"/>
    </row>
    <row r="4572" spans="31:34" x14ac:dyDescent="0.3">
      <c r="AE4572" s="8"/>
      <c r="AH4572" s="8"/>
    </row>
    <row r="4573" spans="31:34" x14ac:dyDescent="0.3">
      <c r="AE4573" s="8"/>
      <c r="AH4573" s="8"/>
    </row>
    <row r="4574" spans="31:34" x14ac:dyDescent="0.3">
      <c r="AE4574" s="8"/>
      <c r="AH4574" s="8"/>
    </row>
    <row r="4575" spans="31:34" x14ac:dyDescent="0.3">
      <c r="AE4575" s="8"/>
      <c r="AH4575" s="8"/>
    </row>
    <row r="4576" spans="31:34" x14ac:dyDescent="0.3">
      <c r="AE4576" s="8"/>
      <c r="AH4576" s="8"/>
    </row>
    <row r="4577" spans="31:34" x14ac:dyDescent="0.3">
      <c r="AE4577" s="8"/>
      <c r="AH4577" s="8"/>
    </row>
    <row r="4578" spans="31:34" x14ac:dyDescent="0.3">
      <c r="AE4578" s="8"/>
      <c r="AH4578" s="8"/>
    </row>
    <row r="4579" spans="31:34" x14ac:dyDescent="0.3">
      <c r="AE4579" s="8"/>
      <c r="AH4579" s="8"/>
    </row>
    <row r="4580" spans="31:34" x14ac:dyDescent="0.3">
      <c r="AE4580" s="8"/>
      <c r="AH4580" s="8"/>
    </row>
    <row r="4581" spans="31:34" x14ac:dyDescent="0.3">
      <c r="AE4581" s="8"/>
      <c r="AH4581" s="8"/>
    </row>
    <row r="4582" spans="31:34" x14ac:dyDescent="0.3">
      <c r="AE4582" s="8"/>
      <c r="AH4582" s="8"/>
    </row>
    <row r="4583" spans="31:34" x14ac:dyDescent="0.3">
      <c r="AE4583" s="8"/>
      <c r="AH4583" s="8"/>
    </row>
    <row r="4584" spans="31:34" x14ac:dyDescent="0.3">
      <c r="AE4584" s="8"/>
      <c r="AH4584" s="8"/>
    </row>
    <row r="4585" spans="31:34" x14ac:dyDescent="0.3">
      <c r="AE4585" s="8"/>
      <c r="AH4585" s="8"/>
    </row>
    <row r="4586" spans="31:34" x14ac:dyDescent="0.3">
      <c r="AE4586" s="8"/>
      <c r="AH4586" s="8"/>
    </row>
    <row r="4587" spans="31:34" x14ac:dyDescent="0.3">
      <c r="AE4587" s="8"/>
      <c r="AH4587" s="8"/>
    </row>
    <row r="4588" spans="31:34" x14ac:dyDescent="0.3">
      <c r="AE4588" s="8"/>
      <c r="AH4588" s="8"/>
    </row>
    <row r="4589" spans="31:34" x14ac:dyDescent="0.3">
      <c r="AE4589" s="8"/>
      <c r="AH4589" s="8"/>
    </row>
    <row r="4590" spans="31:34" x14ac:dyDescent="0.3">
      <c r="AE4590" s="8"/>
      <c r="AH4590" s="8"/>
    </row>
    <row r="4591" spans="31:34" x14ac:dyDescent="0.3">
      <c r="AE4591" s="8"/>
      <c r="AH4591" s="8"/>
    </row>
    <row r="4592" spans="31:34" x14ac:dyDescent="0.3">
      <c r="AE4592" s="8"/>
      <c r="AH4592" s="8"/>
    </row>
    <row r="4593" spans="31:34" x14ac:dyDescent="0.3">
      <c r="AE4593" s="8"/>
      <c r="AH4593" s="8"/>
    </row>
    <row r="4594" spans="31:34" x14ac:dyDescent="0.3">
      <c r="AE4594" s="8"/>
      <c r="AH4594" s="8"/>
    </row>
    <row r="4595" spans="31:34" x14ac:dyDescent="0.3">
      <c r="AE4595" s="8"/>
      <c r="AH4595" s="8"/>
    </row>
    <row r="4596" spans="31:34" x14ac:dyDescent="0.3">
      <c r="AE4596" s="8"/>
      <c r="AH4596" s="8"/>
    </row>
    <row r="4597" spans="31:34" x14ac:dyDescent="0.3">
      <c r="AE4597" s="8"/>
      <c r="AH4597" s="8"/>
    </row>
    <row r="4598" spans="31:34" x14ac:dyDescent="0.3">
      <c r="AE4598" s="8"/>
      <c r="AH4598" s="8"/>
    </row>
    <row r="4599" spans="31:34" x14ac:dyDescent="0.3">
      <c r="AE4599" s="8"/>
      <c r="AH4599" s="8"/>
    </row>
    <row r="4600" spans="31:34" x14ac:dyDescent="0.3">
      <c r="AE4600" s="8"/>
      <c r="AH4600" s="8"/>
    </row>
    <row r="4601" spans="31:34" x14ac:dyDescent="0.3">
      <c r="AE4601" s="8"/>
      <c r="AH4601" s="8"/>
    </row>
    <row r="4602" spans="31:34" x14ac:dyDescent="0.3">
      <c r="AE4602" s="8"/>
      <c r="AH4602" s="8"/>
    </row>
    <row r="4603" spans="31:34" x14ac:dyDescent="0.3">
      <c r="AE4603" s="8"/>
      <c r="AH4603" s="8"/>
    </row>
    <row r="4604" spans="31:34" x14ac:dyDescent="0.3">
      <c r="AE4604" s="8"/>
      <c r="AH4604" s="8"/>
    </row>
    <row r="4605" spans="31:34" x14ac:dyDescent="0.3">
      <c r="AE4605" s="8"/>
      <c r="AH4605" s="8"/>
    </row>
    <row r="4606" spans="31:34" x14ac:dyDescent="0.3">
      <c r="AE4606" s="8"/>
      <c r="AH4606" s="8"/>
    </row>
    <row r="4607" spans="31:34" x14ac:dyDescent="0.3">
      <c r="AE4607" s="8"/>
      <c r="AH4607" s="8"/>
    </row>
    <row r="4608" spans="31:34" x14ac:dyDescent="0.3">
      <c r="AE4608" s="8"/>
      <c r="AH4608" s="8"/>
    </row>
    <row r="4609" spans="31:34" x14ac:dyDescent="0.3">
      <c r="AE4609" s="8"/>
      <c r="AH4609" s="8"/>
    </row>
    <row r="4610" spans="31:34" x14ac:dyDescent="0.3">
      <c r="AE4610" s="8"/>
      <c r="AH4610" s="8"/>
    </row>
    <row r="4611" spans="31:34" x14ac:dyDescent="0.3">
      <c r="AE4611" s="8"/>
      <c r="AH4611" s="8"/>
    </row>
    <row r="4612" spans="31:34" x14ac:dyDescent="0.3">
      <c r="AE4612" s="8"/>
      <c r="AH4612" s="8"/>
    </row>
    <row r="4613" spans="31:34" x14ac:dyDescent="0.3">
      <c r="AE4613" s="8"/>
      <c r="AH4613" s="8"/>
    </row>
    <row r="4614" spans="31:34" x14ac:dyDescent="0.3">
      <c r="AE4614" s="8"/>
      <c r="AH4614" s="8"/>
    </row>
    <row r="4615" spans="31:34" x14ac:dyDescent="0.3">
      <c r="AE4615" s="8"/>
      <c r="AH4615" s="8"/>
    </row>
    <row r="4616" spans="31:34" x14ac:dyDescent="0.3">
      <c r="AE4616" s="8"/>
      <c r="AH4616" s="8"/>
    </row>
    <row r="4617" spans="31:34" x14ac:dyDescent="0.3">
      <c r="AE4617" s="8"/>
      <c r="AH4617" s="8"/>
    </row>
    <row r="4618" spans="31:34" x14ac:dyDescent="0.3">
      <c r="AE4618" s="8"/>
      <c r="AH4618" s="8"/>
    </row>
    <row r="4619" spans="31:34" x14ac:dyDescent="0.3">
      <c r="AE4619" s="8"/>
      <c r="AH4619" s="8"/>
    </row>
    <row r="4620" spans="31:34" x14ac:dyDescent="0.3">
      <c r="AE4620" s="8"/>
      <c r="AH4620" s="8"/>
    </row>
    <row r="4621" spans="31:34" x14ac:dyDescent="0.3">
      <c r="AE4621" s="8"/>
      <c r="AH4621" s="8"/>
    </row>
    <row r="4622" spans="31:34" x14ac:dyDescent="0.3">
      <c r="AE4622" s="8"/>
      <c r="AH4622" s="8"/>
    </row>
    <row r="4623" spans="31:34" x14ac:dyDescent="0.3">
      <c r="AE4623" s="8"/>
      <c r="AH4623" s="8"/>
    </row>
    <row r="4624" spans="31:34" x14ac:dyDescent="0.3">
      <c r="AE4624" s="8"/>
      <c r="AH4624" s="8"/>
    </row>
    <row r="4625" spans="31:34" x14ac:dyDescent="0.3">
      <c r="AE4625" s="8"/>
      <c r="AH4625" s="8"/>
    </row>
    <row r="4626" spans="31:34" x14ac:dyDescent="0.3">
      <c r="AE4626" s="8"/>
      <c r="AH4626" s="8"/>
    </row>
    <row r="4627" spans="31:34" x14ac:dyDescent="0.3">
      <c r="AE4627" s="8"/>
      <c r="AH4627" s="8"/>
    </row>
    <row r="4628" spans="31:34" x14ac:dyDescent="0.3">
      <c r="AE4628" s="8"/>
      <c r="AH4628" s="8"/>
    </row>
    <row r="4629" spans="31:34" x14ac:dyDescent="0.3">
      <c r="AE4629" s="8"/>
      <c r="AH4629" s="8"/>
    </row>
    <row r="4630" spans="31:34" x14ac:dyDescent="0.3">
      <c r="AE4630" s="8"/>
      <c r="AH4630" s="8"/>
    </row>
    <row r="4631" spans="31:34" x14ac:dyDescent="0.3">
      <c r="AE4631" s="8"/>
      <c r="AH4631" s="8"/>
    </row>
    <row r="4632" spans="31:34" x14ac:dyDescent="0.3">
      <c r="AE4632" s="8"/>
      <c r="AH4632" s="8"/>
    </row>
    <row r="4633" spans="31:34" x14ac:dyDescent="0.3">
      <c r="AE4633" s="8"/>
      <c r="AH4633" s="8"/>
    </row>
    <row r="4634" spans="31:34" x14ac:dyDescent="0.3">
      <c r="AE4634" s="8"/>
      <c r="AH4634" s="8"/>
    </row>
    <row r="4635" spans="31:34" x14ac:dyDescent="0.3">
      <c r="AE4635" s="8"/>
      <c r="AH4635" s="8"/>
    </row>
    <row r="4636" spans="31:34" x14ac:dyDescent="0.3">
      <c r="AE4636" s="8"/>
      <c r="AH4636" s="8"/>
    </row>
    <row r="4637" spans="31:34" x14ac:dyDescent="0.3">
      <c r="AE4637" s="8"/>
      <c r="AH4637" s="8"/>
    </row>
    <row r="4638" spans="31:34" x14ac:dyDescent="0.3">
      <c r="AE4638" s="8"/>
      <c r="AH4638" s="8"/>
    </row>
    <row r="4639" spans="31:34" x14ac:dyDescent="0.3">
      <c r="AE4639" s="8"/>
      <c r="AH4639" s="8"/>
    </row>
    <row r="4640" spans="31:34" x14ac:dyDescent="0.3">
      <c r="AE4640" s="8"/>
      <c r="AH4640" s="8"/>
    </row>
    <row r="4641" spans="31:34" x14ac:dyDescent="0.3">
      <c r="AE4641" s="8"/>
      <c r="AH4641" s="8"/>
    </row>
    <row r="4642" spans="31:34" x14ac:dyDescent="0.3">
      <c r="AE4642" s="8"/>
      <c r="AH4642" s="8"/>
    </row>
    <row r="4643" spans="31:34" x14ac:dyDescent="0.3">
      <c r="AE4643" s="8"/>
      <c r="AH4643" s="8"/>
    </row>
    <row r="4644" spans="31:34" x14ac:dyDescent="0.3">
      <c r="AE4644" s="8"/>
      <c r="AH4644" s="8"/>
    </row>
    <row r="4645" spans="31:34" x14ac:dyDescent="0.3">
      <c r="AE4645" s="8"/>
      <c r="AH4645" s="8"/>
    </row>
    <row r="4646" spans="31:34" x14ac:dyDescent="0.3">
      <c r="AE4646" s="8"/>
      <c r="AH4646" s="8"/>
    </row>
    <row r="4647" spans="31:34" x14ac:dyDescent="0.3">
      <c r="AE4647" s="8"/>
      <c r="AH4647" s="8"/>
    </row>
    <row r="4648" spans="31:34" x14ac:dyDescent="0.3">
      <c r="AE4648" s="8"/>
      <c r="AH4648" s="8"/>
    </row>
    <row r="4649" spans="31:34" x14ac:dyDescent="0.3">
      <c r="AE4649" s="8"/>
      <c r="AH4649" s="8"/>
    </row>
    <row r="4650" spans="31:34" x14ac:dyDescent="0.3">
      <c r="AE4650" s="8"/>
      <c r="AH4650" s="8"/>
    </row>
    <row r="4651" spans="31:34" x14ac:dyDescent="0.3">
      <c r="AE4651" s="8"/>
      <c r="AH4651" s="8"/>
    </row>
    <row r="4652" spans="31:34" x14ac:dyDescent="0.3">
      <c r="AE4652" s="8"/>
      <c r="AH4652" s="8"/>
    </row>
    <row r="4653" spans="31:34" x14ac:dyDescent="0.3">
      <c r="AE4653" s="8"/>
      <c r="AH4653" s="8"/>
    </row>
    <row r="4654" spans="31:34" x14ac:dyDescent="0.3">
      <c r="AE4654" s="8"/>
      <c r="AH4654" s="8"/>
    </row>
    <row r="4655" spans="31:34" x14ac:dyDescent="0.3">
      <c r="AE4655" s="8"/>
      <c r="AH4655" s="8"/>
    </row>
    <row r="4656" spans="31:34" x14ac:dyDescent="0.3">
      <c r="AE4656" s="8"/>
      <c r="AH4656" s="8"/>
    </row>
    <row r="4657" spans="31:34" x14ac:dyDescent="0.3">
      <c r="AE4657" s="8"/>
      <c r="AH4657" s="8"/>
    </row>
    <row r="4658" spans="31:34" x14ac:dyDescent="0.3">
      <c r="AE4658" s="8"/>
      <c r="AH4658" s="8"/>
    </row>
    <row r="4659" spans="31:34" x14ac:dyDescent="0.3">
      <c r="AE4659" s="8"/>
      <c r="AH4659" s="8"/>
    </row>
    <row r="4660" spans="31:34" x14ac:dyDescent="0.3">
      <c r="AE4660" s="8"/>
      <c r="AH4660" s="8"/>
    </row>
    <row r="4661" spans="31:34" x14ac:dyDescent="0.3">
      <c r="AE4661" s="8"/>
      <c r="AH4661" s="8"/>
    </row>
    <row r="4662" spans="31:34" x14ac:dyDescent="0.3">
      <c r="AE4662" s="8"/>
      <c r="AH4662" s="8"/>
    </row>
    <row r="4663" spans="31:34" x14ac:dyDescent="0.3">
      <c r="AE4663" s="8"/>
      <c r="AH4663" s="8"/>
    </row>
    <row r="4664" spans="31:34" x14ac:dyDescent="0.3">
      <c r="AE4664" s="8"/>
      <c r="AH4664" s="8"/>
    </row>
    <row r="4665" spans="31:34" x14ac:dyDescent="0.3">
      <c r="AE4665" s="8"/>
      <c r="AH4665" s="8"/>
    </row>
    <row r="4666" spans="31:34" x14ac:dyDescent="0.3">
      <c r="AE4666" s="8"/>
      <c r="AH4666" s="8"/>
    </row>
    <row r="4667" spans="31:34" x14ac:dyDescent="0.3">
      <c r="AE4667" s="8"/>
      <c r="AH4667" s="8"/>
    </row>
    <row r="4668" spans="31:34" x14ac:dyDescent="0.3">
      <c r="AE4668" s="8"/>
      <c r="AH4668" s="8"/>
    </row>
    <row r="4669" spans="31:34" x14ac:dyDescent="0.3">
      <c r="AE4669" s="8"/>
      <c r="AH4669" s="8"/>
    </row>
    <row r="4670" spans="31:34" x14ac:dyDescent="0.3">
      <c r="AE4670" s="8"/>
      <c r="AH4670" s="8"/>
    </row>
    <row r="4671" spans="31:34" x14ac:dyDescent="0.3">
      <c r="AE4671" s="8"/>
      <c r="AH4671" s="8"/>
    </row>
    <row r="4672" spans="31:34" x14ac:dyDescent="0.3">
      <c r="AE4672" s="8"/>
      <c r="AH4672" s="8"/>
    </row>
    <row r="4673" spans="31:34" x14ac:dyDescent="0.3">
      <c r="AE4673" s="8"/>
      <c r="AH4673" s="8"/>
    </row>
    <row r="4674" spans="31:34" x14ac:dyDescent="0.3">
      <c r="AE4674" s="8"/>
      <c r="AH4674" s="8"/>
    </row>
    <row r="4675" spans="31:34" x14ac:dyDescent="0.3">
      <c r="AE4675" s="8"/>
      <c r="AH4675" s="8"/>
    </row>
    <row r="4676" spans="31:34" x14ac:dyDescent="0.3">
      <c r="AE4676" s="8"/>
      <c r="AH4676" s="8"/>
    </row>
    <row r="4677" spans="31:34" x14ac:dyDescent="0.3">
      <c r="AE4677" s="8"/>
      <c r="AH4677" s="8"/>
    </row>
    <row r="4678" spans="31:34" x14ac:dyDescent="0.3">
      <c r="AE4678" s="8"/>
      <c r="AH4678" s="8"/>
    </row>
    <row r="4679" spans="31:34" x14ac:dyDescent="0.3">
      <c r="AE4679" s="8"/>
      <c r="AH4679" s="8"/>
    </row>
    <row r="4680" spans="31:34" x14ac:dyDescent="0.3">
      <c r="AE4680" s="8"/>
      <c r="AH4680" s="8"/>
    </row>
    <row r="4681" spans="31:34" x14ac:dyDescent="0.3">
      <c r="AE4681" s="8"/>
      <c r="AH4681" s="8"/>
    </row>
    <row r="4682" spans="31:34" x14ac:dyDescent="0.3">
      <c r="AE4682" s="8"/>
      <c r="AH4682" s="8"/>
    </row>
    <row r="4683" spans="31:34" x14ac:dyDescent="0.3">
      <c r="AE4683" s="8"/>
      <c r="AH4683" s="8"/>
    </row>
    <row r="4684" spans="31:34" x14ac:dyDescent="0.3">
      <c r="AE4684" s="8"/>
      <c r="AH4684" s="8"/>
    </row>
    <row r="4685" spans="31:34" x14ac:dyDescent="0.3">
      <c r="AE4685" s="8"/>
      <c r="AH4685" s="8"/>
    </row>
    <row r="4686" spans="31:34" x14ac:dyDescent="0.3">
      <c r="AE4686" s="8"/>
      <c r="AH4686" s="8"/>
    </row>
    <row r="4687" spans="31:34" x14ac:dyDescent="0.3">
      <c r="AE4687" s="8"/>
      <c r="AH4687" s="8"/>
    </row>
    <row r="4688" spans="31:34" x14ac:dyDescent="0.3">
      <c r="AE4688" s="8"/>
      <c r="AH4688" s="8"/>
    </row>
    <row r="4689" spans="31:34" x14ac:dyDescent="0.3">
      <c r="AE4689" s="8"/>
      <c r="AH4689" s="8"/>
    </row>
    <row r="4690" spans="31:34" x14ac:dyDescent="0.3">
      <c r="AE4690" s="8"/>
      <c r="AH4690" s="8"/>
    </row>
    <row r="4691" spans="31:34" x14ac:dyDescent="0.3">
      <c r="AE4691" s="8"/>
      <c r="AH4691" s="8"/>
    </row>
    <row r="4692" spans="31:34" x14ac:dyDescent="0.3">
      <c r="AE4692" s="8"/>
      <c r="AH4692" s="8"/>
    </row>
    <row r="4693" spans="31:34" x14ac:dyDescent="0.3">
      <c r="AE4693" s="8"/>
      <c r="AH4693" s="8"/>
    </row>
    <row r="4694" spans="31:34" x14ac:dyDescent="0.3">
      <c r="AE4694" s="8"/>
      <c r="AH4694" s="8"/>
    </row>
    <row r="4695" spans="31:34" x14ac:dyDescent="0.3">
      <c r="AE4695" s="8"/>
      <c r="AH4695" s="8"/>
    </row>
    <row r="4696" spans="31:34" x14ac:dyDescent="0.3">
      <c r="AE4696" s="8"/>
      <c r="AH4696" s="8"/>
    </row>
    <row r="4697" spans="31:34" x14ac:dyDescent="0.3">
      <c r="AE4697" s="8"/>
      <c r="AH4697" s="8"/>
    </row>
    <row r="4698" spans="31:34" x14ac:dyDescent="0.3">
      <c r="AE4698" s="8"/>
      <c r="AH4698" s="8"/>
    </row>
    <row r="4699" spans="31:34" x14ac:dyDescent="0.3">
      <c r="AE4699" s="8"/>
      <c r="AH4699" s="8"/>
    </row>
    <row r="4700" spans="31:34" x14ac:dyDescent="0.3">
      <c r="AE4700" s="8"/>
      <c r="AH4700" s="8"/>
    </row>
    <row r="4701" spans="31:34" x14ac:dyDescent="0.3">
      <c r="AE4701" s="8"/>
      <c r="AH4701" s="8"/>
    </row>
    <row r="4702" spans="31:34" x14ac:dyDescent="0.3">
      <c r="AE4702" s="8"/>
      <c r="AH4702" s="8"/>
    </row>
    <row r="4703" spans="31:34" x14ac:dyDescent="0.3">
      <c r="AE4703" s="8"/>
      <c r="AH4703" s="8"/>
    </row>
    <row r="4704" spans="31:34" x14ac:dyDescent="0.3">
      <c r="AE4704" s="8"/>
      <c r="AH4704" s="8"/>
    </row>
    <row r="4705" spans="31:34" x14ac:dyDescent="0.3">
      <c r="AE4705" s="8"/>
      <c r="AH4705" s="8"/>
    </row>
    <row r="4706" spans="31:34" x14ac:dyDescent="0.3">
      <c r="AE4706" s="8"/>
      <c r="AH4706" s="8"/>
    </row>
    <row r="4707" spans="31:34" x14ac:dyDescent="0.3">
      <c r="AE4707" s="8"/>
      <c r="AH4707" s="8"/>
    </row>
    <row r="4708" spans="31:34" x14ac:dyDescent="0.3">
      <c r="AE4708" s="8"/>
      <c r="AH4708" s="8"/>
    </row>
    <row r="4709" spans="31:34" x14ac:dyDescent="0.3">
      <c r="AE4709" s="8"/>
      <c r="AH4709" s="8"/>
    </row>
    <row r="4710" spans="31:34" x14ac:dyDescent="0.3">
      <c r="AE4710" s="8"/>
      <c r="AH4710" s="8"/>
    </row>
    <row r="4711" spans="31:34" x14ac:dyDescent="0.3">
      <c r="AE4711" s="8"/>
      <c r="AH4711" s="8"/>
    </row>
    <row r="4712" spans="31:34" x14ac:dyDescent="0.3">
      <c r="AE4712" s="8"/>
      <c r="AH4712" s="8"/>
    </row>
    <row r="4713" spans="31:34" x14ac:dyDescent="0.3">
      <c r="AE4713" s="8"/>
      <c r="AH4713" s="8"/>
    </row>
    <row r="4714" spans="31:34" x14ac:dyDescent="0.3">
      <c r="AE4714" s="8"/>
      <c r="AH4714" s="8"/>
    </row>
    <row r="4715" spans="31:34" x14ac:dyDescent="0.3">
      <c r="AE4715" s="8"/>
      <c r="AH4715" s="8"/>
    </row>
    <row r="4716" spans="31:34" x14ac:dyDescent="0.3">
      <c r="AE4716" s="8"/>
      <c r="AH4716" s="8"/>
    </row>
    <row r="4717" spans="31:34" x14ac:dyDescent="0.3">
      <c r="AE4717" s="8"/>
      <c r="AH4717" s="8"/>
    </row>
    <row r="4718" spans="31:34" x14ac:dyDescent="0.3">
      <c r="AE4718" s="8"/>
      <c r="AH4718" s="8"/>
    </row>
    <row r="4719" spans="31:34" x14ac:dyDescent="0.3">
      <c r="AE4719" s="8"/>
      <c r="AH4719" s="8"/>
    </row>
    <row r="4720" spans="31:34" x14ac:dyDescent="0.3">
      <c r="AE4720" s="8"/>
      <c r="AH4720" s="8"/>
    </row>
    <row r="4721" spans="31:34" x14ac:dyDescent="0.3">
      <c r="AE4721" s="8"/>
      <c r="AH4721" s="8"/>
    </row>
    <row r="4722" spans="31:34" x14ac:dyDescent="0.3">
      <c r="AE4722" s="8"/>
      <c r="AH4722" s="8"/>
    </row>
    <row r="4723" spans="31:34" x14ac:dyDescent="0.3">
      <c r="AE4723" s="8"/>
      <c r="AH4723" s="8"/>
    </row>
    <row r="4724" spans="31:34" x14ac:dyDescent="0.3">
      <c r="AE4724" s="8"/>
      <c r="AH4724" s="8"/>
    </row>
    <row r="4725" spans="31:34" x14ac:dyDescent="0.3">
      <c r="AE4725" s="8"/>
      <c r="AH4725" s="8"/>
    </row>
    <row r="4726" spans="31:34" x14ac:dyDescent="0.3">
      <c r="AE4726" s="8"/>
      <c r="AH4726" s="8"/>
    </row>
    <row r="4727" spans="31:34" x14ac:dyDescent="0.3">
      <c r="AE4727" s="8"/>
      <c r="AH4727" s="8"/>
    </row>
    <row r="4728" spans="31:34" x14ac:dyDescent="0.3">
      <c r="AE4728" s="8"/>
      <c r="AH4728" s="8"/>
    </row>
    <row r="4729" spans="31:34" x14ac:dyDescent="0.3">
      <c r="AE4729" s="8"/>
      <c r="AH4729" s="8"/>
    </row>
    <row r="4730" spans="31:34" x14ac:dyDescent="0.3">
      <c r="AE4730" s="8"/>
      <c r="AH4730" s="8"/>
    </row>
    <row r="4731" spans="31:34" x14ac:dyDescent="0.3">
      <c r="AE4731" s="8"/>
      <c r="AH4731" s="8"/>
    </row>
    <row r="4732" spans="31:34" x14ac:dyDescent="0.3">
      <c r="AE4732" s="8"/>
      <c r="AH4732" s="8"/>
    </row>
    <row r="4733" spans="31:34" x14ac:dyDescent="0.3">
      <c r="AE4733" s="8"/>
      <c r="AH4733" s="8"/>
    </row>
    <row r="4734" spans="31:34" x14ac:dyDescent="0.3">
      <c r="AE4734" s="8"/>
      <c r="AH4734" s="8"/>
    </row>
    <row r="4735" spans="31:34" x14ac:dyDescent="0.3">
      <c r="AE4735" s="8"/>
      <c r="AH4735" s="8"/>
    </row>
    <row r="4736" spans="31:34" x14ac:dyDescent="0.3">
      <c r="AE4736" s="8"/>
      <c r="AH4736" s="8"/>
    </row>
    <row r="4737" spans="31:34" x14ac:dyDescent="0.3">
      <c r="AE4737" s="8"/>
      <c r="AH4737" s="8"/>
    </row>
    <row r="4738" spans="31:34" x14ac:dyDescent="0.3">
      <c r="AE4738" s="8"/>
      <c r="AH4738" s="8"/>
    </row>
    <row r="4739" spans="31:34" x14ac:dyDescent="0.3">
      <c r="AE4739" s="8"/>
      <c r="AH4739" s="8"/>
    </row>
    <row r="4740" spans="31:34" x14ac:dyDescent="0.3">
      <c r="AE4740" s="8"/>
      <c r="AH4740" s="8"/>
    </row>
    <row r="4741" spans="31:34" x14ac:dyDescent="0.3">
      <c r="AE4741" s="8"/>
      <c r="AH4741" s="8"/>
    </row>
    <row r="4742" spans="31:34" x14ac:dyDescent="0.3">
      <c r="AE4742" s="8"/>
      <c r="AH4742" s="8"/>
    </row>
    <row r="4743" spans="31:34" x14ac:dyDescent="0.3">
      <c r="AE4743" s="8"/>
      <c r="AH4743" s="8"/>
    </row>
    <row r="4744" spans="31:34" x14ac:dyDescent="0.3">
      <c r="AE4744" s="8"/>
      <c r="AH4744" s="8"/>
    </row>
    <row r="4745" spans="31:34" x14ac:dyDescent="0.3">
      <c r="AE4745" s="8"/>
      <c r="AH4745" s="8"/>
    </row>
    <row r="4746" spans="31:34" x14ac:dyDescent="0.3">
      <c r="AE4746" s="8"/>
      <c r="AH4746" s="8"/>
    </row>
    <row r="4747" spans="31:34" x14ac:dyDescent="0.3">
      <c r="AE4747" s="8"/>
      <c r="AH4747" s="8"/>
    </row>
    <row r="4748" spans="31:34" x14ac:dyDescent="0.3">
      <c r="AE4748" s="8"/>
      <c r="AH4748" s="8"/>
    </row>
    <row r="4749" spans="31:34" x14ac:dyDescent="0.3">
      <c r="AE4749" s="8"/>
      <c r="AH4749" s="8"/>
    </row>
    <row r="4750" spans="31:34" x14ac:dyDescent="0.3">
      <c r="AE4750" s="8"/>
      <c r="AH4750" s="8"/>
    </row>
    <row r="4751" spans="31:34" x14ac:dyDescent="0.3">
      <c r="AE4751" s="8"/>
      <c r="AH4751" s="8"/>
    </row>
    <row r="4752" spans="31:34" x14ac:dyDescent="0.3">
      <c r="AE4752" s="8"/>
      <c r="AH4752" s="8"/>
    </row>
    <row r="4753" spans="31:34" x14ac:dyDescent="0.3">
      <c r="AE4753" s="8"/>
      <c r="AH4753" s="8"/>
    </row>
    <row r="4754" spans="31:34" x14ac:dyDescent="0.3">
      <c r="AE4754" s="8"/>
      <c r="AH4754" s="8"/>
    </row>
    <row r="4755" spans="31:34" x14ac:dyDescent="0.3">
      <c r="AE4755" s="8"/>
      <c r="AH4755" s="8"/>
    </row>
    <row r="4756" spans="31:34" x14ac:dyDescent="0.3">
      <c r="AE4756" s="8"/>
      <c r="AH4756" s="8"/>
    </row>
    <row r="4757" spans="31:34" x14ac:dyDescent="0.3">
      <c r="AE4757" s="8"/>
      <c r="AH4757" s="8"/>
    </row>
    <row r="4758" spans="31:34" x14ac:dyDescent="0.3">
      <c r="AE4758" s="8"/>
      <c r="AH4758" s="8"/>
    </row>
    <row r="4759" spans="31:34" x14ac:dyDescent="0.3">
      <c r="AE4759" s="8"/>
      <c r="AH4759" s="8"/>
    </row>
    <row r="4760" spans="31:34" x14ac:dyDescent="0.3">
      <c r="AE4760" s="8"/>
      <c r="AH4760" s="8"/>
    </row>
    <row r="4761" spans="31:34" x14ac:dyDescent="0.3">
      <c r="AE4761" s="8"/>
      <c r="AH4761" s="8"/>
    </row>
    <row r="4762" spans="31:34" x14ac:dyDescent="0.3">
      <c r="AE4762" s="8"/>
      <c r="AH4762" s="8"/>
    </row>
    <row r="4763" spans="31:34" x14ac:dyDescent="0.3">
      <c r="AE4763" s="8"/>
      <c r="AH4763" s="8"/>
    </row>
    <row r="4764" spans="31:34" x14ac:dyDescent="0.3">
      <c r="AE4764" s="8"/>
      <c r="AH4764" s="8"/>
    </row>
    <row r="4765" spans="31:34" x14ac:dyDescent="0.3">
      <c r="AE4765" s="8"/>
      <c r="AH4765" s="8"/>
    </row>
    <row r="4766" spans="31:34" x14ac:dyDescent="0.3">
      <c r="AE4766" s="8"/>
      <c r="AH4766" s="8"/>
    </row>
    <row r="4767" spans="31:34" x14ac:dyDescent="0.3">
      <c r="AE4767" s="8"/>
      <c r="AH4767" s="8"/>
    </row>
    <row r="4768" spans="31:34" x14ac:dyDescent="0.3">
      <c r="AE4768" s="8"/>
      <c r="AH4768" s="8"/>
    </row>
    <row r="4769" spans="31:34" x14ac:dyDescent="0.3">
      <c r="AE4769" s="8"/>
      <c r="AH4769" s="8"/>
    </row>
    <row r="4770" spans="31:34" x14ac:dyDescent="0.3">
      <c r="AE4770" s="8"/>
      <c r="AH4770" s="8"/>
    </row>
    <row r="4771" spans="31:34" x14ac:dyDescent="0.3">
      <c r="AE4771" s="8"/>
      <c r="AH4771" s="8"/>
    </row>
    <row r="4772" spans="31:34" x14ac:dyDescent="0.3">
      <c r="AE4772" s="8"/>
      <c r="AH4772" s="8"/>
    </row>
    <row r="4773" spans="31:34" x14ac:dyDescent="0.3">
      <c r="AE4773" s="8"/>
      <c r="AH4773" s="8"/>
    </row>
    <row r="4774" spans="31:34" x14ac:dyDescent="0.3">
      <c r="AE4774" s="8"/>
      <c r="AH4774" s="8"/>
    </row>
    <row r="4775" spans="31:34" x14ac:dyDescent="0.3">
      <c r="AE4775" s="8"/>
      <c r="AH4775" s="8"/>
    </row>
    <row r="4776" spans="31:34" x14ac:dyDescent="0.3">
      <c r="AE4776" s="8"/>
      <c r="AH4776" s="8"/>
    </row>
    <row r="4777" spans="31:34" x14ac:dyDescent="0.3">
      <c r="AE4777" s="8"/>
      <c r="AH4777" s="8"/>
    </row>
    <row r="4778" spans="31:34" x14ac:dyDescent="0.3">
      <c r="AE4778" s="8"/>
      <c r="AH4778" s="8"/>
    </row>
    <row r="4779" spans="31:34" x14ac:dyDescent="0.3">
      <c r="AE4779" s="8"/>
      <c r="AH4779" s="8"/>
    </row>
    <row r="4780" spans="31:34" x14ac:dyDescent="0.3">
      <c r="AE4780" s="8"/>
      <c r="AH4780" s="8"/>
    </row>
    <row r="4781" spans="31:34" x14ac:dyDescent="0.3">
      <c r="AE4781" s="8"/>
      <c r="AH4781" s="8"/>
    </row>
    <row r="4782" spans="31:34" x14ac:dyDescent="0.3">
      <c r="AE4782" s="8"/>
      <c r="AH4782" s="8"/>
    </row>
    <row r="4783" spans="31:34" x14ac:dyDescent="0.3">
      <c r="AE4783" s="8"/>
      <c r="AH4783" s="8"/>
    </row>
    <row r="4784" spans="31:34" x14ac:dyDescent="0.3">
      <c r="AE4784" s="8"/>
      <c r="AH4784" s="8"/>
    </row>
    <row r="4785" spans="31:34" x14ac:dyDescent="0.3">
      <c r="AE4785" s="8"/>
      <c r="AH4785" s="8"/>
    </row>
    <row r="4786" spans="31:34" x14ac:dyDescent="0.3">
      <c r="AE4786" s="8"/>
      <c r="AH4786" s="8"/>
    </row>
    <row r="4787" spans="31:34" x14ac:dyDescent="0.3">
      <c r="AE4787" s="8"/>
      <c r="AH4787" s="8"/>
    </row>
    <row r="4788" spans="31:34" x14ac:dyDescent="0.3">
      <c r="AE4788" s="8"/>
      <c r="AH4788" s="8"/>
    </row>
    <row r="4789" spans="31:34" x14ac:dyDescent="0.3">
      <c r="AE4789" s="8"/>
      <c r="AH4789" s="8"/>
    </row>
    <row r="4790" spans="31:34" x14ac:dyDescent="0.3">
      <c r="AE4790" s="8"/>
      <c r="AH4790" s="8"/>
    </row>
    <row r="4791" spans="31:34" x14ac:dyDescent="0.3">
      <c r="AE4791" s="8"/>
      <c r="AH4791" s="8"/>
    </row>
    <row r="4792" spans="31:34" x14ac:dyDescent="0.3">
      <c r="AE4792" s="8"/>
      <c r="AH4792" s="8"/>
    </row>
    <row r="4793" spans="31:34" x14ac:dyDescent="0.3">
      <c r="AE4793" s="8"/>
      <c r="AH4793" s="8"/>
    </row>
    <row r="4794" spans="31:34" x14ac:dyDescent="0.3">
      <c r="AE4794" s="8"/>
      <c r="AH4794" s="8"/>
    </row>
    <row r="4795" spans="31:34" x14ac:dyDescent="0.3">
      <c r="AE4795" s="8"/>
      <c r="AH4795" s="8"/>
    </row>
    <row r="4796" spans="31:34" x14ac:dyDescent="0.3">
      <c r="AE4796" s="8"/>
      <c r="AH4796" s="8"/>
    </row>
    <row r="4797" spans="31:34" x14ac:dyDescent="0.3">
      <c r="AE4797" s="8"/>
      <c r="AH4797" s="8"/>
    </row>
    <row r="4798" spans="31:34" x14ac:dyDescent="0.3">
      <c r="AE4798" s="8"/>
      <c r="AH4798" s="8"/>
    </row>
    <row r="4799" spans="31:34" x14ac:dyDescent="0.3">
      <c r="AE4799" s="8"/>
      <c r="AH4799" s="8"/>
    </row>
    <row r="4800" spans="31:34" x14ac:dyDescent="0.3">
      <c r="AE4800" s="8"/>
      <c r="AH4800" s="8"/>
    </row>
    <row r="4801" spans="31:34" x14ac:dyDescent="0.3">
      <c r="AE4801" s="8"/>
      <c r="AH4801" s="8"/>
    </row>
    <row r="4802" spans="31:34" x14ac:dyDescent="0.3">
      <c r="AE4802" s="8"/>
      <c r="AH4802" s="8"/>
    </row>
    <row r="4803" spans="31:34" x14ac:dyDescent="0.3">
      <c r="AE4803" s="8"/>
      <c r="AH4803" s="8"/>
    </row>
    <row r="4804" spans="31:34" x14ac:dyDescent="0.3">
      <c r="AE4804" s="8"/>
      <c r="AH4804" s="8"/>
    </row>
    <row r="4805" spans="31:34" x14ac:dyDescent="0.3">
      <c r="AE4805" s="8"/>
      <c r="AH4805" s="8"/>
    </row>
    <row r="4806" spans="31:34" x14ac:dyDescent="0.3">
      <c r="AE4806" s="8"/>
      <c r="AH4806" s="8"/>
    </row>
    <row r="4807" spans="31:34" x14ac:dyDescent="0.3">
      <c r="AE4807" s="8"/>
      <c r="AH4807" s="8"/>
    </row>
    <row r="4808" spans="31:34" x14ac:dyDescent="0.3">
      <c r="AE4808" s="8"/>
      <c r="AH4808" s="8"/>
    </row>
    <row r="4809" spans="31:34" x14ac:dyDescent="0.3">
      <c r="AE4809" s="8"/>
      <c r="AH4809" s="8"/>
    </row>
    <row r="4810" spans="31:34" x14ac:dyDescent="0.3">
      <c r="AE4810" s="8"/>
      <c r="AH4810" s="8"/>
    </row>
    <row r="4811" spans="31:34" x14ac:dyDescent="0.3">
      <c r="AE4811" s="8"/>
      <c r="AH4811" s="8"/>
    </row>
    <row r="4812" spans="31:34" x14ac:dyDescent="0.3">
      <c r="AE4812" s="8"/>
      <c r="AH4812" s="8"/>
    </row>
    <row r="4813" spans="31:34" x14ac:dyDescent="0.3">
      <c r="AE4813" s="8"/>
      <c r="AH4813" s="8"/>
    </row>
    <row r="4814" spans="31:34" x14ac:dyDescent="0.3">
      <c r="AE4814" s="8"/>
      <c r="AH4814" s="8"/>
    </row>
    <row r="4815" spans="31:34" x14ac:dyDescent="0.3">
      <c r="AE4815" s="8"/>
      <c r="AH4815" s="8"/>
    </row>
    <row r="4816" spans="31:34" x14ac:dyDescent="0.3">
      <c r="AE4816" s="8"/>
      <c r="AH4816" s="8"/>
    </row>
    <row r="4817" spans="31:34" x14ac:dyDescent="0.3">
      <c r="AE4817" s="8"/>
      <c r="AH4817" s="8"/>
    </row>
    <row r="4818" spans="31:34" x14ac:dyDescent="0.3">
      <c r="AE4818" s="8"/>
      <c r="AH4818" s="8"/>
    </row>
    <row r="4819" spans="31:34" x14ac:dyDescent="0.3">
      <c r="AE4819" s="8"/>
      <c r="AH4819" s="8"/>
    </row>
    <row r="4820" spans="31:34" x14ac:dyDescent="0.3">
      <c r="AE4820" s="8"/>
      <c r="AH4820" s="8"/>
    </row>
    <row r="4821" spans="31:34" x14ac:dyDescent="0.3">
      <c r="AE4821" s="8"/>
      <c r="AH4821" s="8"/>
    </row>
    <row r="4822" spans="31:34" x14ac:dyDescent="0.3">
      <c r="AE4822" s="8"/>
      <c r="AH4822" s="8"/>
    </row>
    <row r="4823" spans="31:34" x14ac:dyDescent="0.3">
      <c r="AE4823" s="8"/>
      <c r="AH4823" s="8"/>
    </row>
    <row r="4824" spans="31:34" x14ac:dyDescent="0.3">
      <c r="AE4824" s="8"/>
      <c r="AH4824" s="8"/>
    </row>
    <row r="4825" spans="31:34" x14ac:dyDescent="0.3">
      <c r="AE4825" s="8"/>
      <c r="AH4825" s="8"/>
    </row>
    <row r="4826" spans="31:34" x14ac:dyDescent="0.3">
      <c r="AE4826" s="8"/>
      <c r="AH4826" s="8"/>
    </row>
    <row r="4827" spans="31:34" x14ac:dyDescent="0.3">
      <c r="AE4827" s="8"/>
      <c r="AH4827" s="8"/>
    </row>
    <row r="4828" spans="31:34" x14ac:dyDescent="0.3">
      <c r="AE4828" s="8"/>
      <c r="AH4828" s="8"/>
    </row>
    <row r="4829" spans="31:34" x14ac:dyDescent="0.3">
      <c r="AE4829" s="8"/>
      <c r="AH4829" s="8"/>
    </row>
    <row r="4830" spans="31:34" x14ac:dyDescent="0.3">
      <c r="AE4830" s="8"/>
      <c r="AH4830" s="8"/>
    </row>
    <row r="4831" spans="31:34" x14ac:dyDescent="0.3">
      <c r="AE4831" s="8"/>
      <c r="AH4831" s="8"/>
    </row>
    <row r="4832" spans="31:34" x14ac:dyDescent="0.3">
      <c r="AE4832" s="8"/>
      <c r="AH4832" s="8"/>
    </row>
    <row r="4833" spans="31:34" x14ac:dyDescent="0.3">
      <c r="AE4833" s="8"/>
      <c r="AH4833" s="8"/>
    </row>
    <row r="4834" spans="31:34" x14ac:dyDescent="0.3">
      <c r="AE4834" s="8"/>
      <c r="AH4834" s="8"/>
    </row>
    <row r="4835" spans="31:34" x14ac:dyDescent="0.3">
      <c r="AE4835" s="8"/>
      <c r="AH4835" s="8"/>
    </row>
    <row r="4836" spans="31:34" x14ac:dyDescent="0.3">
      <c r="AE4836" s="8"/>
      <c r="AH4836" s="8"/>
    </row>
    <row r="4837" spans="31:34" x14ac:dyDescent="0.3">
      <c r="AE4837" s="8"/>
      <c r="AH4837" s="8"/>
    </row>
    <row r="4838" spans="31:34" x14ac:dyDescent="0.3">
      <c r="AE4838" s="8"/>
      <c r="AH4838" s="8"/>
    </row>
    <row r="4839" spans="31:34" x14ac:dyDescent="0.3">
      <c r="AE4839" s="8"/>
      <c r="AH4839" s="8"/>
    </row>
    <row r="4840" spans="31:34" x14ac:dyDescent="0.3">
      <c r="AE4840" s="8"/>
      <c r="AH4840" s="8"/>
    </row>
    <row r="4841" spans="31:34" x14ac:dyDescent="0.3">
      <c r="AE4841" s="8"/>
      <c r="AH4841" s="8"/>
    </row>
    <row r="4842" spans="31:34" x14ac:dyDescent="0.3">
      <c r="AE4842" s="8"/>
      <c r="AH4842" s="8"/>
    </row>
    <row r="4843" spans="31:34" x14ac:dyDescent="0.3">
      <c r="AE4843" s="8"/>
      <c r="AH4843" s="8"/>
    </row>
    <row r="4844" spans="31:34" x14ac:dyDescent="0.3">
      <c r="AE4844" s="8"/>
      <c r="AH4844" s="8"/>
    </row>
    <row r="4845" spans="31:34" x14ac:dyDescent="0.3">
      <c r="AE4845" s="8"/>
      <c r="AH4845" s="8"/>
    </row>
    <row r="4846" spans="31:34" x14ac:dyDescent="0.3">
      <c r="AE4846" s="8"/>
      <c r="AH4846" s="8"/>
    </row>
    <row r="4847" spans="31:34" x14ac:dyDescent="0.3">
      <c r="AE4847" s="8"/>
      <c r="AH4847" s="8"/>
    </row>
    <row r="4848" spans="31:34" x14ac:dyDescent="0.3">
      <c r="AE4848" s="8"/>
      <c r="AH4848" s="8"/>
    </row>
    <row r="4849" spans="31:34" x14ac:dyDescent="0.3">
      <c r="AE4849" s="8"/>
      <c r="AH4849" s="8"/>
    </row>
    <row r="4850" spans="31:34" x14ac:dyDescent="0.3">
      <c r="AE4850" s="8"/>
      <c r="AH4850" s="8"/>
    </row>
    <row r="4851" spans="31:34" x14ac:dyDescent="0.3">
      <c r="AE4851" s="8"/>
      <c r="AH4851" s="8"/>
    </row>
    <row r="4852" spans="31:34" x14ac:dyDescent="0.3">
      <c r="AE4852" s="8"/>
      <c r="AH4852" s="8"/>
    </row>
    <row r="4853" spans="31:34" x14ac:dyDescent="0.3">
      <c r="AE4853" s="8"/>
      <c r="AH4853" s="8"/>
    </row>
    <row r="4854" spans="31:34" x14ac:dyDescent="0.3">
      <c r="AE4854" s="8"/>
      <c r="AH4854" s="8"/>
    </row>
    <row r="4855" spans="31:34" x14ac:dyDescent="0.3">
      <c r="AE4855" s="8"/>
      <c r="AH4855" s="8"/>
    </row>
    <row r="4856" spans="31:34" x14ac:dyDescent="0.3">
      <c r="AE4856" s="8"/>
      <c r="AH4856" s="8"/>
    </row>
    <row r="4857" spans="31:34" x14ac:dyDescent="0.3">
      <c r="AE4857" s="8"/>
      <c r="AH4857" s="8"/>
    </row>
    <row r="4858" spans="31:34" x14ac:dyDescent="0.3">
      <c r="AE4858" s="8"/>
      <c r="AH4858" s="8"/>
    </row>
    <row r="4859" spans="31:34" x14ac:dyDescent="0.3">
      <c r="AE4859" s="8"/>
      <c r="AH4859" s="8"/>
    </row>
    <row r="4860" spans="31:34" x14ac:dyDescent="0.3">
      <c r="AE4860" s="8"/>
      <c r="AH4860" s="8"/>
    </row>
    <row r="4861" spans="31:34" x14ac:dyDescent="0.3">
      <c r="AE4861" s="8"/>
      <c r="AH4861" s="8"/>
    </row>
    <row r="4862" spans="31:34" x14ac:dyDescent="0.3">
      <c r="AE4862" s="8"/>
      <c r="AH4862" s="8"/>
    </row>
    <row r="4863" spans="31:34" x14ac:dyDescent="0.3">
      <c r="AE4863" s="8"/>
      <c r="AH4863" s="8"/>
    </row>
    <row r="4864" spans="31:34" x14ac:dyDescent="0.3">
      <c r="AE4864" s="8"/>
      <c r="AH4864" s="8"/>
    </row>
    <row r="4865" spans="31:34" x14ac:dyDescent="0.3">
      <c r="AE4865" s="8"/>
      <c r="AH4865" s="8"/>
    </row>
    <row r="4866" spans="31:34" x14ac:dyDescent="0.3">
      <c r="AE4866" s="8"/>
      <c r="AH4866" s="8"/>
    </row>
    <row r="4867" spans="31:34" x14ac:dyDescent="0.3">
      <c r="AE4867" s="8"/>
      <c r="AH4867" s="8"/>
    </row>
    <row r="4868" spans="31:34" x14ac:dyDescent="0.3">
      <c r="AE4868" s="8"/>
      <c r="AH4868" s="8"/>
    </row>
    <row r="4869" spans="31:34" x14ac:dyDescent="0.3">
      <c r="AE4869" s="8"/>
      <c r="AH4869" s="8"/>
    </row>
    <row r="4870" spans="31:34" x14ac:dyDescent="0.3">
      <c r="AE4870" s="8"/>
      <c r="AH4870" s="8"/>
    </row>
    <row r="4871" spans="31:34" x14ac:dyDescent="0.3">
      <c r="AE4871" s="8"/>
      <c r="AH4871" s="8"/>
    </row>
    <row r="4872" spans="31:34" x14ac:dyDescent="0.3">
      <c r="AE4872" s="8"/>
      <c r="AH4872" s="8"/>
    </row>
    <row r="4873" spans="31:34" x14ac:dyDescent="0.3">
      <c r="AE4873" s="8"/>
      <c r="AH4873" s="8"/>
    </row>
    <row r="4874" spans="31:34" x14ac:dyDescent="0.3">
      <c r="AE4874" s="8"/>
      <c r="AH4874" s="8"/>
    </row>
    <row r="4875" spans="31:34" x14ac:dyDescent="0.3">
      <c r="AE4875" s="8"/>
      <c r="AH4875" s="8"/>
    </row>
    <row r="4876" spans="31:34" x14ac:dyDescent="0.3">
      <c r="AE4876" s="8"/>
      <c r="AH4876" s="8"/>
    </row>
    <row r="4877" spans="31:34" x14ac:dyDescent="0.3">
      <c r="AE4877" s="8"/>
      <c r="AH4877" s="8"/>
    </row>
    <row r="4878" spans="31:34" x14ac:dyDescent="0.3">
      <c r="AE4878" s="8"/>
      <c r="AH4878" s="8"/>
    </row>
    <row r="4879" spans="31:34" x14ac:dyDescent="0.3">
      <c r="AE4879" s="8"/>
      <c r="AH4879" s="8"/>
    </row>
    <row r="4880" spans="31:34" x14ac:dyDescent="0.3">
      <c r="AE4880" s="8"/>
      <c r="AH4880" s="8"/>
    </row>
    <row r="4881" spans="31:34" x14ac:dyDescent="0.3">
      <c r="AE4881" s="8"/>
      <c r="AH4881" s="8"/>
    </row>
    <row r="4882" spans="31:34" x14ac:dyDescent="0.3">
      <c r="AE4882" s="8"/>
      <c r="AH4882" s="8"/>
    </row>
    <row r="4883" spans="31:34" x14ac:dyDescent="0.3">
      <c r="AE4883" s="8"/>
      <c r="AH4883" s="8"/>
    </row>
    <row r="4884" spans="31:34" x14ac:dyDescent="0.3">
      <c r="AE4884" s="8"/>
      <c r="AH4884" s="8"/>
    </row>
    <row r="4885" spans="31:34" x14ac:dyDescent="0.3">
      <c r="AE4885" s="8"/>
      <c r="AH4885" s="8"/>
    </row>
    <row r="4886" spans="31:34" x14ac:dyDescent="0.3">
      <c r="AE4886" s="8"/>
      <c r="AH4886" s="8"/>
    </row>
    <row r="4887" spans="31:34" x14ac:dyDescent="0.3">
      <c r="AE4887" s="8"/>
      <c r="AH4887" s="8"/>
    </row>
    <row r="4888" spans="31:34" x14ac:dyDescent="0.3">
      <c r="AE4888" s="8"/>
      <c r="AH4888" s="8"/>
    </row>
    <row r="4889" spans="31:34" x14ac:dyDescent="0.3">
      <c r="AE4889" s="8"/>
      <c r="AH4889" s="8"/>
    </row>
    <row r="4890" spans="31:34" x14ac:dyDescent="0.3">
      <c r="AE4890" s="8"/>
      <c r="AH4890" s="8"/>
    </row>
    <row r="4891" spans="31:34" x14ac:dyDescent="0.3">
      <c r="AE4891" s="8"/>
      <c r="AH4891" s="8"/>
    </row>
    <row r="4892" spans="31:34" x14ac:dyDescent="0.3">
      <c r="AE4892" s="8"/>
      <c r="AH4892" s="8"/>
    </row>
    <row r="4893" spans="31:34" x14ac:dyDescent="0.3">
      <c r="AE4893" s="8"/>
      <c r="AH4893" s="8"/>
    </row>
    <row r="4894" spans="31:34" x14ac:dyDescent="0.3">
      <c r="AE4894" s="8"/>
      <c r="AH4894" s="8"/>
    </row>
    <row r="4895" spans="31:34" x14ac:dyDescent="0.3">
      <c r="AE4895" s="8"/>
      <c r="AH4895" s="8"/>
    </row>
    <row r="4896" spans="31:34" x14ac:dyDescent="0.3">
      <c r="AE4896" s="8"/>
      <c r="AH4896" s="8"/>
    </row>
    <row r="4897" spans="31:34" x14ac:dyDescent="0.3">
      <c r="AE4897" s="8"/>
      <c r="AH4897" s="8"/>
    </row>
    <row r="4898" spans="31:34" x14ac:dyDescent="0.3">
      <c r="AE4898" s="8"/>
      <c r="AH4898" s="8"/>
    </row>
    <row r="4899" spans="31:34" x14ac:dyDescent="0.3">
      <c r="AE4899" s="8"/>
      <c r="AH4899" s="8"/>
    </row>
    <row r="4900" spans="31:34" x14ac:dyDescent="0.3">
      <c r="AE4900" s="8"/>
      <c r="AH4900" s="8"/>
    </row>
    <row r="4901" spans="31:34" x14ac:dyDescent="0.3">
      <c r="AE4901" s="8"/>
      <c r="AH4901" s="8"/>
    </row>
    <row r="4902" spans="31:34" x14ac:dyDescent="0.3">
      <c r="AE4902" s="8"/>
      <c r="AH4902" s="8"/>
    </row>
    <row r="4903" spans="31:34" x14ac:dyDescent="0.3">
      <c r="AE4903" s="8"/>
      <c r="AH4903" s="8"/>
    </row>
    <row r="4904" spans="31:34" x14ac:dyDescent="0.3">
      <c r="AE4904" s="8"/>
      <c r="AH4904" s="8"/>
    </row>
    <row r="4905" spans="31:34" x14ac:dyDescent="0.3">
      <c r="AE4905" s="8"/>
      <c r="AH4905" s="8"/>
    </row>
    <row r="4906" spans="31:34" x14ac:dyDescent="0.3">
      <c r="AE4906" s="8"/>
      <c r="AH4906" s="8"/>
    </row>
    <row r="4907" spans="31:34" x14ac:dyDescent="0.3">
      <c r="AE4907" s="8"/>
      <c r="AH4907" s="8"/>
    </row>
    <row r="4908" spans="31:34" x14ac:dyDescent="0.3">
      <c r="AE4908" s="8"/>
      <c r="AH4908" s="8"/>
    </row>
    <row r="4909" spans="31:34" x14ac:dyDescent="0.3">
      <c r="AE4909" s="8"/>
      <c r="AH4909" s="8"/>
    </row>
    <row r="4910" spans="31:34" x14ac:dyDescent="0.3">
      <c r="AE4910" s="8"/>
      <c r="AH4910" s="8"/>
    </row>
    <row r="4911" spans="31:34" x14ac:dyDescent="0.3">
      <c r="AE4911" s="8"/>
      <c r="AH4911" s="8"/>
    </row>
    <row r="4912" spans="31:34" x14ac:dyDescent="0.3">
      <c r="AE4912" s="8"/>
      <c r="AH4912" s="8"/>
    </row>
    <row r="4913" spans="31:34" x14ac:dyDescent="0.3">
      <c r="AE4913" s="8"/>
      <c r="AH4913" s="8"/>
    </row>
    <row r="4914" spans="31:34" x14ac:dyDescent="0.3">
      <c r="AE4914" s="8"/>
      <c r="AH4914" s="8"/>
    </row>
    <row r="4915" spans="31:34" x14ac:dyDescent="0.3">
      <c r="AE4915" s="8"/>
      <c r="AH4915" s="8"/>
    </row>
    <row r="4916" spans="31:34" x14ac:dyDescent="0.3">
      <c r="AE4916" s="8"/>
      <c r="AH4916" s="8"/>
    </row>
    <row r="4917" spans="31:34" x14ac:dyDescent="0.3">
      <c r="AE4917" s="8"/>
      <c r="AH4917" s="8"/>
    </row>
    <row r="4918" spans="31:34" x14ac:dyDescent="0.3">
      <c r="AE4918" s="8"/>
      <c r="AH4918" s="8"/>
    </row>
    <row r="4919" spans="31:34" x14ac:dyDescent="0.3">
      <c r="AE4919" s="8"/>
      <c r="AH4919" s="8"/>
    </row>
    <row r="4920" spans="31:34" x14ac:dyDescent="0.3">
      <c r="AE4920" s="8"/>
      <c r="AH4920" s="8"/>
    </row>
    <row r="4921" spans="31:34" x14ac:dyDescent="0.3">
      <c r="AE4921" s="8"/>
      <c r="AH4921" s="8"/>
    </row>
    <row r="4922" spans="31:34" x14ac:dyDescent="0.3">
      <c r="AE4922" s="8"/>
      <c r="AH4922" s="8"/>
    </row>
    <row r="4923" spans="31:34" x14ac:dyDescent="0.3">
      <c r="AE4923" s="8"/>
      <c r="AH4923" s="8"/>
    </row>
    <row r="4924" spans="31:34" x14ac:dyDescent="0.3">
      <c r="AE4924" s="8"/>
      <c r="AH4924" s="8"/>
    </row>
    <row r="4925" spans="31:34" x14ac:dyDescent="0.3">
      <c r="AE4925" s="8"/>
      <c r="AH4925" s="8"/>
    </row>
    <row r="4926" spans="31:34" x14ac:dyDescent="0.3">
      <c r="AE4926" s="8"/>
      <c r="AH4926" s="8"/>
    </row>
    <row r="4927" spans="31:34" x14ac:dyDescent="0.3">
      <c r="AE4927" s="8"/>
      <c r="AH4927" s="8"/>
    </row>
    <row r="4928" spans="31:34" x14ac:dyDescent="0.3">
      <c r="AE4928" s="8"/>
      <c r="AH4928" s="8"/>
    </row>
    <row r="4929" spans="31:34" x14ac:dyDescent="0.3">
      <c r="AE4929" s="8"/>
      <c r="AH4929" s="8"/>
    </row>
    <row r="4930" spans="31:34" x14ac:dyDescent="0.3">
      <c r="AE4930" s="8"/>
      <c r="AH4930" s="8"/>
    </row>
    <row r="4931" spans="31:34" x14ac:dyDescent="0.3">
      <c r="AE4931" s="8"/>
      <c r="AH4931" s="8"/>
    </row>
    <row r="4932" spans="31:34" x14ac:dyDescent="0.3">
      <c r="AE4932" s="8"/>
      <c r="AH4932" s="8"/>
    </row>
    <row r="4933" spans="31:34" x14ac:dyDescent="0.3">
      <c r="AE4933" s="8"/>
      <c r="AH4933" s="8"/>
    </row>
    <row r="4934" spans="31:34" x14ac:dyDescent="0.3">
      <c r="AE4934" s="8"/>
      <c r="AH4934" s="8"/>
    </row>
    <row r="4935" spans="31:34" x14ac:dyDescent="0.3">
      <c r="AE4935" s="8"/>
      <c r="AH4935" s="8"/>
    </row>
    <row r="4936" spans="31:34" x14ac:dyDescent="0.3">
      <c r="AE4936" s="8"/>
      <c r="AH4936" s="8"/>
    </row>
    <row r="4937" spans="31:34" x14ac:dyDescent="0.3">
      <c r="AE4937" s="8"/>
      <c r="AH4937" s="8"/>
    </row>
    <row r="4938" spans="31:34" x14ac:dyDescent="0.3">
      <c r="AE4938" s="8"/>
      <c r="AH4938" s="8"/>
    </row>
    <row r="4939" spans="31:34" x14ac:dyDescent="0.3">
      <c r="AE4939" s="8"/>
      <c r="AH4939" s="8"/>
    </row>
    <row r="4940" spans="31:34" x14ac:dyDescent="0.3">
      <c r="AE4940" s="8"/>
      <c r="AH4940" s="8"/>
    </row>
    <row r="4941" spans="31:34" x14ac:dyDescent="0.3">
      <c r="AE4941" s="8"/>
      <c r="AH4941" s="8"/>
    </row>
    <row r="4942" spans="31:34" x14ac:dyDescent="0.3">
      <c r="AE4942" s="8"/>
      <c r="AH4942" s="8"/>
    </row>
    <row r="4943" spans="31:34" x14ac:dyDescent="0.3">
      <c r="AE4943" s="8"/>
      <c r="AH4943" s="8"/>
    </row>
    <row r="4944" spans="31:34" x14ac:dyDescent="0.3">
      <c r="AE4944" s="8"/>
      <c r="AH4944" s="8"/>
    </row>
    <row r="4945" spans="31:34" x14ac:dyDescent="0.3">
      <c r="AE4945" s="8"/>
      <c r="AH4945" s="8"/>
    </row>
    <row r="4946" spans="31:34" x14ac:dyDescent="0.3">
      <c r="AE4946" s="8"/>
      <c r="AH4946" s="8"/>
    </row>
    <row r="4947" spans="31:34" x14ac:dyDescent="0.3">
      <c r="AE4947" s="8"/>
      <c r="AH4947" s="8"/>
    </row>
    <row r="4948" spans="31:34" x14ac:dyDescent="0.3">
      <c r="AE4948" s="8"/>
      <c r="AH4948" s="8"/>
    </row>
    <row r="4949" spans="31:34" x14ac:dyDescent="0.3">
      <c r="AE4949" s="8"/>
      <c r="AH4949" s="8"/>
    </row>
    <row r="4950" spans="31:34" x14ac:dyDescent="0.3">
      <c r="AE4950" s="8"/>
      <c r="AH4950" s="8"/>
    </row>
    <row r="4951" spans="31:34" x14ac:dyDescent="0.3">
      <c r="AE4951" s="8"/>
      <c r="AH4951" s="8"/>
    </row>
    <row r="4952" spans="31:34" x14ac:dyDescent="0.3">
      <c r="AE4952" s="8"/>
      <c r="AH4952" s="8"/>
    </row>
    <row r="4953" spans="31:34" x14ac:dyDescent="0.3">
      <c r="AE4953" s="8"/>
      <c r="AH4953" s="8"/>
    </row>
    <row r="4954" spans="31:34" x14ac:dyDescent="0.3">
      <c r="AE4954" s="8"/>
      <c r="AH4954" s="8"/>
    </row>
    <row r="4955" spans="31:34" x14ac:dyDescent="0.3">
      <c r="AE4955" s="8"/>
      <c r="AH4955" s="8"/>
    </row>
    <row r="4956" spans="31:34" x14ac:dyDescent="0.3">
      <c r="AE4956" s="8"/>
      <c r="AH4956" s="8"/>
    </row>
    <row r="4957" spans="31:34" x14ac:dyDescent="0.3">
      <c r="AE4957" s="8"/>
      <c r="AH4957" s="8"/>
    </row>
    <row r="4958" spans="31:34" x14ac:dyDescent="0.3">
      <c r="AE4958" s="8"/>
      <c r="AH4958" s="8"/>
    </row>
    <row r="4959" spans="31:34" x14ac:dyDescent="0.3">
      <c r="AE4959" s="8"/>
      <c r="AH4959" s="8"/>
    </row>
    <row r="4960" spans="31:34" x14ac:dyDescent="0.3">
      <c r="AE4960" s="8"/>
      <c r="AH4960" s="8"/>
    </row>
    <row r="4961" spans="31:34" x14ac:dyDescent="0.3">
      <c r="AE4961" s="8"/>
      <c r="AH4961" s="8"/>
    </row>
    <row r="4962" spans="31:34" x14ac:dyDescent="0.3">
      <c r="AE4962" s="8"/>
      <c r="AH4962" s="8"/>
    </row>
    <row r="4963" spans="31:34" x14ac:dyDescent="0.3">
      <c r="AE4963" s="8"/>
      <c r="AH4963" s="8"/>
    </row>
    <row r="4964" spans="31:34" x14ac:dyDescent="0.3">
      <c r="AE4964" s="8"/>
      <c r="AH4964" s="8"/>
    </row>
    <row r="4965" spans="31:34" x14ac:dyDescent="0.3">
      <c r="AE4965" s="8"/>
      <c r="AH4965" s="8"/>
    </row>
    <row r="4966" spans="31:34" x14ac:dyDescent="0.3">
      <c r="AE4966" s="8"/>
      <c r="AH4966" s="8"/>
    </row>
    <row r="4967" spans="31:34" x14ac:dyDescent="0.3">
      <c r="AE4967" s="8"/>
      <c r="AH4967" s="8"/>
    </row>
    <row r="4968" spans="31:34" x14ac:dyDescent="0.3">
      <c r="AE4968" s="8"/>
      <c r="AH4968" s="8"/>
    </row>
    <row r="4969" spans="31:34" x14ac:dyDescent="0.3">
      <c r="AE4969" s="8"/>
      <c r="AH4969" s="8"/>
    </row>
    <row r="4970" spans="31:34" x14ac:dyDescent="0.3">
      <c r="AE4970" s="8"/>
      <c r="AH4970" s="8"/>
    </row>
    <row r="4971" spans="31:34" x14ac:dyDescent="0.3">
      <c r="AE4971" s="8"/>
      <c r="AH4971" s="8"/>
    </row>
    <row r="4972" spans="31:34" x14ac:dyDescent="0.3">
      <c r="AE4972" s="8"/>
      <c r="AH4972" s="8"/>
    </row>
    <row r="4973" spans="31:34" x14ac:dyDescent="0.3">
      <c r="AE4973" s="8"/>
      <c r="AH4973" s="8"/>
    </row>
    <row r="4974" spans="31:34" x14ac:dyDescent="0.3">
      <c r="AE4974" s="8"/>
      <c r="AH4974" s="8"/>
    </row>
    <row r="4975" spans="31:34" x14ac:dyDescent="0.3">
      <c r="AE4975" s="8"/>
      <c r="AH4975" s="8"/>
    </row>
    <row r="4976" spans="31:34" x14ac:dyDescent="0.3">
      <c r="AE4976" s="8"/>
      <c r="AH4976" s="8"/>
    </row>
    <row r="4977" spans="31:34" x14ac:dyDescent="0.3">
      <c r="AE4977" s="8"/>
      <c r="AH4977" s="8"/>
    </row>
    <row r="4978" spans="31:34" x14ac:dyDescent="0.3">
      <c r="AE4978" s="8"/>
      <c r="AH4978" s="8"/>
    </row>
    <row r="4979" spans="31:34" x14ac:dyDescent="0.3">
      <c r="AE4979" s="8"/>
      <c r="AH4979" s="8"/>
    </row>
    <row r="4980" spans="31:34" x14ac:dyDescent="0.3">
      <c r="AE4980" s="8"/>
      <c r="AH4980" s="8"/>
    </row>
    <row r="4981" spans="31:34" x14ac:dyDescent="0.3">
      <c r="AE4981" s="8"/>
      <c r="AH4981" s="8"/>
    </row>
    <row r="4982" spans="31:34" x14ac:dyDescent="0.3">
      <c r="AE4982" s="8"/>
      <c r="AH4982" s="8"/>
    </row>
    <row r="4983" spans="31:34" x14ac:dyDescent="0.3">
      <c r="AE4983" s="8"/>
      <c r="AH4983" s="8"/>
    </row>
    <row r="4984" spans="31:34" x14ac:dyDescent="0.3">
      <c r="AE4984" s="8"/>
      <c r="AH4984" s="8"/>
    </row>
    <row r="4985" spans="31:34" x14ac:dyDescent="0.3">
      <c r="AE4985" s="8"/>
      <c r="AH4985" s="8"/>
    </row>
    <row r="4986" spans="31:34" x14ac:dyDescent="0.3">
      <c r="AE4986" s="8"/>
      <c r="AH4986" s="8"/>
    </row>
    <row r="4987" spans="31:34" x14ac:dyDescent="0.3">
      <c r="AE4987" s="8"/>
      <c r="AH4987" s="8"/>
    </row>
    <row r="4988" spans="31:34" x14ac:dyDescent="0.3">
      <c r="AE4988" s="8"/>
      <c r="AH4988" s="8"/>
    </row>
    <row r="4989" spans="31:34" x14ac:dyDescent="0.3">
      <c r="AE4989" s="8"/>
      <c r="AH4989" s="8"/>
    </row>
    <row r="4990" spans="31:34" x14ac:dyDescent="0.3">
      <c r="AE4990" s="8"/>
      <c r="AH4990" s="8"/>
    </row>
    <row r="4991" spans="31:34" x14ac:dyDescent="0.3">
      <c r="AE4991" s="8"/>
      <c r="AH4991" s="8"/>
    </row>
    <row r="4992" spans="31:34" x14ac:dyDescent="0.3">
      <c r="AE4992" s="8"/>
      <c r="AH4992" s="8"/>
    </row>
    <row r="4993" spans="31:34" x14ac:dyDescent="0.3">
      <c r="AE4993" s="8"/>
      <c r="AH4993" s="8"/>
    </row>
    <row r="4994" spans="31:34" x14ac:dyDescent="0.3">
      <c r="AE4994" s="8"/>
      <c r="AH4994" s="8"/>
    </row>
    <row r="4995" spans="31:34" x14ac:dyDescent="0.3">
      <c r="AE4995" s="8"/>
      <c r="AH4995" s="8"/>
    </row>
    <row r="4996" spans="31:34" x14ac:dyDescent="0.3">
      <c r="AE4996" s="8"/>
      <c r="AH4996" s="8"/>
    </row>
    <row r="4997" spans="31:34" x14ac:dyDescent="0.3">
      <c r="AE4997" s="8"/>
      <c r="AH4997" s="8"/>
    </row>
    <row r="4998" spans="31:34" x14ac:dyDescent="0.3">
      <c r="AE4998" s="8"/>
      <c r="AH4998" s="8"/>
    </row>
    <row r="4999" spans="31:34" x14ac:dyDescent="0.3">
      <c r="AE4999" s="8"/>
      <c r="AH4999" s="8"/>
    </row>
    <row r="5000" spans="31:34" x14ac:dyDescent="0.3">
      <c r="AE5000" s="8"/>
      <c r="AH5000" s="8"/>
    </row>
    <row r="5001" spans="31:34" x14ac:dyDescent="0.3">
      <c r="AE5001" s="8"/>
      <c r="AH5001" s="8"/>
    </row>
    <row r="5002" spans="31:34" x14ac:dyDescent="0.3">
      <c r="AE5002" s="8"/>
      <c r="AH5002" s="8"/>
    </row>
    <row r="5003" spans="31:34" x14ac:dyDescent="0.3">
      <c r="AE5003" s="8"/>
      <c r="AH5003" s="8"/>
    </row>
    <row r="5004" spans="31:34" x14ac:dyDescent="0.3">
      <c r="AE5004" s="8"/>
      <c r="AH5004" s="8"/>
    </row>
    <row r="5005" spans="31:34" x14ac:dyDescent="0.3">
      <c r="AE5005" s="8"/>
      <c r="AH5005" s="8"/>
    </row>
    <row r="5006" spans="31:34" x14ac:dyDescent="0.3">
      <c r="AE5006" s="8"/>
      <c r="AH5006" s="8"/>
    </row>
    <row r="5007" spans="31:34" x14ac:dyDescent="0.3">
      <c r="AE5007" s="8"/>
      <c r="AH5007" s="8"/>
    </row>
    <row r="5008" spans="31:34" x14ac:dyDescent="0.3">
      <c r="AE5008" s="8"/>
      <c r="AH5008" s="8"/>
    </row>
    <row r="5009" spans="31:34" x14ac:dyDescent="0.3">
      <c r="AE5009" s="8"/>
      <c r="AH5009" s="8"/>
    </row>
    <row r="5010" spans="31:34" x14ac:dyDescent="0.3">
      <c r="AE5010" s="8"/>
      <c r="AH5010" s="8"/>
    </row>
    <row r="5011" spans="31:34" x14ac:dyDescent="0.3">
      <c r="AE5011" s="8"/>
      <c r="AH5011" s="8"/>
    </row>
    <row r="5012" spans="31:34" x14ac:dyDescent="0.3">
      <c r="AE5012" s="8"/>
      <c r="AH5012" s="8"/>
    </row>
    <row r="5013" spans="31:34" x14ac:dyDescent="0.3">
      <c r="AE5013" s="8"/>
      <c r="AH5013" s="8"/>
    </row>
    <row r="5014" spans="31:34" x14ac:dyDescent="0.3">
      <c r="AE5014" s="8"/>
      <c r="AH5014" s="8"/>
    </row>
    <row r="5015" spans="31:34" x14ac:dyDescent="0.3">
      <c r="AE5015" s="8"/>
      <c r="AH5015" s="8"/>
    </row>
    <row r="5016" spans="31:34" x14ac:dyDescent="0.3">
      <c r="AE5016" s="8"/>
      <c r="AH5016" s="8"/>
    </row>
    <row r="5017" spans="31:34" x14ac:dyDescent="0.3">
      <c r="AE5017" s="8"/>
      <c r="AH5017" s="8"/>
    </row>
    <row r="5018" spans="31:34" x14ac:dyDescent="0.3">
      <c r="AE5018" s="8"/>
      <c r="AH5018" s="8"/>
    </row>
    <row r="5019" spans="31:34" x14ac:dyDescent="0.3">
      <c r="AE5019" s="8"/>
      <c r="AH5019" s="8"/>
    </row>
    <row r="5020" spans="31:34" x14ac:dyDescent="0.3">
      <c r="AE5020" s="8"/>
      <c r="AH5020" s="8"/>
    </row>
    <row r="5021" spans="31:34" x14ac:dyDescent="0.3">
      <c r="AE5021" s="8"/>
      <c r="AH5021" s="8"/>
    </row>
    <row r="5022" spans="31:34" x14ac:dyDescent="0.3">
      <c r="AE5022" s="8"/>
      <c r="AH5022" s="8"/>
    </row>
    <row r="5023" spans="31:34" x14ac:dyDescent="0.3">
      <c r="AE5023" s="8"/>
      <c r="AH5023" s="8"/>
    </row>
    <row r="5024" spans="31:34" x14ac:dyDescent="0.3">
      <c r="AE5024" s="8"/>
      <c r="AH5024" s="8"/>
    </row>
    <row r="5025" spans="31:34" x14ac:dyDescent="0.3">
      <c r="AE5025" s="8"/>
      <c r="AH5025" s="8"/>
    </row>
    <row r="5026" spans="31:34" x14ac:dyDescent="0.3">
      <c r="AE5026" s="8"/>
      <c r="AH5026" s="8"/>
    </row>
    <row r="5027" spans="31:34" x14ac:dyDescent="0.3">
      <c r="AE5027" s="8"/>
      <c r="AH5027" s="8"/>
    </row>
    <row r="5028" spans="31:34" x14ac:dyDescent="0.3">
      <c r="AE5028" s="8"/>
      <c r="AH5028" s="8"/>
    </row>
    <row r="5029" spans="31:34" x14ac:dyDescent="0.3">
      <c r="AE5029" s="8"/>
      <c r="AH5029" s="8"/>
    </row>
    <row r="5030" spans="31:34" x14ac:dyDescent="0.3">
      <c r="AE5030" s="8"/>
      <c r="AH5030" s="8"/>
    </row>
    <row r="5031" spans="31:34" x14ac:dyDescent="0.3">
      <c r="AE5031" s="8"/>
      <c r="AH5031" s="8"/>
    </row>
    <row r="5032" spans="31:34" x14ac:dyDescent="0.3">
      <c r="AE5032" s="8"/>
      <c r="AH5032" s="8"/>
    </row>
    <row r="5033" spans="31:34" x14ac:dyDescent="0.3">
      <c r="AE5033" s="8"/>
      <c r="AH5033" s="8"/>
    </row>
    <row r="5034" spans="31:34" x14ac:dyDescent="0.3">
      <c r="AE5034" s="8"/>
      <c r="AH5034" s="8"/>
    </row>
    <row r="5035" spans="31:34" x14ac:dyDescent="0.3">
      <c r="AE5035" s="8"/>
      <c r="AH5035" s="8"/>
    </row>
    <row r="5036" spans="31:34" x14ac:dyDescent="0.3">
      <c r="AE5036" s="8"/>
      <c r="AH5036" s="8"/>
    </row>
    <row r="5037" spans="31:34" x14ac:dyDescent="0.3">
      <c r="AE5037" s="8"/>
      <c r="AH5037" s="8"/>
    </row>
    <row r="5038" spans="31:34" x14ac:dyDescent="0.3">
      <c r="AE5038" s="8"/>
      <c r="AH5038" s="8"/>
    </row>
    <row r="5039" spans="31:34" x14ac:dyDescent="0.3">
      <c r="AE5039" s="8"/>
      <c r="AH5039" s="8"/>
    </row>
    <row r="5040" spans="31:34" x14ac:dyDescent="0.3">
      <c r="AE5040" s="8"/>
      <c r="AH5040" s="8"/>
    </row>
    <row r="5041" spans="31:34" x14ac:dyDescent="0.3">
      <c r="AE5041" s="8"/>
      <c r="AH5041" s="8"/>
    </row>
    <row r="5042" spans="31:34" x14ac:dyDescent="0.3">
      <c r="AE5042" s="8"/>
      <c r="AH5042" s="8"/>
    </row>
    <row r="5043" spans="31:34" x14ac:dyDescent="0.3">
      <c r="AE5043" s="8"/>
      <c r="AH5043" s="8"/>
    </row>
    <row r="5044" spans="31:34" x14ac:dyDescent="0.3">
      <c r="AE5044" s="8"/>
      <c r="AH5044" s="8"/>
    </row>
    <row r="5045" spans="31:34" x14ac:dyDescent="0.3">
      <c r="AE5045" s="8"/>
      <c r="AH5045" s="8"/>
    </row>
    <row r="5046" spans="31:34" x14ac:dyDescent="0.3">
      <c r="AE5046" s="8"/>
      <c r="AH5046" s="8"/>
    </row>
    <row r="5047" spans="31:34" x14ac:dyDescent="0.3">
      <c r="AE5047" s="8"/>
      <c r="AH5047" s="8"/>
    </row>
    <row r="5048" spans="31:34" x14ac:dyDescent="0.3">
      <c r="AE5048" s="8"/>
      <c r="AH5048" s="8"/>
    </row>
    <row r="5049" spans="31:34" x14ac:dyDescent="0.3">
      <c r="AE5049" s="8"/>
      <c r="AH5049" s="8"/>
    </row>
    <row r="5050" spans="31:34" x14ac:dyDescent="0.3">
      <c r="AE5050" s="8"/>
      <c r="AH5050" s="8"/>
    </row>
    <row r="5051" spans="31:34" x14ac:dyDescent="0.3">
      <c r="AE5051" s="8"/>
      <c r="AH5051" s="8"/>
    </row>
    <row r="5052" spans="31:34" x14ac:dyDescent="0.3">
      <c r="AE5052" s="8"/>
      <c r="AH5052" s="8"/>
    </row>
    <row r="5053" spans="31:34" x14ac:dyDescent="0.3">
      <c r="AE5053" s="8"/>
      <c r="AH5053" s="8"/>
    </row>
    <row r="5054" spans="31:34" x14ac:dyDescent="0.3">
      <c r="AE5054" s="8"/>
      <c r="AH5054" s="8"/>
    </row>
    <row r="5055" spans="31:34" x14ac:dyDescent="0.3">
      <c r="AE5055" s="8"/>
      <c r="AH5055" s="8"/>
    </row>
    <row r="5056" spans="31:34" x14ac:dyDescent="0.3">
      <c r="AE5056" s="8"/>
      <c r="AH5056" s="8"/>
    </row>
    <row r="5057" spans="31:34" x14ac:dyDescent="0.3">
      <c r="AE5057" s="8"/>
      <c r="AH5057" s="8"/>
    </row>
    <row r="5058" spans="31:34" x14ac:dyDescent="0.3">
      <c r="AE5058" s="8"/>
      <c r="AH5058" s="8"/>
    </row>
    <row r="5059" spans="31:34" x14ac:dyDescent="0.3">
      <c r="AE5059" s="8"/>
      <c r="AH5059" s="8"/>
    </row>
    <row r="5060" spans="31:34" x14ac:dyDescent="0.3">
      <c r="AE5060" s="8"/>
      <c r="AH5060" s="8"/>
    </row>
    <row r="5061" spans="31:34" x14ac:dyDescent="0.3">
      <c r="AE5061" s="8"/>
      <c r="AH5061" s="8"/>
    </row>
    <row r="5062" spans="31:34" x14ac:dyDescent="0.3">
      <c r="AE5062" s="8"/>
      <c r="AH5062" s="8"/>
    </row>
    <row r="5063" spans="31:34" x14ac:dyDescent="0.3">
      <c r="AE5063" s="8"/>
      <c r="AH5063" s="8"/>
    </row>
    <row r="5064" spans="31:34" x14ac:dyDescent="0.3">
      <c r="AE5064" s="8"/>
      <c r="AH5064" s="8"/>
    </row>
    <row r="5065" spans="31:34" x14ac:dyDescent="0.3">
      <c r="AE5065" s="8"/>
      <c r="AH5065" s="8"/>
    </row>
    <row r="5066" spans="31:34" x14ac:dyDescent="0.3">
      <c r="AE5066" s="8"/>
      <c r="AH5066" s="8"/>
    </row>
    <row r="5067" spans="31:34" x14ac:dyDescent="0.3">
      <c r="AE5067" s="8"/>
      <c r="AH5067" s="8"/>
    </row>
    <row r="5068" spans="31:34" x14ac:dyDescent="0.3">
      <c r="AE5068" s="8"/>
      <c r="AH5068" s="8"/>
    </row>
    <row r="5069" spans="31:34" x14ac:dyDescent="0.3">
      <c r="AE5069" s="8"/>
      <c r="AH5069" s="8"/>
    </row>
    <row r="5070" spans="31:34" x14ac:dyDescent="0.3">
      <c r="AE5070" s="8"/>
      <c r="AH5070" s="8"/>
    </row>
    <row r="5071" spans="31:34" x14ac:dyDescent="0.3">
      <c r="AE5071" s="8"/>
      <c r="AH5071" s="8"/>
    </row>
    <row r="5072" spans="31:34" x14ac:dyDescent="0.3">
      <c r="AE5072" s="8"/>
      <c r="AH5072" s="8"/>
    </row>
    <row r="5073" spans="31:34" x14ac:dyDescent="0.3">
      <c r="AE5073" s="8"/>
      <c r="AH5073" s="8"/>
    </row>
    <row r="5074" spans="31:34" x14ac:dyDescent="0.3">
      <c r="AE5074" s="8"/>
      <c r="AH5074" s="8"/>
    </row>
    <row r="5075" spans="31:34" x14ac:dyDescent="0.3">
      <c r="AE5075" s="8"/>
      <c r="AH5075" s="8"/>
    </row>
    <row r="5076" spans="31:34" x14ac:dyDescent="0.3">
      <c r="AE5076" s="8"/>
      <c r="AH5076" s="8"/>
    </row>
    <row r="5077" spans="31:34" x14ac:dyDescent="0.3">
      <c r="AE5077" s="8"/>
      <c r="AH5077" s="8"/>
    </row>
    <row r="5078" spans="31:34" x14ac:dyDescent="0.3">
      <c r="AE5078" s="8"/>
      <c r="AH5078" s="8"/>
    </row>
    <row r="5079" spans="31:34" x14ac:dyDescent="0.3">
      <c r="AE5079" s="8"/>
      <c r="AH5079" s="8"/>
    </row>
    <row r="5080" spans="31:34" x14ac:dyDescent="0.3">
      <c r="AE5080" s="8"/>
      <c r="AH5080" s="8"/>
    </row>
    <row r="5081" spans="31:34" x14ac:dyDescent="0.3">
      <c r="AE5081" s="8"/>
      <c r="AH5081" s="8"/>
    </row>
    <row r="5082" spans="31:34" x14ac:dyDescent="0.3">
      <c r="AE5082" s="8"/>
      <c r="AH5082" s="8"/>
    </row>
    <row r="5083" spans="31:34" x14ac:dyDescent="0.3">
      <c r="AE5083" s="8"/>
      <c r="AH5083" s="8"/>
    </row>
    <row r="5084" spans="31:34" x14ac:dyDescent="0.3">
      <c r="AE5084" s="8"/>
      <c r="AH5084" s="8"/>
    </row>
    <row r="5085" spans="31:34" x14ac:dyDescent="0.3">
      <c r="AE5085" s="8"/>
      <c r="AH5085" s="8"/>
    </row>
    <row r="5086" spans="31:34" x14ac:dyDescent="0.3">
      <c r="AE5086" s="8"/>
      <c r="AH5086" s="8"/>
    </row>
    <row r="5087" spans="31:34" x14ac:dyDescent="0.3">
      <c r="AE5087" s="8"/>
      <c r="AH5087" s="8"/>
    </row>
    <row r="5088" spans="31:34" x14ac:dyDescent="0.3">
      <c r="AE5088" s="8"/>
      <c r="AH5088" s="8"/>
    </row>
    <row r="5089" spans="31:34" x14ac:dyDescent="0.3">
      <c r="AE5089" s="8"/>
      <c r="AH5089" s="8"/>
    </row>
    <row r="5090" spans="31:34" x14ac:dyDescent="0.3">
      <c r="AE5090" s="8"/>
      <c r="AH5090" s="8"/>
    </row>
    <row r="5091" spans="31:34" x14ac:dyDescent="0.3">
      <c r="AE5091" s="8"/>
      <c r="AH5091" s="8"/>
    </row>
    <row r="5092" spans="31:34" x14ac:dyDescent="0.3">
      <c r="AE5092" s="8"/>
      <c r="AH5092" s="8"/>
    </row>
    <row r="5093" spans="31:34" x14ac:dyDescent="0.3">
      <c r="AE5093" s="8"/>
      <c r="AH5093" s="8"/>
    </row>
    <row r="5094" spans="31:34" x14ac:dyDescent="0.3">
      <c r="AE5094" s="8"/>
      <c r="AH5094" s="8"/>
    </row>
    <row r="5095" spans="31:34" x14ac:dyDescent="0.3">
      <c r="AE5095" s="8"/>
      <c r="AH5095" s="8"/>
    </row>
    <row r="5096" spans="31:34" x14ac:dyDescent="0.3">
      <c r="AE5096" s="8"/>
      <c r="AH5096" s="8"/>
    </row>
    <row r="5097" spans="31:34" x14ac:dyDescent="0.3">
      <c r="AE5097" s="8"/>
      <c r="AH5097" s="8"/>
    </row>
    <row r="5098" spans="31:34" x14ac:dyDescent="0.3">
      <c r="AE5098" s="8"/>
      <c r="AH5098" s="8"/>
    </row>
    <row r="5099" spans="31:34" x14ac:dyDescent="0.3">
      <c r="AE5099" s="8"/>
      <c r="AH5099" s="8"/>
    </row>
    <row r="5100" spans="31:34" x14ac:dyDescent="0.3">
      <c r="AE5100" s="8"/>
      <c r="AH5100" s="8"/>
    </row>
    <row r="5101" spans="31:34" x14ac:dyDescent="0.3">
      <c r="AE5101" s="8"/>
      <c r="AH5101" s="8"/>
    </row>
    <row r="5102" spans="31:34" x14ac:dyDescent="0.3">
      <c r="AE5102" s="8"/>
      <c r="AH5102" s="8"/>
    </row>
    <row r="5103" spans="31:34" x14ac:dyDescent="0.3">
      <c r="AE5103" s="8"/>
      <c r="AH5103" s="8"/>
    </row>
    <row r="5104" spans="31:34" x14ac:dyDescent="0.3">
      <c r="AE5104" s="8"/>
      <c r="AH5104" s="8"/>
    </row>
    <row r="5105" spans="31:34" x14ac:dyDescent="0.3">
      <c r="AE5105" s="8"/>
      <c r="AH5105" s="8"/>
    </row>
    <row r="5106" spans="31:34" x14ac:dyDescent="0.3">
      <c r="AE5106" s="8"/>
      <c r="AH5106" s="8"/>
    </row>
    <row r="5107" spans="31:34" x14ac:dyDescent="0.3">
      <c r="AE5107" s="8"/>
      <c r="AH5107" s="8"/>
    </row>
    <row r="5108" spans="31:34" x14ac:dyDescent="0.3">
      <c r="AE5108" s="8"/>
      <c r="AH5108" s="8"/>
    </row>
    <row r="5109" spans="31:34" x14ac:dyDescent="0.3">
      <c r="AE5109" s="8"/>
      <c r="AH5109" s="8"/>
    </row>
    <row r="5110" spans="31:34" x14ac:dyDescent="0.3">
      <c r="AE5110" s="8"/>
      <c r="AH5110" s="8"/>
    </row>
    <row r="5111" spans="31:34" x14ac:dyDescent="0.3">
      <c r="AE5111" s="8"/>
      <c r="AH5111" s="8"/>
    </row>
    <row r="5112" spans="31:34" x14ac:dyDescent="0.3">
      <c r="AE5112" s="8"/>
      <c r="AH5112" s="8"/>
    </row>
    <row r="5113" spans="31:34" x14ac:dyDescent="0.3">
      <c r="AE5113" s="8"/>
      <c r="AH5113" s="8"/>
    </row>
    <row r="5114" spans="31:34" x14ac:dyDescent="0.3">
      <c r="AE5114" s="8"/>
      <c r="AH5114" s="8"/>
    </row>
    <row r="5115" spans="31:34" x14ac:dyDescent="0.3">
      <c r="AE5115" s="8"/>
      <c r="AH5115" s="8"/>
    </row>
    <row r="5116" spans="31:34" x14ac:dyDescent="0.3">
      <c r="AE5116" s="8"/>
      <c r="AH5116" s="8"/>
    </row>
    <row r="5117" spans="31:34" x14ac:dyDescent="0.3">
      <c r="AE5117" s="8"/>
      <c r="AH5117" s="8"/>
    </row>
    <row r="5118" spans="31:34" x14ac:dyDescent="0.3">
      <c r="AE5118" s="8"/>
      <c r="AH5118" s="8"/>
    </row>
    <row r="5119" spans="31:34" x14ac:dyDescent="0.3">
      <c r="AE5119" s="8"/>
      <c r="AH5119" s="8"/>
    </row>
    <row r="5120" spans="31:34" x14ac:dyDescent="0.3">
      <c r="AE5120" s="8"/>
      <c r="AH5120" s="8"/>
    </row>
    <row r="5121" spans="31:34" x14ac:dyDescent="0.3">
      <c r="AE5121" s="8"/>
      <c r="AH5121" s="8"/>
    </row>
    <row r="5122" spans="31:34" x14ac:dyDescent="0.3">
      <c r="AE5122" s="8"/>
      <c r="AH5122" s="8"/>
    </row>
    <row r="5123" spans="31:34" x14ac:dyDescent="0.3">
      <c r="AE5123" s="8"/>
      <c r="AH5123" s="8"/>
    </row>
    <row r="5124" spans="31:34" x14ac:dyDescent="0.3">
      <c r="AE5124" s="8"/>
      <c r="AH5124" s="8"/>
    </row>
    <row r="5125" spans="31:34" x14ac:dyDescent="0.3">
      <c r="AE5125" s="8"/>
      <c r="AH5125" s="8"/>
    </row>
    <row r="5126" spans="31:34" x14ac:dyDescent="0.3">
      <c r="AE5126" s="8"/>
      <c r="AH5126" s="8"/>
    </row>
    <row r="5127" spans="31:34" x14ac:dyDescent="0.3">
      <c r="AE5127" s="8"/>
      <c r="AH5127" s="8"/>
    </row>
    <row r="5128" spans="31:34" x14ac:dyDescent="0.3">
      <c r="AE5128" s="8"/>
      <c r="AH5128" s="8"/>
    </row>
    <row r="5129" spans="31:34" x14ac:dyDescent="0.3">
      <c r="AE5129" s="8"/>
      <c r="AH5129" s="8"/>
    </row>
    <row r="5130" spans="31:34" x14ac:dyDescent="0.3">
      <c r="AE5130" s="8"/>
      <c r="AH5130" s="8"/>
    </row>
    <row r="5131" spans="31:34" x14ac:dyDescent="0.3">
      <c r="AE5131" s="8"/>
      <c r="AH5131" s="8"/>
    </row>
    <row r="5132" spans="31:34" x14ac:dyDescent="0.3">
      <c r="AE5132" s="8"/>
      <c r="AH5132" s="8"/>
    </row>
    <row r="5133" spans="31:34" x14ac:dyDescent="0.3">
      <c r="AE5133" s="8"/>
      <c r="AH5133" s="8"/>
    </row>
    <row r="5134" spans="31:34" x14ac:dyDescent="0.3">
      <c r="AE5134" s="8"/>
      <c r="AH5134" s="8"/>
    </row>
    <row r="5135" spans="31:34" x14ac:dyDescent="0.3">
      <c r="AE5135" s="8"/>
      <c r="AH5135" s="8"/>
    </row>
    <row r="5136" spans="31:34" x14ac:dyDescent="0.3">
      <c r="AE5136" s="8"/>
      <c r="AH5136" s="8"/>
    </row>
    <row r="5137" spans="31:34" x14ac:dyDescent="0.3">
      <c r="AE5137" s="8"/>
      <c r="AH5137" s="8"/>
    </row>
    <row r="5138" spans="31:34" x14ac:dyDescent="0.3">
      <c r="AE5138" s="8"/>
      <c r="AH5138" s="8"/>
    </row>
    <row r="5139" spans="31:34" x14ac:dyDescent="0.3">
      <c r="AE5139" s="8"/>
      <c r="AH5139" s="8"/>
    </row>
    <row r="5140" spans="31:34" x14ac:dyDescent="0.3">
      <c r="AE5140" s="8"/>
      <c r="AH5140" s="8"/>
    </row>
    <row r="5141" spans="31:34" x14ac:dyDescent="0.3">
      <c r="AE5141" s="8"/>
      <c r="AH5141" s="8"/>
    </row>
    <row r="5142" spans="31:34" x14ac:dyDescent="0.3">
      <c r="AE5142" s="8"/>
      <c r="AH5142" s="8"/>
    </row>
    <row r="5143" spans="31:34" x14ac:dyDescent="0.3">
      <c r="AE5143" s="8"/>
      <c r="AH5143" s="8"/>
    </row>
    <row r="5144" spans="31:34" x14ac:dyDescent="0.3">
      <c r="AE5144" s="8"/>
      <c r="AH5144" s="8"/>
    </row>
    <row r="5145" spans="31:34" x14ac:dyDescent="0.3">
      <c r="AE5145" s="8"/>
      <c r="AH5145" s="8"/>
    </row>
    <row r="5146" spans="31:34" x14ac:dyDescent="0.3">
      <c r="AE5146" s="8"/>
      <c r="AH5146" s="8"/>
    </row>
    <row r="5147" spans="31:34" x14ac:dyDescent="0.3">
      <c r="AE5147" s="8"/>
      <c r="AH5147" s="8"/>
    </row>
    <row r="5148" spans="31:34" x14ac:dyDescent="0.3">
      <c r="AE5148" s="8"/>
      <c r="AH5148" s="8"/>
    </row>
    <row r="5149" spans="31:34" x14ac:dyDescent="0.3">
      <c r="AE5149" s="8"/>
      <c r="AH5149" s="8"/>
    </row>
    <row r="5150" spans="31:34" x14ac:dyDescent="0.3">
      <c r="AE5150" s="8"/>
      <c r="AH5150" s="8"/>
    </row>
    <row r="5151" spans="31:34" x14ac:dyDescent="0.3">
      <c r="AE5151" s="8"/>
      <c r="AH5151" s="8"/>
    </row>
    <row r="5152" spans="31:34" x14ac:dyDescent="0.3">
      <c r="AE5152" s="8"/>
      <c r="AH5152" s="8"/>
    </row>
    <row r="5153" spans="31:34" x14ac:dyDescent="0.3">
      <c r="AE5153" s="8"/>
      <c r="AH5153" s="8"/>
    </row>
    <row r="5154" spans="31:34" x14ac:dyDescent="0.3">
      <c r="AE5154" s="8"/>
      <c r="AH5154" s="8"/>
    </row>
    <row r="5155" spans="31:34" x14ac:dyDescent="0.3">
      <c r="AE5155" s="8"/>
      <c r="AH5155" s="8"/>
    </row>
    <row r="5156" spans="31:34" x14ac:dyDescent="0.3">
      <c r="AE5156" s="8"/>
      <c r="AH5156" s="8"/>
    </row>
    <row r="5157" spans="31:34" x14ac:dyDescent="0.3">
      <c r="AE5157" s="8"/>
      <c r="AH5157" s="8"/>
    </row>
    <row r="5158" spans="31:34" x14ac:dyDescent="0.3">
      <c r="AE5158" s="8"/>
      <c r="AH5158" s="8"/>
    </row>
    <row r="5159" spans="31:34" x14ac:dyDescent="0.3">
      <c r="AE5159" s="8"/>
      <c r="AH5159" s="8"/>
    </row>
    <row r="5160" spans="31:34" x14ac:dyDescent="0.3">
      <c r="AE5160" s="8"/>
      <c r="AH5160" s="8"/>
    </row>
    <row r="5161" spans="31:34" x14ac:dyDescent="0.3">
      <c r="AE5161" s="8"/>
      <c r="AH5161" s="8"/>
    </row>
    <row r="5162" spans="31:34" x14ac:dyDescent="0.3">
      <c r="AE5162" s="8"/>
      <c r="AH5162" s="8"/>
    </row>
    <row r="5163" spans="31:34" x14ac:dyDescent="0.3">
      <c r="AE5163" s="8"/>
      <c r="AH5163" s="8"/>
    </row>
    <row r="5164" spans="31:34" x14ac:dyDescent="0.3">
      <c r="AE5164" s="8"/>
      <c r="AH5164" s="8"/>
    </row>
    <row r="5165" spans="31:34" x14ac:dyDescent="0.3">
      <c r="AE5165" s="8"/>
      <c r="AH5165" s="8"/>
    </row>
    <row r="5166" spans="31:34" x14ac:dyDescent="0.3">
      <c r="AE5166" s="8"/>
      <c r="AH5166" s="8"/>
    </row>
    <row r="5167" spans="31:34" x14ac:dyDescent="0.3">
      <c r="AE5167" s="8"/>
      <c r="AH5167" s="8"/>
    </row>
    <row r="5168" spans="31:34" x14ac:dyDescent="0.3">
      <c r="AE5168" s="8"/>
      <c r="AH5168" s="8"/>
    </row>
    <row r="5169" spans="31:34" x14ac:dyDescent="0.3">
      <c r="AE5169" s="8"/>
      <c r="AH5169" s="8"/>
    </row>
    <row r="5170" spans="31:34" x14ac:dyDescent="0.3">
      <c r="AE5170" s="8"/>
      <c r="AH5170" s="8"/>
    </row>
    <row r="5171" spans="31:34" x14ac:dyDescent="0.3">
      <c r="AE5171" s="8"/>
      <c r="AH5171" s="8"/>
    </row>
    <row r="5172" spans="31:34" x14ac:dyDescent="0.3">
      <c r="AE5172" s="8"/>
      <c r="AH5172" s="8"/>
    </row>
    <row r="5173" spans="31:34" x14ac:dyDescent="0.3">
      <c r="AE5173" s="8"/>
      <c r="AH5173" s="8"/>
    </row>
    <row r="5174" spans="31:34" x14ac:dyDescent="0.3">
      <c r="AE5174" s="8"/>
      <c r="AH5174" s="8"/>
    </row>
    <row r="5175" spans="31:34" x14ac:dyDescent="0.3">
      <c r="AE5175" s="8"/>
      <c r="AH5175" s="8"/>
    </row>
    <row r="5176" spans="31:34" x14ac:dyDescent="0.3">
      <c r="AE5176" s="8"/>
      <c r="AH5176" s="8"/>
    </row>
    <row r="5177" spans="31:34" x14ac:dyDescent="0.3">
      <c r="AE5177" s="8"/>
      <c r="AH5177" s="8"/>
    </row>
    <row r="5178" spans="31:34" x14ac:dyDescent="0.3">
      <c r="AE5178" s="8"/>
      <c r="AH5178" s="8"/>
    </row>
    <row r="5179" spans="31:34" x14ac:dyDescent="0.3">
      <c r="AE5179" s="8"/>
      <c r="AH5179" s="8"/>
    </row>
    <row r="5180" spans="31:34" x14ac:dyDescent="0.3">
      <c r="AE5180" s="8"/>
      <c r="AH5180" s="8"/>
    </row>
    <row r="5181" spans="31:34" x14ac:dyDescent="0.3">
      <c r="AE5181" s="8"/>
      <c r="AH5181" s="8"/>
    </row>
    <row r="5182" spans="31:34" x14ac:dyDescent="0.3">
      <c r="AE5182" s="8"/>
      <c r="AH5182" s="8"/>
    </row>
    <row r="5183" spans="31:34" x14ac:dyDescent="0.3">
      <c r="AE5183" s="8"/>
      <c r="AH5183" s="8"/>
    </row>
    <row r="5184" spans="31:34" x14ac:dyDescent="0.3">
      <c r="AE5184" s="8"/>
      <c r="AH5184" s="8"/>
    </row>
    <row r="5185" spans="31:34" x14ac:dyDescent="0.3">
      <c r="AE5185" s="8"/>
      <c r="AH5185" s="8"/>
    </row>
    <row r="5186" spans="31:34" x14ac:dyDescent="0.3">
      <c r="AE5186" s="8"/>
      <c r="AH5186" s="8"/>
    </row>
    <row r="5187" spans="31:34" x14ac:dyDescent="0.3">
      <c r="AE5187" s="8"/>
      <c r="AH5187" s="8"/>
    </row>
    <row r="5188" spans="31:34" x14ac:dyDescent="0.3">
      <c r="AE5188" s="8"/>
      <c r="AH5188" s="8"/>
    </row>
    <row r="5189" spans="31:34" x14ac:dyDescent="0.3">
      <c r="AE5189" s="8"/>
      <c r="AH5189" s="8"/>
    </row>
    <row r="5190" spans="31:34" x14ac:dyDescent="0.3">
      <c r="AE5190" s="8"/>
      <c r="AH5190" s="8"/>
    </row>
    <row r="5191" spans="31:34" x14ac:dyDescent="0.3">
      <c r="AE5191" s="8"/>
      <c r="AH5191" s="8"/>
    </row>
    <row r="5192" spans="31:34" x14ac:dyDescent="0.3">
      <c r="AE5192" s="8"/>
      <c r="AH5192" s="8"/>
    </row>
    <row r="5193" spans="31:34" x14ac:dyDescent="0.3">
      <c r="AE5193" s="8"/>
      <c r="AH5193" s="8"/>
    </row>
    <row r="5194" spans="31:34" x14ac:dyDescent="0.3">
      <c r="AE5194" s="8"/>
      <c r="AH5194" s="8"/>
    </row>
    <row r="5195" spans="31:34" x14ac:dyDescent="0.3">
      <c r="AE5195" s="8"/>
      <c r="AH5195" s="8"/>
    </row>
    <row r="5196" spans="31:34" x14ac:dyDescent="0.3">
      <c r="AE5196" s="8"/>
      <c r="AH5196" s="8"/>
    </row>
    <row r="5197" spans="31:34" x14ac:dyDescent="0.3">
      <c r="AE5197" s="8"/>
      <c r="AH5197" s="8"/>
    </row>
    <row r="5198" spans="31:34" x14ac:dyDescent="0.3">
      <c r="AE5198" s="8"/>
      <c r="AH5198" s="8"/>
    </row>
    <row r="5199" spans="31:34" x14ac:dyDescent="0.3">
      <c r="AE5199" s="8"/>
      <c r="AH5199" s="8"/>
    </row>
    <row r="5200" spans="31:34" x14ac:dyDescent="0.3">
      <c r="AE5200" s="8"/>
      <c r="AH5200" s="8"/>
    </row>
    <row r="5201" spans="31:34" x14ac:dyDescent="0.3">
      <c r="AE5201" s="8"/>
      <c r="AH5201" s="8"/>
    </row>
    <row r="5202" spans="31:34" x14ac:dyDescent="0.3">
      <c r="AE5202" s="8"/>
      <c r="AH5202" s="8"/>
    </row>
    <row r="5203" spans="31:34" x14ac:dyDescent="0.3">
      <c r="AE5203" s="8"/>
      <c r="AH5203" s="8"/>
    </row>
    <row r="5204" spans="31:34" x14ac:dyDescent="0.3">
      <c r="AE5204" s="8"/>
      <c r="AH5204" s="8"/>
    </row>
    <row r="5205" spans="31:34" x14ac:dyDescent="0.3">
      <c r="AE5205" s="8"/>
      <c r="AH5205" s="8"/>
    </row>
    <row r="5206" spans="31:34" x14ac:dyDescent="0.3">
      <c r="AE5206" s="8"/>
      <c r="AH5206" s="8"/>
    </row>
    <row r="5207" spans="31:34" x14ac:dyDescent="0.3">
      <c r="AE5207" s="8"/>
      <c r="AH5207" s="8"/>
    </row>
    <row r="5208" spans="31:34" x14ac:dyDescent="0.3">
      <c r="AE5208" s="8"/>
      <c r="AH5208" s="8"/>
    </row>
    <row r="5209" spans="31:34" x14ac:dyDescent="0.3">
      <c r="AE5209" s="8"/>
      <c r="AH5209" s="8"/>
    </row>
    <row r="5210" spans="31:34" x14ac:dyDescent="0.3">
      <c r="AE5210" s="8"/>
      <c r="AH5210" s="8"/>
    </row>
    <row r="5211" spans="31:34" x14ac:dyDescent="0.3">
      <c r="AE5211" s="8"/>
      <c r="AH5211" s="8"/>
    </row>
    <row r="5212" spans="31:34" x14ac:dyDescent="0.3">
      <c r="AE5212" s="8"/>
      <c r="AH5212" s="8"/>
    </row>
    <row r="5213" spans="31:34" x14ac:dyDescent="0.3">
      <c r="AE5213" s="8"/>
      <c r="AH5213" s="8"/>
    </row>
    <row r="5214" spans="31:34" x14ac:dyDescent="0.3">
      <c r="AE5214" s="8"/>
      <c r="AH5214" s="8"/>
    </row>
    <row r="5215" spans="31:34" x14ac:dyDescent="0.3">
      <c r="AE5215" s="8"/>
      <c r="AH5215" s="8"/>
    </row>
    <row r="5216" spans="31:34" x14ac:dyDescent="0.3">
      <c r="AE5216" s="8"/>
      <c r="AH5216" s="8"/>
    </row>
    <row r="5217" spans="31:34" x14ac:dyDescent="0.3">
      <c r="AE5217" s="8"/>
      <c r="AH5217" s="8"/>
    </row>
    <row r="5218" spans="31:34" x14ac:dyDescent="0.3">
      <c r="AE5218" s="8"/>
      <c r="AH5218" s="8"/>
    </row>
    <row r="5219" spans="31:34" x14ac:dyDescent="0.3">
      <c r="AE5219" s="8"/>
      <c r="AH5219" s="8"/>
    </row>
    <row r="5220" spans="31:34" x14ac:dyDescent="0.3">
      <c r="AE5220" s="8"/>
      <c r="AH5220" s="8"/>
    </row>
    <row r="5221" spans="31:34" x14ac:dyDescent="0.3">
      <c r="AE5221" s="8"/>
      <c r="AH5221" s="8"/>
    </row>
    <row r="5222" spans="31:34" x14ac:dyDescent="0.3">
      <c r="AE5222" s="8"/>
      <c r="AH5222" s="8"/>
    </row>
    <row r="5223" spans="31:34" x14ac:dyDescent="0.3">
      <c r="AE5223" s="8"/>
      <c r="AH5223" s="8"/>
    </row>
    <row r="5224" spans="31:34" x14ac:dyDescent="0.3">
      <c r="AE5224" s="8"/>
      <c r="AH5224" s="8"/>
    </row>
    <row r="5225" spans="31:34" x14ac:dyDescent="0.3">
      <c r="AE5225" s="8"/>
      <c r="AH5225" s="8"/>
    </row>
    <row r="5226" spans="31:34" x14ac:dyDescent="0.3">
      <c r="AE5226" s="8"/>
      <c r="AH5226" s="8"/>
    </row>
    <row r="5227" spans="31:34" x14ac:dyDescent="0.3">
      <c r="AE5227" s="8"/>
      <c r="AH5227" s="8"/>
    </row>
    <row r="5228" spans="31:34" x14ac:dyDescent="0.3">
      <c r="AE5228" s="8"/>
      <c r="AH5228" s="8"/>
    </row>
    <row r="5229" spans="31:34" x14ac:dyDescent="0.3">
      <c r="AE5229" s="8"/>
      <c r="AH5229" s="8"/>
    </row>
    <row r="5230" spans="31:34" x14ac:dyDescent="0.3">
      <c r="AE5230" s="8"/>
      <c r="AH5230" s="8"/>
    </row>
    <row r="5231" spans="31:34" x14ac:dyDescent="0.3">
      <c r="AE5231" s="8"/>
      <c r="AH5231" s="8"/>
    </row>
    <row r="5232" spans="31:34" x14ac:dyDescent="0.3">
      <c r="AE5232" s="8"/>
      <c r="AH5232" s="8"/>
    </row>
    <row r="5233" spans="31:34" x14ac:dyDescent="0.3">
      <c r="AE5233" s="8"/>
      <c r="AH5233" s="8"/>
    </row>
    <row r="5234" spans="31:34" x14ac:dyDescent="0.3">
      <c r="AE5234" s="8"/>
      <c r="AH5234" s="8"/>
    </row>
    <row r="5235" spans="31:34" x14ac:dyDescent="0.3">
      <c r="AE5235" s="8"/>
      <c r="AH5235" s="8"/>
    </row>
    <row r="5236" spans="31:34" x14ac:dyDescent="0.3">
      <c r="AE5236" s="8"/>
      <c r="AH5236" s="8"/>
    </row>
    <row r="5237" spans="31:34" x14ac:dyDescent="0.3">
      <c r="AE5237" s="8"/>
      <c r="AH5237" s="8"/>
    </row>
    <row r="5238" spans="31:34" x14ac:dyDescent="0.3">
      <c r="AE5238" s="8"/>
      <c r="AH5238" s="8"/>
    </row>
    <row r="5239" spans="31:34" x14ac:dyDescent="0.3">
      <c r="AE5239" s="8"/>
      <c r="AH5239" s="8"/>
    </row>
    <row r="5240" spans="31:34" x14ac:dyDescent="0.3">
      <c r="AE5240" s="8"/>
      <c r="AH5240" s="8"/>
    </row>
    <row r="5241" spans="31:34" x14ac:dyDescent="0.3">
      <c r="AE5241" s="8"/>
      <c r="AH5241" s="8"/>
    </row>
    <row r="5242" spans="31:34" x14ac:dyDescent="0.3">
      <c r="AE5242" s="8"/>
      <c r="AH5242" s="8"/>
    </row>
    <row r="5243" spans="31:34" x14ac:dyDescent="0.3">
      <c r="AE5243" s="8"/>
      <c r="AH5243" s="8"/>
    </row>
    <row r="5244" spans="31:34" x14ac:dyDescent="0.3">
      <c r="AE5244" s="8"/>
      <c r="AH5244" s="8"/>
    </row>
    <row r="5245" spans="31:34" x14ac:dyDescent="0.3">
      <c r="AE5245" s="8"/>
      <c r="AH5245" s="8"/>
    </row>
    <row r="5246" spans="31:34" x14ac:dyDescent="0.3">
      <c r="AE5246" s="8"/>
      <c r="AH5246" s="8"/>
    </row>
    <row r="5247" spans="31:34" x14ac:dyDescent="0.3">
      <c r="AE5247" s="8"/>
      <c r="AH5247" s="8"/>
    </row>
    <row r="5248" spans="31:34" x14ac:dyDescent="0.3">
      <c r="AE5248" s="8"/>
      <c r="AH5248" s="8"/>
    </row>
    <row r="5249" spans="31:34" x14ac:dyDescent="0.3">
      <c r="AE5249" s="8"/>
      <c r="AH5249" s="8"/>
    </row>
    <row r="5250" spans="31:34" x14ac:dyDescent="0.3">
      <c r="AE5250" s="8"/>
      <c r="AH5250" s="8"/>
    </row>
    <row r="5251" spans="31:34" x14ac:dyDescent="0.3">
      <c r="AE5251" s="8"/>
      <c r="AH5251" s="8"/>
    </row>
    <row r="5252" spans="31:34" x14ac:dyDescent="0.3">
      <c r="AE5252" s="8"/>
      <c r="AH5252" s="8"/>
    </row>
    <row r="5253" spans="31:34" x14ac:dyDescent="0.3">
      <c r="AE5253" s="8"/>
      <c r="AH5253" s="8"/>
    </row>
    <row r="5254" spans="31:34" x14ac:dyDescent="0.3">
      <c r="AE5254" s="8"/>
      <c r="AH5254" s="8"/>
    </row>
    <row r="5255" spans="31:34" x14ac:dyDescent="0.3">
      <c r="AE5255" s="8"/>
      <c r="AH5255" s="8"/>
    </row>
    <row r="5256" spans="31:34" x14ac:dyDescent="0.3">
      <c r="AE5256" s="8"/>
      <c r="AH5256" s="8"/>
    </row>
    <row r="5257" spans="31:34" x14ac:dyDescent="0.3">
      <c r="AE5257" s="8"/>
      <c r="AH5257" s="8"/>
    </row>
    <row r="5258" spans="31:34" x14ac:dyDescent="0.3">
      <c r="AE5258" s="8"/>
      <c r="AH5258" s="8"/>
    </row>
    <row r="5259" spans="31:34" x14ac:dyDescent="0.3">
      <c r="AE5259" s="8"/>
      <c r="AH5259" s="8"/>
    </row>
    <row r="5260" spans="31:34" x14ac:dyDescent="0.3">
      <c r="AE5260" s="8"/>
      <c r="AH5260" s="8"/>
    </row>
    <row r="5261" spans="31:34" x14ac:dyDescent="0.3">
      <c r="AE5261" s="8"/>
      <c r="AH5261" s="8"/>
    </row>
    <row r="5262" spans="31:34" x14ac:dyDescent="0.3">
      <c r="AE5262" s="8"/>
      <c r="AH5262" s="8"/>
    </row>
    <row r="5263" spans="31:34" x14ac:dyDescent="0.3">
      <c r="AE5263" s="8"/>
      <c r="AH5263" s="8"/>
    </row>
    <row r="5264" spans="31:34" x14ac:dyDescent="0.3">
      <c r="AE5264" s="8"/>
      <c r="AH5264" s="8"/>
    </row>
    <row r="5265" spans="31:34" x14ac:dyDescent="0.3">
      <c r="AE5265" s="8"/>
      <c r="AH5265" s="8"/>
    </row>
    <row r="5266" spans="31:34" x14ac:dyDescent="0.3">
      <c r="AE5266" s="8"/>
      <c r="AH5266" s="8"/>
    </row>
    <row r="5267" spans="31:34" x14ac:dyDescent="0.3">
      <c r="AE5267" s="8"/>
      <c r="AH5267" s="8"/>
    </row>
    <row r="5268" spans="31:34" x14ac:dyDescent="0.3">
      <c r="AE5268" s="8"/>
      <c r="AH5268" s="8"/>
    </row>
    <row r="5269" spans="31:34" x14ac:dyDescent="0.3">
      <c r="AE5269" s="8"/>
      <c r="AH5269" s="8"/>
    </row>
    <row r="5270" spans="31:34" x14ac:dyDescent="0.3">
      <c r="AE5270" s="8"/>
      <c r="AH5270" s="8"/>
    </row>
    <row r="5271" spans="31:34" x14ac:dyDescent="0.3">
      <c r="AE5271" s="8"/>
      <c r="AH5271" s="8"/>
    </row>
    <row r="5272" spans="31:34" x14ac:dyDescent="0.3">
      <c r="AE5272" s="8"/>
      <c r="AH5272" s="8"/>
    </row>
    <row r="5273" spans="31:34" x14ac:dyDescent="0.3">
      <c r="AE5273" s="8"/>
      <c r="AH5273" s="8"/>
    </row>
    <row r="5274" spans="31:34" x14ac:dyDescent="0.3">
      <c r="AE5274" s="8"/>
      <c r="AH5274" s="8"/>
    </row>
    <row r="5275" spans="31:34" x14ac:dyDescent="0.3">
      <c r="AE5275" s="8"/>
      <c r="AH5275" s="8"/>
    </row>
    <row r="5276" spans="31:34" x14ac:dyDescent="0.3">
      <c r="AE5276" s="8"/>
      <c r="AH5276" s="8"/>
    </row>
    <row r="5277" spans="31:34" x14ac:dyDescent="0.3">
      <c r="AE5277" s="8"/>
      <c r="AH5277" s="8"/>
    </row>
    <row r="5278" spans="31:34" x14ac:dyDescent="0.3">
      <c r="AE5278" s="8"/>
      <c r="AH5278" s="8"/>
    </row>
    <row r="5279" spans="31:34" x14ac:dyDescent="0.3">
      <c r="AE5279" s="8"/>
      <c r="AH5279" s="8"/>
    </row>
    <row r="5280" spans="31:34" x14ac:dyDescent="0.3">
      <c r="AE5280" s="8"/>
      <c r="AH5280" s="8"/>
    </row>
    <row r="5281" spans="31:34" x14ac:dyDescent="0.3">
      <c r="AE5281" s="8"/>
      <c r="AH5281" s="8"/>
    </row>
    <row r="5282" spans="31:34" x14ac:dyDescent="0.3">
      <c r="AE5282" s="8"/>
      <c r="AH5282" s="8"/>
    </row>
    <row r="5283" spans="31:34" x14ac:dyDescent="0.3">
      <c r="AE5283" s="8"/>
      <c r="AH5283" s="8"/>
    </row>
    <row r="5284" spans="31:34" x14ac:dyDescent="0.3">
      <c r="AE5284" s="8"/>
      <c r="AH5284" s="8"/>
    </row>
    <row r="5285" spans="31:34" x14ac:dyDescent="0.3">
      <c r="AE5285" s="8"/>
      <c r="AH5285" s="8"/>
    </row>
    <row r="5286" spans="31:34" x14ac:dyDescent="0.3">
      <c r="AE5286" s="8"/>
      <c r="AH5286" s="8"/>
    </row>
    <row r="5287" spans="31:34" x14ac:dyDescent="0.3">
      <c r="AE5287" s="8"/>
      <c r="AH5287" s="8"/>
    </row>
    <row r="5288" spans="31:34" x14ac:dyDescent="0.3">
      <c r="AE5288" s="8"/>
      <c r="AH5288" s="8"/>
    </row>
    <row r="5289" spans="31:34" x14ac:dyDescent="0.3">
      <c r="AE5289" s="8"/>
      <c r="AH5289" s="8"/>
    </row>
    <row r="5290" spans="31:34" x14ac:dyDescent="0.3">
      <c r="AE5290" s="8"/>
      <c r="AH5290" s="8"/>
    </row>
    <row r="5291" spans="31:34" x14ac:dyDescent="0.3">
      <c r="AE5291" s="8"/>
      <c r="AH5291" s="8"/>
    </row>
    <row r="5292" spans="31:34" x14ac:dyDescent="0.3">
      <c r="AE5292" s="8"/>
      <c r="AH5292" s="8"/>
    </row>
    <row r="5293" spans="31:34" x14ac:dyDescent="0.3">
      <c r="AE5293" s="8"/>
      <c r="AH5293" s="8"/>
    </row>
    <row r="5294" spans="31:34" x14ac:dyDescent="0.3">
      <c r="AE5294" s="8"/>
      <c r="AH5294" s="8"/>
    </row>
    <row r="5295" spans="31:34" x14ac:dyDescent="0.3">
      <c r="AE5295" s="8"/>
      <c r="AH5295" s="8"/>
    </row>
    <row r="5296" spans="31:34" x14ac:dyDescent="0.3">
      <c r="AE5296" s="8"/>
      <c r="AH5296" s="8"/>
    </row>
    <row r="5297" spans="31:34" x14ac:dyDescent="0.3">
      <c r="AE5297" s="8"/>
      <c r="AH5297" s="8"/>
    </row>
    <row r="5298" spans="31:34" x14ac:dyDescent="0.3">
      <c r="AE5298" s="8"/>
      <c r="AH5298" s="8"/>
    </row>
    <row r="5299" spans="31:34" x14ac:dyDescent="0.3">
      <c r="AE5299" s="8"/>
      <c r="AH5299" s="8"/>
    </row>
    <row r="5300" spans="31:34" x14ac:dyDescent="0.3">
      <c r="AE5300" s="8"/>
      <c r="AH5300" s="8"/>
    </row>
    <row r="5301" spans="31:34" x14ac:dyDescent="0.3">
      <c r="AE5301" s="8"/>
      <c r="AH5301" s="8"/>
    </row>
    <row r="5302" spans="31:34" x14ac:dyDescent="0.3">
      <c r="AE5302" s="8"/>
      <c r="AH5302" s="8"/>
    </row>
    <row r="5303" spans="31:34" x14ac:dyDescent="0.3">
      <c r="AE5303" s="8"/>
      <c r="AH5303" s="8"/>
    </row>
    <row r="5304" spans="31:34" x14ac:dyDescent="0.3">
      <c r="AE5304" s="8"/>
      <c r="AH5304" s="8"/>
    </row>
    <row r="5305" spans="31:34" x14ac:dyDescent="0.3">
      <c r="AE5305" s="8"/>
      <c r="AH5305" s="8"/>
    </row>
    <row r="5306" spans="31:34" x14ac:dyDescent="0.3">
      <c r="AE5306" s="8"/>
      <c r="AH5306" s="8"/>
    </row>
    <row r="5307" spans="31:34" x14ac:dyDescent="0.3">
      <c r="AE5307" s="8"/>
      <c r="AH5307" s="8"/>
    </row>
    <row r="5308" spans="31:34" x14ac:dyDescent="0.3">
      <c r="AE5308" s="8"/>
      <c r="AH5308" s="8"/>
    </row>
    <row r="5309" spans="31:34" x14ac:dyDescent="0.3">
      <c r="AE5309" s="8"/>
      <c r="AH5309" s="8"/>
    </row>
    <row r="5310" spans="31:34" x14ac:dyDescent="0.3">
      <c r="AE5310" s="8"/>
      <c r="AH5310" s="8"/>
    </row>
    <row r="5311" spans="31:34" x14ac:dyDescent="0.3">
      <c r="AE5311" s="8"/>
      <c r="AH5311" s="8"/>
    </row>
    <row r="5312" spans="31:34" x14ac:dyDescent="0.3">
      <c r="AE5312" s="8"/>
      <c r="AH5312" s="8"/>
    </row>
    <row r="5313" spans="31:34" x14ac:dyDescent="0.3">
      <c r="AE5313" s="8"/>
      <c r="AH5313" s="8"/>
    </row>
    <row r="5314" spans="31:34" x14ac:dyDescent="0.3">
      <c r="AE5314" s="8"/>
      <c r="AH5314" s="8"/>
    </row>
    <row r="5315" spans="31:34" x14ac:dyDescent="0.3">
      <c r="AE5315" s="8"/>
      <c r="AH5315" s="8"/>
    </row>
    <row r="5316" spans="31:34" x14ac:dyDescent="0.3">
      <c r="AE5316" s="8"/>
      <c r="AH5316" s="8"/>
    </row>
    <row r="5317" spans="31:34" x14ac:dyDescent="0.3">
      <c r="AE5317" s="8"/>
      <c r="AH5317" s="8"/>
    </row>
    <row r="5318" spans="31:34" x14ac:dyDescent="0.3">
      <c r="AE5318" s="8"/>
      <c r="AH5318" s="8"/>
    </row>
    <row r="5319" spans="31:34" x14ac:dyDescent="0.3">
      <c r="AE5319" s="8"/>
      <c r="AH5319" s="8"/>
    </row>
    <row r="5320" spans="31:34" x14ac:dyDescent="0.3">
      <c r="AE5320" s="8"/>
      <c r="AH5320" s="8"/>
    </row>
    <row r="5321" spans="31:34" x14ac:dyDescent="0.3">
      <c r="AE5321" s="8"/>
      <c r="AH5321" s="8"/>
    </row>
    <row r="5322" spans="31:34" x14ac:dyDescent="0.3">
      <c r="AE5322" s="8"/>
      <c r="AH5322" s="8"/>
    </row>
    <row r="5323" spans="31:34" x14ac:dyDescent="0.3">
      <c r="AE5323" s="8"/>
      <c r="AH5323" s="8"/>
    </row>
    <row r="5324" spans="31:34" x14ac:dyDescent="0.3">
      <c r="AE5324" s="8"/>
      <c r="AH5324" s="8"/>
    </row>
    <row r="5325" spans="31:34" x14ac:dyDescent="0.3">
      <c r="AE5325" s="8"/>
      <c r="AH5325" s="8"/>
    </row>
    <row r="5326" spans="31:34" x14ac:dyDescent="0.3">
      <c r="AE5326" s="8"/>
      <c r="AH5326" s="8"/>
    </row>
    <row r="5327" spans="31:34" x14ac:dyDescent="0.3">
      <c r="AE5327" s="8"/>
      <c r="AH5327" s="8"/>
    </row>
    <row r="5328" spans="31:34" x14ac:dyDescent="0.3">
      <c r="AE5328" s="8"/>
      <c r="AH5328" s="8"/>
    </row>
    <row r="5329" spans="31:34" x14ac:dyDescent="0.3">
      <c r="AE5329" s="8"/>
      <c r="AH5329" s="8"/>
    </row>
    <row r="5330" spans="31:34" x14ac:dyDescent="0.3">
      <c r="AE5330" s="8"/>
      <c r="AH5330" s="8"/>
    </row>
    <row r="5331" spans="31:34" x14ac:dyDescent="0.3">
      <c r="AE5331" s="8"/>
      <c r="AH5331" s="8"/>
    </row>
    <row r="5332" spans="31:34" x14ac:dyDescent="0.3">
      <c r="AE5332" s="8"/>
      <c r="AH5332" s="8"/>
    </row>
    <row r="5333" spans="31:34" x14ac:dyDescent="0.3">
      <c r="AE5333" s="8"/>
      <c r="AH5333" s="8"/>
    </row>
    <row r="5334" spans="31:34" x14ac:dyDescent="0.3">
      <c r="AE5334" s="8"/>
      <c r="AH5334" s="8"/>
    </row>
    <row r="5335" spans="31:34" x14ac:dyDescent="0.3">
      <c r="AE5335" s="8"/>
      <c r="AH5335" s="8"/>
    </row>
    <row r="5336" spans="31:34" x14ac:dyDescent="0.3">
      <c r="AE5336" s="8"/>
      <c r="AH5336" s="8"/>
    </row>
    <row r="5337" spans="31:34" x14ac:dyDescent="0.3">
      <c r="AE5337" s="8"/>
      <c r="AH5337" s="8"/>
    </row>
    <row r="5338" spans="31:34" x14ac:dyDescent="0.3">
      <c r="AE5338" s="8"/>
      <c r="AH5338" s="8"/>
    </row>
    <row r="5339" spans="31:34" x14ac:dyDescent="0.3">
      <c r="AE5339" s="8"/>
      <c r="AH5339" s="8"/>
    </row>
    <row r="5340" spans="31:34" x14ac:dyDescent="0.3">
      <c r="AE5340" s="8"/>
      <c r="AH5340" s="8"/>
    </row>
    <row r="5341" spans="31:34" x14ac:dyDescent="0.3">
      <c r="AE5341" s="8"/>
      <c r="AH5341" s="8"/>
    </row>
    <row r="5342" spans="31:34" x14ac:dyDescent="0.3">
      <c r="AE5342" s="8"/>
      <c r="AH5342" s="8"/>
    </row>
    <row r="5343" spans="31:34" x14ac:dyDescent="0.3">
      <c r="AE5343" s="8"/>
      <c r="AH5343" s="8"/>
    </row>
    <row r="5344" spans="31:34" x14ac:dyDescent="0.3">
      <c r="AE5344" s="8"/>
      <c r="AH5344" s="8"/>
    </row>
    <row r="5345" spans="31:34" x14ac:dyDescent="0.3">
      <c r="AE5345" s="8"/>
      <c r="AH5345" s="8"/>
    </row>
    <row r="5346" spans="31:34" x14ac:dyDescent="0.3">
      <c r="AE5346" s="8"/>
      <c r="AH5346" s="8"/>
    </row>
    <row r="5347" spans="31:34" x14ac:dyDescent="0.3">
      <c r="AE5347" s="8"/>
      <c r="AH5347" s="8"/>
    </row>
    <row r="5348" spans="31:34" x14ac:dyDescent="0.3">
      <c r="AE5348" s="8"/>
      <c r="AH5348" s="8"/>
    </row>
    <row r="5349" spans="31:34" x14ac:dyDescent="0.3">
      <c r="AE5349" s="8"/>
      <c r="AH5349" s="8"/>
    </row>
    <row r="5350" spans="31:34" x14ac:dyDescent="0.3">
      <c r="AE5350" s="8"/>
      <c r="AH5350" s="8"/>
    </row>
    <row r="5351" spans="31:34" x14ac:dyDescent="0.3">
      <c r="AE5351" s="8"/>
      <c r="AH5351" s="8"/>
    </row>
    <row r="5352" spans="31:34" x14ac:dyDescent="0.3">
      <c r="AE5352" s="8"/>
      <c r="AH5352" s="8"/>
    </row>
    <row r="5353" spans="31:34" x14ac:dyDescent="0.3">
      <c r="AE5353" s="8"/>
      <c r="AH5353" s="8"/>
    </row>
    <row r="5354" spans="31:34" x14ac:dyDescent="0.3">
      <c r="AE5354" s="8"/>
      <c r="AH5354" s="8"/>
    </row>
    <row r="5355" spans="31:34" x14ac:dyDescent="0.3">
      <c r="AE5355" s="8"/>
      <c r="AH5355" s="8"/>
    </row>
    <row r="5356" spans="31:34" x14ac:dyDescent="0.3">
      <c r="AE5356" s="8"/>
      <c r="AH5356" s="8"/>
    </row>
    <row r="5357" spans="31:34" x14ac:dyDescent="0.3">
      <c r="AE5357" s="8"/>
      <c r="AH5357" s="8"/>
    </row>
    <row r="5358" spans="31:34" x14ac:dyDescent="0.3">
      <c r="AE5358" s="8"/>
      <c r="AH5358" s="8"/>
    </row>
    <row r="5359" spans="31:34" x14ac:dyDescent="0.3">
      <c r="AE5359" s="8"/>
      <c r="AH5359" s="8"/>
    </row>
    <row r="5360" spans="31:34" x14ac:dyDescent="0.3">
      <c r="AE5360" s="8"/>
      <c r="AH5360" s="8"/>
    </row>
    <row r="5361" spans="31:34" x14ac:dyDescent="0.3">
      <c r="AE5361" s="8"/>
      <c r="AH5361" s="8"/>
    </row>
    <row r="5362" spans="31:34" x14ac:dyDescent="0.3">
      <c r="AE5362" s="8"/>
      <c r="AH5362" s="8"/>
    </row>
    <row r="5363" spans="31:34" x14ac:dyDescent="0.3">
      <c r="AE5363" s="8"/>
      <c r="AH5363" s="8"/>
    </row>
    <row r="5364" spans="31:34" x14ac:dyDescent="0.3">
      <c r="AE5364" s="8"/>
      <c r="AH5364" s="8"/>
    </row>
    <row r="5365" spans="31:34" x14ac:dyDescent="0.3">
      <c r="AE5365" s="8"/>
      <c r="AH5365" s="8"/>
    </row>
    <row r="5366" spans="31:34" x14ac:dyDescent="0.3">
      <c r="AE5366" s="8"/>
      <c r="AH5366" s="8"/>
    </row>
    <row r="5367" spans="31:34" x14ac:dyDescent="0.3">
      <c r="AE5367" s="8"/>
      <c r="AH5367" s="8"/>
    </row>
    <row r="5368" spans="31:34" x14ac:dyDescent="0.3">
      <c r="AE5368" s="8"/>
      <c r="AH5368" s="8"/>
    </row>
    <row r="5369" spans="31:34" x14ac:dyDescent="0.3">
      <c r="AE5369" s="8"/>
      <c r="AH5369" s="8"/>
    </row>
    <row r="5370" spans="31:34" x14ac:dyDescent="0.3">
      <c r="AE5370" s="8"/>
      <c r="AH5370" s="8"/>
    </row>
    <row r="5371" spans="31:34" x14ac:dyDescent="0.3">
      <c r="AE5371" s="8"/>
      <c r="AH5371" s="8"/>
    </row>
    <row r="5372" spans="31:34" x14ac:dyDescent="0.3">
      <c r="AE5372" s="8"/>
      <c r="AH5372" s="8"/>
    </row>
    <row r="5373" spans="31:34" x14ac:dyDescent="0.3">
      <c r="AE5373" s="8"/>
      <c r="AH5373" s="8"/>
    </row>
    <row r="5374" spans="31:34" x14ac:dyDescent="0.3">
      <c r="AE5374" s="8"/>
      <c r="AH5374" s="8"/>
    </row>
    <row r="5375" spans="31:34" x14ac:dyDescent="0.3">
      <c r="AE5375" s="8"/>
      <c r="AH5375" s="8"/>
    </row>
    <row r="5376" spans="31:34" x14ac:dyDescent="0.3">
      <c r="AE5376" s="8"/>
      <c r="AH5376" s="8"/>
    </row>
    <row r="5377" spans="31:34" x14ac:dyDescent="0.3">
      <c r="AE5377" s="8"/>
      <c r="AH5377" s="8"/>
    </row>
    <row r="5378" spans="31:34" x14ac:dyDescent="0.3">
      <c r="AE5378" s="8"/>
      <c r="AH5378" s="8"/>
    </row>
    <row r="5379" spans="31:34" x14ac:dyDescent="0.3">
      <c r="AE5379" s="8"/>
      <c r="AH5379" s="8"/>
    </row>
    <row r="5380" spans="31:34" x14ac:dyDescent="0.3">
      <c r="AE5380" s="8"/>
      <c r="AH5380" s="8"/>
    </row>
    <row r="5381" spans="31:34" x14ac:dyDescent="0.3">
      <c r="AE5381" s="8"/>
      <c r="AH5381" s="8"/>
    </row>
    <row r="5382" spans="31:34" x14ac:dyDescent="0.3">
      <c r="AE5382" s="8"/>
      <c r="AH5382" s="8"/>
    </row>
    <row r="5383" spans="31:34" x14ac:dyDescent="0.3">
      <c r="AE5383" s="8"/>
      <c r="AH5383" s="8"/>
    </row>
    <row r="5384" spans="31:34" x14ac:dyDescent="0.3">
      <c r="AE5384" s="8"/>
      <c r="AH5384" s="8"/>
    </row>
    <row r="5385" spans="31:34" x14ac:dyDescent="0.3">
      <c r="AE5385" s="8"/>
      <c r="AH5385" s="8"/>
    </row>
    <row r="5386" spans="31:34" x14ac:dyDescent="0.3">
      <c r="AE5386" s="8"/>
      <c r="AH5386" s="8"/>
    </row>
    <row r="5387" spans="31:34" x14ac:dyDescent="0.3">
      <c r="AE5387" s="8"/>
      <c r="AH5387" s="8"/>
    </row>
    <row r="5388" spans="31:34" x14ac:dyDescent="0.3">
      <c r="AE5388" s="8"/>
      <c r="AH5388" s="8"/>
    </row>
    <row r="5389" spans="31:34" x14ac:dyDescent="0.3">
      <c r="AE5389" s="8"/>
      <c r="AH5389" s="8"/>
    </row>
    <row r="5390" spans="31:34" x14ac:dyDescent="0.3">
      <c r="AE5390" s="8"/>
      <c r="AH5390" s="8"/>
    </row>
    <row r="5391" spans="31:34" x14ac:dyDescent="0.3">
      <c r="AE5391" s="8"/>
      <c r="AH5391" s="8"/>
    </row>
    <row r="5392" spans="31:34" x14ac:dyDescent="0.3">
      <c r="AE5392" s="8"/>
      <c r="AH5392" s="8"/>
    </row>
    <row r="5393" spans="31:34" x14ac:dyDescent="0.3">
      <c r="AE5393" s="8"/>
      <c r="AH5393" s="8"/>
    </row>
    <row r="5394" spans="31:34" x14ac:dyDescent="0.3">
      <c r="AE5394" s="8"/>
      <c r="AH5394" s="8"/>
    </row>
    <row r="5395" spans="31:34" x14ac:dyDescent="0.3">
      <c r="AE5395" s="8"/>
      <c r="AH5395" s="8"/>
    </row>
    <row r="5396" spans="31:34" x14ac:dyDescent="0.3">
      <c r="AE5396" s="8"/>
      <c r="AH5396" s="8"/>
    </row>
    <row r="5397" spans="31:34" x14ac:dyDescent="0.3">
      <c r="AE5397" s="8"/>
      <c r="AH5397" s="8"/>
    </row>
    <row r="5398" spans="31:34" x14ac:dyDescent="0.3">
      <c r="AE5398" s="8"/>
      <c r="AH5398" s="8"/>
    </row>
    <row r="5399" spans="31:34" x14ac:dyDescent="0.3">
      <c r="AE5399" s="8"/>
      <c r="AH5399" s="8"/>
    </row>
    <row r="5400" spans="31:34" x14ac:dyDescent="0.3">
      <c r="AE5400" s="8"/>
      <c r="AH5400" s="8"/>
    </row>
    <row r="5401" spans="31:34" x14ac:dyDescent="0.3">
      <c r="AE5401" s="8"/>
      <c r="AH5401" s="8"/>
    </row>
    <row r="5402" spans="31:34" x14ac:dyDescent="0.3">
      <c r="AE5402" s="8"/>
      <c r="AH5402" s="8"/>
    </row>
    <row r="5403" spans="31:34" x14ac:dyDescent="0.3">
      <c r="AE5403" s="8"/>
      <c r="AH5403" s="8"/>
    </row>
    <row r="5404" spans="31:34" x14ac:dyDescent="0.3">
      <c r="AE5404" s="8"/>
      <c r="AH5404" s="8"/>
    </row>
    <row r="5405" spans="31:34" x14ac:dyDescent="0.3">
      <c r="AE5405" s="8"/>
      <c r="AH5405" s="8"/>
    </row>
    <row r="5406" spans="31:34" x14ac:dyDescent="0.3">
      <c r="AE5406" s="8"/>
      <c r="AH5406" s="8"/>
    </row>
    <row r="5407" spans="31:34" x14ac:dyDescent="0.3">
      <c r="AE5407" s="8"/>
      <c r="AH5407" s="8"/>
    </row>
    <row r="5408" spans="31:34" x14ac:dyDescent="0.3">
      <c r="AE5408" s="8"/>
      <c r="AH5408" s="8"/>
    </row>
    <row r="5409" spans="31:34" x14ac:dyDescent="0.3">
      <c r="AE5409" s="8"/>
      <c r="AH5409" s="8"/>
    </row>
    <row r="5410" spans="31:34" x14ac:dyDescent="0.3">
      <c r="AE5410" s="8"/>
      <c r="AH5410" s="8"/>
    </row>
    <row r="5411" spans="31:34" x14ac:dyDescent="0.3">
      <c r="AE5411" s="8"/>
      <c r="AH5411" s="8"/>
    </row>
    <row r="5412" spans="31:34" x14ac:dyDescent="0.3">
      <c r="AE5412" s="8"/>
      <c r="AH5412" s="8"/>
    </row>
    <row r="5413" spans="31:34" x14ac:dyDescent="0.3">
      <c r="AE5413" s="8"/>
      <c r="AH5413" s="8"/>
    </row>
    <row r="5414" spans="31:34" x14ac:dyDescent="0.3">
      <c r="AE5414" s="8"/>
      <c r="AH5414" s="8"/>
    </row>
    <row r="5415" spans="31:34" x14ac:dyDescent="0.3">
      <c r="AE5415" s="8"/>
      <c r="AH5415" s="8"/>
    </row>
    <row r="5416" spans="31:34" x14ac:dyDescent="0.3">
      <c r="AE5416" s="8"/>
      <c r="AH5416" s="8"/>
    </row>
    <row r="5417" spans="31:34" x14ac:dyDescent="0.3">
      <c r="AE5417" s="8"/>
      <c r="AH5417" s="8"/>
    </row>
    <row r="5418" spans="31:34" x14ac:dyDescent="0.3">
      <c r="AE5418" s="8"/>
      <c r="AH5418" s="8"/>
    </row>
    <row r="5419" spans="31:34" x14ac:dyDescent="0.3">
      <c r="AE5419" s="8"/>
      <c r="AH5419" s="8"/>
    </row>
    <row r="5420" spans="31:34" x14ac:dyDescent="0.3">
      <c r="AE5420" s="8"/>
      <c r="AH5420" s="8"/>
    </row>
    <row r="5421" spans="31:34" x14ac:dyDescent="0.3">
      <c r="AE5421" s="8"/>
      <c r="AH5421" s="8"/>
    </row>
    <row r="5422" spans="31:34" x14ac:dyDescent="0.3">
      <c r="AE5422" s="8"/>
      <c r="AH5422" s="8"/>
    </row>
    <row r="5423" spans="31:34" x14ac:dyDescent="0.3">
      <c r="AE5423" s="8"/>
      <c r="AH5423" s="8"/>
    </row>
    <row r="5424" spans="31:34" x14ac:dyDescent="0.3">
      <c r="AE5424" s="8"/>
      <c r="AH5424" s="8"/>
    </row>
    <row r="5425" spans="31:34" x14ac:dyDescent="0.3">
      <c r="AE5425" s="8"/>
      <c r="AH5425" s="8"/>
    </row>
    <row r="5426" spans="31:34" x14ac:dyDescent="0.3">
      <c r="AE5426" s="8"/>
      <c r="AH5426" s="8"/>
    </row>
    <row r="5427" spans="31:34" x14ac:dyDescent="0.3">
      <c r="AE5427" s="8"/>
      <c r="AH5427" s="8"/>
    </row>
    <row r="5428" spans="31:34" x14ac:dyDescent="0.3">
      <c r="AE5428" s="8"/>
      <c r="AH5428" s="8"/>
    </row>
    <row r="5429" spans="31:34" x14ac:dyDescent="0.3">
      <c r="AE5429" s="8"/>
      <c r="AH5429" s="8"/>
    </row>
    <row r="5430" spans="31:34" x14ac:dyDescent="0.3">
      <c r="AE5430" s="8"/>
      <c r="AH5430" s="8"/>
    </row>
    <row r="5431" spans="31:34" x14ac:dyDescent="0.3">
      <c r="AE5431" s="8"/>
      <c r="AH5431" s="8"/>
    </row>
    <row r="5432" spans="31:34" x14ac:dyDescent="0.3">
      <c r="AE5432" s="8"/>
      <c r="AH5432" s="8"/>
    </row>
    <row r="5433" spans="31:34" x14ac:dyDescent="0.3">
      <c r="AE5433" s="8"/>
      <c r="AH5433" s="8"/>
    </row>
    <row r="5434" spans="31:34" x14ac:dyDescent="0.3">
      <c r="AE5434" s="8"/>
      <c r="AH5434" s="8"/>
    </row>
    <row r="5435" spans="31:34" x14ac:dyDescent="0.3">
      <c r="AE5435" s="8"/>
      <c r="AH5435" s="8"/>
    </row>
    <row r="5436" spans="31:34" x14ac:dyDescent="0.3">
      <c r="AE5436" s="8"/>
      <c r="AH5436" s="8"/>
    </row>
    <row r="5437" spans="31:34" x14ac:dyDescent="0.3">
      <c r="AE5437" s="8"/>
      <c r="AH5437" s="8"/>
    </row>
    <row r="5438" spans="31:34" x14ac:dyDescent="0.3">
      <c r="AE5438" s="8"/>
      <c r="AH5438" s="8"/>
    </row>
    <row r="5439" spans="31:34" x14ac:dyDescent="0.3">
      <c r="AE5439" s="8"/>
      <c r="AH5439" s="8"/>
    </row>
    <row r="5440" spans="31:34" x14ac:dyDescent="0.3">
      <c r="AE5440" s="8"/>
      <c r="AH5440" s="8"/>
    </row>
    <row r="5441" spans="31:34" x14ac:dyDescent="0.3">
      <c r="AE5441" s="8"/>
      <c r="AH5441" s="8"/>
    </row>
    <row r="5442" spans="31:34" x14ac:dyDescent="0.3">
      <c r="AE5442" s="8"/>
      <c r="AH5442" s="8"/>
    </row>
    <row r="5443" spans="31:34" x14ac:dyDescent="0.3">
      <c r="AE5443" s="8"/>
      <c r="AH5443" s="8"/>
    </row>
    <row r="5444" spans="31:34" x14ac:dyDescent="0.3">
      <c r="AE5444" s="8"/>
      <c r="AH5444" s="8"/>
    </row>
    <row r="5445" spans="31:34" x14ac:dyDescent="0.3">
      <c r="AE5445" s="8"/>
      <c r="AH5445" s="8"/>
    </row>
    <row r="5446" spans="31:34" x14ac:dyDescent="0.3">
      <c r="AE5446" s="8"/>
      <c r="AH5446" s="8"/>
    </row>
    <row r="5447" spans="31:34" x14ac:dyDescent="0.3">
      <c r="AE5447" s="8"/>
      <c r="AH5447" s="8"/>
    </row>
    <row r="5448" spans="31:34" x14ac:dyDescent="0.3">
      <c r="AE5448" s="8"/>
      <c r="AH5448" s="8"/>
    </row>
    <row r="5449" spans="31:34" x14ac:dyDescent="0.3">
      <c r="AE5449" s="8"/>
      <c r="AH5449" s="8"/>
    </row>
    <row r="5450" spans="31:34" x14ac:dyDescent="0.3">
      <c r="AE5450" s="8"/>
      <c r="AH5450" s="8"/>
    </row>
    <row r="5451" spans="31:34" x14ac:dyDescent="0.3">
      <c r="AE5451" s="8"/>
      <c r="AH5451" s="8"/>
    </row>
    <row r="5452" spans="31:34" x14ac:dyDescent="0.3">
      <c r="AE5452" s="8"/>
      <c r="AH5452" s="8"/>
    </row>
    <row r="5453" spans="31:34" x14ac:dyDescent="0.3">
      <c r="AE5453" s="8"/>
      <c r="AH5453" s="8"/>
    </row>
    <row r="5454" spans="31:34" x14ac:dyDescent="0.3">
      <c r="AE5454" s="8"/>
      <c r="AH5454" s="8"/>
    </row>
    <row r="5455" spans="31:34" x14ac:dyDescent="0.3">
      <c r="AE5455" s="8"/>
      <c r="AH5455" s="8"/>
    </row>
    <row r="5456" spans="31:34" x14ac:dyDescent="0.3">
      <c r="AE5456" s="8"/>
      <c r="AH5456" s="8"/>
    </row>
    <row r="5457" spans="31:34" x14ac:dyDescent="0.3">
      <c r="AE5457" s="8"/>
      <c r="AH5457" s="8"/>
    </row>
    <row r="5458" spans="31:34" x14ac:dyDescent="0.3">
      <c r="AE5458" s="8"/>
      <c r="AH5458" s="8"/>
    </row>
    <row r="5459" spans="31:34" x14ac:dyDescent="0.3">
      <c r="AE5459" s="8"/>
      <c r="AH5459" s="8"/>
    </row>
    <row r="5460" spans="31:34" x14ac:dyDescent="0.3">
      <c r="AE5460" s="8"/>
      <c r="AH5460" s="8"/>
    </row>
    <row r="5461" spans="31:34" x14ac:dyDescent="0.3">
      <c r="AE5461" s="8"/>
      <c r="AH5461" s="8"/>
    </row>
    <row r="5462" spans="31:34" x14ac:dyDescent="0.3">
      <c r="AE5462" s="8"/>
      <c r="AH5462" s="8"/>
    </row>
    <row r="5463" spans="31:34" x14ac:dyDescent="0.3">
      <c r="AE5463" s="8"/>
      <c r="AH5463" s="8"/>
    </row>
    <row r="5464" spans="31:34" x14ac:dyDescent="0.3">
      <c r="AE5464" s="8"/>
      <c r="AH5464" s="8"/>
    </row>
    <row r="5465" spans="31:34" x14ac:dyDescent="0.3">
      <c r="AE5465" s="8"/>
      <c r="AH5465" s="8"/>
    </row>
    <row r="5466" spans="31:34" x14ac:dyDescent="0.3">
      <c r="AE5466" s="8"/>
      <c r="AH5466" s="8"/>
    </row>
    <row r="5467" spans="31:34" x14ac:dyDescent="0.3">
      <c r="AE5467" s="8"/>
      <c r="AH5467" s="8"/>
    </row>
    <row r="5468" spans="31:34" x14ac:dyDescent="0.3">
      <c r="AE5468" s="8"/>
      <c r="AH5468" s="8"/>
    </row>
    <row r="5469" spans="31:34" x14ac:dyDescent="0.3">
      <c r="AE5469" s="8"/>
      <c r="AH5469" s="8"/>
    </row>
    <row r="5470" spans="31:34" x14ac:dyDescent="0.3">
      <c r="AE5470" s="8"/>
      <c r="AH5470" s="8"/>
    </row>
    <row r="5471" spans="31:34" x14ac:dyDescent="0.3">
      <c r="AE5471" s="8"/>
      <c r="AH5471" s="8"/>
    </row>
    <row r="5472" spans="31:34" x14ac:dyDescent="0.3">
      <c r="AE5472" s="8"/>
      <c r="AH5472" s="8"/>
    </row>
    <row r="5473" spans="31:34" x14ac:dyDescent="0.3">
      <c r="AE5473" s="8"/>
      <c r="AH5473" s="8"/>
    </row>
    <row r="5474" spans="31:34" x14ac:dyDescent="0.3">
      <c r="AE5474" s="8"/>
      <c r="AH5474" s="8"/>
    </row>
    <row r="5475" spans="31:34" x14ac:dyDescent="0.3">
      <c r="AE5475" s="8"/>
      <c r="AH5475" s="8"/>
    </row>
    <row r="5476" spans="31:34" x14ac:dyDescent="0.3">
      <c r="AE5476" s="8"/>
      <c r="AH5476" s="8"/>
    </row>
    <row r="5477" spans="31:34" x14ac:dyDescent="0.3">
      <c r="AE5477" s="8"/>
      <c r="AH5477" s="8"/>
    </row>
    <row r="5478" spans="31:34" x14ac:dyDescent="0.3">
      <c r="AE5478" s="8"/>
      <c r="AH5478" s="8"/>
    </row>
    <row r="5479" spans="31:34" x14ac:dyDescent="0.3">
      <c r="AE5479" s="8"/>
      <c r="AH5479" s="8"/>
    </row>
    <row r="5480" spans="31:34" x14ac:dyDescent="0.3">
      <c r="AE5480" s="8"/>
      <c r="AH5480" s="8"/>
    </row>
    <row r="5481" spans="31:34" x14ac:dyDescent="0.3">
      <c r="AE5481" s="8"/>
      <c r="AH5481" s="8"/>
    </row>
    <row r="5482" spans="31:34" x14ac:dyDescent="0.3">
      <c r="AE5482" s="8"/>
      <c r="AH5482" s="8"/>
    </row>
    <row r="5483" spans="31:34" x14ac:dyDescent="0.3">
      <c r="AE5483" s="8"/>
      <c r="AH5483" s="8"/>
    </row>
    <row r="5484" spans="31:34" x14ac:dyDescent="0.3">
      <c r="AE5484" s="8"/>
      <c r="AH5484" s="8"/>
    </row>
    <row r="5485" spans="31:34" x14ac:dyDescent="0.3">
      <c r="AE5485" s="8"/>
      <c r="AH5485" s="8"/>
    </row>
    <row r="5486" spans="31:34" x14ac:dyDescent="0.3">
      <c r="AE5486" s="8"/>
      <c r="AH5486" s="8"/>
    </row>
    <row r="5487" spans="31:34" x14ac:dyDescent="0.3">
      <c r="AE5487" s="8"/>
      <c r="AH5487" s="8"/>
    </row>
    <row r="5488" spans="31:34" x14ac:dyDescent="0.3">
      <c r="AE5488" s="8"/>
      <c r="AH5488" s="8"/>
    </row>
    <row r="5489" spans="31:34" x14ac:dyDescent="0.3">
      <c r="AE5489" s="8"/>
      <c r="AH5489" s="8"/>
    </row>
    <row r="5490" spans="31:34" x14ac:dyDescent="0.3">
      <c r="AE5490" s="8"/>
      <c r="AH5490" s="8"/>
    </row>
    <row r="5491" spans="31:34" x14ac:dyDescent="0.3">
      <c r="AE5491" s="8"/>
      <c r="AH5491" s="8"/>
    </row>
    <row r="5492" spans="31:34" x14ac:dyDescent="0.3">
      <c r="AE5492" s="8"/>
      <c r="AH5492" s="8"/>
    </row>
    <row r="5493" spans="31:34" x14ac:dyDescent="0.3">
      <c r="AE5493" s="8"/>
      <c r="AH5493" s="8"/>
    </row>
    <row r="5494" spans="31:34" x14ac:dyDescent="0.3">
      <c r="AE5494" s="8"/>
      <c r="AH5494" s="8"/>
    </row>
    <row r="5495" spans="31:34" x14ac:dyDescent="0.3">
      <c r="AE5495" s="8"/>
      <c r="AH5495" s="8"/>
    </row>
    <row r="5496" spans="31:34" x14ac:dyDescent="0.3">
      <c r="AE5496" s="8"/>
      <c r="AH5496" s="8"/>
    </row>
    <row r="5497" spans="31:34" x14ac:dyDescent="0.3">
      <c r="AE5497" s="8"/>
      <c r="AH5497" s="8"/>
    </row>
    <row r="5498" spans="31:34" x14ac:dyDescent="0.3">
      <c r="AE5498" s="8"/>
      <c r="AH5498" s="8"/>
    </row>
    <row r="5499" spans="31:34" x14ac:dyDescent="0.3">
      <c r="AE5499" s="8"/>
      <c r="AH5499" s="8"/>
    </row>
    <row r="5500" spans="31:34" x14ac:dyDescent="0.3">
      <c r="AE5500" s="8"/>
      <c r="AH5500" s="8"/>
    </row>
    <row r="5501" spans="31:34" x14ac:dyDescent="0.3">
      <c r="AE5501" s="8"/>
      <c r="AH5501" s="8"/>
    </row>
    <row r="5502" spans="31:34" x14ac:dyDescent="0.3">
      <c r="AE5502" s="8"/>
      <c r="AH5502" s="8"/>
    </row>
    <row r="5503" spans="31:34" x14ac:dyDescent="0.3">
      <c r="AE5503" s="8"/>
      <c r="AH5503" s="8"/>
    </row>
    <row r="5504" spans="31:34" x14ac:dyDescent="0.3">
      <c r="AE5504" s="8"/>
      <c r="AH5504" s="8"/>
    </row>
    <row r="5505" spans="31:34" x14ac:dyDescent="0.3">
      <c r="AE5505" s="8"/>
      <c r="AH5505" s="8"/>
    </row>
    <row r="5506" spans="31:34" x14ac:dyDescent="0.3">
      <c r="AE5506" s="8"/>
      <c r="AH5506" s="8"/>
    </row>
    <row r="5507" spans="31:34" x14ac:dyDescent="0.3">
      <c r="AE5507" s="8"/>
      <c r="AH5507" s="8"/>
    </row>
    <row r="5508" spans="31:34" x14ac:dyDescent="0.3">
      <c r="AE5508" s="8"/>
      <c r="AH5508" s="8"/>
    </row>
    <row r="5509" spans="31:34" x14ac:dyDescent="0.3">
      <c r="AE5509" s="8"/>
      <c r="AH5509" s="8"/>
    </row>
    <row r="5510" spans="31:34" x14ac:dyDescent="0.3">
      <c r="AE5510" s="8"/>
      <c r="AH5510" s="8"/>
    </row>
    <row r="5511" spans="31:34" x14ac:dyDescent="0.3">
      <c r="AE5511" s="8"/>
      <c r="AH5511" s="8"/>
    </row>
    <row r="5512" spans="31:34" x14ac:dyDescent="0.3">
      <c r="AE5512" s="8"/>
      <c r="AH5512" s="8"/>
    </row>
    <row r="5513" spans="31:34" x14ac:dyDescent="0.3">
      <c r="AE5513" s="8"/>
      <c r="AH5513" s="8"/>
    </row>
    <row r="5514" spans="31:34" x14ac:dyDescent="0.3">
      <c r="AE5514" s="8"/>
      <c r="AH5514" s="8"/>
    </row>
    <row r="5515" spans="31:34" x14ac:dyDescent="0.3">
      <c r="AE5515" s="8"/>
      <c r="AH5515" s="8"/>
    </row>
    <row r="5516" spans="31:34" x14ac:dyDescent="0.3">
      <c r="AE5516" s="8"/>
      <c r="AH5516" s="8"/>
    </row>
    <row r="5517" spans="31:34" x14ac:dyDescent="0.3">
      <c r="AE5517" s="8"/>
      <c r="AH5517" s="8"/>
    </row>
    <row r="5518" spans="31:34" x14ac:dyDescent="0.3">
      <c r="AE5518" s="8"/>
      <c r="AH5518" s="8"/>
    </row>
    <row r="5519" spans="31:34" x14ac:dyDescent="0.3">
      <c r="AE5519" s="8"/>
      <c r="AH5519" s="8"/>
    </row>
    <row r="5520" spans="31:34" x14ac:dyDescent="0.3">
      <c r="AE5520" s="8"/>
      <c r="AH5520" s="8"/>
    </row>
    <row r="5521" spans="31:34" x14ac:dyDescent="0.3">
      <c r="AE5521" s="8"/>
      <c r="AH5521" s="8"/>
    </row>
    <row r="5522" spans="31:34" x14ac:dyDescent="0.3">
      <c r="AE5522" s="8"/>
      <c r="AH5522" s="8"/>
    </row>
    <row r="5523" spans="31:34" x14ac:dyDescent="0.3">
      <c r="AE5523" s="8"/>
      <c r="AH5523" s="8"/>
    </row>
    <row r="5524" spans="31:34" x14ac:dyDescent="0.3">
      <c r="AE5524" s="8"/>
      <c r="AH5524" s="8"/>
    </row>
    <row r="5525" spans="31:34" x14ac:dyDescent="0.3">
      <c r="AE5525" s="8"/>
      <c r="AH5525" s="8"/>
    </row>
    <row r="5526" spans="31:34" x14ac:dyDescent="0.3">
      <c r="AE5526" s="8"/>
      <c r="AH5526" s="8"/>
    </row>
    <row r="5527" spans="31:34" x14ac:dyDescent="0.3">
      <c r="AE5527" s="8"/>
      <c r="AH5527" s="8"/>
    </row>
    <row r="5528" spans="31:34" x14ac:dyDescent="0.3">
      <c r="AE5528" s="8"/>
      <c r="AH5528" s="8"/>
    </row>
    <row r="5529" spans="31:34" x14ac:dyDescent="0.3">
      <c r="AE5529" s="8"/>
      <c r="AH5529" s="8"/>
    </row>
    <row r="5530" spans="31:34" x14ac:dyDescent="0.3">
      <c r="AE5530" s="8"/>
      <c r="AH5530" s="8"/>
    </row>
    <row r="5531" spans="31:34" x14ac:dyDescent="0.3">
      <c r="AE5531" s="8"/>
      <c r="AH5531" s="8"/>
    </row>
    <row r="5532" spans="31:34" x14ac:dyDescent="0.3">
      <c r="AE5532" s="8"/>
      <c r="AH5532" s="8"/>
    </row>
    <row r="5533" spans="31:34" x14ac:dyDescent="0.3">
      <c r="AE5533" s="8"/>
      <c r="AH5533" s="8"/>
    </row>
    <row r="5534" spans="31:34" x14ac:dyDescent="0.3">
      <c r="AE5534" s="8"/>
      <c r="AH5534" s="8"/>
    </row>
    <row r="5535" spans="31:34" x14ac:dyDescent="0.3">
      <c r="AE5535" s="8"/>
      <c r="AH5535" s="8"/>
    </row>
    <row r="5536" spans="31:34" x14ac:dyDescent="0.3">
      <c r="AE5536" s="8"/>
      <c r="AH5536" s="8"/>
    </row>
    <row r="5537" spans="31:34" x14ac:dyDescent="0.3">
      <c r="AE5537" s="8"/>
      <c r="AH5537" s="8"/>
    </row>
    <row r="5538" spans="31:34" x14ac:dyDescent="0.3">
      <c r="AE5538" s="8"/>
      <c r="AH5538" s="8"/>
    </row>
    <row r="5539" spans="31:34" x14ac:dyDescent="0.3">
      <c r="AE5539" s="8"/>
      <c r="AH5539" s="8"/>
    </row>
    <row r="5540" spans="31:34" x14ac:dyDescent="0.3">
      <c r="AE5540" s="8"/>
      <c r="AH5540" s="8"/>
    </row>
    <row r="5541" spans="31:34" x14ac:dyDescent="0.3">
      <c r="AE5541" s="8"/>
      <c r="AH5541" s="8"/>
    </row>
    <row r="5542" spans="31:34" x14ac:dyDescent="0.3">
      <c r="AE5542" s="8"/>
      <c r="AH5542" s="8"/>
    </row>
    <row r="5543" spans="31:34" x14ac:dyDescent="0.3">
      <c r="AE5543" s="8"/>
      <c r="AH5543" s="8"/>
    </row>
    <row r="5544" spans="31:34" x14ac:dyDescent="0.3">
      <c r="AE5544" s="8"/>
      <c r="AH5544" s="8"/>
    </row>
    <row r="5545" spans="31:34" x14ac:dyDescent="0.3">
      <c r="AE5545" s="8"/>
      <c r="AH5545" s="8"/>
    </row>
    <row r="5546" spans="31:34" x14ac:dyDescent="0.3">
      <c r="AE5546" s="8"/>
      <c r="AH5546" s="8"/>
    </row>
    <row r="5547" spans="31:34" x14ac:dyDescent="0.3">
      <c r="AE5547" s="8"/>
      <c r="AH5547" s="8"/>
    </row>
    <row r="5548" spans="31:34" x14ac:dyDescent="0.3">
      <c r="AE5548" s="8"/>
      <c r="AH5548" s="8"/>
    </row>
    <row r="5549" spans="31:34" x14ac:dyDescent="0.3">
      <c r="AE5549" s="8"/>
      <c r="AH5549" s="8"/>
    </row>
    <row r="5550" spans="31:34" x14ac:dyDescent="0.3">
      <c r="AE5550" s="8"/>
      <c r="AH5550" s="8"/>
    </row>
    <row r="5551" spans="31:34" x14ac:dyDescent="0.3">
      <c r="AE5551" s="8"/>
      <c r="AH5551" s="8"/>
    </row>
    <row r="5552" spans="31:34" x14ac:dyDescent="0.3">
      <c r="AE5552" s="8"/>
      <c r="AH5552" s="8"/>
    </row>
    <row r="5553" spans="31:34" x14ac:dyDescent="0.3">
      <c r="AE5553" s="8"/>
      <c r="AH5553" s="8"/>
    </row>
    <row r="5554" spans="31:34" x14ac:dyDescent="0.3">
      <c r="AE5554" s="8"/>
      <c r="AH5554" s="8"/>
    </row>
    <row r="5555" spans="31:34" x14ac:dyDescent="0.3">
      <c r="AE5555" s="8"/>
      <c r="AH5555" s="8"/>
    </row>
    <row r="5556" spans="31:34" x14ac:dyDescent="0.3">
      <c r="AE5556" s="8"/>
      <c r="AH5556" s="8"/>
    </row>
    <row r="5557" spans="31:34" x14ac:dyDescent="0.3">
      <c r="AE5557" s="8"/>
      <c r="AH5557" s="8"/>
    </row>
    <row r="5558" spans="31:34" x14ac:dyDescent="0.3">
      <c r="AE5558" s="8"/>
      <c r="AH5558" s="8"/>
    </row>
    <row r="5559" spans="31:34" x14ac:dyDescent="0.3">
      <c r="AE5559" s="8"/>
      <c r="AH5559" s="8"/>
    </row>
    <row r="5560" spans="31:34" x14ac:dyDescent="0.3">
      <c r="AE5560" s="8"/>
      <c r="AH5560" s="8"/>
    </row>
    <row r="5561" spans="31:34" x14ac:dyDescent="0.3">
      <c r="AE5561" s="8"/>
      <c r="AH5561" s="8"/>
    </row>
    <row r="5562" spans="31:34" x14ac:dyDescent="0.3">
      <c r="AE5562" s="8"/>
      <c r="AH5562" s="8"/>
    </row>
    <row r="5563" spans="31:34" x14ac:dyDescent="0.3">
      <c r="AE5563" s="8"/>
      <c r="AH5563" s="8"/>
    </row>
    <row r="5564" spans="31:34" x14ac:dyDescent="0.3">
      <c r="AE5564" s="8"/>
      <c r="AH5564" s="8"/>
    </row>
    <row r="5565" spans="31:34" x14ac:dyDescent="0.3">
      <c r="AE5565" s="8"/>
      <c r="AH5565" s="8"/>
    </row>
    <row r="5566" spans="31:34" x14ac:dyDescent="0.3">
      <c r="AE5566" s="8"/>
      <c r="AH5566" s="8"/>
    </row>
    <row r="5567" spans="31:34" x14ac:dyDescent="0.3">
      <c r="AE5567" s="8"/>
      <c r="AH5567" s="8"/>
    </row>
    <row r="5568" spans="31:34" x14ac:dyDescent="0.3">
      <c r="AE5568" s="8"/>
      <c r="AH5568" s="8"/>
    </row>
    <row r="5569" spans="31:34" x14ac:dyDescent="0.3">
      <c r="AE5569" s="8"/>
      <c r="AH5569" s="8"/>
    </row>
    <row r="5570" spans="31:34" x14ac:dyDescent="0.3">
      <c r="AE5570" s="8"/>
      <c r="AH5570" s="8"/>
    </row>
    <row r="5571" spans="31:34" x14ac:dyDescent="0.3">
      <c r="AE5571" s="8"/>
      <c r="AH5571" s="8"/>
    </row>
    <row r="5572" spans="31:34" x14ac:dyDescent="0.3">
      <c r="AE5572" s="8"/>
      <c r="AH5572" s="8"/>
    </row>
    <row r="5573" spans="31:34" x14ac:dyDescent="0.3">
      <c r="AE5573" s="8"/>
      <c r="AH5573" s="8"/>
    </row>
    <row r="5574" spans="31:34" x14ac:dyDescent="0.3">
      <c r="AE5574" s="8"/>
      <c r="AH5574" s="8"/>
    </row>
    <row r="5575" spans="31:34" x14ac:dyDescent="0.3">
      <c r="AE5575" s="8"/>
      <c r="AH5575" s="8"/>
    </row>
    <row r="5576" spans="31:34" x14ac:dyDescent="0.3">
      <c r="AE5576" s="8"/>
      <c r="AH5576" s="8"/>
    </row>
    <row r="5577" spans="31:34" x14ac:dyDescent="0.3">
      <c r="AE5577" s="8"/>
      <c r="AH5577" s="8"/>
    </row>
    <row r="5578" spans="31:34" x14ac:dyDescent="0.3">
      <c r="AE5578" s="8"/>
      <c r="AH5578" s="8"/>
    </row>
    <row r="5579" spans="31:34" x14ac:dyDescent="0.3">
      <c r="AE5579" s="8"/>
      <c r="AH5579" s="8"/>
    </row>
    <row r="5580" spans="31:34" x14ac:dyDescent="0.3">
      <c r="AE5580" s="8"/>
      <c r="AH5580" s="8"/>
    </row>
    <row r="5581" spans="31:34" x14ac:dyDescent="0.3">
      <c r="AE5581" s="8"/>
      <c r="AH5581" s="8"/>
    </row>
    <row r="5582" spans="31:34" x14ac:dyDescent="0.3">
      <c r="AE5582" s="8"/>
      <c r="AH5582" s="8"/>
    </row>
    <row r="5583" spans="31:34" x14ac:dyDescent="0.3">
      <c r="AE5583" s="8"/>
      <c r="AH5583" s="8"/>
    </row>
    <row r="5584" spans="31:34" x14ac:dyDescent="0.3">
      <c r="AE5584" s="8"/>
      <c r="AH5584" s="8"/>
    </row>
    <row r="5585" spans="31:34" x14ac:dyDescent="0.3">
      <c r="AE5585" s="8"/>
      <c r="AH5585" s="8"/>
    </row>
    <row r="5586" spans="31:34" x14ac:dyDescent="0.3">
      <c r="AE5586" s="8"/>
      <c r="AH5586" s="8"/>
    </row>
    <row r="5587" spans="31:34" x14ac:dyDescent="0.3">
      <c r="AE5587" s="8"/>
      <c r="AH5587" s="8"/>
    </row>
    <row r="5588" spans="31:34" x14ac:dyDescent="0.3">
      <c r="AE5588" s="8"/>
      <c r="AH5588" s="8"/>
    </row>
    <row r="5589" spans="31:34" x14ac:dyDescent="0.3">
      <c r="AE5589" s="8"/>
      <c r="AH5589" s="8"/>
    </row>
    <row r="5590" spans="31:34" x14ac:dyDescent="0.3">
      <c r="AE5590" s="8"/>
      <c r="AH5590" s="8"/>
    </row>
    <row r="5591" spans="31:34" x14ac:dyDescent="0.3">
      <c r="AE5591" s="8"/>
      <c r="AH5591" s="8"/>
    </row>
    <row r="5592" spans="31:34" x14ac:dyDescent="0.3">
      <c r="AE5592" s="8"/>
      <c r="AH5592" s="8"/>
    </row>
    <row r="5593" spans="31:34" x14ac:dyDescent="0.3">
      <c r="AE5593" s="8"/>
      <c r="AH5593" s="8"/>
    </row>
    <row r="5594" spans="31:34" x14ac:dyDescent="0.3">
      <c r="AE5594" s="8"/>
      <c r="AH5594" s="8"/>
    </row>
    <row r="5595" spans="31:34" x14ac:dyDescent="0.3">
      <c r="AE5595" s="8"/>
      <c r="AH5595" s="8"/>
    </row>
    <row r="5596" spans="31:34" x14ac:dyDescent="0.3">
      <c r="AE5596" s="8"/>
      <c r="AH5596" s="8"/>
    </row>
    <row r="5597" spans="31:34" x14ac:dyDescent="0.3">
      <c r="AE5597" s="8"/>
      <c r="AH5597" s="8"/>
    </row>
    <row r="5598" spans="31:34" x14ac:dyDescent="0.3">
      <c r="AE5598" s="8"/>
      <c r="AH5598" s="8"/>
    </row>
    <row r="5599" spans="31:34" x14ac:dyDescent="0.3">
      <c r="AE5599" s="8"/>
      <c r="AH5599" s="8"/>
    </row>
    <row r="5600" spans="31:34" x14ac:dyDescent="0.3">
      <c r="AE5600" s="8"/>
      <c r="AH5600" s="8"/>
    </row>
    <row r="5601" spans="31:34" x14ac:dyDescent="0.3">
      <c r="AE5601" s="8"/>
      <c r="AH5601" s="8"/>
    </row>
    <row r="5602" spans="31:34" x14ac:dyDescent="0.3">
      <c r="AE5602" s="8"/>
      <c r="AH5602" s="8"/>
    </row>
    <row r="5603" spans="31:34" x14ac:dyDescent="0.3">
      <c r="AE5603" s="8"/>
      <c r="AH5603" s="8"/>
    </row>
    <row r="5604" spans="31:34" x14ac:dyDescent="0.3">
      <c r="AE5604" s="8"/>
      <c r="AH5604" s="8"/>
    </row>
    <row r="5605" spans="31:34" x14ac:dyDescent="0.3">
      <c r="AE5605" s="8"/>
      <c r="AH5605" s="8"/>
    </row>
    <row r="5606" spans="31:34" x14ac:dyDescent="0.3">
      <c r="AE5606" s="8"/>
      <c r="AH5606" s="8"/>
    </row>
    <row r="5607" spans="31:34" x14ac:dyDescent="0.3">
      <c r="AE5607" s="8"/>
      <c r="AH5607" s="8"/>
    </row>
    <row r="5608" spans="31:34" x14ac:dyDescent="0.3">
      <c r="AE5608" s="8"/>
      <c r="AH5608" s="8"/>
    </row>
    <row r="5609" spans="31:34" x14ac:dyDescent="0.3">
      <c r="AE5609" s="8"/>
      <c r="AH5609" s="8"/>
    </row>
    <row r="5610" spans="31:34" x14ac:dyDescent="0.3">
      <c r="AE5610" s="8"/>
      <c r="AH5610" s="8"/>
    </row>
    <row r="5611" spans="31:34" x14ac:dyDescent="0.3">
      <c r="AE5611" s="8"/>
      <c r="AH5611" s="8"/>
    </row>
    <row r="5612" spans="31:34" x14ac:dyDescent="0.3">
      <c r="AE5612" s="8"/>
      <c r="AH5612" s="8"/>
    </row>
    <row r="5613" spans="31:34" x14ac:dyDescent="0.3">
      <c r="AE5613" s="8"/>
      <c r="AH5613" s="8"/>
    </row>
    <row r="5614" spans="31:34" x14ac:dyDescent="0.3">
      <c r="AE5614" s="8"/>
      <c r="AH5614" s="8"/>
    </row>
    <row r="5615" spans="31:34" x14ac:dyDescent="0.3">
      <c r="AE5615" s="8"/>
      <c r="AH5615" s="8"/>
    </row>
    <row r="5616" spans="31:34" x14ac:dyDescent="0.3">
      <c r="AE5616" s="8"/>
      <c r="AH5616" s="8"/>
    </row>
    <row r="5617" spans="31:34" x14ac:dyDescent="0.3">
      <c r="AE5617" s="8"/>
      <c r="AH5617" s="8"/>
    </row>
    <row r="5618" spans="31:34" x14ac:dyDescent="0.3">
      <c r="AE5618" s="8"/>
      <c r="AH5618" s="8"/>
    </row>
    <row r="5619" spans="31:34" x14ac:dyDescent="0.3">
      <c r="AE5619" s="8"/>
      <c r="AH5619" s="8"/>
    </row>
    <row r="5620" spans="31:34" x14ac:dyDescent="0.3">
      <c r="AE5620" s="8"/>
      <c r="AH5620" s="8"/>
    </row>
    <row r="5621" spans="31:34" x14ac:dyDescent="0.3">
      <c r="AE5621" s="8"/>
      <c r="AH5621" s="8"/>
    </row>
    <row r="5622" spans="31:34" x14ac:dyDescent="0.3">
      <c r="AE5622" s="8"/>
      <c r="AH5622" s="8"/>
    </row>
    <row r="5623" spans="31:34" x14ac:dyDescent="0.3">
      <c r="AE5623" s="8"/>
      <c r="AH5623" s="8"/>
    </row>
    <row r="5624" spans="31:34" x14ac:dyDescent="0.3">
      <c r="AE5624" s="8"/>
      <c r="AH5624" s="8"/>
    </row>
    <row r="5625" spans="31:34" x14ac:dyDescent="0.3">
      <c r="AE5625" s="8"/>
      <c r="AH5625" s="8"/>
    </row>
    <row r="5626" spans="31:34" x14ac:dyDescent="0.3">
      <c r="AE5626" s="8"/>
      <c r="AH5626" s="8"/>
    </row>
    <row r="5627" spans="31:34" x14ac:dyDescent="0.3">
      <c r="AE5627" s="8"/>
      <c r="AH5627" s="8"/>
    </row>
    <row r="5628" spans="31:34" x14ac:dyDescent="0.3">
      <c r="AE5628" s="8"/>
      <c r="AH5628" s="8"/>
    </row>
    <row r="5629" spans="31:34" x14ac:dyDescent="0.3">
      <c r="AE5629" s="8"/>
      <c r="AH5629" s="8"/>
    </row>
    <row r="5630" spans="31:34" x14ac:dyDescent="0.3">
      <c r="AE5630" s="8"/>
      <c r="AH5630" s="8"/>
    </row>
    <row r="5631" spans="31:34" x14ac:dyDescent="0.3">
      <c r="AE5631" s="8"/>
      <c r="AH5631" s="8"/>
    </row>
    <row r="5632" spans="31:34" x14ac:dyDescent="0.3">
      <c r="AE5632" s="8"/>
      <c r="AH5632" s="8"/>
    </row>
    <row r="5633" spans="31:34" x14ac:dyDescent="0.3">
      <c r="AE5633" s="8"/>
      <c r="AH5633" s="8"/>
    </row>
    <row r="5634" spans="31:34" x14ac:dyDescent="0.3">
      <c r="AE5634" s="8"/>
      <c r="AH5634" s="8"/>
    </row>
    <row r="5635" spans="31:34" x14ac:dyDescent="0.3">
      <c r="AE5635" s="8"/>
      <c r="AH5635" s="8"/>
    </row>
    <row r="5636" spans="31:34" x14ac:dyDescent="0.3">
      <c r="AE5636" s="8"/>
      <c r="AH5636" s="8"/>
    </row>
    <row r="5637" spans="31:34" x14ac:dyDescent="0.3">
      <c r="AE5637" s="8"/>
      <c r="AH5637" s="8"/>
    </row>
    <row r="5638" spans="31:34" x14ac:dyDescent="0.3">
      <c r="AE5638" s="8"/>
      <c r="AH5638" s="8"/>
    </row>
    <row r="5639" spans="31:34" x14ac:dyDescent="0.3">
      <c r="AE5639" s="8"/>
      <c r="AH5639" s="8"/>
    </row>
    <row r="5640" spans="31:34" x14ac:dyDescent="0.3">
      <c r="AE5640" s="8"/>
      <c r="AH5640" s="8"/>
    </row>
    <row r="5641" spans="31:34" x14ac:dyDescent="0.3">
      <c r="AE5641" s="8"/>
      <c r="AH5641" s="8"/>
    </row>
    <row r="5642" spans="31:34" x14ac:dyDescent="0.3">
      <c r="AE5642" s="8"/>
      <c r="AH5642" s="8"/>
    </row>
    <row r="5643" spans="31:34" x14ac:dyDescent="0.3">
      <c r="AE5643" s="8"/>
      <c r="AH5643" s="8"/>
    </row>
    <row r="5644" spans="31:34" x14ac:dyDescent="0.3">
      <c r="AE5644" s="8"/>
      <c r="AH5644" s="8"/>
    </row>
    <row r="5645" spans="31:34" x14ac:dyDescent="0.3">
      <c r="AE5645" s="8"/>
      <c r="AH5645" s="8"/>
    </row>
    <row r="5646" spans="31:34" x14ac:dyDescent="0.3">
      <c r="AE5646" s="8"/>
      <c r="AH5646" s="8"/>
    </row>
    <row r="5647" spans="31:34" x14ac:dyDescent="0.3">
      <c r="AE5647" s="8"/>
      <c r="AH5647" s="8"/>
    </row>
    <row r="5648" spans="31:34" x14ac:dyDescent="0.3">
      <c r="AE5648" s="8"/>
      <c r="AH5648" s="8"/>
    </row>
    <row r="5649" spans="31:34" x14ac:dyDescent="0.3">
      <c r="AE5649" s="8"/>
      <c r="AH5649" s="8"/>
    </row>
    <row r="5650" spans="31:34" x14ac:dyDescent="0.3">
      <c r="AE5650" s="8"/>
      <c r="AH5650" s="8"/>
    </row>
    <row r="5651" spans="31:34" x14ac:dyDescent="0.3">
      <c r="AE5651" s="8"/>
      <c r="AH5651" s="8"/>
    </row>
    <row r="5652" spans="31:34" x14ac:dyDescent="0.3">
      <c r="AE5652" s="8"/>
      <c r="AH5652" s="8"/>
    </row>
    <row r="5653" spans="31:34" x14ac:dyDescent="0.3">
      <c r="AE5653" s="8"/>
      <c r="AH5653" s="8"/>
    </row>
    <row r="5654" spans="31:34" x14ac:dyDescent="0.3">
      <c r="AE5654" s="8"/>
      <c r="AH5654" s="8"/>
    </row>
    <row r="5655" spans="31:34" x14ac:dyDescent="0.3">
      <c r="AE5655" s="8"/>
      <c r="AH5655" s="8"/>
    </row>
    <row r="5656" spans="31:34" x14ac:dyDescent="0.3">
      <c r="AE5656" s="8"/>
      <c r="AH5656" s="8"/>
    </row>
    <row r="5657" spans="31:34" x14ac:dyDescent="0.3">
      <c r="AE5657" s="8"/>
      <c r="AH5657" s="8"/>
    </row>
    <row r="5658" spans="31:34" x14ac:dyDescent="0.3">
      <c r="AE5658" s="8"/>
      <c r="AH5658" s="8"/>
    </row>
    <row r="5659" spans="31:34" x14ac:dyDescent="0.3">
      <c r="AE5659" s="8"/>
      <c r="AH5659" s="8"/>
    </row>
    <row r="5660" spans="31:34" x14ac:dyDescent="0.3">
      <c r="AE5660" s="8"/>
      <c r="AH5660" s="8"/>
    </row>
    <row r="5661" spans="31:34" x14ac:dyDescent="0.3">
      <c r="AE5661" s="8"/>
      <c r="AH5661" s="8"/>
    </row>
    <row r="5662" spans="31:34" x14ac:dyDescent="0.3">
      <c r="AE5662" s="8"/>
      <c r="AH5662" s="8"/>
    </row>
    <row r="5663" spans="31:34" x14ac:dyDescent="0.3">
      <c r="AE5663" s="8"/>
      <c r="AH5663" s="8"/>
    </row>
    <row r="5664" spans="31:34" x14ac:dyDescent="0.3">
      <c r="AE5664" s="8"/>
      <c r="AH5664" s="8"/>
    </row>
    <row r="5665" spans="31:34" x14ac:dyDescent="0.3">
      <c r="AE5665" s="8"/>
      <c r="AH5665" s="8"/>
    </row>
    <row r="5666" spans="31:34" x14ac:dyDescent="0.3">
      <c r="AE5666" s="8"/>
      <c r="AH5666" s="8"/>
    </row>
    <row r="5667" spans="31:34" x14ac:dyDescent="0.3">
      <c r="AE5667" s="8"/>
      <c r="AH5667" s="8"/>
    </row>
    <row r="5668" spans="31:34" x14ac:dyDescent="0.3">
      <c r="AE5668" s="8"/>
      <c r="AH5668" s="8"/>
    </row>
    <row r="5669" spans="31:34" x14ac:dyDescent="0.3">
      <c r="AE5669" s="8"/>
      <c r="AH5669" s="8"/>
    </row>
    <row r="5670" spans="31:34" x14ac:dyDescent="0.3">
      <c r="AE5670" s="8"/>
      <c r="AH5670" s="8"/>
    </row>
    <row r="5671" spans="31:34" x14ac:dyDescent="0.3">
      <c r="AE5671" s="8"/>
      <c r="AH5671" s="8"/>
    </row>
    <row r="5672" spans="31:34" x14ac:dyDescent="0.3">
      <c r="AE5672" s="8"/>
      <c r="AH5672" s="8"/>
    </row>
    <row r="5673" spans="31:34" x14ac:dyDescent="0.3">
      <c r="AE5673" s="8"/>
      <c r="AH5673" s="8"/>
    </row>
    <row r="5674" spans="31:34" x14ac:dyDescent="0.3">
      <c r="AE5674" s="8"/>
      <c r="AH5674" s="8"/>
    </row>
    <row r="5675" spans="31:34" x14ac:dyDescent="0.3">
      <c r="AE5675" s="8"/>
      <c r="AH5675" s="8"/>
    </row>
    <row r="5676" spans="31:34" x14ac:dyDescent="0.3">
      <c r="AE5676" s="8"/>
      <c r="AH5676" s="8"/>
    </row>
    <row r="5677" spans="31:34" x14ac:dyDescent="0.3">
      <c r="AE5677" s="8"/>
      <c r="AH5677" s="8"/>
    </row>
    <row r="5678" spans="31:34" x14ac:dyDescent="0.3">
      <c r="AE5678" s="8"/>
      <c r="AH5678" s="8"/>
    </row>
    <row r="5679" spans="31:34" x14ac:dyDescent="0.3">
      <c r="AE5679" s="8"/>
      <c r="AH5679" s="8"/>
    </row>
    <row r="5680" spans="31:34" x14ac:dyDescent="0.3">
      <c r="AE5680" s="8"/>
      <c r="AH5680" s="8"/>
    </row>
    <row r="5681" spans="31:34" x14ac:dyDescent="0.3">
      <c r="AE5681" s="8"/>
      <c r="AH5681" s="8"/>
    </row>
    <row r="5682" spans="31:34" x14ac:dyDescent="0.3">
      <c r="AE5682" s="8"/>
      <c r="AH5682" s="8"/>
    </row>
    <row r="5683" spans="31:34" x14ac:dyDescent="0.3">
      <c r="AE5683" s="8"/>
      <c r="AH5683" s="8"/>
    </row>
    <row r="5684" spans="31:34" x14ac:dyDescent="0.3">
      <c r="AE5684" s="8"/>
      <c r="AH5684" s="8"/>
    </row>
    <row r="5685" spans="31:34" x14ac:dyDescent="0.3">
      <c r="AE5685" s="8"/>
      <c r="AH5685" s="8"/>
    </row>
    <row r="5686" spans="31:34" x14ac:dyDescent="0.3">
      <c r="AE5686" s="8"/>
      <c r="AH5686" s="8"/>
    </row>
    <row r="5687" spans="31:34" x14ac:dyDescent="0.3">
      <c r="AE5687" s="8"/>
      <c r="AH5687" s="8"/>
    </row>
    <row r="5688" spans="31:34" x14ac:dyDescent="0.3">
      <c r="AE5688" s="8"/>
      <c r="AH5688" s="8"/>
    </row>
    <row r="5689" spans="31:34" x14ac:dyDescent="0.3">
      <c r="AE5689" s="8"/>
      <c r="AH5689" s="8"/>
    </row>
    <row r="5690" spans="31:34" x14ac:dyDescent="0.3">
      <c r="AE5690" s="8"/>
      <c r="AH5690" s="8"/>
    </row>
    <row r="5691" spans="31:34" x14ac:dyDescent="0.3">
      <c r="AE5691" s="8"/>
      <c r="AH5691" s="8"/>
    </row>
    <row r="5692" spans="31:34" x14ac:dyDescent="0.3">
      <c r="AE5692" s="8"/>
      <c r="AH5692" s="8"/>
    </row>
    <row r="5693" spans="31:34" x14ac:dyDescent="0.3">
      <c r="AE5693" s="8"/>
      <c r="AH5693" s="8"/>
    </row>
    <row r="5694" spans="31:34" x14ac:dyDescent="0.3">
      <c r="AE5694" s="8"/>
      <c r="AH5694" s="8"/>
    </row>
    <row r="5695" spans="31:34" x14ac:dyDescent="0.3">
      <c r="AE5695" s="8"/>
      <c r="AH5695" s="8"/>
    </row>
    <row r="5696" spans="31:34" x14ac:dyDescent="0.3">
      <c r="AE5696" s="8"/>
      <c r="AH5696" s="8"/>
    </row>
    <row r="5697" spans="31:34" x14ac:dyDescent="0.3">
      <c r="AE5697" s="8"/>
      <c r="AH5697" s="8"/>
    </row>
    <row r="5698" spans="31:34" x14ac:dyDescent="0.3">
      <c r="AE5698" s="8"/>
      <c r="AH5698" s="8"/>
    </row>
    <row r="5699" spans="31:34" x14ac:dyDescent="0.3">
      <c r="AE5699" s="8"/>
      <c r="AH5699" s="8"/>
    </row>
    <row r="5700" spans="31:34" x14ac:dyDescent="0.3">
      <c r="AE5700" s="8"/>
      <c r="AH5700" s="8"/>
    </row>
    <row r="5701" spans="31:34" x14ac:dyDescent="0.3">
      <c r="AE5701" s="8"/>
      <c r="AH5701" s="8"/>
    </row>
    <row r="5702" spans="31:34" x14ac:dyDescent="0.3">
      <c r="AE5702" s="8"/>
      <c r="AH5702" s="8"/>
    </row>
    <row r="5703" spans="31:34" x14ac:dyDescent="0.3">
      <c r="AE5703" s="8"/>
      <c r="AH5703" s="8"/>
    </row>
    <row r="5704" spans="31:34" x14ac:dyDescent="0.3">
      <c r="AE5704" s="8"/>
      <c r="AH5704" s="8"/>
    </row>
    <row r="5705" spans="31:34" x14ac:dyDescent="0.3">
      <c r="AE5705" s="8"/>
      <c r="AH5705" s="8"/>
    </row>
    <row r="5706" spans="31:34" x14ac:dyDescent="0.3">
      <c r="AE5706" s="8"/>
      <c r="AH5706" s="8"/>
    </row>
    <row r="5707" spans="31:34" x14ac:dyDescent="0.3">
      <c r="AE5707" s="8"/>
      <c r="AH5707" s="8"/>
    </row>
    <row r="5708" spans="31:34" x14ac:dyDescent="0.3">
      <c r="AE5708" s="8"/>
      <c r="AH5708" s="8"/>
    </row>
    <row r="5709" spans="31:34" x14ac:dyDescent="0.3">
      <c r="AE5709" s="8"/>
      <c r="AH5709" s="8"/>
    </row>
    <row r="5710" spans="31:34" x14ac:dyDescent="0.3">
      <c r="AE5710" s="8"/>
      <c r="AH5710" s="8"/>
    </row>
    <row r="5711" spans="31:34" x14ac:dyDescent="0.3">
      <c r="AE5711" s="8"/>
      <c r="AH5711" s="8"/>
    </row>
    <row r="5712" spans="31:34" x14ac:dyDescent="0.3">
      <c r="AE5712" s="8"/>
      <c r="AH5712" s="8"/>
    </row>
    <row r="5713" spans="31:34" x14ac:dyDescent="0.3">
      <c r="AE5713" s="8"/>
      <c r="AH5713" s="8"/>
    </row>
    <row r="5714" spans="31:34" x14ac:dyDescent="0.3">
      <c r="AE5714" s="8"/>
      <c r="AH5714" s="8"/>
    </row>
    <row r="5715" spans="31:34" x14ac:dyDescent="0.3">
      <c r="AE5715" s="8"/>
      <c r="AH5715" s="8"/>
    </row>
    <row r="5716" spans="31:34" x14ac:dyDescent="0.3">
      <c r="AE5716" s="8"/>
      <c r="AH5716" s="8"/>
    </row>
    <row r="5717" spans="31:34" x14ac:dyDescent="0.3">
      <c r="AE5717" s="8"/>
      <c r="AH5717" s="8"/>
    </row>
    <row r="5718" spans="31:34" x14ac:dyDescent="0.3">
      <c r="AE5718" s="8"/>
      <c r="AH5718" s="8"/>
    </row>
    <row r="5719" spans="31:34" x14ac:dyDescent="0.3">
      <c r="AE5719" s="8"/>
      <c r="AH5719" s="8"/>
    </row>
    <row r="5720" spans="31:34" x14ac:dyDescent="0.3">
      <c r="AE5720" s="8"/>
      <c r="AH5720" s="8"/>
    </row>
    <row r="5721" spans="31:34" x14ac:dyDescent="0.3">
      <c r="AE5721" s="8"/>
      <c r="AH5721" s="8"/>
    </row>
    <row r="5722" spans="31:34" x14ac:dyDescent="0.3">
      <c r="AE5722" s="8"/>
      <c r="AH5722" s="8"/>
    </row>
    <row r="5723" spans="31:34" x14ac:dyDescent="0.3">
      <c r="AE5723" s="8"/>
      <c r="AH5723" s="8"/>
    </row>
    <row r="5724" spans="31:34" x14ac:dyDescent="0.3">
      <c r="AE5724" s="8"/>
      <c r="AH5724" s="8"/>
    </row>
    <row r="5725" spans="31:34" x14ac:dyDescent="0.3">
      <c r="AE5725" s="8"/>
      <c r="AH5725" s="8"/>
    </row>
    <row r="5726" spans="31:34" x14ac:dyDescent="0.3">
      <c r="AE5726" s="8"/>
      <c r="AH5726" s="8"/>
    </row>
    <row r="5727" spans="31:34" x14ac:dyDescent="0.3">
      <c r="AE5727" s="8"/>
      <c r="AH5727" s="8"/>
    </row>
    <row r="5728" spans="31:34" x14ac:dyDescent="0.3">
      <c r="AE5728" s="8"/>
      <c r="AH5728" s="8"/>
    </row>
    <row r="5729" spans="31:34" x14ac:dyDescent="0.3">
      <c r="AE5729" s="8"/>
      <c r="AH5729" s="8"/>
    </row>
    <row r="5730" spans="31:34" x14ac:dyDescent="0.3">
      <c r="AE5730" s="8"/>
      <c r="AH5730" s="8"/>
    </row>
    <row r="5731" spans="31:34" x14ac:dyDescent="0.3">
      <c r="AE5731" s="8"/>
      <c r="AH5731" s="8"/>
    </row>
    <row r="5732" spans="31:34" x14ac:dyDescent="0.3">
      <c r="AE5732" s="8"/>
      <c r="AH5732" s="8"/>
    </row>
    <row r="5733" spans="31:34" x14ac:dyDescent="0.3">
      <c r="AE5733" s="8"/>
      <c r="AH5733" s="8"/>
    </row>
    <row r="5734" spans="31:34" x14ac:dyDescent="0.3">
      <c r="AE5734" s="8"/>
      <c r="AH5734" s="8"/>
    </row>
    <row r="5735" spans="31:34" x14ac:dyDescent="0.3">
      <c r="AE5735" s="8"/>
      <c r="AH5735" s="8"/>
    </row>
    <row r="5736" spans="31:34" x14ac:dyDescent="0.3">
      <c r="AE5736" s="8"/>
      <c r="AH5736" s="8"/>
    </row>
    <row r="5737" spans="31:34" x14ac:dyDescent="0.3">
      <c r="AE5737" s="8"/>
      <c r="AH5737" s="8"/>
    </row>
    <row r="5738" spans="31:34" x14ac:dyDescent="0.3">
      <c r="AE5738" s="8"/>
      <c r="AH5738" s="8"/>
    </row>
    <row r="5739" spans="31:34" x14ac:dyDescent="0.3">
      <c r="AE5739" s="8"/>
      <c r="AH5739" s="8"/>
    </row>
    <row r="5740" spans="31:34" x14ac:dyDescent="0.3">
      <c r="AE5740" s="8"/>
      <c r="AH5740" s="8"/>
    </row>
    <row r="5741" spans="31:34" x14ac:dyDescent="0.3">
      <c r="AE5741" s="8"/>
      <c r="AH5741" s="8"/>
    </row>
    <row r="5742" spans="31:34" x14ac:dyDescent="0.3">
      <c r="AE5742" s="8"/>
      <c r="AH5742" s="8"/>
    </row>
    <row r="5743" spans="31:34" x14ac:dyDescent="0.3">
      <c r="AE5743" s="8"/>
      <c r="AH5743" s="8"/>
    </row>
    <row r="5744" spans="31:34" x14ac:dyDescent="0.3">
      <c r="AE5744" s="8"/>
      <c r="AH5744" s="8"/>
    </row>
    <row r="5745" spans="31:34" x14ac:dyDescent="0.3">
      <c r="AE5745" s="8"/>
      <c r="AH5745" s="8"/>
    </row>
    <row r="5746" spans="31:34" x14ac:dyDescent="0.3">
      <c r="AE5746" s="8"/>
      <c r="AH5746" s="8"/>
    </row>
    <row r="5747" spans="31:34" x14ac:dyDescent="0.3">
      <c r="AE5747" s="8"/>
      <c r="AH5747" s="8"/>
    </row>
    <row r="5748" spans="31:34" x14ac:dyDescent="0.3">
      <c r="AE5748" s="8"/>
      <c r="AH5748" s="8"/>
    </row>
    <row r="5749" spans="31:34" x14ac:dyDescent="0.3">
      <c r="AE5749" s="8"/>
      <c r="AH5749" s="8"/>
    </row>
    <row r="5750" spans="31:34" x14ac:dyDescent="0.3">
      <c r="AE5750" s="8"/>
      <c r="AH5750" s="8"/>
    </row>
    <row r="5751" spans="31:34" x14ac:dyDescent="0.3">
      <c r="AE5751" s="8"/>
      <c r="AH5751" s="8"/>
    </row>
    <row r="5752" spans="31:34" x14ac:dyDescent="0.3">
      <c r="AE5752" s="8"/>
      <c r="AH5752" s="8"/>
    </row>
    <row r="5753" spans="31:34" x14ac:dyDescent="0.3">
      <c r="AE5753" s="8"/>
      <c r="AH5753" s="8"/>
    </row>
    <row r="5754" spans="31:34" x14ac:dyDescent="0.3">
      <c r="AE5754" s="8"/>
      <c r="AH5754" s="8"/>
    </row>
    <row r="5755" spans="31:34" x14ac:dyDescent="0.3">
      <c r="AE5755" s="8"/>
      <c r="AH5755" s="8"/>
    </row>
    <row r="5756" spans="31:34" x14ac:dyDescent="0.3">
      <c r="AE5756" s="8"/>
      <c r="AH5756" s="8"/>
    </row>
    <row r="5757" spans="31:34" x14ac:dyDescent="0.3">
      <c r="AE5757" s="8"/>
      <c r="AH5757" s="8"/>
    </row>
    <row r="5758" spans="31:34" x14ac:dyDescent="0.3">
      <c r="AE5758" s="8"/>
      <c r="AH5758" s="8"/>
    </row>
    <row r="5759" spans="31:34" x14ac:dyDescent="0.3">
      <c r="AE5759" s="8"/>
      <c r="AH5759" s="8"/>
    </row>
    <row r="5760" spans="31:34" x14ac:dyDescent="0.3">
      <c r="AE5760" s="8"/>
      <c r="AH5760" s="8"/>
    </row>
    <row r="5761" spans="31:34" x14ac:dyDescent="0.3">
      <c r="AE5761" s="8"/>
      <c r="AH5761" s="8"/>
    </row>
    <row r="5762" spans="31:34" x14ac:dyDescent="0.3">
      <c r="AE5762" s="8"/>
      <c r="AH5762" s="8"/>
    </row>
    <row r="5763" spans="31:34" x14ac:dyDescent="0.3">
      <c r="AE5763" s="8"/>
      <c r="AH5763" s="8"/>
    </row>
    <row r="5764" spans="31:34" x14ac:dyDescent="0.3">
      <c r="AE5764" s="8"/>
      <c r="AH5764" s="8"/>
    </row>
    <row r="5765" spans="31:34" x14ac:dyDescent="0.3">
      <c r="AE5765" s="8"/>
      <c r="AH5765" s="8"/>
    </row>
    <row r="5766" spans="31:34" x14ac:dyDescent="0.3">
      <c r="AE5766" s="8"/>
      <c r="AH5766" s="8"/>
    </row>
    <row r="5767" spans="31:34" x14ac:dyDescent="0.3">
      <c r="AE5767" s="8"/>
      <c r="AH5767" s="8"/>
    </row>
    <row r="5768" spans="31:34" x14ac:dyDescent="0.3">
      <c r="AE5768" s="8"/>
      <c r="AH5768" s="8"/>
    </row>
    <row r="5769" spans="31:34" x14ac:dyDescent="0.3">
      <c r="AE5769" s="8"/>
      <c r="AH5769" s="8"/>
    </row>
    <row r="5770" spans="31:34" x14ac:dyDescent="0.3">
      <c r="AE5770" s="8"/>
      <c r="AH5770" s="8"/>
    </row>
    <row r="5771" spans="31:34" x14ac:dyDescent="0.3">
      <c r="AE5771" s="8"/>
      <c r="AH5771" s="8"/>
    </row>
    <row r="5772" spans="31:34" x14ac:dyDescent="0.3">
      <c r="AE5772" s="8"/>
      <c r="AH5772" s="8"/>
    </row>
    <row r="5773" spans="31:34" x14ac:dyDescent="0.3">
      <c r="AE5773" s="8"/>
      <c r="AH5773" s="8"/>
    </row>
    <row r="5774" spans="31:34" x14ac:dyDescent="0.3">
      <c r="AE5774" s="8"/>
      <c r="AH5774" s="8"/>
    </row>
    <row r="5775" spans="31:34" x14ac:dyDescent="0.3">
      <c r="AE5775" s="8"/>
      <c r="AH5775" s="8"/>
    </row>
    <row r="5776" spans="31:34" x14ac:dyDescent="0.3">
      <c r="AE5776" s="8"/>
      <c r="AH5776" s="8"/>
    </row>
    <row r="5777" spans="31:34" x14ac:dyDescent="0.3">
      <c r="AE5777" s="8"/>
      <c r="AH5777" s="8"/>
    </row>
    <row r="5778" spans="31:34" x14ac:dyDescent="0.3">
      <c r="AE5778" s="8"/>
      <c r="AH5778" s="8"/>
    </row>
    <row r="5779" spans="31:34" x14ac:dyDescent="0.3">
      <c r="AE5779" s="8"/>
      <c r="AH5779" s="8"/>
    </row>
    <row r="5780" spans="31:34" x14ac:dyDescent="0.3">
      <c r="AE5780" s="8"/>
      <c r="AH5780" s="8"/>
    </row>
    <row r="5781" spans="31:34" x14ac:dyDescent="0.3">
      <c r="AE5781" s="8"/>
      <c r="AH5781" s="8"/>
    </row>
    <row r="5782" spans="31:34" x14ac:dyDescent="0.3">
      <c r="AE5782" s="8"/>
      <c r="AH5782" s="8"/>
    </row>
    <row r="5783" spans="31:34" x14ac:dyDescent="0.3">
      <c r="AE5783" s="8"/>
      <c r="AH5783" s="8"/>
    </row>
    <row r="5784" spans="31:34" x14ac:dyDescent="0.3">
      <c r="AE5784" s="8"/>
      <c r="AH5784" s="8"/>
    </row>
    <row r="5785" spans="31:34" x14ac:dyDescent="0.3">
      <c r="AE5785" s="8"/>
      <c r="AH5785" s="8"/>
    </row>
    <row r="5786" spans="31:34" x14ac:dyDescent="0.3">
      <c r="AE5786" s="8"/>
      <c r="AH5786" s="8"/>
    </row>
    <row r="5787" spans="31:34" x14ac:dyDescent="0.3">
      <c r="AE5787" s="8"/>
      <c r="AH5787" s="8"/>
    </row>
    <row r="5788" spans="31:34" x14ac:dyDescent="0.3">
      <c r="AE5788" s="8"/>
      <c r="AH5788" s="8"/>
    </row>
    <row r="5789" spans="31:34" x14ac:dyDescent="0.3">
      <c r="AE5789" s="8"/>
      <c r="AH5789" s="8"/>
    </row>
    <row r="5790" spans="31:34" x14ac:dyDescent="0.3">
      <c r="AE5790" s="8"/>
      <c r="AH5790" s="8"/>
    </row>
    <row r="5791" spans="31:34" x14ac:dyDescent="0.3">
      <c r="AE5791" s="8"/>
      <c r="AH5791" s="8"/>
    </row>
    <row r="5792" spans="31:34" x14ac:dyDescent="0.3">
      <c r="AE5792" s="8"/>
      <c r="AH5792" s="8"/>
    </row>
    <row r="5793" spans="31:34" x14ac:dyDescent="0.3">
      <c r="AE5793" s="8"/>
      <c r="AH5793" s="8"/>
    </row>
    <row r="5794" spans="31:34" x14ac:dyDescent="0.3">
      <c r="AE5794" s="8"/>
      <c r="AH5794" s="8"/>
    </row>
    <row r="5795" spans="31:34" x14ac:dyDescent="0.3">
      <c r="AE5795" s="8"/>
      <c r="AH5795" s="8"/>
    </row>
    <row r="5796" spans="31:34" x14ac:dyDescent="0.3">
      <c r="AE5796" s="8"/>
      <c r="AH5796" s="8"/>
    </row>
    <row r="5797" spans="31:34" x14ac:dyDescent="0.3">
      <c r="AE5797" s="8"/>
      <c r="AH5797" s="8"/>
    </row>
    <row r="5798" spans="31:34" x14ac:dyDescent="0.3">
      <c r="AE5798" s="8"/>
      <c r="AH5798" s="8"/>
    </row>
    <row r="5799" spans="31:34" x14ac:dyDescent="0.3">
      <c r="AE5799" s="8"/>
      <c r="AH5799" s="8"/>
    </row>
    <row r="5800" spans="31:34" x14ac:dyDescent="0.3">
      <c r="AE5800" s="8"/>
      <c r="AH5800" s="8"/>
    </row>
    <row r="5801" spans="31:34" x14ac:dyDescent="0.3">
      <c r="AE5801" s="8"/>
      <c r="AH5801" s="8"/>
    </row>
    <row r="5802" spans="31:34" x14ac:dyDescent="0.3">
      <c r="AE5802" s="8"/>
      <c r="AH5802" s="8"/>
    </row>
    <row r="5803" spans="31:34" x14ac:dyDescent="0.3">
      <c r="AE5803" s="8"/>
      <c r="AH5803" s="8"/>
    </row>
    <row r="5804" spans="31:34" x14ac:dyDescent="0.3">
      <c r="AE5804" s="8"/>
      <c r="AH5804" s="8"/>
    </row>
    <row r="5805" spans="31:34" x14ac:dyDescent="0.3">
      <c r="AE5805" s="8"/>
      <c r="AH5805" s="8"/>
    </row>
    <row r="5806" spans="31:34" x14ac:dyDescent="0.3">
      <c r="AE5806" s="8"/>
      <c r="AH5806" s="8"/>
    </row>
    <row r="5807" spans="31:34" x14ac:dyDescent="0.3">
      <c r="AE5807" s="8"/>
      <c r="AH5807" s="8"/>
    </row>
    <row r="5808" spans="31:34" x14ac:dyDescent="0.3">
      <c r="AE5808" s="8"/>
      <c r="AH5808" s="8"/>
    </row>
    <row r="5809" spans="31:34" x14ac:dyDescent="0.3">
      <c r="AE5809" s="8"/>
      <c r="AH5809" s="8"/>
    </row>
    <row r="5810" spans="31:34" x14ac:dyDescent="0.3">
      <c r="AE5810" s="8"/>
      <c r="AH5810" s="8"/>
    </row>
    <row r="5811" spans="31:34" x14ac:dyDescent="0.3">
      <c r="AE5811" s="8"/>
      <c r="AH5811" s="8"/>
    </row>
    <row r="5812" spans="31:34" x14ac:dyDescent="0.3">
      <c r="AE5812" s="8"/>
      <c r="AH5812" s="8"/>
    </row>
    <row r="5813" spans="31:34" x14ac:dyDescent="0.3">
      <c r="AE5813" s="8"/>
      <c r="AH5813" s="8"/>
    </row>
    <row r="5814" spans="31:34" x14ac:dyDescent="0.3">
      <c r="AE5814" s="8"/>
      <c r="AH5814" s="8"/>
    </row>
    <row r="5815" spans="31:34" x14ac:dyDescent="0.3">
      <c r="AE5815" s="8"/>
      <c r="AH5815" s="8"/>
    </row>
    <row r="5816" spans="31:34" x14ac:dyDescent="0.3">
      <c r="AE5816" s="8"/>
      <c r="AH5816" s="8"/>
    </row>
    <row r="5817" spans="31:34" x14ac:dyDescent="0.3">
      <c r="AE5817" s="8"/>
      <c r="AH5817" s="8"/>
    </row>
    <row r="5818" spans="31:34" x14ac:dyDescent="0.3">
      <c r="AE5818" s="8"/>
      <c r="AH5818" s="8"/>
    </row>
    <row r="5819" spans="31:34" x14ac:dyDescent="0.3">
      <c r="AE5819" s="8"/>
      <c r="AH5819" s="8"/>
    </row>
    <row r="5820" spans="31:34" x14ac:dyDescent="0.3">
      <c r="AE5820" s="8"/>
      <c r="AH5820" s="8"/>
    </row>
    <row r="5821" spans="31:34" x14ac:dyDescent="0.3">
      <c r="AE5821" s="8"/>
      <c r="AH5821" s="8"/>
    </row>
    <row r="5822" spans="31:34" x14ac:dyDescent="0.3">
      <c r="AE5822" s="8"/>
      <c r="AH5822" s="8"/>
    </row>
    <row r="5823" spans="31:34" x14ac:dyDescent="0.3">
      <c r="AE5823" s="8"/>
      <c r="AH5823" s="8"/>
    </row>
    <row r="5824" spans="31:34" x14ac:dyDescent="0.3">
      <c r="AE5824" s="8"/>
      <c r="AH5824" s="8"/>
    </row>
    <row r="5825" spans="31:34" x14ac:dyDescent="0.3">
      <c r="AE5825" s="8"/>
      <c r="AH5825" s="8"/>
    </row>
    <row r="5826" spans="31:34" x14ac:dyDescent="0.3">
      <c r="AE5826" s="8"/>
      <c r="AH5826" s="8"/>
    </row>
    <row r="5827" spans="31:34" x14ac:dyDescent="0.3">
      <c r="AE5827" s="8"/>
      <c r="AH5827" s="8"/>
    </row>
    <row r="5828" spans="31:34" x14ac:dyDescent="0.3">
      <c r="AE5828" s="8"/>
      <c r="AH5828" s="8"/>
    </row>
    <row r="5829" spans="31:34" x14ac:dyDescent="0.3">
      <c r="AE5829" s="8"/>
      <c r="AH5829" s="8"/>
    </row>
    <row r="5830" spans="31:34" x14ac:dyDescent="0.3">
      <c r="AE5830" s="8"/>
      <c r="AH5830" s="8"/>
    </row>
    <row r="5831" spans="31:34" x14ac:dyDescent="0.3">
      <c r="AE5831" s="8"/>
      <c r="AH5831" s="8"/>
    </row>
    <row r="5832" spans="31:34" x14ac:dyDescent="0.3">
      <c r="AE5832" s="8"/>
      <c r="AH5832" s="8"/>
    </row>
    <row r="5833" spans="31:34" x14ac:dyDescent="0.3">
      <c r="AE5833" s="8"/>
      <c r="AH5833" s="8"/>
    </row>
    <row r="5834" spans="31:34" x14ac:dyDescent="0.3">
      <c r="AE5834" s="8"/>
      <c r="AH5834" s="8"/>
    </row>
    <row r="5835" spans="31:34" x14ac:dyDescent="0.3">
      <c r="AE5835" s="8"/>
      <c r="AH5835" s="8"/>
    </row>
    <row r="5836" spans="31:34" x14ac:dyDescent="0.3">
      <c r="AE5836" s="8"/>
      <c r="AH5836" s="8"/>
    </row>
    <row r="5837" spans="31:34" x14ac:dyDescent="0.3">
      <c r="AE5837" s="8"/>
      <c r="AH5837" s="8"/>
    </row>
    <row r="5838" spans="31:34" x14ac:dyDescent="0.3">
      <c r="AE5838" s="8"/>
      <c r="AH5838" s="8"/>
    </row>
    <row r="5839" spans="31:34" x14ac:dyDescent="0.3">
      <c r="AE5839" s="8"/>
      <c r="AH5839" s="8"/>
    </row>
    <row r="5840" spans="31:34" x14ac:dyDescent="0.3">
      <c r="AE5840" s="8"/>
      <c r="AH5840" s="8"/>
    </row>
    <row r="5841" spans="31:34" x14ac:dyDescent="0.3">
      <c r="AE5841" s="8"/>
      <c r="AH5841" s="8"/>
    </row>
    <row r="5842" spans="31:34" x14ac:dyDescent="0.3">
      <c r="AE5842" s="8"/>
      <c r="AH5842" s="8"/>
    </row>
    <row r="5843" spans="31:34" x14ac:dyDescent="0.3">
      <c r="AE5843" s="8"/>
      <c r="AH5843" s="8"/>
    </row>
    <row r="5844" spans="31:34" x14ac:dyDescent="0.3">
      <c r="AE5844" s="8"/>
      <c r="AH5844" s="8"/>
    </row>
    <row r="5845" spans="31:34" x14ac:dyDescent="0.3">
      <c r="AE5845" s="8"/>
      <c r="AH5845" s="8"/>
    </row>
    <row r="5846" spans="31:34" x14ac:dyDescent="0.3">
      <c r="AE5846" s="8"/>
      <c r="AH5846" s="8"/>
    </row>
    <row r="5847" spans="31:34" x14ac:dyDescent="0.3">
      <c r="AE5847" s="8"/>
      <c r="AH5847" s="8"/>
    </row>
    <row r="5848" spans="31:34" x14ac:dyDescent="0.3">
      <c r="AE5848" s="8"/>
      <c r="AH5848" s="8"/>
    </row>
    <row r="5849" spans="31:34" x14ac:dyDescent="0.3">
      <c r="AE5849" s="8"/>
      <c r="AH5849" s="8"/>
    </row>
    <row r="5850" spans="31:34" x14ac:dyDescent="0.3">
      <c r="AE5850" s="8"/>
      <c r="AH5850" s="8"/>
    </row>
    <row r="5851" spans="31:34" x14ac:dyDescent="0.3">
      <c r="AE5851" s="8"/>
      <c r="AH5851" s="8"/>
    </row>
    <row r="5852" spans="31:34" x14ac:dyDescent="0.3">
      <c r="AE5852" s="8"/>
      <c r="AH5852" s="8"/>
    </row>
    <row r="5853" spans="31:34" x14ac:dyDescent="0.3">
      <c r="AE5853" s="8"/>
      <c r="AH5853" s="8"/>
    </row>
    <row r="5854" spans="31:34" x14ac:dyDescent="0.3">
      <c r="AE5854" s="8"/>
      <c r="AH5854" s="8"/>
    </row>
    <row r="5855" spans="31:34" x14ac:dyDescent="0.3">
      <c r="AE5855" s="8"/>
      <c r="AH5855" s="8"/>
    </row>
    <row r="5856" spans="31:34" x14ac:dyDescent="0.3">
      <c r="AE5856" s="8"/>
      <c r="AH5856" s="8"/>
    </row>
    <row r="5857" spans="31:34" x14ac:dyDescent="0.3">
      <c r="AE5857" s="8"/>
      <c r="AH5857" s="8"/>
    </row>
    <row r="5858" spans="31:34" x14ac:dyDescent="0.3">
      <c r="AE5858" s="8"/>
      <c r="AH5858" s="8"/>
    </row>
    <row r="5859" spans="31:34" x14ac:dyDescent="0.3">
      <c r="AE5859" s="8"/>
      <c r="AH5859" s="8"/>
    </row>
    <row r="5860" spans="31:34" x14ac:dyDescent="0.3">
      <c r="AE5860" s="8"/>
      <c r="AH5860" s="8"/>
    </row>
    <row r="5861" spans="31:34" x14ac:dyDescent="0.3">
      <c r="AE5861" s="8"/>
      <c r="AH5861" s="8"/>
    </row>
    <row r="5862" spans="31:34" x14ac:dyDescent="0.3">
      <c r="AE5862" s="8"/>
      <c r="AH5862" s="8"/>
    </row>
    <row r="5863" spans="31:34" x14ac:dyDescent="0.3">
      <c r="AE5863" s="8"/>
      <c r="AH5863" s="8"/>
    </row>
    <row r="5864" spans="31:34" x14ac:dyDescent="0.3">
      <c r="AE5864" s="8"/>
      <c r="AH5864" s="8"/>
    </row>
    <row r="5865" spans="31:34" x14ac:dyDescent="0.3">
      <c r="AE5865" s="8"/>
      <c r="AH5865" s="8"/>
    </row>
    <row r="5866" spans="31:34" x14ac:dyDescent="0.3">
      <c r="AE5866" s="8"/>
      <c r="AH5866" s="8"/>
    </row>
    <row r="5867" spans="31:34" x14ac:dyDescent="0.3">
      <c r="AE5867" s="8"/>
      <c r="AH5867" s="8"/>
    </row>
    <row r="5868" spans="31:34" x14ac:dyDescent="0.3">
      <c r="AE5868" s="8"/>
      <c r="AH5868" s="8"/>
    </row>
    <row r="5869" spans="31:34" x14ac:dyDescent="0.3">
      <c r="AE5869" s="8"/>
      <c r="AH5869" s="8"/>
    </row>
    <row r="5870" spans="31:34" x14ac:dyDescent="0.3">
      <c r="AE5870" s="8"/>
      <c r="AH5870" s="8"/>
    </row>
    <row r="5871" spans="31:34" x14ac:dyDescent="0.3">
      <c r="AE5871" s="8"/>
      <c r="AH5871" s="8"/>
    </row>
    <row r="5872" spans="31:34" x14ac:dyDescent="0.3">
      <c r="AE5872" s="8"/>
      <c r="AH5872" s="8"/>
    </row>
    <row r="5873" spans="31:34" x14ac:dyDescent="0.3">
      <c r="AE5873" s="8"/>
      <c r="AH5873" s="8"/>
    </row>
    <row r="5874" spans="31:34" x14ac:dyDescent="0.3">
      <c r="AE5874" s="8"/>
      <c r="AH5874" s="8"/>
    </row>
    <row r="5875" spans="31:34" x14ac:dyDescent="0.3">
      <c r="AE5875" s="8"/>
      <c r="AH5875" s="8"/>
    </row>
    <row r="5876" spans="31:34" x14ac:dyDescent="0.3">
      <c r="AE5876" s="8"/>
      <c r="AH5876" s="8"/>
    </row>
    <row r="5877" spans="31:34" x14ac:dyDescent="0.3">
      <c r="AE5877" s="8"/>
      <c r="AH5877" s="8"/>
    </row>
    <row r="5878" spans="31:34" x14ac:dyDescent="0.3">
      <c r="AE5878" s="8"/>
      <c r="AH5878" s="8"/>
    </row>
    <row r="5879" spans="31:34" x14ac:dyDescent="0.3">
      <c r="AE5879" s="8"/>
      <c r="AH5879" s="8"/>
    </row>
    <row r="5880" spans="31:34" x14ac:dyDescent="0.3">
      <c r="AE5880" s="8"/>
      <c r="AH5880" s="8"/>
    </row>
    <row r="5881" spans="31:34" x14ac:dyDescent="0.3">
      <c r="AE5881" s="8"/>
      <c r="AH5881" s="8"/>
    </row>
    <row r="5882" spans="31:34" x14ac:dyDescent="0.3">
      <c r="AE5882" s="8"/>
      <c r="AH5882" s="8"/>
    </row>
    <row r="5883" spans="31:34" x14ac:dyDescent="0.3">
      <c r="AE5883" s="8"/>
      <c r="AH5883" s="8"/>
    </row>
    <row r="5884" spans="31:34" x14ac:dyDescent="0.3">
      <c r="AE5884" s="8"/>
      <c r="AH5884" s="8"/>
    </row>
    <row r="5885" spans="31:34" x14ac:dyDescent="0.3">
      <c r="AE5885" s="8"/>
      <c r="AH5885" s="8"/>
    </row>
    <row r="5886" spans="31:34" x14ac:dyDescent="0.3">
      <c r="AE5886" s="8"/>
      <c r="AH5886" s="8"/>
    </row>
    <row r="5887" spans="31:34" x14ac:dyDescent="0.3">
      <c r="AE5887" s="8"/>
      <c r="AH5887" s="8"/>
    </row>
    <row r="5888" spans="31:34" x14ac:dyDescent="0.3">
      <c r="AE5888" s="8"/>
      <c r="AH5888" s="8"/>
    </row>
    <row r="5889" spans="31:34" x14ac:dyDescent="0.3">
      <c r="AE5889" s="8"/>
      <c r="AH5889" s="8"/>
    </row>
    <row r="5890" spans="31:34" x14ac:dyDescent="0.3">
      <c r="AE5890" s="8"/>
      <c r="AH5890" s="8"/>
    </row>
    <row r="5891" spans="31:34" x14ac:dyDescent="0.3">
      <c r="AE5891" s="8"/>
      <c r="AH5891" s="8"/>
    </row>
    <row r="5892" spans="31:34" x14ac:dyDescent="0.3">
      <c r="AE5892" s="8"/>
      <c r="AH5892" s="8"/>
    </row>
    <row r="5893" spans="31:34" x14ac:dyDescent="0.3">
      <c r="AE5893" s="8"/>
      <c r="AH5893" s="8"/>
    </row>
    <row r="5894" spans="31:34" x14ac:dyDescent="0.3">
      <c r="AE5894" s="8"/>
      <c r="AH5894" s="8"/>
    </row>
    <row r="5895" spans="31:34" x14ac:dyDescent="0.3">
      <c r="AE5895" s="8"/>
      <c r="AH5895" s="8"/>
    </row>
    <row r="5896" spans="31:34" x14ac:dyDescent="0.3">
      <c r="AE5896" s="8"/>
      <c r="AH5896" s="8"/>
    </row>
    <row r="5897" spans="31:34" x14ac:dyDescent="0.3">
      <c r="AE5897" s="8"/>
      <c r="AH5897" s="8"/>
    </row>
    <row r="5898" spans="31:34" x14ac:dyDescent="0.3">
      <c r="AE5898" s="8"/>
      <c r="AH5898" s="8"/>
    </row>
    <row r="5899" spans="31:34" x14ac:dyDescent="0.3">
      <c r="AE5899" s="8"/>
      <c r="AH5899" s="8"/>
    </row>
    <row r="5900" spans="31:34" x14ac:dyDescent="0.3">
      <c r="AE5900" s="8"/>
      <c r="AH5900" s="8"/>
    </row>
    <row r="5901" spans="31:34" x14ac:dyDescent="0.3">
      <c r="AE5901" s="8"/>
      <c r="AH5901" s="8"/>
    </row>
    <row r="5902" spans="31:34" x14ac:dyDescent="0.3">
      <c r="AE5902" s="8"/>
      <c r="AH5902" s="8"/>
    </row>
    <row r="5903" spans="31:34" x14ac:dyDescent="0.3">
      <c r="AE5903" s="8"/>
      <c r="AH5903" s="8"/>
    </row>
    <row r="5904" spans="31:34" x14ac:dyDescent="0.3">
      <c r="AE5904" s="8"/>
      <c r="AH5904" s="8"/>
    </row>
    <row r="5905" spans="31:34" x14ac:dyDescent="0.3">
      <c r="AE5905" s="8"/>
      <c r="AH5905" s="8"/>
    </row>
    <row r="5906" spans="31:34" x14ac:dyDescent="0.3">
      <c r="AE5906" s="8"/>
      <c r="AH5906" s="8"/>
    </row>
    <row r="5907" spans="31:34" x14ac:dyDescent="0.3">
      <c r="AE5907" s="8"/>
      <c r="AH5907" s="8"/>
    </row>
    <row r="5908" spans="31:34" x14ac:dyDescent="0.3">
      <c r="AE5908" s="8"/>
      <c r="AH5908" s="8"/>
    </row>
    <row r="5909" spans="31:34" x14ac:dyDescent="0.3">
      <c r="AE5909" s="8"/>
      <c r="AH5909" s="8"/>
    </row>
    <row r="5910" spans="31:34" x14ac:dyDescent="0.3">
      <c r="AE5910" s="8"/>
      <c r="AH5910" s="8"/>
    </row>
    <row r="5911" spans="31:34" x14ac:dyDescent="0.3">
      <c r="AE5911" s="8"/>
      <c r="AH5911" s="8"/>
    </row>
    <row r="5912" spans="31:34" x14ac:dyDescent="0.3">
      <c r="AE5912" s="8"/>
      <c r="AH5912" s="8"/>
    </row>
    <row r="5913" spans="31:34" x14ac:dyDescent="0.3">
      <c r="AE5913" s="8"/>
      <c r="AH5913" s="8"/>
    </row>
    <row r="5914" spans="31:34" x14ac:dyDescent="0.3">
      <c r="AE5914" s="8"/>
      <c r="AH5914" s="8"/>
    </row>
    <row r="5915" spans="31:34" x14ac:dyDescent="0.3">
      <c r="AE5915" s="8"/>
      <c r="AH5915" s="8"/>
    </row>
    <row r="5916" spans="31:34" x14ac:dyDescent="0.3">
      <c r="AE5916" s="8"/>
      <c r="AH5916" s="8"/>
    </row>
    <row r="5917" spans="31:34" x14ac:dyDescent="0.3">
      <c r="AE5917" s="8"/>
      <c r="AH5917" s="8"/>
    </row>
    <row r="5918" spans="31:34" x14ac:dyDescent="0.3">
      <c r="AE5918" s="8"/>
      <c r="AH5918" s="8"/>
    </row>
    <row r="5919" spans="31:34" x14ac:dyDescent="0.3">
      <c r="AE5919" s="8"/>
      <c r="AH5919" s="8"/>
    </row>
    <row r="5920" spans="31:34" x14ac:dyDescent="0.3">
      <c r="AE5920" s="8"/>
      <c r="AH5920" s="8"/>
    </row>
    <row r="5921" spans="31:34" x14ac:dyDescent="0.3">
      <c r="AE5921" s="8"/>
      <c r="AH5921" s="8"/>
    </row>
    <row r="5922" spans="31:34" x14ac:dyDescent="0.3">
      <c r="AE5922" s="8"/>
      <c r="AH5922" s="8"/>
    </row>
    <row r="5923" spans="31:34" x14ac:dyDescent="0.3">
      <c r="AE5923" s="8"/>
      <c r="AH5923" s="8"/>
    </row>
    <row r="5924" spans="31:34" x14ac:dyDescent="0.3">
      <c r="AE5924" s="8"/>
      <c r="AH5924" s="8"/>
    </row>
    <row r="5925" spans="31:34" x14ac:dyDescent="0.3">
      <c r="AE5925" s="8"/>
      <c r="AH5925" s="8"/>
    </row>
    <row r="5926" spans="31:34" x14ac:dyDescent="0.3">
      <c r="AE5926" s="8"/>
      <c r="AH5926" s="8"/>
    </row>
    <row r="5927" spans="31:34" x14ac:dyDescent="0.3">
      <c r="AE5927" s="8"/>
      <c r="AH5927" s="8"/>
    </row>
    <row r="5928" spans="31:34" x14ac:dyDescent="0.3">
      <c r="AE5928" s="8"/>
      <c r="AH5928" s="8"/>
    </row>
    <row r="5929" spans="31:34" x14ac:dyDescent="0.3">
      <c r="AE5929" s="8"/>
      <c r="AH5929" s="8"/>
    </row>
    <row r="5930" spans="31:34" x14ac:dyDescent="0.3">
      <c r="AE5930" s="8"/>
      <c r="AH5930" s="8"/>
    </row>
    <row r="5931" spans="31:34" x14ac:dyDescent="0.3">
      <c r="AE5931" s="8"/>
      <c r="AH5931" s="8"/>
    </row>
    <row r="5932" spans="31:34" x14ac:dyDescent="0.3">
      <c r="AE5932" s="8"/>
      <c r="AH5932" s="8"/>
    </row>
    <row r="5933" spans="31:34" x14ac:dyDescent="0.3">
      <c r="AE5933" s="8"/>
      <c r="AH5933" s="8"/>
    </row>
    <row r="5934" spans="31:34" x14ac:dyDescent="0.3">
      <c r="AE5934" s="8"/>
      <c r="AH5934" s="8"/>
    </row>
    <row r="5935" spans="31:34" x14ac:dyDescent="0.3">
      <c r="AE5935" s="8"/>
      <c r="AH5935" s="8"/>
    </row>
    <row r="5936" spans="31:34" x14ac:dyDescent="0.3">
      <c r="AE5936" s="8"/>
      <c r="AH5936" s="8"/>
    </row>
    <row r="5937" spans="31:34" x14ac:dyDescent="0.3">
      <c r="AE5937" s="8"/>
      <c r="AH5937" s="8"/>
    </row>
    <row r="5938" spans="31:34" x14ac:dyDescent="0.3">
      <c r="AE5938" s="8"/>
      <c r="AH5938" s="8"/>
    </row>
    <row r="5939" spans="31:34" x14ac:dyDescent="0.3">
      <c r="AE5939" s="8"/>
      <c r="AH5939" s="8"/>
    </row>
    <row r="5940" spans="31:34" x14ac:dyDescent="0.3">
      <c r="AE5940" s="8"/>
      <c r="AH5940" s="8"/>
    </row>
    <row r="5941" spans="31:34" x14ac:dyDescent="0.3">
      <c r="AE5941" s="8"/>
      <c r="AH5941" s="8"/>
    </row>
    <row r="5942" spans="31:34" x14ac:dyDescent="0.3">
      <c r="AE5942" s="8"/>
      <c r="AH5942" s="8"/>
    </row>
    <row r="5943" spans="31:34" x14ac:dyDescent="0.3">
      <c r="AE5943" s="8"/>
      <c r="AH5943" s="8"/>
    </row>
    <row r="5944" spans="31:34" x14ac:dyDescent="0.3">
      <c r="AE5944" s="8"/>
      <c r="AH5944" s="8"/>
    </row>
    <row r="5945" spans="31:34" x14ac:dyDescent="0.3">
      <c r="AE5945" s="8"/>
      <c r="AH5945" s="8"/>
    </row>
    <row r="5946" spans="31:34" x14ac:dyDescent="0.3">
      <c r="AE5946" s="8"/>
      <c r="AH5946" s="8"/>
    </row>
    <row r="5947" spans="31:34" x14ac:dyDescent="0.3">
      <c r="AE5947" s="8"/>
      <c r="AH5947" s="8"/>
    </row>
    <row r="5948" spans="31:34" x14ac:dyDescent="0.3">
      <c r="AE5948" s="8"/>
      <c r="AH5948" s="8"/>
    </row>
    <row r="5949" spans="31:34" x14ac:dyDescent="0.3">
      <c r="AE5949" s="8"/>
      <c r="AH5949" s="8"/>
    </row>
    <row r="5950" spans="31:34" x14ac:dyDescent="0.3">
      <c r="AE5950" s="8"/>
      <c r="AH5950" s="8"/>
    </row>
    <row r="5951" spans="31:34" x14ac:dyDescent="0.3">
      <c r="AE5951" s="8"/>
      <c r="AH5951" s="8"/>
    </row>
    <row r="5952" spans="31:34" x14ac:dyDescent="0.3">
      <c r="AE5952" s="8"/>
      <c r="AH5952" s="8"/>
    </row>
    <row r="5953" spans="31:34" x14ac:dyDescent="0.3">
      <c r="AE5953" s="8"/>
      <c r="AH5953" s="8"/>
    </row>
    <row r="5954" spans="31:34" x14ac:dyDescent="0.3">
      <c r="AE5954" s="8"/>
      <c r="AH5954" s="8"/>
    </row>
    <row r="5955" spans="31:34" x14ac:dyDescent="0.3">
      <c r="AE5955" s="8"/>
      <c r="AH5955" s="8"/>
    </row>
    <row r="5956" spans="31:34" x14ac:dyDescent="0.3">
      <c r="AE5956" s="8"/>
      <c r="AH5956" s="8"/>
    </row>
    <row r="5957" spans="31:34" x14ac:dyDescent="0.3">
      <c r="AE5957" s="8"/>
      <c r="AH5957" s="8"/>
    </row>
    <row r="5958" spans="31:34" x14ac:dyDescent="0.3">
      <c r="AE5958" s="8"/>
      <c r="AH5958" s="8"/>
    </row>
    <row r="5959" spans="31:34" x14ac:dyDescent="0.3">
      <c r="AE5959" s="8"/>
      <c r="AH5959" s="8"/>
    </row>
    <row r="5960" spans="31:34" x14ac:dyDescent="0.3">
      <c r="AE5960" s="8"/>
      <c r="AH5960" s="8"/>
    </row>
    <row r="5961" spans="31:34" x14ac:dyDescent="0.3">
      <c r="AE5961" s="8"/>
      <c r="AH5961" s="8"/>
    </row>
    <row r="5962" spans="31:34" x14ac:dyDescent="0.3">
      <c r="AE5962" s="8"/>
      <c r="AH5962" s="8"/>
    </row>
    <row r="5963" spans="31:34" x14ac:dyDescent="0.3">
      <c r="AE5963" s="8"/>
      <c r="AH5963" s="8"/>
    </row>
    <row r="5964" spans="31:34" x14ac:dyDescent="0.3">
      <c r="AE5964" s="8"/>
      <c r="AH5964" s="8"/>
    </row>
    <row r="5965" spans="31:34" x14ac:dyDescent="0.3">
      <c r="AE5965" s="8"/>
      <c r="AH5965" s="8"/>
    </row>
    <row r="5966" spans="31:34" x14ac:dyDescent="0.3">
      <c r="AE5966" s="8"/>
      <c r="AH5966" s="8"/>
    </row>
    <row r="5967" spans="31:34" x14ac:dyDescent="0.3">
      <c r="AE5967" s="8"/>
      <c r="AH5967" s="8"/>
    </row>
    <row r="5968" spans="31:34" x14ac:dyDescent="0.3">
      <c r="AE5968" s="8"/>
      <c r="AH5968" s="8"/>
    </row>
    <row r="5969" spans="31:34" x14ac:dyDescent="0.3">
      <c r="AE5969" s="8"/>
      <c r="AH5969" s="8"/>
    </row>
    <row r="5970" spans="31:34" x14ac:dyDescent="0.3">
      <c r="AE5970" s="8"/>
      <c r="AH5970" s="8"/>
    </row>
    <row r="5971" spans="31:34" x14ac:dyDescent="0.3">
      <c r="AE5971" s="8"/>
      <c r="AH5971" s="8"/>
    </row>
    <row r="5972" spans="31:34" x14ac:dyDescent="0.3">
      <c r="AE5972" s="8"/>
      <c r="AH5972" s="8"/>
    </row>
    <row r="5973" spans="31:34" x14ac:dyDescent="0.3">
      <c r="AE5973" s="8"/>
      <c r="AH5973" s="8"/>
    </row>
    <row r="5974" spans="31:34" x14ac:dyDescent="0.3">
      <c r="AE5974" s="8"/>
      <c r="AH5974" s="8"/>
    </row>
    <row r="5975" spans="31:34" x14ac:dyDescent="0.3">
      <c r="AE5975" s="8"/>
      <c r="AH5975" s="8"/>
    </row>
    <row r="5976" spans="31:34" x14ac:dyDescent="0.3">
      <c r="AE5976" s="8"/>
      <c r="AH5976" s="8"/>
    </row>
    <row r="5977" spans="31:34" x14ac:dyDescent="0.3">
      <c r="AE5977" s="8"/>
      <c r="AH5977" s="8"/>
    </row>
    <row r="5978" spans="31:34" x14ac:dyDescent="0.3">
      <c r="AE5978" s="8"/>
      <c r="AH5978" s="8"/>
    </row>
    <row r="5979" spans="31:34" x14ac:dyDescent="0.3">
      <c r="AE5979" s="8"/>
      <c r="AH5979" s="8"/>
    </row>
    <row r="5980" spans="31:34" x14ac:dyDescent="0.3">
      <c r="AE5980" s="8"/>
      <c r="AH5980" s="8"/>
    </row>
    <row r="5981" spans="31:34" x14ac:dyDescent="0.3">
      <c r="AE5981" s="8"/>
      <c r="AH5981" s="8"/>
    </row>
    <row r="5982" spans="31:34" x14ac:dyDescent="0.3">
      <c r="AE5982" s="8"/>
      <c r="AH5982" s="8"/>
    </row>
    <row r="5983" spans="31:34" x14ac:dyDescent="0.3">
      <c r="AE5983" s="8"/>
      <c r="AH5983" s="8"/>
    </row>
    <row r="5984" spans="31:34" x14ac:dyDescent="0.3">
      <c r="AE5984" s="8"/>
      <c r="AH5984" s="8"/>
    </row>
    <row r="5985" spans="31:34" x14ac:dyDescent="0.3">
      <c r="AE5985" s="8"/>
      <c r="AH5985" s="8"/>
    </row>
    <row r="5986" spans="31:34" x14ac:dyDescent="0.3">
      <c r="AE5986" s="8"/>
      <c r="AH5986" s="8"/>
    </row>
    <row r="5987" spans="31:34" x14ac:dyDescent="0.3">
      <c r="AE5987" s="8"/>
      <c r="AH5987" s="8"/>
    </row>
    <row r="5988" spans="31:34" x14ac:dyDescent="0.3">
      <c r="AE5988" s="8"/>
      <c r="AH5988" s="8"/>
    </row>
    <row r="5989" spans="31:34" x14ac:dyDescent="0.3">
      <c r="AE5989" s="8"/>
      <c r="AH5989" s="8"/>
    </row>
    <row r="5990" spans="31:34" x14ac:dyDescent="0.3">
      <c r="AE5990" s="8"/>
      <c r="AH5990" s="8"/>
    </row>
    <row r="5991" spans="31:34" x14ac:dyDescent="0.3">
      <c r="AE5991" s="8"/>
      <c r="AH5991" s="8"/>
    </row>
    <row r="5992" spans="31:34" x14ac:dyDescent="0.3">
      <c r="AE5992" s="8"/>
      <c r="AH5992" s="8"/>
    </row>
    <row r="5993" spans="31:34" x14ac:dyDescent="0.3">
      <c r="AE5993" s="8"/>
      <c r="AH5993" s="8"/>
    </row>
    <row r="5994" spans="31:34" x14ac:dyDescent="0.3">
      <c r="AE5994" s="8"/>
      <c r="AH5994" s="8"/>
    </row>
    <row r="5995" spans="31:34" x14ac:dyDescent="0.3">
      <c r="AE5995" s="8"/>
      <c r="AH5995" s="8"/>
    </row>
    <row r="5996" spans="31:34" x14ac:dyDescent="0.3">
      <c r="AE5996" s="8"/>
      <c r="AH5996" s="8"/>
    </row>
    <row r="5997" spans="31:34" x14ac:dyDescent="0.3">
      <c r="AE5997" s="8"/>
      <c r="AH5997" s="8"/>
    </row>
    <row r="5998" spans="31:34" x14ac:dyDescent="0.3">
      <c r="AE5998" s="8"/>
      <c r="AH5998" s="8"/>
    </row>
    <row r="5999" spans="31:34" x14ac:dyDescent="0.3">
      <c r="AE5999" s="8"/>
      <c r="AH5999" s="8"/>
    </row>
    <row r="6000" spans="31:34" x14ac:dyDescent="0.3">
      <c r="AE6000" s="8"/>
      <c r="AH6000" s="8"/>
    </row>
    <row r="6001" spans="31:34" x14ac:dyDescent="0.3">
      <c r="AE6001" s="8"/>
      <c r="AH6001" s="8"/>
    </row>
    <row r="6002" spans="31:34" x14ac:dyDescent="0.3">
      <c r="AE6002" s="8"/>
      <c r="AH6002" s="8"/>
    </row>
    <row r="6003" spans="31:34" x14ac:dyDescent="0.3">
      <c r="AE6003" s="8"/>
      <c r="AH6003" s="8"/>
    </row>
    <row r="6004" spans="31:34" x14ac:dyDescent="0.3">
      <c r="AE6004" s="8"/>
      <c r="AH6004" s="8"/>
    </row>
    <row r="6005" spans="31:34" x14ac:dyDescent="0.3">
      <c r="AE6005" s="8"/>
      <c r="AH6005" s="8"/>
    </row>
    <row r="6006" spans="31:34" x14ac:dyDescent="0.3">
      <c r="AE6006" s="8"/>
      <c r="AH6006" s="8"/>
    </row>
    <row r="6007" spans="31:34" x14ac:dyDescent="0.3">
      <c r="AE6007" s="8"/>
      <c r="AH6007" s="8"/>
    </row>
    <row r="6008" spans="31:34" x14ac:dyDescent="0.3">
      <c r="AE6008" s="8"/>
      <c r="AH6008" s="8"/>
    </row>
    <row r="6009" spans="31:34" x14ac:dyDescent="0.3">
      <c r="AE6009" s="8"/>
      <c r="AH6009" s="8"/>
    </row>
    <row r="6010" spans="31:34" x14ac:dyDescent="0.3">
      <c r="AE6010" s="8"/>
      <c r="AH6010" s="8"/>
    </row>
    <row r="6011" spans="31:34" x14ac:dyDescent="0.3">
      <c r="AE6011" s="8"/>
      <c r="AH6011" s="8"/>
    </row>
    <row r="6012" spans="31:34" x14ac:dyDescent="0.3">
      <c r="AE6012" s="8"/>
      <c r="AH6012" s="8"/>
    </row>
    <row r="6013" spans="31:34" x14ac:dyDescent="0.3">
      <c r="AE6013" s="8"/>
      <c r="AH6013" s="8"/>
    </row>
    <row r="6014" spans="31:34" x14ac:dyDescent="0.3">
      <c r="AE6014" s="8"/>
      <c r="AH6014" s="8"/>
    </row>
    <row r="6015" spans="31:34" x14ac:dyDescent="0.3">
      <c r="AE6015" s="8"/>
      <c r="AH6015" s="8"/>
    </row>
    <row r="6016" spans="31:34" x14ac:dyDescent="0.3">
      <c r="AE6016" s="8"/>
      <c r="AH6016" s="8"/>
    </row>
    <row r="6017" spans="31:34" x14ac:dyDescent="0.3">
      <c r="AE6017" s="8"/>
      <c r="AH6017" s="8"/>
    </row>
    <row r="6018" spans="31:34" x14ac:dyDescent="0.3">
      <c r="AE6018" s="8"/>
      <c r="AH6018" s="8"/>
    </row>
    <row r="6019" spans="31:34" x14ac:dyDescent="0.3">
      <c r="AE6019" s="8"/>
      <c r="AH6019" s="8"/>
    </row>
    <row r="6020" spans="31:34" x14ac:dyDescent="0.3">
      <c r="AE6020" s="8"/>
      <c r="AH6020" s="8"/>
    </row>
    <row r="6021" spans="31:34" x14ac:dyDescent="0.3">
      <c r="AE6021" s="8"/>
      <c r="AH6021" s="8"/>
    </row>
    <row r="6022" spans="31:34" x14ac:dyDescent="0.3">
      <c r="AE6022" s="8"/>
      <c r="AH6022" s="8"/>
    </row>
    <row r="6023" spans="31:34" x14ac:dyDescent="0.3">
      <c r="AE6023" s="8"/>
      <c r="AH6023" s="8"/>
    </row>
    <row r="6024" spans="31:34" x14ac:dyDescent="0.3">
      <c r="AE6024" s="8"/>
      <c r="AH6024" s="8"/>
    </row>
    <row r="6025" spans="31:34" x14ac:dyDescent="0.3">
      <c r="AE6025" s="8"/>
      <c r="AH6025" s="8"/>
    </row>
    <row r="6026" spans="31:34" x14ac:dyDescent="0.3">
      <c r="AE6026" s="8"/>
      <c r="AH6026" s="8"/>
    </row>
    <row r="6027" spans="31:34" x14ac:dyDescent="0.3">
      <c r="AE6027" s="8"/>
      <c r="AH6027" s="8"/>
    </row>
    <row r="6028" spans="31:34" x14ac:dyDescent="0.3">
      <c r="AE6028" s="8"/>
      <c r="AH6028" s="8"/>
    </row>
    <row r="6029" spans="31:34" x14ac:dyDescent="0.3">
      <c r="AE6029" s="8"/>
      <c r="AH6029" s="8"/>
    </row>
    <row r="6030" spans="31:34" x14ac:dyDescent="0.3">
      <c r="AE6030" s="8"/>
      <c r="AH6030" s="8"/>
    </row>
    <row r="6031" spans="31:34" x14ac:dyDescent="0.3">
      <c r="AE6031" s="8"/>
      <c r="AH6031" s="8"/>
    </row>
    <row r="6032" spans="31:34" x14ac:dyDescent="0.3">
      <c r="AE6032" s="8"/>
      <c r="AH6032" s="8"/>
    </row>
    <row r="6033" spans="31:34" x14ac:dyDescent="0.3">
      <c r="AE6033" s="8"/>
      <c r="AH6033" s="8"/>
    </row>
    <row r="6034" spans="31:34" x14ac:dyDescent="0.3">
      <c r="AE6034" s="8"/>
      <c r="AH6034" s="8"/>
    </row>
    <row r="6035" spans="31:34" x14ac:dyDescent="0.3">
      <c r="AE6035" s="8"/>
      <c r="AH6035" s="8"/>
    </row>
    <row r="6036" spans="31:34" x14ac:dyDescent="0.3">
      <c r="AE6036" s="8"/>
      <c r="AH6036" s="8"/>
    </row>
    <row r="6037" spans="31:34" x14ac:dyDescent="0.3">
      <c r="AE6037" s="8"/>
      <c r="AH6037" s="8"/>
    </row>
    <row r="6038" spans="31:34" x14ac:dyDescent="0.3">
      <c r="AE6038" s="8"/>
      <c r="AH6038" s="8"/>
    </row>
    <row r="6039" spans="31:34" x14ac:dyDescent="0.3">
      <c r="AE6039" s="8"/>
      <c r="AH6039" s="8"/>
    </row>
    <row r="6040" spans="31:34" x14ac:dyDescent="0.3">
      <c r="AE6040" s="8"/>
      <c r="AH6040" s="8"/>
    </row>
    <row r="6041" spans="31:34" x14ac:dyDescent="0.3">
      <c r="AE6041" s="8"/>
      <c r="AH6041" s="8"/>
    </row>
    <row r="6042" spans="31:34" x14ac:dyDescent="0.3">
      <c r="AE6042" s="8"/>
      <c r="AH6042" s="8"/>
    </row>
    <row r="6043" spans="31:34" x14ac:dyDescent="0.3">
      <c r="AE6043" s="8"/>
      <c r="AH6043" s="8"/>
    </row>
    <row r="6044" spans="31:34" x14ac:dyDescent="0.3">
      <c r="AE6044" s="8"/>
      <c r="AH6044" s="8"/>
    </row>
    <row r="6045" spans="31:34" x14ac:dyDescent="0.3">
      <c r="AE6045" s="8"/>
      <c r="AH6045" s="8"/>
    </row>
    <row r="6046" spans="31:34" x14ac:dyDescent="0.3">
      <c r="AE6046" s="8"/>
      <c r="AH6046" s="8"/>
    </row>
    <row r="6047" spans="31:34" x14ac:dyDescent="0.3">
      <c r="AE6047" s="8"/>
      <c r="AH6047" s="8"/>
    </row>
    <row r="6048" spans="31:34" x14ac:dyDescent="0.3">
      <c r="AE6048" s="8"/>
      <c r="AH6048" s="8"/>
    </row>
    <row r="6049" spans="31:34" x14ac:dyDescent="0.3">
      <c r="AE6049" s="8"/>
      <c r="AH6049" s="8"/>
    </row>
    <row r="6050" spans="31:34" x14ac:dyDescent="0.3">
      <c r="AE6050" s="8"/>
      <c r="AH6050" s="8"/>
    </row>
    <row r="6051" spans="31:34" x14ac:dyDescent="0.3">
      <c r="AE6051" s="8"/>
      <c r="AH6051" s="8"/>
    </row>
    <row r="6052" spans="31:34" x14ac:dyDescent="0.3">
      <c r="AE6052" s="8"/>
      <c r="AH6052" s="8"/>
    </row>
    <row r="6053" spans="31:34" x14ac:dyDescent="0.3">
      <c r="AE6053" s="8"/>
      <c r="AH6053" s="8"/>
    </row>
    <row r="6054" spans="31:34" x14ac:dyDescent="0.3">
      <c r="AE6054" s="8"/>
      <c r="AH6054" s="8"/>
    </row>
    <row r="6055" spans="31:34" x14ac:dyDescent="0.3">
      <c r="AE6055" s="8"/>
      <c r="AH6055" s="8"/>
    </row>
    <row r="6056" spans="31:34" x14ac:dyDescent="0.3">
      <c r="AE6056" s="8"/>
      <c r="AH6056" s="8"/>
    </row>
    <row r="6057" spans="31:34" x14ac:dyDescent="0.3">
      <c r="AE6057" s="8"/>
      <c r="AH6057" s="8"/>
    </row>
    <row r="6058" spans="31:34" x14ac:dyDescent="0.3">
      <c r="AE6058" s="8"/>
      <c r="AH6058" s="8"/>
    </row>
    <row r="6059" spans="31:34" x14ac:dyDescent="0.3">
      <c r="AE6059" s="8"/>
      <c r="AH6059" s="8"/>
    </row>
    <row r="6060" spans="31:34" x14ac:dyDescent="0.3">
      <c r="AE6060" s="8"/>
      <c r="AH6060" s="8"/>
    </row>
    <row r="6061" spans="31:34" x14ac:dyDescent="0.3">
      <c r="AE6061" s="8"/>
      <c r="AH6061" s="8"/>
    </row>
    <row r="6062" spans="31:34" x14ac:dyDescent="0.3">
      <c r="AE6062" s="8"/>
      <c r="AH6062" s="8"/>
    </row>
    <row r="6063" spans="31:34" x14ac:dyDescent="0.3">
      <c r="AE6063" s="8"/>
      <c r="AH6063" s="8"/>
    </row>
    <row r="6064" spans="31:34" x14ac:dyDescent="0.3">
      <c r="AE6064" s="8"/>
      <c r="AH6064" s="8"/>
    </row>
    <row r="6065" spans="31:34" x14ac:dyDescent="0.3">
      <c r="AE6065" s="8"/>
      <c r="AH6065" s="8"/>
    </row>
    <row r="6066" spans="31:34" x14ac:dyDescent="0.3">
      <c r="AE6066" s="8"/>
      <c r="AH6066" s="8"/>
    </row>
    <row r="6067" spans="31:34" x14ac:dyDescent="0.3">
      <c r="AE6067" s="8"/>
      <c r="AH6067" s="8"/>
    </row>
    <row r="6068" spans="31:34" x14ac:dyDescent="0.3">
      <c r="AE6068" s="8"/>
      <c r="AH6068" s="8"/>
    </row>
    <row r="6069" spans="31:34" x14ac:dyDescent="0.3">
      <c r="AE6069" s="8"/>
      <c r="AH6069" s="8"/>
    </row>
    <row r="6070" spans="31:34" x14ac:dyDescent="0.3">
      <c r="AE6070" s="8"/>
      <c r="AH6070" s="8"/>
    </row>
    <row r="6071" spans="31:34" x14ac:dyDescent="0.3">
      <c r="AE6071" s="8"/>
      <c r="AH6071" s="8"/>
    </row>
    <row r="6072" spans="31:34" x14ac:dyDescent="0.3">
      <c r="AE6072" s="8"/>
      <c r="AH6072" s="8"/>
    </row>
    <row r="6073" spans="31:34" x14ac:dyDescent="0.3">
      <c r="AE6073" s="8"/>
      <c r="AH6073" s="8"/>
    </row>
    <row r="6074" spans="31:34" x14ac:dyDescent="0.3">
      <c r="AE6074" s="8"/>
      <c r="AH6074" s="8"/>
    </row>
    <row r="6075" spans="31:34" x14ac:dyDescent="0.3">
      <c r="AE6075" s="8"/>
      <c r="AH6075" s="8"/>
    </row>
    <row r="6076" spans="31:34" x14ac:dyDescent="0.3">
      <c r="AE6076" s="8"/>
      <c r="AH6076" s="8"/>
    </row>
    <row r="6077" spans="31:34" x14ac:dyDescent="0.3">
      <c r="AE6077" s="8"/>
      <c r="AH6077" s="8"/>
    </row>
    <row r="6078" spans="31:34" x14ac:dyDescent="0.3">
      <c r="AE6078" s="8"/>
      <c r="AH6078" s="8"/>
    </row>
    <row r="6079" spans="31:34" x14ac:dyDescent="0.3">
      <c r="AE6079" s="8"/>
      <c r="AH6079" s="8"/>
    </row>
    <row r="6080" spans="31:34" x14ac:dyDescent="0.3">
      <c r="AE6080" s="8"/>
      <c r="AH6080" s="8"/>
    </row>
    <row r="6081" spans="31:34" x14ac:dyDescent="0.3">
      <c r="AE6081" s="8"/>
      <c r="AH6081" s="8"/>
    </row>
    <row r="6082" spans="31:34" x14ac:dyDescent="0.3">
      <c r="AE6082" s="8"/>
      <c r="AH6082" s="8"/>
    </row>
    <row r="6083" spans="31:34" x14ac:dyDescent="0.3">
      <c r="AE6083" s="8"/>
      <c r="AH6083" s="8"/>
    </row>
    <row r="6084" spans="31:34" x14ac:dyDescent="0.3">
      <c r="AE6084" s="8"/>
      <c r="AH6084" s="8"/>
    </row>
    <row r="6085" spans="31:34" x14ac:dyDescent="0.3">
      <c r="AE6085" s="8"/>
      <c r="AH6085" s="8"/>
    </row>
    <row r="6086" spans="31:34" x14ac:dyDescent="0.3">
      <c r="AE6086" s="8"/>
      <c r="AH6086" s="8"/>
    </row>
    <row r="6087" spans="31:34" x14ac:dyDescent="0.3">
      <c r="AE6087" s="8"/>
      <c r="AH6087" s="8"/>
    </row>
    <row r="6088" spans="31:34" x14ac:dyDescent="0.3">
      <c r="AE6088" s="8"/>
      <c r="AH6088" s="8"/>
    </row>
    <row r="6089" spans="31:34" x14ac:dyDescent="0.3">
      <c r="AE6089" s="8"/>
      <c r="AH6089" s="8"/>
    </row>
    <row r="6090" spans="31:34" x14ac:dyDescent="0.3">
      <c r="AE6090" s="8"/>
      <c r="AH6090" s="8"/>
    </row>
    <row r="6091" spans="31:34" x14ac:dyDescent="0.3">
      <c r="AE6091" s="8"/>
      <c r="AH6091" s="8"/>
    </row>
    <row r="6092" spans="31:34" x14ac:dyDescent="0.3">
      <c r="AE6092" s="8"/>
      <c r="AH6092" s="8"/>
    </row>
    <row r="6093" spans="31:34" x14ac:dyDescent="0.3">
      <c r="AE6093" s="8"/>
      <c r="AH6093" s="8"/>
    </row>
    <row r="6094" spans="31:34" x14ac:dyDescent="0.3">
      <c r="AE6094" s="8"/>
      <c r="AH6094" s="8"/>
    </row>
    <row r="6095" spans="31:34" x14ac:dyDescent="0.3">
      <c r="AE6095" s="8"/>
      <c r="AH6095" s="8"/>
    </row>
    <row r="6096" spans="31:34" x14ac:dyDescent="0.3">
      <c r="AE6096" s="8"/>
      <c r="AH6096" s="8"/>
    </row>
    <row r="6097" spans="31:34" x14ac:dyDescent="0.3">
      <c r="AE6097" s="8"/>
      <c r="AH6097" s="8"/>
    </row>
    <row r="6098" spans="31:34" x14ac:dyDescent="0.3">
      <c r="AE6098" s="8"/>
      <c r="AH6098" s="8"/>
    </row>
    <row r="6099" spans="31:34" x14ac:dyDescent="0.3">
      <c r="AE6099" s="8"/>
      <c r="AH6099" s="8"/>
    </row>
    <row r="6100" spans="31:34" x14ac:dyDescent="0.3">
      <c r="AE6100" s="8"/>
      <c r="AH6100" s="8"/>
    </row>
    <row r="6101" spans="31:34" x14ac:dyDescent="0.3">
      <c r="AE6101" s="8"/>
      <c r="AH6101" s="8"/>
    </row>
    <row r="6102" spans="31:34" x14ac:dyDescent="0.3">
      <c r="AE6102" s="8"/>
      <c r="AH6102" s="8"/>
    </row>
    <row r="6103" spans="31:34" x14ac:dyDescent="0.3">
      <c r="AE6103" s="8"/>
      <c r="AH6103" s="8"/>
    </row>
    <row r="6104" spans="31:34" x14ac:dyDescent="0.3">
      <c r="AE6104" s="8"/>
      <c r="AH6104" s="8"/>
    </row>
    <row r="6105" spans="31:34" x14ac:dyDescent="0.3">
      <c r="AE6105" s="8"/>
      <c r="AH6105" s="8"/>
    </row>
    <row r="6106" spans="31:34" x14ac:dyDescent="0.3">
      <c r="AE6106" s="8"/>
      <c r="AH6106" s="8"/>
    </row>
    <row r="6107" spans="31:34" x14ac:dyDescent="0.3">
      <c r="AE6107" s="8"/>
      <c r="AH6107" s="8"/>
    </row>
    <row r="6108" spans="31:34" x14ac:dyDescent="0.3">
      <c r="AE6108" s="8"/>
      <c r="AH6108" s="8"/>
    </row>
    <row r="6109" spans="31:34" x14ac:dyDescent="0.3">
      <c r="AE6109" s="8"/>
      <c r="AH6109" s="8"/>
    </row>
    <row r="6110" spans="31:34" x14ac:dyDescent="0.3">
      <c r="AE6110" s="8"/>
      <c r="AH6110" s="8"/>
    </row>
    <row r="6111" spans="31:34" x14ac:dyDescent="0.3">
      <c r="AE6111" s="8"/>
      <c r="AH6111" s="8"/>
    </row>
    <row r="6112" spans="31:34" x14ac:dyDescent="0.3">
      <c r="AE6112" s="8"/>
      <c r="AH6112" s="8"/>
    </row>
    <row r="6113" spans="31:34" x14ac:dyDescent="0.3">
      <c r="AE6113" s="8"/>
      <c r="AH6113" s="8"/>
    </row>
    <row r="6114" spans="31:34" x14ac:dyDescent="0.3">
      <c r="AE6114" s="8"/>
      <c r="AH6114" s="8"/>
    </row>
    <row r="6115" spans="31:34" x14ac:dyDescent="0.3">
      <c r="AE6115" s="8"/>
      <c r="AH6115" s="8"/>
    </row>
    <row r="6116" spans="31:34" x14ac:dyDescent="0.3">
      <c r="AE6116" s="8"/>
      <c r="AH6116" s="8"/>
    </row>
    <row r="6117" spans="31:34" x14ac:dyDescent="0.3">
      <c r="AE6117" s="8"/>
      <c r="AH6117" s="8"/>
    </row>
    <row r="6118" spans="31:34" x14ac:dyDescent="0.3">
      <c r="AE6118" s="8"/>
      <c r="AH6118" s="8"/>
    </row>
    <row r="6119" spans="31:34" x14ac:dyDescent="0.3">
      <c r="AE6119" s="8"/>
      <c r="AH6119" s="8"/>
    </row>
    <row r="6120" spans="31:34" x14ac:dyDescent="0.3">
      <c r="AE6120" s="8"/>
      <c r="AH6120" s="8"/>
    </row>
    <row r="6121" spans="31:34" x14ac:dyDescent="0.3">
      <c r="AE6121" s="8"/>
      <c r="AH6121" s="8"/>
    </row>
    <row r="6122" spans="31:34" x14ac:dyDescent="0.3">
      <c r="AE6122" s="8"/>
      <c r="AH6122" s="8"/>
    </row>
    <row r="6123" spans="31:34" x14ac:dyDescent="0.3">
      <c r="AE6123" s="8"/>
      <c r="AH6123" s="8"/>
    </row>
    <row r="6124" spans="31:34" x14ac:dyDescent="0.3">
      <c r="AE6124" s="8"/>
      <c r="AH6124" s="8"/>
    </row>
    <row r="6125" spans="31:34" x14ac:dyDescent="0.3">
      <c r="AE6125" s="8"/>
      <c r="AH6125" s="8"/>
    </row>
    <row r="6126" spans="31:34" x14ac:dyDescent="0.3">
      <c r="AE6126" s="8"/>
      <c r="AH6126" s="8"/>
    </row>
    <row r="6127" spans="31:34" x14ac:dyDescent="0.3">
      <c r="AE6127" s="8"/>
      <c r="AH6127" s="8"/>
    </row>
    <row r="6128" spans="31:34" x14ac:dyDescent="0.3">
      <c r="AE6128" s="8"/>
      <c r="AH6128" s="8"/>
    </row>
    <row r="6129" spans="31:34" x14ac:dyDescent="0.3">
      <c r="AE6129" s="8"/>
      <c r="AH6129" s="8"/>
    </row>
    <row r="6130" spans="31:34" x14ac:dyDescent="0.3">
      <c r="AE6130" s="8"/>
      <c r="AH6130" s="8"/>
    </row>
    <row r="6131" spans="31:34" x14ac:dyDescent="0.3">
      <c r="AE6131" s="8"/>
      <c r="AH6131" s="8"/>
    </row>
    <row r="6132" spans="31:34" x14ac:dyDescent="0.3">
      <c r="AE6132" s="8"/>
      <c r="AH6132" s="8"/>
    </row>
    <row r="6133" spans="31:34" x14ac:dyDescent="0.3">
      <c r="AE6133" s="8"/>
      <c r="AH6133" s="8"/>
    </row>
    <row r="6134" spans="31:34" x14ac:dyDescent="0.3">
      <c r="AE6134" s="8"/>
      <c r="AH6134" s="8"/>
    </row>
    <row r="6135" spans="31:34" x14ac:dyDescent="0.3">
      <c r="AE6135" s="8"/>
      <c r="AH6135" s="8"/>
    </row>
    <row r="6136" spans="31:34" x14ac:dyDescent="0.3">
      <c r="AE6136" s="8"/>
      <c r="AH6136" s="8"/>
    </row>
    <row r="6137" spans="31:34" x14ac:dyDescent="0.3">
      <c r="AE6137" s="8"/>
      <c r="AH6137" s="8"/>
    </row>
    <row r="6138" spans="31:34" x14ac:dyDescent="0.3">
      <c r="AE6138" s="8"/>
      <c r="AH6138" s="8"/>
    </row>
    <row r="6139" spans="31:34" x14ac:dyDescent="0.3">
      <c r="AE6139" s="8"/>
      <c r="AH6139" s="8"/>
    </row>
    <row r="6140" spans="31:34" x14ac:dyDescent="0.3">
      <c r="AE6140" s="8"/>
      <c r="AH6140" s="8"/>
    </row>
    <row r="6141" spans="31:34" x14ac:dyDescent="0.3">
      <c r="AE6141" s="8"/>
      <c r="AH6141" s="8"/>
    </row>
    <row r="6142" spans="31:34" x14ac:dyDescent="0.3">
      <c r="AE6142" s="8"/>
      <c r="AH6142" s="8"/>
    </row>
    <row r="6143" spans="31:34" x14ac:dyDescent="0.3">
      <c r="AE6143" s="8"/>
      <c r="AH6143" s="8"/>
    </row>
    <row r="6144" spans="31:34" x14ac:dyDescent="0.3">
      <c r="AE6144" s="8"/>
      <c r="AH6144" s="8"/>
    </row>
    <row r="6145" spans="31:34" x14ac:dyDescent="0.3">
      <c r="AE6145" s="8"/>
      <c r="AH6145" s="8"/>
    </row>
    <row r="6146" spans="31:34" x14ac:dyDescent="0.3">
      <c r="AE6146" s="8"/>
      <c r="AH6146" s="8"/>
    </row>
    <row r="6147" spans="31:34" x14ac:dyDescent="0.3">
      <c r="AE6147" s="8"/>
      <c r="AH6147" s="8"/>
    </row>
    <row r="6148" spans="31:34" x14ac:dyDescent="0.3">
      <c r="AE6148" s="8"/>
      <c r="AH6148" s="8"/>
    </row>
    <row r="6149" spans="31:34" x14ac:dyDescent="0.3">
      <c r="AE6149" s="8"/>
      <c r="AH6149" s="8"/>
    </row>
    <row r="6150" spans="31:34" x14ac:dyDescent="0.3">
      <c r="AE6150" s="8"/>
      <c r="AH6150" s="8"/>
    </row>
    <row r="6151" spans="31:34" x14ac:dyDescent="0.3">
      <c r="AE6151" s="8"/>
      <c r="AH6151" s="8"/>
    </row>
    <row r="6152" spans="31:34" x14ac:dyDescent="0.3">
      <c r="AE6152" s="8"/>
      <c r="AH6152" s="8"/>
    </row>
    <row r="6153" spans="31:34" x14ac:dyDescent="0.3">
      <c r="AE6153" s="8"/>
      <c r="AH6153" s="8"/>
    </row>
    <row r="6154" spans="31:34" x14ac:dyDescent="0.3">
      <c r="AE6154" s="8"/>
      <c r="AH6154" s="8"/>
    </row>
    <row r="6155" spans="31:34" x14ac:dyDescent="0.3">
      <c r="AE6155" s="8"/>
      <c r="AH6155" s="8"/>
    </row>
    <row r="6156" spans="31:34" x14ac:dyDescent="0.3">
      <c r="AE6156" s="8"/>
      <c r="AH6156" s="8"/>
    </row>
    <row r="6157" spans="31:34" x14ac:dyDescent="0.3">
      <c r="AE6157" s="8"/>
      <c r="AH6157" s="8"/>
    </row>
    <row r="6158" spans="31:34" x14ac:dyDescent="0.3">
      <c r="AE6158" s="8"/>
      <c r="AH6158" s="8"/>
    </row>
    <row r="6159" spans="31:34" x14ac:dyDescent="0.3">
      <c r="AE6159" s="8"/>
      <c r="AH6159" s="8"/>
    </row>
    <row r="6160" spans="31:34" x14ac:dyDescent="0.3">
      <c r="AE6160" s="8"/>
      <c r="AH6160" s="8"/>
    </row>
    <row r="6161" spans="31:34" x14ac:dyDescent="0.3">
      <c r="AE6161" s="8"/>
      <c r="AH6161" s="8"/>
    </row>
    <row r="6162" spans="31:34" x14ac:dyDescent="0.3">
      <c r="AE6162" s="8"/>
      <c r="AH6162" s="8"/>
    </row>
    <row r="6163" spans="31:34" x14ac:dyDescent="0.3">
      <c r="AE6163" s="8"/>
      <c r="AH6163" s="8"/>
    </row>
    <row r="6164" spans="31:34" x14ac:dyDescent="0.3">
      <c r="AE6164" s="8"/>
      <c r="AH6164" s="8"/>
    </row>
    <row r="6165" spans="31:34" x14ac:dyDescent="0.3">
      <c r="AE6165" s="8"/>
      <c r="AH6165" s="8"/>
    </row>
    <row r="6166" spans="31:34" x14ac:dyDescent="0.3">
      <c r="AE6166" s="8"/>
      <c r="AH6166" s="8"/>
    </row>
    <row r="6167" spans="31:34" x14ac:dyDescent="0.3">
      <c r="AE6167" s="8"/>
      <c r="AH6167" s="8"/>
    </row>
    <row r="6168" spans="31:34" x14ac:dyDescent="0.3">
      <c r="AE6168" s="8"/>
      <c r="AH6168" s="8"/>
    </row>
    <row r="6169" spans="31:34" x14ac:dyDescent="0.3">
      <c r="AE6169" s="8"/>
      <c r="AH6169" s="8"/>
    </row>
    <row r="6170" spans="31:34" x14ac:dyDescent="0.3">
      <c r="AE6170" s="8"/>
      <c r="AH6170" s="8"/>
    </row>
    <row r="6171" spans="31:34" x14ac:dyDescent="0.3">
      <c r="AE6171" s="8"/>
      <c r="AH6171" s="8"/>
    </row>
    <row r="6172" spans="31:34" x14ac:dyDescent="0.3">
      <c r="AE6172" s="8"/>
      <c r="AH6172" s="8"/>
    </row>
    <row r="6173" spans="31:34" x14ac:dyDescent="0.3">
      <c r="AE6173" s="8"/>
      <c r="AH6173" s="8"/>
    </row>
    <row r="6174" spans="31:34" x14ac:dyDescent="0.3">
      <c r="AE6174" s="8"/>
      <c r="AH6174" s="8"/>
    </row>
    <row r="6175" spans="31:34" x14ac:dyDescent="0.3">
      <c r="AE6175" s="8"/>
      <c r="AH6175" s="8"/>
    </row>
    <row r="6176" spans="31:34" x14ac:dyDescent="0.3">
      <c r="AE6176" s="8"/>
      <c r="AH6176" s="8"/>
    </row>
    <row r="6177" spans="31:34" x14ac:dyDescent="0.3">
      <c r="AE6177" s="8"/>
      <c r="AH6177" s="8"/>
    </row>
    <row r="6178" spans="31:34" x14ac:dyDescent="0.3">
      <c r="AE6178" s="8"/>
      <c r="AH6178" s="8"/>
    </row>
    <row r="6179" spans="31:34" x14ac:dyDescent="0.3">
      <c r="AE6179" s="8"/>
      <c r="AH6179" s="8"/>
    </row>
    <row r="6180" spans="31:34" x14ac:dyDescent="0.3">
      <c r="AE6180" s="8"/>
      <c r="AH6180" s="8"/>
    </row>
    <row r="6181" spans="31:34" x14ac:dyDescent="0.3">
      <c r="AE6181" s="8"/>
      <c r="AH6181" s="8"/>
    </row>
    <row r="6182" spans="31:34" x14ac:dyDescent="0.3">
      <c r="AE6182" s="8"/>
      <c r="AH6182" s="8"/>
    </row>
    <row r="6183" spans="31:34" x14ac:dyDescent="0.3">
      <c r="AE6183" s="8"/>
      <c r="AH6183" s="8"/>
    </row>
    <row r="6184" spans="31:34" x14ac:dyDescent="0.3">
      <c r="AE6184" s="8"/>
      <c r="AH6184" s="8"/>
    </row>
    <row r="6185" spans="31:34" x14ac:dyDescent="0.3">
      <c r="AE6185" s="8"/>
      <c r="AH6185" s="8"/>
    </row>
    <row r="6186" spans="31:34" x14ac:dyDescent="0.3">
      <c r="AE6186" s="8"/>
      <c r="AH6186" s="8"/>
    </row>
    <row r="6187" spans="31:34" x14ac:dyDescent="0.3">
      <c r="AE6187" s="8"/>
      <c r="AH6187" s="8"/>
    </row>
    <row r="6188" spans="31:34" x14ac:dyDescent="0.3">
      <c r="AE6188" s="8"/>
      <c r="AH6188" s="8"/>
    </row>
    <row r="6189" spans="31:34" x14ac:dyDescent="0.3">
      <c r="AE6189" s="8"/>
      <c r="AH6189" s="8"/>
    </row>
    <row r="6190" spans="31:34" x14ac:dyDescent="0.3">
      <c r="AE6190" s="8"/>
      <c r="AH6190" s="8"/>
    </row>
    <row r="6191" spans="31:34" x14ac:dyDescent="0.3">
      <c r="AE6191" s="8"/>
      <c r="AH6191" s="8"/>
    </row>
    <row r="6192" spans="31:34" x14ac:dyDescent="0.3">
      <c r="AE6192" s="8"/>
      <c r="AH6192" s="8"/>
    </row>
    <row r="6193" spans="31:34" x14ac:dyDescent="0.3">
      <c r="AE6193" s="8"/>
      <c r="AH6193" s="8"/>
    </row>
    <row r="6194" spans="31:34" x14ac:dyDescent="0.3">
      <c r="AE6194" s="8"/>
      <c r="AH6194" s="8"/>
    </row>
    <row r="6195" spans="31:34" x14ac:dyDescent="0.3">
      <c r="AE6195" s="8"/>
      <c r="AH6195" s="8"/>
    </row>
    <row r="6196" spans="31:34" x14ac:dyDescent="0.3">
      <c r="AE6196" s="8"/>
      <c r="AH6196" s="8"/>
    </row>
    <row r="6197" spans="31:34" x14ac:dyDescent="0.3">
      <c r="AE6197" s="8"/>
      <c r="AH6197" s="8"/>
    </row>
    <row r="6198" spans="31:34" x14ac:dyDescent="0.3">
      <c r="AE6198" s="8"/>
      <c r="AH6198" s="8"/>
    </row>
    <row r="6199" spans="31:34" x14ac:dyDescent="0.3">
      <c r="AE6199" s="8"/>
      <c r="AH6199" s="8"/>
    </row>
    <row r="6200" spans="31:34" x14ac:dyDescent="0.3">
      <c r="AE6200" s="8"/>
      <c r="AH6200" s="8"/>
    </row>
    <row r="6201" spans="31:34" x14ac:dyDescent="0.3">
      <c r="AE6201" s="8"/>
      <c r="AH6201" s="8"/>
    </row>
    <row r="6202" spans="31:34" x14ac:dyDescent="0.3">
      <c r="AE6202" s="8"/>
      <c r="AH6202" s="8"/>
    </row>
    <row r="6203" spans="31:34" x14ac:dyDescent="0.3">
      <c r="AE6203" s="8"/>
      <c r="AH6203" s="8"/>
    </row>
    <row r="6204" spans="31:34" x14ac:dyDescent="0.3">
      <c r="AE6204" s="8"/>
      <c r="AH6204" s="8"/>
    </row>
    <row r="6205" spans="31:34" x14ac:dyDescent="0.3">
      <c r="AE6205" s="8"/>
      <c r="AH6205" s="8"/>
    </row>
    <row r="6206" spans="31:34" x14ac:dyDescent="0.3">
      <c r="AE6206" s="8"/>
      <c r="AH6206" s="8"/>
    </row>
    <row r="6207" spans="31:34" x14ac:dyDescent="0.3">
      <c r="AE6207" s="8"/>
      <c r="AH6207" s="8"/>
    </row>
    <row r="6208" spans="31:34" x14ac:dyDescent="0.3">
      <c r="AE6208" s="8"/>
      <c r="AH6208" s="8"/>
    </row>
    <row r="6209" spans="31:34" x14ac:dyDescent="0.3">
      <c r="AE6209" s="8"/>
      <c r="AH6209" s="8"/>
    </row>
    <row r="6210" spans="31:34" x14ac:dyDescent="0.3">
      <c r="AE6210" s="8"/>
      <c r="AH6210" s="8"/>
    </row>
    <row r="6211" spans="31:34" x14ac:dyDescent="0.3">
      <c r="AE6211" s="8"/>
      <c r="AH6211" s="8"/>
    </row>
    <row r="6212" spans="31:34" x14ac:dyDescent="0.3">
      <c r="AE6212" s="8"/>
      <c r="AH6212" s="8"/>
    </row>
    <row r="6213" spans="31:34" x14ac:dyDescent="0.3">
      <c r="AE6213" s="8"/>
      <c r="AH6213" s="8"/>
    </row>
    <row r="6214" spans="31:34" x14ac:dyDescent="0.3">
      <c r="AE6214" s="8"/>
      <c r="AH6214" s="8"/>
    </row>
    <row r="6215" spans="31:34" x14ac:dyDescent="0.3">
      <c r="AE6215" s="8"/>
      <c r="AH6215" s="8"/>
    </row>
    <row r="6216" spans="31:34" x14ac:dyDescent="0.3">
      <c r="AE6216" s="8"/>
      <c r="AH6216" s="8"/>
    </row>
    <row r="6217" spans="31:34" x14ac:dyDescent="0.3">
      <c r="AE6217" s="8"/>
      <c r="AH6217" s="8"/>
    </row>
    <row r="6218" spans="31:34" x14ac:dyDescent="0.3">
      <c r="AE6218" s="8"/>
      <c r="AH6218" s="8"/>
    </row>
    <row r="6219" spans="31:34" x14ac:dyDescent="0.3">
      <c r="AE6219" s="8"/>
      <c r="AH6219" s="8"/>
    </row>
    <row r="6220" spans="31:34" x14ac:dyDescent="0.3">
      <c r="AE6220" s="8"/>
      <c r="AH6220" s="8"/>
    </row>
    <row r="6221" spans="31:34" x14ac:dyDescent="0.3">
      <c r="AE6221" s="8"/>
      <c r="AH6221" s="8"/>
    </row>
    <row r="6222" spans="31:34" x14ac:dyDescent="0.3">
      <c r="AE6222" s="8"/>
      <c r="AH6222" s="8"/>
    </row>
    <row r="6223" spans="31:34" x14ac:dyDescent="0.3">
      <c r="AE6223" s="8"/>
      <c r="AH6223" s="8"/>
    </row>
    <row r="6224" spans="31:34" x14ac:dyDescent="0.3">
      <c r="AE6224" s="8"/>
      <c r="AH6224" s="8"/>
    </row>
    <row r="6225" spans="31:34" x14ac:dyDescent="0.3">
      <c r="AE6225" s="8"/>
      <c r="AH6225" s="8"/>
    </row>
    <row r="6226" spans="31:34" x14ac:dyDescent="0.3">
      <c r="AE6226" s="8"/>
      <c r="AH6226" s="8"/>
    </row>
    <row r="6227" spans="31:34" x14ac:dyDescent="0.3">
      <c r="AE6227" s="8"/>
      <c r="AH6227" s="8"/>
    </row>
    <row r="6228" spans="31:34" x14ac:dyDescent="0.3">
      <c r="AE6228" s="8"/>
      <c r="AH6228" s="8"/>
    </row>
    <row r="6229" spans="31:34" x14ac:dyDescent="0.3">
      <c r="AE6229" s="8"/>
      <c r="AH6229" s="8"/>
    </row>
    <row r="6230" spans="31:34" x14ac:dyDescent="0.3">
      <c r="AE6230" s="8"/>
      <c r="AH6230" s="8"/>
    </row>
    <row r="6231" spans="31:34" x14ac:dyDescent="0.3">
      <c r="AE6231" s="8"/>
      <c r="AH6231" s="8"/>
    </row>
    <row r="6232" spans="31:34" x14ac:dyDescent="0.3">
      <c r="AE6232" s="8"/>
      <c r="AH6232" s="8"/>
    </row>
    <row r="6233" spans="31:34" x14ac:dyDescent="0.3">
      <c r="AE6233" s="8"/>
      <c r="AH6233" s="8"/>
    </row>
    <row r="6234" spans="31:34" x14ac:dyDescent="0.3">
      <c r="AE6234" s="8"/>
      <c r="AH6234" s="8"/>
    </row>
    <row r="6235" spans="31:34" x14ac:dyDescent="0.3">
      <c r="AE6235" s="8"/>
      <c r="AH6235" s="8"/>
    </row>
    <row r="6236" spans="31:34" x14ac:dyDescent="0.3">
      <c r="AE6236" s="8"/>
      <c r="AH6236" s="8"/>
    </row>
    <row r="6237" spans="31:34" x14ac:dyDescent="0.3">
      <c r="AE6237" s="8"/>
      <c r="AH6237" s="8"/>
    </row>
    <row r="6238" spans="31:34" x14ac:dyDescent="0.3">
      <c r="AE6238" s="8"/>
      <c r="AH6238" s="8"/>
    </row>
    <row r="6239" spans="31:34" x14ac:dyDescent="0.3">
      <c r="AE6239" s="8"/>
      <c r="AH6239" s="8"/>
    </row>
    <row r="6240" spans="31:34" x14ac:dyDescent="0.3">
      <c r="AE6240" s="8"/>
      <c r="AH6240" s="8"/>
    </row>
    <row r="6241" spans="31:34" x14ac:dyDescent="0.3">
      <c r="AE6241" s="8"/>
      <c r="AH6241" s="8"/>
    </row>
    <row r="6242" spans="31:34" x14ac:dyDescent="0.3">
      <c r="AE6242" s="8"/>
      <c r="AH6242" s="8"/>
    </row>
    <row r="6243" spans="31:34" x14ac:dyDescent="0.3">
      <c r="AE6243" s="8"/>
      <c r="AH6243" s="8"/>
    </row>
    <row r="6244" spans="31:34" x14ac:dyDescent="0.3">
      <c r="AE6244" s="8"/>
      <c r="AH6244" s="8"/>
    </row>
    <row r="6245" spans="31:34" x14ac:dyDescent="0.3">
      <c r="AE6245" s="8"/>
      <c r="AH6245" s="8"/>
    </row>
    <row r="6246" spans="31:34" x14ac:dyDescent="0.3">
      <c r="AE6246" s="8"/>
      <c r="AH6246" s="8"/>
    </row>
    <row r="6247" spans="31:34" x14ac:dyDescent="0.3">
      <c r="AE6247" s="8"/>
      <c r="AH6247" s="8"/>
    </row>
    <row r="6248" spans="31:34" x14ac:dyDescent="0.3">
      <c r="AE6248" s="8"/>
      <c r="AH6248" s="8"/>
    </row>
    <row r="6249" spans="31:34" x14ac:dyDescent="0.3">
      <c r="AE6249" s="8"/>
      <c r="AH6249" s="8"/>
    </row>
    <row r="6250" spans="31:34" x14ac:dyDescent="0.3">
      <c r="AE6250" s="8"/>
      <c r="AH6250" s="8"/>
    </row>
    <row r="6251" spans="31:34" x14ac:dyDescent="0.3">
      <c r="AE6251" s="8"/>
      <c r="AH6251" s="8"/>
    </row>
    <row r="6252" spans="31:34" x14ac:dyDescent="0.3">
      <c r="AE6252" s="8"/>
      <c r="AH6252" s="8"/>
    </row>
    <row r="6253" spans="31:34" x14ac:dyDescent="0.3">
      <c r="AE6253" s="8"/>
      <c r="AH6253" s="8"/>
    </row>
    <row r="6254" spans="31:34" x14ac:dyDescent="0.3">
      <c r="AE6254" s="8"/>
      <c r="AH6254" s="8"/>
    </row>
    <row r="6255" spans="31:34" x14ac:dyDescent="0.3">
      <c r="AE6255" s="8"/>
      <c r="AH6255" s="8"/>
    </row>
    <row r="6256" spans="31:34" x14ac:dyDescent="0.3">
      <c r="AE6256" s="8"/>
      <c r="AH6256" s="8"/>
    </row>
    <row r="6257" spans="31:34" x14ac:dyDescent="0.3">
      <c r="AE6257" s="8"/>
      <c r="AH6257" s="8"/>
    </row>
    <row r="6258" spans="31:34" x14ac:dyDescent="0.3">
      <c r="AE6258" s="8"/>
      <c r="AH6258" s="8"/>
    </row>
    <row r="6259" spans="31:34" x14ac:dyDescent="0.3">
      <c r="AE6259" s="8"/>
      <c r="AH6259" s="8"/>
    </row>
    <row r="6260" spans="31:34" x14ac:dyDescent="0.3">
      <c r="AE6260" s="8"/>
      <c r="AH6260" s="8"/>
    </row>
    <row r="6261" spans="31:34" x14ac:dyDescent="0.3">
      <c r="AE6261" s="8"/>
      <c r="AH6261" s="8"/>
    </row>
    <row r="6262" spans="31:34" x14ac:dyDescent="0.3">
      <c r="AE6262" s="8"/>
      <c r="AH6262" s="8"/>
    </row>
    <row r="6263" spans="31:34" x14ac:dyDescent="0.3">
      <c r="AE6263" s="8"/>
      <c r="AH6263" s="8"/>
    </row>
    <row r="6264" spans="31:34" x14ac:dyDescent="0.3">
      <c r="AE6264" s="8"/>
      <c r="AH6264" s="8"/>
    </row>
    <row r="6265" spans="31:34" x14ac:dyDescent="0.3">
      <c r="AE6265" s="8"/>
      <c r="AH6265" s="8"/>
    </row>
    <row r="6266" spans="31:34" x14ac:dyDescent="0.3">
      <c r="AE6266" s="8"/>
      <c r="AH6266" s="8"/>
    </row>
    <row r="6267" spans="31:34" x14ac:dyDescent="0.3">
      <c r="AE6267" s="8"/>
      <c r="AH6267" s="8"/>
    </row>
    <row r="6268" spans="31:34" x14ac:dyDescent="0.3">
      <c r="AE6268" s="8"/>
      <c r="AH6268" s="8"/>
    </row>
    <row r="6269" spans="31:34" x14ac:dyDescent="0.3">
      <c r="AE6269" s="8"/>
      <c r="AH6269" s="8"/>
    </row>
    <row r="6270" spans="31:34" x14ac:dyDescent="0.3">
      <c r="AE6270" s="8"/>
      <c r="AH6270" s="8"/>
    </row>
    <row r="6271" spans="31:34" x14ac:dyDescent="0.3">
      <c r="AE6271" s="8"/>
      <c r="AH6271" s="8"/>
    </row>
    <row r="6272" spans="31:34" x14ac:dyDescent="0.3">
      <c r="AE6272" s="8"/>
      <c r="AH6272" s="8"/>
    </row>
    <row r="6273" spans="31:34" x14ac:dyDescent="0.3">
      <c r="AE6273" s="8"/>
      <c r="AH6273" s="8"/>
    </row>
    <row r="6274" spans="31:34" x14ac:dyDescent="0.3">
      <c r="AE6274" s="8"/>
      <c r="AH6274" s="8"/>
    </row>
    <row r="6275" spans="31:34" x14ac:dyDescent="0.3">
      <c r="AE6275" s="8"/>
      <c r="AH6275" s="8"/>
    </row>
    <row r="6276" spans="31:34" x14ac:dyDescent="0.3">
      <c r="AE6276" s="8"/>
      <c r="AH6276" s="8"/>
    </row>
    <row r="6277" spans="31:34" x14ac:dyDescent="0.3">
      <c r="AE6277" s="8"/>
      <c r="AH6277" s="8"/>
    </row>
    <row r="6278" spans="31:34" x14ac:dyDescent="0.3">
      <c r="AE6278" s="8"/>
      <c r="AH6278" s="8"/>
    </row>
    <row r="6279" spans="31:34" x14ac:dyDescent="0.3">
      <c r="AE6279" s="8"/>
      <c r="AH6279" s="8"/>
    </row>
    <row r="6280" spans="31:34" x14ac:dyDescent="0.3">
      <c r="AE6280" s="8"/>
      <c r="AH6280" s="8"/>
    </row>
    <row r="6281" spans="31:34" x14ac:dyDescent="0.3">
      <c r="AE6281" s="8"/>
      <c r="AH6281" s="8"/>
    </row>
    <row r="6282" spans="31:34" x14ac:dyDescent="0.3">
      <c r="AE6282" s="8"/>
      <c r="AH6282" s="8"/>
    </row>
    <row r="6283" spans="31:34" x14ac:dyDescent="0.3">
      <c r="AE6283" s="8"/>
      <c r="AH6283" s="8"/>
    </row>
    <row r="6284" spans="31:34" x14ac:dyDescent="0.3">
      <c r="AE6284" s="8"/>
      <c r="AH6284" s="8"/>
    </row>
    <row r="6285" spans="31:34" x14ac:dyDescent="0.3">
      <c r="AE6285" s="8"/>
      <c r="AH6285" s="8"/>
    </row>
    <row r="6286" spans="31:34" x14ac:dyDescent="0.3">
      <c r="AE6286" s="8"/>
      <c r="AH6286" s="8"/>
    </row>
    <row r="6287" spans="31:34" x14ac:dyDescent="0.3">
      <c r="AE6287" s="8"/>
      <c r="AH6287" s="8"/>
    </row>
    <row r="6288" spans="31:34" x14ac:dyDescent="0.3">
      <c r="AE6288" s="8"/>
      <c r="AH6288" s="8"/>
    </row>
    <row r="6289" spans="31:34" x14ac:dyDescent="0.3">
      <c r="AE6289" s="8"/>
      <c r="AH6289" s="8"/>
    </row>
    <row r="6290" spans="31:34" x14ac:dyDescent="0.3">
      <c r="AE6290" s="8"/>
      <c r="AH6290" s="8"/>
    </row>
    <row r="6291" spans="31:34" x14ac:dyDescent="0.3">
      <c r="AE6291" s="8"/>
      <c r="AH6291" s="8"/>
    </row>
    <row r="6292" spans="31:34" x14ac:dyDescent="0.3">
      <c r="AE6292" s="8"/>
      <c r="AH6292" s="8"/>
    </row>
    <row r="6293" spans="31:34" x14ac:dyDescent="0.3">
      <c r="AE6293" s="8"/>
      <c r="AH6293" s="8"/>
    </row>
    <row r="6294" spans="31:34" x14ac:dyDescent="0.3">
      <c r="AE6294" s="8"/>
      <c r="AH6294" s="8"/>
    </row>
    <row r="6295" spans="31:34" x14ac:dyDescent="0.3">
      <c r="AE6295" s="8"/>
      <c r="AH6295" s="8"/>
    </row>
    <row r="6296" spans="31:34" x14ac:dyDescent="0.3">
      <c r="AE6296" s="8"/>
      <c r="AH6296" s="8"/>
    </row>
    <row r="6297" spans="31:34" x14ac:dyDescent="0.3">
      <c r="AE6297" s="8"/>
      <c r="AH6297" s="8"/>
    </row>
    <row r="6298" spans="31:34" x14ac:dyDescent="0.3">
      <c r="AE6298" s="8"/>
      <c r="AH6298" s="8"/>
    </row>
    <row r="6299" spans="31:34" x14ac:dyDescent="0.3">
      <c r="AE6299" s="8"/>
      <c r="AH6299" s="8"/>
    </row>
    <row r="6300" spans="31:34" x14ac:dyDescent="0.3">
      <c r="AE6300" s="8"/>
      <c r="AH6300" s="8"/>
    </row>
    <row r="6301" spans="31:34" x14ac:dyDescent="0.3">
      <c r="AE6301" s="8"/>
      <c r="AH6301" s="8"/>
    </row>
    <row r="6302" spans="31:34" x14ac:dyDescent="0.3">
      <c r="AE6302" s="8"/>
      <c r="AH6302" s="8"/>
    </row>
    <row r="6303" spans="31:34" x14ac:dyDescent="0.3">
      <c r="AE6303" s="8"/>
      <c r="AH6303" s="8"/>
    </row>
    <row r="6304" spans="31:34" x14ac:dyDescent="0.3">
      <c r="AE6304" s="8"/>
      <c r="AH6304" s="8"/>
    </row>
    <row r="6305" spans="31:34" x14ac:dyDescent="0.3">
      <c r="AE6305" s="8"/>
      <c r="AH6305" s="8"/>
    </row>
    <row r="6306" spans="31:34" x14ac:dyDescent="0.3">
      <c r="AE6306" s="8"/>
      <c r="AH6306" s="8"/>
    </row>
    <row r="6307" spans="31:34" x14ac:dyDescent="0.3">
      <c r="AE6307" s="8"/>
      <c r="AH6307" s="8"/>
    </row>
    <row r="6308" spans="31:34" x14ac:dyDescent="0.3">
      <c r="AE6308" s="8"/>
      <c r="AH6308" s="8"/>
    </row>
    <row r="6309" spans="31:34" x14ac:dyDescent="0.3">
      <c r="AE6309" s="8"/>
      <c r="AH6309" s="8"/>
    </row>
    <row r="6310" spans="31:34" x14ac:dyDescent="0.3">
      <c r="AE6310" s="8"/>
      <c r="AH6310" s="8"/>
    </row>
    <row r="6311" spans="31:34" x14ac:dyDescent="0.3">
      <c r="AE6311" s="8"/>
      <c r="AH6311" s="8"/>
    </row>
    <row r="6312" spans="31:34" x14ac:dyDescent="0.3">
      <c r="AE6312" s="8"/>
      <c r="AH6312" s="8"/>
    </row>
    <row r="6313" spans="31:34" x14ac:dyDescent="0.3">
      <c r="AE6313" s="8"/>
      <c r="AH6313" s="8"/>
    </row>
    <row r="6314" spans="31:34" x14ac:dyDescent="0.3">
      <c r="AE6314" s="8"/>
      <c r="AH6314" s="8"/>
    </row>
    <row r="6315" spans="31:34" x14ac:dyDescent="0.3">
      <c r="AE6315" s="8"/>
      <c r="AH6315" s="8"/>
    </row>
    <row r="6316" spans="31:34" x14ac:dyDescent="0.3">
      <c r="AE6316" s="8"/>
      <c r="AH6316" s="8"/>
    </row>
    <row r="6317" spans="31:34" x14ac:dyDescent="0.3">
      <c r="AE6317" s="8"/>
      <c r="AH6317" s="8"/>
    </row>
    <row r="6318" spans="31:34" x14ac:dyDescent="0.3">
      <c r="AE6318" s="8"/>
      <c r="AH6318" s="8"/>
    </row>
    <row r="6319" spans="31:34" x14ac:dyDescent="0.3">
      <c r="AE6319" s="8"/>
      <c r="AH6319" s="8"/>
    </row>
    <row r="6320" spans="31:34" x14ac:dyDescent="0.3">
      <c r="AE6320" s="8"/>
      <c r="AH6320" s="8"/>
    </row>
    <row r="6321" spans="31:34" x14ac:dyDescent="0.3">
      <c r="AE6321" s="8"/>
      <c r="AH6321" s="8"/>
    </row>
    <row r="6322" spans="31:34" x14ac:dyDescent="0.3">
      <c r="AE6322" s="8"/>
      <c r="AH6322" s="8"/>
    </row>
    <row r="6323" spans="31:34" x14ac:dyDescent="0.3">
      <c r="AE6323" s="8"/>
      <c r="AH6323" s="8"/>
    </row>
    <row r="6324" spans="31:34" x14ac:dyDescent="0.3">
      <c r="AE6324" s="8"/>
      <c r="AH6324" s="8"/>
    </row>
    <row r="6325" spans="31:34" x14ac:dyDescent="0.3">
      <c r="AE6325" s="8"/>
      <c r="AH6325" s="8"/>
    </row>
    <row r="6326" spans="31:34" x14ac:dyDescent="0.3">
      <c r="AE6326" s="8"/>
      <c r="AH6326" s="8"/>
    </row>
    <row r="6327" spans="31:34" x14ac:dyDescent="0.3">
      <c r="AE6327" s="8"/>
      <c r="AH6327" s="8"/>
    </row>
    <row r="6328" spans="31:34" x14ac:dyDescent="0.3">
      <c r="AE6328" s="8"/>
      <c r="AH6328" s="8"/>
    </row>
    <row r="6329" spans="31:34" x14ac:dyDescent="0.3">
      <c r="AE6329" s="8"/>
      <c r="AH6329" s="8"/>
    </row>
    <row r="6330" spans="31:34" x14ac:dyDescent="0.3">
      <c r="AE6330" s="8"/>
      <c r="AH6330" s="8"/>
    </row>
    <row r="6331" spans="31:34" x14ac:dyDescent="0.3">
      <c r="AE6331" s="8"/>
      <c r="AH6331" s="8"/>
    </row>
    <row r="6332" spans="31:34" x14ac:dyDescent="0.3">
      <c r="AE6332" s="8"/>
      <c r="AH6332" s="8"/>
    </row>
    <row r="6333" spans="31:34" x14ac:dyDescent="0.3">
      <c r="AE6333" s="8"/>
      <c r="AH6333" s="8"/>
    </row>
    <row r="6334" spans="31:34" x14ac:dyDescent="0.3">
      <c r="AE6334" s="8"/>
      <c r="AH6334" s="8"/>
    </row>
    <row r="6335" spans="31:34" x14ac:dyDescent="0.3">
      <c r="AE6335" s="8"/>
      <c r="AH6335" s="8"/>
    </row>
    <row r="6336" spans="31:34" x14ac:dyDescent="0.3">
      <c r="AE6336" s="8"/>
      <c r="AH6336" s="8"/>
    </row>
    <row r="6337" spans="31:34" x14ac:dyDescent="0.3">
      <c r="AE6337" s="8"/>
      <c r="AH6337" s="8"/>
    </row>
    <row r="6338" spans="31:34" x14ac:dyDescent="0.3">
      <c r="AE6338" s="8"/>
      <c r="AH6338" s="8"/>
    </row>
    <row r="6339" spans="31:34" x14ac:dyDescent="0.3">
      <c r="AE6339" s="8"/>
      <c r="AH6339" s="8"/>
    </row>
    <row r="6340" spans="31:34" x14ac:dyDescent="0.3">
      <c r="AE6340" s="8"/>
      <c r="AH6340" s="8"/>
    </row>
    <row r="6341" spans="31:34" x14ac:dyDescent="0.3">
      <c r="AE6341" s="8"/>
      <c r="AH6341" s="8"/>
    </row>
    <row r="6342" spans="31:34" x14ac:dyDescent="0.3">
      <c r="AE6342" s="8"/>
      <c r="AH6342" s="8"/>
    </row>
    <row r="6343" spans="31:34" x14ac:dyDescent="0.3">
      <c r="AE6343" s="8"/>
      <c r="AH6343" s="8"/>
    </row>
    <row r="6344" spans="31:34" x14ac:dyDescent="0.3">
      <c r="AE6344" s="8"/>
      <c r="AH6344" s="8"/>
    </row>
    <row r="6345" spans="31:34" x14ac:dyDescent="0.3">
      <c r="AE6345" s="8"/>
      <c r="AH6345" s="8"/>
    </row>
    <row r="6346" spans="31:34" x14ac:dyDescent="0.3">
      <c r="AE6346" s="8"/>
      <c r="AH6346" s="8"/>
    </row>
    <row r="6347" spans="31:34" x14ac:dyDescent="0.3">
      <c r="AE6347" s="8"/>
      <c r="AH6347" s="8"/>
    </row>
    <row r="6348" spans="31:34" x14ac:dyDescent="0.3">
      <c r="AE6348" s="8"/>
      <c r="AH6348" s="8"/>
    </row>
    <row r="6349" spans="31:34" x14ac:dyDescent="0.3">
      <c r="AE6349" s="8"/>
      <c r="AH6349" s="8"/>
    </row>
    <row r="6350" spans="31:34" x14ac:dyDescent="0.3">
      <c r="AE6350" s="8"/>
      <c r="AH6350" s="8"/>
    </row>
    <row r="6351" spans="31:34" x14ac:dyDescent="0.3">
      <c r="AE6351" s="8"/>
      <c r="AH6351" s="8"/>
    </row>
    <row r="6352" spans="31:34" x14ac:dyDescent="0.3">
      <c r="AE6352" s="8"/>
      <c r="AH6352" s="8"/>
    </row>
    <row r="6353" spans="31:34" x14ac:dyDescent="0.3">
      <c r="AE6353" s="8"/>
      <c r="AH6353" s="8"/>
    </row>
    <row r="6354" spans="31:34" x14ac:dyDescent="0.3">
      <c r="AE6354" s="8"/>
      <c r="AH6354" s="8"/>
    </row>
    <row r="6355" spans="31:34" x14ac:dyDescent="0.3">
      <c r="AE6355" s="8"/>
      <c r="AH6355" s="8"/>
    </row>
    <row r="6356" spans="31:34" x14ac:dyDescent="0.3">
      <c r="AE6356" s="8"/>
      <c r="AH6356" s="8"/>
    </row>
    <row r="6357" spans="31:34" x14ac:dyDescent="0.3">
      <c r="AE6357" s="8"/>
      <c r="AH6357" s="8"/>
    </row>
    <row r="6358" spans="31:34" x14ac:dyDescent="0.3">
      <c r="AE6358" s="8"/>
      <c r="AH6358" s="8"/>
    </row>
    <row r="6359" spans="31:34" x14ac:dyDescent="0.3">
      <c r="AE6359" s="8"/>
      <c r="AH6359" s="8"/>
    </row>
    <row r="6360" spans="31:34" x14ac:dyDescent="0.3">
      <c r="AE6360" s="8"/>
      <c r="AH6360" s="8"/>
    </row>
    <row r="6361" spans="31:34" x14ac:dyDescent="0.3">
      <c r="AE6361" s="8"/>
      <c r="AH6361" s="8"/>
    </row>
    <row r="6362" spans="31:34" x14ac:dyDescent="0.3">
      <c r="AE6362" s="8"/>
      <c r="AH6362" s="8"/>
    </row>
    <row r="6363" spans="31:34" x14ac:dyDescent="0.3">
      <c r="AE6363" s="8"/>
      <c r="AH6363" s="8"/>
    </row>
    <row r="6364" spans="31:34" x14ac:dyDescent="0.3">
      <c r="AE6364" s="8"/>
      <c r="AH6364" s="8"/>
    </row>
    <row r="6365" spans="31:34" x14ac:dyDescent="0.3">
      <c r="AE6365" s="8"/>
      <c r="AH6365" s="8"/>
    </row>
    <row r="6366" spans="31:34" x14ac:dyDescent="0.3">
      <c r="AE6366" s="8"/>
      <c r="AH6366" s="8"/>
    </row>
    <row r="6367" spans="31:34" x14ac:dyDescent="0.3">
      <c r="AE6367" s="8"/>
      <c r="AH6367" s="8"/>
    </row>
    <row r="6368" spans="31:34" x14ac:dyDescent="0.3">
      <c r="AE6368" s="8"/>
      <c r="AH6368" s="8"/>
    </row>
    <row r="6369" spans="31:34" x14ac:dyDescent="0.3">
      <c r="AE6369" s="8"/>
      <c r="AH6369" s="8"/>
    </row>
    <row r="6370" spans="31:34" x14ac:dyDescent="0.3">
      <c r="AE6370" s="8"/>
      <c r="AH6370" s="8"/>
    </row>
    <row r="6371" spans="31:34" x14ac:dyDescent="0.3">
      <c r="AE6371" s="8"/>
      <c r="AH6371" s="8"/>
    </row>
    <row r="6372" spans="31:34" x14ac:dyDescent="0.3">
      <c r="AE6372" s="8"/>
      <c r="AH6372" s="8"/>
    </row>
    <row r="6373" spans="31:34" x14ac:dyDescent="0.3">
      <c r="AE6373" s="8"/>
      <c r="AH6373" s="8"/>
    </row>
    <row r="6374" spans="31:34" x14ac:dyDescent="0.3">
      <c r="AE6374" s="8"/>
      <c r="AH6374" s="8"/>
    </row>
    <row r="6375" spans="31:34" x14ac:dyDescent="0.3">
      <c r="AE6375" s="8"/>
      <c r="AH6375" s="8"/>
    </row>
    <row r="6376" spans="31:34" x14ac:dyDescent="0.3">
      <c r="AE6376" s="8"/>
      <c r="AH6376" s="8"/>
    </row>
    <row r="6377" spans="31:34" x14ac:dyDescent="0.3">
      <c r="AE6377" s="8"/>
      <c r="AH6377" s="8"/>
    </row>
    <row r="6378" spans="31:34" x14ac:dyDescent="0.3">
      <c r="AE6378" s="8"/>
      <c r="AH6378" s="8"/>
    </row>
    <row r="6379" spans="31:34" x14ac:dyDescent="0.3">
      <c r="AE6379" s="8"/>
      <c r="AH6379" s="8"/>
    </row>
    <row r="6380" spans="31:34" x14ac:dyDescent="0.3">
      <c r="AE6380" s="8"/>
      <c r="AH6380" s="8"/>
    </row>
    <row r="6381" spans="31:34" x14ac:dyDescent="0.3">
      <c r="AE6381" s="8"/>
      <c r="AH6381" s="8"/>
    </row>
    <row r="6382" spans="31:34" x14ac:dyDescent="0.3">
      <c r="AE6382" s="8"/>
      <c r="AH6382" s="8"/>
    </row>
    <row r="6383" spans="31:34" x14ac:dyDescent="0.3">
      <c r="AE6383" s="8"/>
      <c r="AH6383" s="8"/>
    </row>
    <row r="6384" spans="31:34" x14ac:dyDescent="0.3">
      <c r="AE6384" s="8"/>
      <c r="AH6384" s="8"/>
    </row>
    <row r="6385" spans="31:34" x14ac:dyDescent="0.3">
      <c r="AE6385" s="8"/>
      <c r="AH6385" s="8"/>
    </row>
    <row r="6386" spans="31:34" x14ac:dyDescent="0.3">
      <c r="AE6386" s="8"/>
      <c r="AH6386" s="8"/>
    </row>
    <row r="6387" spans="31:34" x14ac:dyDescent="0.3">
      <c r="AE6387" s="8"/>
      <c r="AH6387" s="8"/>
    </row>
    <row r="6388" spans="31:34" x14ac:dyDescent="0.3">
      <c r="AE6388" s="8"/>
      <c r="AH6388" s="8"/>
    </row>
    <row r="6389" spans="31:34" x14ac:dyDescent="0.3">
      <c r="AE6389" s="8"/>
      <c r="AH6389" s="8"/>
    </row>
    <row r="6390" spans="31:34" x14ac:dyDescent="0.3">
      <c r="AE6390" s="8"/>
      <c r="AH6390" s="8"/>
    </row>
    <row r="6391" spans="31:34" x14ac:dyDescent="0.3">
      <c r="AE6391" s="8"/>
      <c r="AH6391" s="8"/>
    </row>
    <row r="6392" spans="31:34" x14ac:dyDescent="0.3">
      <c r="AE6392" s="8"/>
      <c r="AH6392" s="8"/>
    </row>
    <row r="6393" spans="31:34" x14ac:dyDescent="0.3">
      <c r="AE6393" s="8"/>
      <c r="AH6393" s="8"/>
    </row>
    <row r="6394" spans="31:34" x14ac:dyDescent="0.3">
      <c r="AE6394" s="8"/>
      <c r="AH6394" s="8"/>
    </row>
    <row r="6395" spans="31:34" x14ac:dyDescent="0.3">
      <c r="AE6395" s="8"/>
      <c r="AH6395" s="8"/>
    </row>
    <row r="6396" spans="31:34" x14ac:dyDescent="0.3">
      <c r="AE6396" s="8"/>
      <c r="AH6396" s="8"/>
    </row>
    <row r="6397" spans="31:34" x14ac:dyDescent="0.3">
      <c r="AE6397" s="8"/>
      <c r="AH6397" s="8"/>
    </row>
    <row r="6398" spans="31:34" x14ac:dyDescent="0.3">
      <c r="AE6398" s="8"/>
      <c r="AH6398" s="8"/>
    </row>
    <row r="6399" spans="31:34" x14ac:dyDescent="0.3">
      <c r="AE6399" s="8"/>
      <c r="AH6399" s="8"/>
    </row>
    <row r="6400" spans="31:34" x14ac:dyDescent="0.3">
      <c r="AE6400" s="8"/>
      <c r="AH6400" s="8"/>
    </row>
    <row r="6401" spans="31:34" x14ac:dyDescent="0.3">
      <c r="AE6401" s="8"/>
      <c r="AH6401" s="8"/>
    </row>
    <row r="6402" spans="31:34" x14ac:dyDescent="0.3">
      <c r="AE6402" s="8"/>
      <c r="AH6402" s="8"/>
    </row>
    <row r="6403" spans="31:34" x14ac:dyDescent="0.3">
      <c r="AE6403" s="8"/>
      <c r="AH6403" s="8"/>
    </row>
    <row r="6404" spans="31:34" x14ac:dyDescent="0.3">
      <c r="AE6404" s="8"/>
      <c r="AH6404" s="8"/>
    </row>
    <row r="6405" spans="31:34" x14ac:dyDescent="0.3">
      <c r="AE6405" s="8"/>
      <c r="AH6405" s="8"/>
    </row>
    <row r="6406" spans="31:34" x14ac:dyDescent="0.3">
      <c r="AE6406" s="8"/>
      <c r="AH6406" s="8"/>
    </row>
    <row r="6407" spans="31:34" x14ac:dyDescent="0.3">
      <c r="AE6407" s="8"/>
      <c r="AH6407" s="8"/>
    </row>
    <row r="6408" spans="31:34" x14ac:dyDescent="0.3">
      <c r="AE6408" s="8"/>
      <c r="AH6408" s="8"/>
    </row>
    <row r="6409" spans="31:34" x14ac:dyDescent="0.3">
      <c r="AE6409" s="8"/>
      <c r="AH6409" s="8"/>
    </row>
    <row r="6410" spans="31:34" x14ac:dyDescent="0.3">
      <c r="AE6410" s="8"/>
      <c r="AH6410" s="8"/>
    </row>
    <row r="6411" spans="31:34" x14ac:dyDescent="0.3">
      <c r="AE6411" s="8"/>
      <c r="AH6411" s="8"/>
    </row>
    <row r="6412" spans="31:34" x14ac:dyDescent="0.3">
      <c r="AE6412" s="8"/>
      <c r="AH6412" s="8"/>
    </row>
    <row r="6413" spans="31:34" x14ac:dyDescent="0.3">
      <c r="AE6413" s="8"/>
      <c r="AH6413" s="8"/>
    </row>
    <row r="6414" spans="31:34" x14ac:dyDescent="0.3">
      <c r="AE6414" s="8"/>
      <c r="AH6414" s="8"/>
    </row>
    <row r="6415" spans="31:34" x14ac:dyDescent="0.3">
      <c r="AE6415" s="8"/>
      <c r="AH6415" s="8"/>
    </row>
    <row r="6416" spans="31:34" x14ac:dyDescent="0.3">
      <c r="AE6416" s="8"/>
      <c r="AH6416" s="8"/>
    </row>
    <row r="6417" spans="31:34" x14ac:dyDescent="0.3">
      <c r="AE6417" s="8"/>
      <c r="AH6417" s="8"/>
    </row>
    <row r="6418" spans="31:34" x14ac:dyDescent="0.3">
      <c r="AE6418" s="8"/>
      <c r="AH6418" s="8"/>
    </row>
    <row r="6419" spans="31:34" x14ac:dyDescent="0.3">
      <c r="AE6419" s="8"/>
      <c r="AH6419" s="8"/>
    </row>
    <row r="6420" spans="31:34" x14ac:dyDescent="0.3">
      <c r="AE6420" s="8"/>
      <c r="AH6420" s="8"/>
    </row>
    <row r="6421" spans="31:34" x14ac:dyDescent="0.3">
      <c r="AE6421" s="8"/>
      <c r="AH6421" s="8"/>
    </row>
    <row r="6422" spans="31:34" x14ac:dyDescent="0.3">
      <c r="AE6422" s="8"/>
      <c r="AH6422" s="8"/>
    </row>
    <row r="6423" spans="31:34" x14ac:dyDescent="0.3">
      <c r="AE6423" s="8"/>
      <c r="AH6423" s="8"/>
    </row>
    <row r="6424" spans="31:34" x14ac:dyDescent="0.3">
      <c r="AE6424" s="8"/>
      <c r="AH6424" s="8"/>
    </row>
    <row r="6425" spans="31:34" x14ac:dyDescent="0.3">
      <c r="AE6425" s="8"/>
      <c r="AH6425" s="8"/>
    </row>
    <row r="6426" spans="31:34" x14ac:dyDescent="0.3">
      <c r="AE6426" s="8"/>
      <c r="AH6426" s="8"/>
    </row>
    <row r="6427" spans="31:34" x14ac:dyDescent="0.3">
      <c r="AE6427" s="8"/>
      <c r="AH6427" s="8"/>
    </row>
    <row r="6428" spans="31:34" x14ac:dyDescent="0.3">
      <c r="AE6428" s="8"/>
      <c r="AH6428" s="8"/>
    </row>
    <row r="6429" spans="31:34" x14ac:dyDescent="0.3">
      <c r="AE6429" s="8"/>
      <c r="AH6429" s="8"/>
    </row>
    <row r="6430" spans="31:34" x14ac:dyDescent="0.3">
      <c r="AE6430" s="8"/>
      <c r="AH6430" s="8"/>
    </row>
    <row r="6431" spans="31:34" x14ac:dyDescent="0.3">
      <c r="AE6431" s="8"/>
      <c r="AH6431" s="8"/>
    </row>
    <row r="6432" spans="31:34" x14ac:dyDescent="0.3">
      <c r="AE6432" s="8"/>
      <c r="AH6432" s="8"/>
    </row>
    <row r="6433" spans="31:34" x14ac:dyDescent="0.3">
      <c r="AE6433" s="8"/>
      <c r="AH6433" s="8"/>
    </row>
    <row r="6434" spans="31:34" x14ac:dyDescent="0.3">
      <c r="AE6434" s="8"/>
      <c r="AH6434" s="8"/>
    </row>
    <row r="6435" spans="31:34" x14ac:dyDescent="0.3">
      <c r="AE6435" s="8"/>
      <c r="AH6435" s="8"/>
    </row>
    <row r="6436" spans="31:34" x14ac:dyDescent="0.3">
      <c r="AE6436" s="8"/>
      <c r="AH6436" s="8"/>
    </row>
    <row r="6437" spans="31:34" x14ac:dyDescent="0.3">
      <c r="AE6437" s="8"/>
      <c r="AH6437" s="8"/>
    </row>
    <row r="6438" spans="31:34" x14ac:dyDescent="0.3">
      <c r="AE6438" s="8"/>
      <c r="AH6438" s="8"/>
    </row>
    <row r="6439" spans="31:34" x14ac:dyDescent="0.3">
      <c r="AE6439" s="8"/>
      <c r="AH6439" s="8"/>
    </row>
    <row r="6440" spans="31:34" x14ac:dyDescent="0.3">
      <c r="AE6440" s="8"/>
      <c r="AH6440" s="8"/>
    </row>
    <row r="6441" spans="31:34" x14ac:dyDescent="0.3">
      <c r="AE6441" s="8"/>
      <c r="AH6441" s="8"/>
    </row>
    <row r="6442" spans="31:34" x14ac:dyDescent="0.3">
      <c r="AE6442" s="8"/>
      <c r="AH6442" s="8"/>
    </row>
    <row r="6443" spans="31:34" x14ac:dyDescent="0.3">
      <c r="AE6443" s="8"/>
      <c r="AH6443" s="8"/>
    </row>
    <row r="6444" spans="31:34" x14ac:dyDescent="0.3">
      <c r="AE6444" s="8"/>
      <c r="AH6444" s="8"/>
    </row>
    <row r="6445" spans="31:34" x14ac:dyDescent="0.3">
      <c r="AE6445" s="8"/>
      <c r="AH6445" s="8"/>
    </row>
    <row r="6446" spans="31:34" x14ac:dyDescent="0.3">
      <c r="AE6446" s="8"/>
      <c r="AH6446" s="8"/>
    </row>
    <row r="6447" spans="31:34" x14ac:dyDescent="0.3">
      <c r="AE6447" s="8"/>
      <c r="AH6447" s="8"/>
    </row>
    <row r="6448" spans="31:34" x14ac:dyDescent="0.3">
      <c r="AE6448" s="8"/>
      <c r="AH6448" s="8"/>
    </row>
    <row r="6449" spans="31:34" x14ac:dyDescent="0.3">
      <c r="AE6449" s="8"/>
      <c r="AH6449" s="8"/>
    </row>
    <row r="6450" spans="31:34" x14ac:dyDescent="0.3">
      <c r="AE6450" s="8"/>
      <c r="AH6450" s="8"/>
    </row>
    <row r="6451" spans="31:34" x14ac:dyDescent="0.3">
      <c r="AE6451" s="8"/>
      <c r="AH6451" s="8"/>
    </row>
    <row r="6452" spans="31:34" x14ac:dyDescent="0.3">
      <c r="AE6452" s="8"/>
      <c r="AH6452" s="8"/>
    </row>
    <row r="6453" spans="31:34" x14ac:dyDescent="0.3">
      <c r="AE6453" s="8"/>
      <c r="AH6453" s="8"/>
    </row>
    <row r="6454" spans="31:34" x14ac:dyDescent="0.3">
      <c r="AE6454" s="8"/>
      <c r="AH6454" s="8"/>
    </row>
    <row r="6455" spans="31:34" x14ac:dyDescent="0.3">
      <c r="AE6455" s="8"/>
      <c r="AH6455" s="8"/>
    </row>
    <row r="6456" spans="31:34" x14ac:dyDescent="0.3">
      <c r="AE6456" s="8"/>
      <c r="AH6456" s="8"/>
    </row>
    <row r="6457" spans="31:34" x14ac:dyDescent="0.3">
      <c r="AE6457" s="8"/>
      <c r="AH6457" s="8"/>
    </row>
    <row r="6458" spans="31:34" x14ac:dyDescent="0.3">
      <c r="AE6458" s="8"/>
      <c r="AH6458" s="8"/>
    </row>
    <row r="6459" spans="31:34" x14ac:dyDescent="0.3">
      <c r="AE6459" s="8"/>
      <c r="AH6459" s="8"/>
    </row>
    <row r="6460" spans="31:34" x14ac:dyDescent="0.3">
      <c r="AE6460" s="8"/>
      <c r="AH6460" s="8"/>
    </row>
    <row r="6461" spans="31:34" x14ac:dyDescent="0.3">
      <c r="AE6461" s="8"/>
      <c r="AH6461" s="8"/>
    </row>
    <row r="6462" spans="31:34" x14ac:dyDescent="0.3">
      <c r="AE6462" s="8"/>
      <c r="AH6462" s="8"/>
    </row>
    <row r="6463" spans="31:34" x14ac:dyDescent="0.3">
      <c r="AE6463" s="8"/>
      <c r="AH6463" s="8"/>
    </row>
    <row r="6464" spans="31:34" x14ac:dyDescent="0.3">
      <c r="AE6464" s="8"/>
      <c r="AH6464" s="8"/>
    </row>
    <row r="6465" spans="31:34" x14ac:dyDescent="0.3">
      <c r="AE6465" s="8"/>
      <c r="AH6465" s="8"/>
    </row>
    <row r="6466" spans="31:34" x14ac:dyDescent="0.3">
      <c r="AE6466" s="8"/>
      <c r="AH6466" s="8"/>
    </row>
    <row r="6467" spans="31:34" x14ac:dyDescent="0.3">
      <c r="AE6467" s="8"/>
      <c r="AH6467" s="8"/>
    </row>
    <row r="6468" spans="31:34" x14ac:dyDescent="0.3">
      <c r="AE6468" s="8"/>
      <c r="AH6468" s="8"/>
    </row>
    <row r="6469" spans="31:34" x14ac:dyDescent="0.3">
      <c r="AE6469" s="8"/>
      <c r="AH6469" s="8"/>
    </row>
    <row r="6470" spans="31:34" x14ac:dyDescent="0.3">
      <c r="AE6470" s="8"/>
      <c r="AH6470" s="8"/>
    </row>
    <row r="6471" spans="31:34" x14ac:dyDescent="0.3">
      <c r="AE6471" s="8"/>
      <c r="AH6471" s="8"/>
    </row>
    <row r="6472" spans="31:34" x14ac:dyDescent="0.3">
      <c r="AE6472" s="8"/>
      <c r="AH6472" s="8"/>
    </row>
    <row r="6473" spans="31:34" x14ac:dyDescent="0.3">
      <c r="AE6473" s="8"/>
      <c r="AH6473" s="8"/>
    </row>
    <row r="6474" spans="31:34" x14ac:dyDescent="0.3">
      <c r="AE6474" s="8"/>
      <c r="AH6474" s="8"/>
    </row>
    <row r="6475" spans="31:34" x14ac:dyDescent="0.3">
      <c r="AE6475" s="8"/>
      <c r="AH6475" s="8"/>
    </row>
    <row r="6476" spans="31:34" x14ac:dyDescent="0.3">
      <c r="AE6476" s="8"/>
      <c r="AH6476" s="8"/>
    </row>
    <row r="6477" spans="31:34" x14ac:dyDescent="0.3">
      <c r="AE6477" s="8"/>
      <c r="AH6477" s="8"/>
    </row>
    <row r="6478" spans="31:34" x14ac:dyDescent="0.3">
      <c r="AE6478" s="8"/>
      <c r="AH6478" s="8"/>
    </row>
    <row r="6479" spans="31:34" x14ac:dyDescent="0.3">
      <c r="AE6479" s="8"/>
      <c r="AH6479" s="8"/>
    </row>
    <row r="6480" spans="31:34" x14ac:dyDescent="0.3">
      <c r="AE6480" s="8"/>
      <c r="AH6480" s="8"/>
    </row>
    <row r="6481" spans="31:34" x14ac:dyDescent="0.3">
      <c r="AE6481" s="8"/>
      <c r="AH6481" s="8"/>
    </row>
    <row r="6482" spans="31:34" x14ac:dyDescent="0.3">
      <c r="AE6482" s="8"/>
      <c r="AH6482" s="8"/>
    </row>
    <row r="6483" spans="31:34" x14ac:dyDescent="0.3">
      <c r="AE6483" s="8"/>
      <c r="AH6483" s="8"/>
    </row>
    <row r="6484" spans="31:34" x14ac:dyDescent="0.3">
      <c r="AE6484" s="8"/>
      <c r="AH6484" s="8"/>
    </row>
    <row r="6485" spans="31:34" x14ac:dyDescent="0.3">
      <c r="AE6485" s="8"/>
      <c r="AH6485" s="8"/>
    </row>
    <row r="6486" spans="31:34" x14ac:dyDescent="0.3">
      <c r="AE6486" s="8"/>
      <c r="AH6486" s="8"/>
    </row>
    <row r="6487" spans="31:34" x14ac:dyDescent="0.3">
      <c r="AE6487" s="8"/>
      <c r="AH6487" s="8"/>
    </row>
    <row r="6488" spans="31:34" x14ac:dyDescent="0.3">
      <c r="AE6488" s="8"/>
      <c r="AH6488" s="8"/>
    </row>
    <row r="6489" spans="31:34" x14ac:dyDescent="0.3">
      <c r="AE6489" s="8"/>
      <c r="AH6489" s="8"/>
    </row>
    <row r="6490" spans="31:34" x14ac:dyDescent="0.3">
      <c r="AE6490" s="8"/>
      <c r="AH6490" s="8"/>
    </row>
    <row r="6491" spans="31:34" x14ac:dyDescent="0.3">
      <c r="AE6491" s="8"/>
      <c r="AH6491" s="8"/>
    </row>
    <row r="6492" spans="31:34" x14ac:dyDescent="0.3">
      <c r="AE6492" s="8"/>
      <c r="AH6492" s="8"/>
    </row>
    <row r="6493" spans="31:34" x14ac:dyDescent="0.3">
      <c r="AE6493" s="8"/>
      <c r="AH6493" s="8"/>
    </row>
    <row r="6494" spans="31:34" x14ac:dyDescent="0.3">
      <c r="AE6494" s="8"/>
      <c r="AH6494" s="8"/>
    </row>
    <row r="6495" spans="31:34" x14ac:dyDescent="0.3">
      <c r="AE6495" s="8"/>
      <c r="AH6495" s="8"/>
    </row>
    <row r="6496" spans="31:34" x14ac:dyDescent="0.3">
      <c r="AE6496" s="8"/>
      <c r="AH6496" s="8"/>
    </row>
    <row r="6497" spans="31:34" x14ac:dyDescent="0.3">
      <c r="AE6497" s="8"/>
      <c r="AH6497" s="8"/>
    </row>
    <row r="6498" spans="31:34" x14ac:dyDescent="0.3">
      <c r="AE6498" s="8"/>
      <c r="AH6498" s="8"/>
    </row>
    <row r="6499" spans="31:34" x14ac:dyDescent="0.3">
      <c r="AE6499" s="8"/>
      <c r="AH6499" s="8"/>
    </row>
    <row r="6500" spans="31:34" x14ac:dyDescent="0.3">
      <c r="AE6500" s="8"/>
      <c r="AH6500" s="8"/>
    </row>
    <row r="6501" spans="31:34" x14ac:dyDescent="0.3">
      <c r="AE6501" s="8"/>
      <c r="AH6501" s="8"/>
    </row>
    <row r="6502" spans="31:34" x14ac:dyDescent="0.3">
      <c r="AE6502" s="8"/>
      <c r="AH6502" s="8"/>
    </row>
    <row r="6503" spans="31:34" x14ac:dyDescent="0.3">
      <c r="AE6503" s="8"/>
      <c r="AH6503" s="8"/>
    </row>
    <row r="6504" spans="31:34" x14ac:dyDescent="0.3">
      <c r="AE6504" s="8"/>
      <c r="AH6504" s="8"/>
    </row>
    <row r="6505" spans="31:34" x14ac:dyDescent="0.3">
      <c r="AE6505" s="8"/>
      <c r="AH6505" s="8"/>
    </row>
    <row r="6506" spans="31:34" x14ac:dyDescent="0.3">
      <c r="AE6506" s="8"/>
      <c r="AH6506" s="8"/>
    </row>
    <row r="6507" spans="31:34" x14ac:dyDescent="0.3">
      <c r="AE6507" s="8"/>
      <c r="AH6507" s="8"/>
    </row>
    <row r="6508" spans="31:34" x14ac:dyDescent="0.3">
      <c r="AE6508" s="8"/>
      <c r="AH6508" s="8"/>
    </row>
    <row r="6509" spans="31:34" x14ac:dyDescent="0.3">
      <c r="AE6509" s="8"/>
      <c r="AH6509" s="8"/>
    </row>
    <row r="6510" spans="31:34" x14ac:dyDescent="0.3">
      <c r="AE6510" s="8"/>
      <c r="AH6510" s="8"/>
    </row>
    <row r="6511" spans="31:34" x14ac:dyDescent="0.3">
      <c r="AE6511" s="8"/>
      <c r="AH6511" s="8"/>
    </row>
    <row r="6512" spans="31:34" x14ac:dyDescent="0.3">
      <c r="AE6512" s="8"/>
      <c r="AH6512" s="8"/>
    </row>
    <row r="6513" spans="31:34" x14ac:dyDescent="0.3">
      <c r="AE6513" s="8"/>
      <c r="AH6513" s="8"/>
    </row>
    <row r="6514" spans="31:34" x14ac:dyDescent="0.3">
      <c r="AE6514" s="8"/>
      <c r="AH6514" s="8"/>
    </row>
    <row r="6515" spans="31:34" x14ac:dyDescent="0.3">
      <c r="AE6515" s="8"/>
      <c r="AH6515" s="8"/>
    </row>
    <row r="6516" spans="31:34" x14ac:dyDescent="0.3">
      <c r="AE6516" s="8"/>
      <c r="AH6516" s="8"/>
    </row>
    <row r="6517" spans="31:34" x14ac:dyDescent="0.3">
      <c r="AE6517" s="8"/>
      <c r="AH6517" s="8"/>
    </row>
    <row r="6518" spans="31:34" x14ac:dyDescent="0.3">
      <c r="AE6518" s="8"/>
      <c r="AH6518" s="8"/>
    </row>
    <row r="6519" spans="31:34" x14ac:dyDescent="0.3">
      <c r="AE6519" s="8"/>
      <c r="AH6519" s="8"/>
    </row>
    <row r="6520" spans="31:34" x14ac:dyDescent="0.3">
      <c r="AE6520" s="8"/>
      <c r="AH6520" s="8"/>
    </row>
    <row r="6521" spans="31:34" x14ac:dyDescent="0.3">
      <c r="AE6521" s="8"/>
      <c r="AH6521" s="8"/>
    </row>
    <row r="6522" spans="31:34" x14ac:dyDescent="0.3">
      <c r="AE6522" s="8"/>
      <c r="AH6522" s="8"/>
    </row>
    <row r="6523" spans="31:34" x14ac:dyDescent="0.3">
      <c r="AE6523" s="8"/>
      <c r="AH6523" s="8"/>
    </row>
    <row r="6524" spans="31:34" x14ac:dyDescent="0.3">
      <c r="AE6524" s="8"/>
      <c r="AH6524" s="8"/>
    </row>
    <row r="6525" spans="31:34" x14ac:dyDescent="0.3">
      <c r="AE6525" s="8"/>
      <c r="AH6525" s="8"/>
    </row>
    <row r="6526" spans="31:34" x14ac:dyDescent="0.3">
      <c r="AE6526" s="8"/>
      <c r="AH6526" s="8"/>
    </row>
    <row r="6527" spans="31:34" x14ac:dyDescent="0.3">
      <c r="AE6527" s="8"/>
      <c r="AH6527" s="8"/>
    </row>
    <row r="6528" spans="31:34" x14ac:dyDescent="0.3">
      <c r="AE6528" s="8"/>
      <c r="AH6528" s="8"/>
    </row>
    <row r="6529" spans="31:34" x14ac:dyDescent="0.3">
      <c r="AE6529" s="8"/>
      <c r="AH6529" s="8"/>
    </row>
    <row r="6530" spans="31:34" x14ac:dyDescent="0.3">
      <c r="AE6530" s="8"/>
      <c r="AH6530" s="8"/>
    </row>
    <row r="6531" spans="31:34" x14ac:dyDescent="0.3">
      <c r="AE6531" s="8"/>
      <c r="AH6531" s="8"/>
    </row>
    <row r="6532" spans="31:34" x14ac:dyDescent="0.3">
      <c r="AE6532" s="8"/>
      <c r="AH6532" s="8"/>
    </row>
    <row r="6533" spans="31:34" x14ac:dyDescent="0.3">
      <c r="AE6533" s="8"/>
      <c r="AH6533" s="8"/>
    </row>
    <row r="6534" spans="31:34" x14ac:dyDescent="0.3">
      <c r="AE6534" s="8"/>
      <c r="AH6534" s="8"/>
    </row>
    <row r="6535" spans="31:34" x14ac:dyDescent="0.3">
      <c r="AE6535" s="8"/>
      <c r="AH6535" s="8"/>
    </row>
    <row r="6536" spans="31:34" x14ac:dyDescent="0.3">
      <c r="AE6536" s="8"/>
      <c r="AH6536" s="8"/>
    </row>
    <row r="6537" spans="31:34" x14ac:dyDescent="0.3">
      <c r="AE6537" s="8"/>
      <c r="AH6537" s="8"/>
    </row>
    <row r="6538" spans="31:34" x14ac:dyDescent="0.3">
      <c r="AE6538" s="8"/>
      <c r="AH6538" s="8"/>
    </row>
    <row r="6539" spans="31:34" x14ac:dyDescent="0.3">
      <c r="AE6539" s="8"/>
      <c r="AH6539" s="8"/>
    </row>
    <row r="6540" spans="31:34" x14ac:dyDescent="0.3">
      <c r="AE6540" s="8"/>
      <c r="AH6540" s="8"/>
    </row>
    <row r="6541" spans="31:34" x14ac:dyDescent="0.3">
      <c r="AE6541" s="8"/>
      <c r="AH6541" s="8"/>
    </row>
    <row r="6542" spans="31:34" x14ac:dyDescent="0.3">
      <c r="AE6542" s="8"/>
      <c r="AH6542" s="8"/>
    </row>
    <row r="6543" spans="31:34" x14ac:dyDescent="0.3">
      <c r="AE6543" s="8"/>
      <c r="AH6543" s="8"/>
    </row>
    <row r="6544" spans="31:34" x14ac:dyDescent="0.3">
      <c r="AE6544" s="8"/>
      <c r="AH6544" s="8"/>
    </row>
    <row r="6545" spans="31:34" x14ac:dyDescent="0.3">
      <c r="AE6545" s="8"/>
      <c r="AH6545" s="8"/>
    </row>
    <row r="6546" spans="31:34" x14ac:dyDescent="0.3">
      <c r="AE6546" s="8"/>
      <c r="AH6546" s="8"/>
    </row>
    <row r="6547" spans="31:34" x14ac:dyDescent="0.3">
      <c r="AE6547" s="8"/>
      <c r="AH6547" s="8"/>
    </row>
    <row r="6548" spans="31:34" x14ac:dyDescent="0.3">
      <c r="AE6548" s="8"/>
      <c r="AH6548" s="8"/>
    </row>
    <row r="6549" spans="31:34" x14ac:dyDescent="0.3">
      <c r="AE6549" s="8"/>
      <c r="AH6549" s="8"/>
    </row>
    <row r="6550" spans="31:34" x14ac:dyDescent="0.3">
      <c r="AE6550" s="8"/>
      <c r="AH6550" s="8"/>
    </row>
    <row r="6551" spans="31:34" x14ac:dyDescent="0.3">
      <c r="AE6551" s="8"/>
      <c r="AH6551" s="8"/>
    </row>
    <row r="6552" spans="31:34" x14ac:dyDescent="0.3">
      <c r="AE6552" s="8"/>
      <c r="AH6552" s="8"/>
    </row>
    <row r="6553" spans="31:34" x14ac:dyDescent="0.3">
      <c r="AE6553" s="8"/>
      <c r="AH6553" s="8"/>
    </row>
    <row r="6554" spans="31:34" x14ac:dyDescent="0.3">
      <c r="AE6554" s="8"/>
      <c r="AH6554" s="8"/>
    </row>
    <row r="6555" spans="31:34" x14ac:dyDescent="0.3">
      <c r="AE6555" s="8"/>
      <c r="AH6555" s="8"/>
    </row>
    <row r="6556" spans="31:34" x14ac:dyDescent="0.3">
      <c r="AE6556" s="8"/>
      <c r="AH6556" s="8"/>
    </row>
    <row r="6557" spans="31:34" x14ac:dyDescent="0.3">
      <c r="AE6557" s="8"/>
      <c r="AH6557" s="8"/>
    </row>
    <row r="6558" spans="31:34" x14ac:dyDescent="0.3">
      <c r="AE6558" s="8"/>
      <c r="AH6558" s="8"/>
    </row>
    <row r="6559" spans="31:34" x14ac:dyDescent="0.3">
      <c r="AE6559" s="8"/>
      <c r="AH6559" s="8"/>
    </row>
    <row r="6560" spans="31:34" x14ac:dyDescent="0.3">
      <c r="AE6560" s="8"/>
      <c r="AH6560" s="8"/>
    </row>
    <row r="6561" spans="31:34" x14ac:dyDescent="0.3">
      <c r="AE6561" s="8"/>
      <c r="AH6561" s="8"/>
    </row>
    <row r="6562" spans="31:34" x14ac:dyDescent="0.3">
      <c r="AE6562" s="8"/>
      <c r="AH6562" s="8"/>
    </row>
    <row r="6563" spans="31:34" x14ac:dyDescent="0.3">
      <c r="AE6563" s="8"/>
      <c r="AH6563" s="8"/>
    </row>
    <row r="6564" spans="31:34" x14ac:dyDescent="0.3">
      <c r="AE6564" s="8"/>
      <c r="AH6564" s="8"/>
    </row>
    <row r="6565" spans="31:34" x14ac:dyDescent="0.3">
      <c r="AE6565" s="8"/>
      <c r="AH6565" s="8"/>
    </row>
    <row r="6566" spans="31:34" x14ac:dyDescent="0.3">
      <c r="AE6566" s="8"/>
      <c r="AH6566" s="8"/>
    </row>
    <row r="6567" spans="31:34" x14ac:dyDescent="0.3">
      <c r="AE6567" s="8"/>
      <c r="AH6567" s="8"/>
    </row>
    <row r="6568" spans="31:34" x14ac:dyDescent="0.3">
      <c r="AE6568" s="8"/>
      <c r="AH6568" s="8"/>
    </row>
    <row r="6569" spans="31:34" x14ac:dyDescent="0.3">
      <c r="AE6569" s="8"/>
      <c r="AH6569" s="8"/>
    </row>
    <row r="6570" spans="31:34" x14ac:dyDescent="0.3">
      <c r="AE6570" s="8"/>
      <c r="AH6570" s="8"/>
    </row>
    <row r="6571" spans="31:34" x14ac:dyDescent="0.3">
      <c r="AE6571" s="8"/>
      <c r="AH6571" s="8"/>
    </row>
    <row r="6572" spans="31:34" x14ac:dyDescent="0.3">
      <c r="AE6572" s="8"/>
      <c r="AH6572" s="8"/>
    </row>
    <row r="6573" spans="31:34" x14ac:dyDescent="0.3">
      <c r="AE6573" s="8"/>
      <c r="AH6573" s="8"/>
    </row>
    <row r="6574" spans="31:34" x14ac:dyDescent="0.3">
      <c r="AE6574" s="8"/>
      <c r="AH6574" s="8"/>
    </row>
    <row r="6575" spans="31:34" x14ac:dyDescent="0.3">
      <c r="AE6575" s="8"/>
      <c r="AH6575" s="8"/>
    </row>
    <row r="6576" spans="31:34" x14ac:dyDescent="0.3">
      <c r="AE6576" s="8"/>
      <c r="AH6576" s="8"/>
    </row>
    <row r="6577" spans="31:34" x14ac:dyDescent="0.3">
      <c r="AE6577" s="8"/>
      <c r="AH6577" s="8"/>
    </row>
    <row r="6578" spans="31:34" x14ac:dyDescent="0.3">
      <c r="AE6578" s="8"/>
      <c r="AH6578" s="8"/>
    </row>
    <row r="6579" spans="31:34" x14ac:dyDescent="0.3">
      <c r="AE6579" s="8"/>
      <c r="AH6579" s="8"/>
    </row>
    <row r="6580" spans="31:34" x14ac:dyDescent="0.3">
      <c r="AE6580" s="8"/>
      <c r="AH6580" s="8"/>
    </row>
    <row r="6581" spans="31:34" x14ac:dyDescent="0.3">
      <c r="AE6581" s="8"/>
      <c r="AH6581" s="8"/>
    </row>
    <row r="6582" spans="31:34" x14ac:dyDescent="0.3">
      <c r="AE6582" s="8"/>
      <c r="AH6582" s="8"/>
    </row>
    <row r="6583" spans="31:34" x14ac:dyDescent="0.3">
      <c r="AE6583" s="8"/>
      <c r="AH6583" s="8"/>
    </row>
    <row r="6584" spans="31:34" x14ac:dyDescent="0.3">
      <c r="AE6584" s="8"/>
      <c r="AH6584" s="8"/>
    </row>
    <row r="6585" spans="31:34" x14ac:dyDescent="0.3">
      <c r="AE6585" s="8"/>
      <c r="AH6585" s="8"/>
    </row>
    <row r="6586" spans="31:34" x14ac:dyDescent="0.3">
      <c r="AE6586" s="8"/>
      <c r="AH6586" s="8"/>
    </row>
    <row r="6587" spans="31:34" x14ac:dyDescent="0.3">
      <c r="AE6587" s="8"/>
      <c r="AH6587" s="8"/>
    </row>
    <row r="6588" spans="31:34" x14ac:dyDescent="0.3">
      <c r="AE6588" s="8"/>
      <c r="AH6588" s="8"/>
    </row>
    <row r="6589" spans="31:34" x14ac:dyDescent="0.3">
      <c r="AE6589" s="8"/>
      <c r="AH6589" s="8"/>
    </row>
    <row r="6590" spans="31:34" x14ac:dyDescent="0.3">
      <c r="AE6590" s="8"/>
      <c r="AH6590" s="8"/>
    </row>
    <row r="6591" spans="31:34" x14ac:dyDescent="0.3">
      <c r="AE6591" s="8"/>
      <c r="AH6591" s="8"/>
    </row>
    <row r="6592" spans="31:34" x14ac:dyDescent="0.3">
      <c r="AE6592" s="8"/>
      <c r="AH6592" s="8"/>
    </row>
    <row r="6593" spans="31:34" x14ac:dyDescent="0.3">
      <c r="AE6593" s="8"/>
      <c r="AH6593" s="8"/>
    </row>
    <row r="6594" spans="31:34" x14ac:dyDescent="0.3">
      <c r="AE6594" s="8"/>
      <c r="AH6594" s="8"/>
    </row>
    <row r="6595" spans="31:34" x14ac:dyDescent="0.3">
      <c r="AE6595" s="8"/>
      <c r="AH6595" s="8"/>
    </row>
    <row r="6596" spans="31:34" x14ac:dyDescent="0.3">
      <c r="AE6596" s="8"/>
      <c r="AH6596" s="8"/>
    </row>
    <row r="6597" spans="31:34" x14ac:dyDescent="0.3">
      <c r="AE6597" s="8"/>
      <c r="AH6597" s="8"/>
    </row>
    <row r="6598" spans="31:34" x14ac:dyDescent="0.3">
      <c r="AE6598" s="8"/>
      <c r="AH6598" s="8"/>
    </row>
    <row r="6599" spans="31:34" x14ac:dyDescent="0.3">
      <c r="AE6599" s="8"/>
      <c r="AH6599" s="8"/>
    </row>
    <row r="6600" spans="31:34" x14ac:dyDescent="0.3">
      <c r="AE6600" s="8"/>
      <c r="AH6600" s="8"/>
    </row>
    <row r="6601" spans="31:34" x14ac:dyDescent="0.3">
      <c r="AE6601" s="8"/>
      <c r="AH6601" s="8"/>
    </row>
    <row r="6602" spans="31:34" x14ac:dyDescent="0.3">
      <c r="AE6602" s="8"/>
      <c r="AH6602" s="8"/>
    </row>
    <row r="6603" spans="31:34" x14ac:dyDescent="0.3">
      <c r="AE6603" s="8"/>
      <c r="AH6603" s="8"/>
    </row>
    <row r="6604" spans="31:34" x14ac:dyDescent="0.3">
      <c r="AE6604" s="8"/>
      <c r="AH6604" s="8"/>
    </row>
    <row r="6605" spans="31:34" x14ac:dyDescent="0.3">
      <c r="AE6605" s="8"/>
      <c r="AH6605" s="8"/>
    </row>
    <row r="6606" spans="31:34" x14ac:dyDescent="0.3">
      <c r="AE6606" s="8"/>
      <c r="AH6606" s="8"/>
    </row>
    <row r="6607" spans="31:34" x14ac:dyDescent="0.3">
      <c r="AE6607" s="8"/>
      <c r="AH6607" s="8"/>
    </row>
    <row r="6608" spans="31:34" x14ac:dyDescent="0.3">
      <c r="AE6608" s="8"/>
      <c r="AH6608" s="8"/>
    </row>
    <row r="6609" spans="31:34" x14ac:dyDescent="0.3">
      <c r="AE6609" s="8"/>
      <c r="AH6609" s="8"/>
    </row>
    <row r="6610" spans="31:34" x14ac:dyDescent="0.3">
      <c r="AE6610" s="8"/>
      <c r="AH6610" s="8"/>
    </row>
    <row r="6611" spans="31:34" x14ac:dyDescent="0.3">
      <c r="AE6611" s="8"/>
      <c r="AH6611" s="8"/>
    </row>
    <row r="6612" spans="31:34" x14ac:dyDescent="0.3">
      <c r="AE6612" s="8"/>
      <c r="AH6612" s="8"/>
    </row>
    <row r="6613" spans="31:34" x14ac:dyDescent="0.3">
      <c r="AE6613" s="8"/>
      <c r="AH6613" s="8"/>
    </row>
    <row r="6614" spans="31:34" x14ac:dyDescent="0.3">
      <c r="AE6614" s="8"/>
      <c r="AH6614" s="8"/>
    </row>
    <row r="6615" spans="31:34" x14ac:dyDescent="0.3">
      <c r="AE6615" s="8"/>
      <c r="AH6615" s="8"/>
    </row>
    <row r="6616" spans="31:34" x14ac:dyDescent="0.3">
      <c r="AE6616" s="8"/>
      <c r="AH6616" s="8"/>
    </row>
    <row r="6617" spans="31:34" x14ac:dyDescent="0.3">
      <c r="AE6617" s="8"/>
      <c r="AH6617" s="8"/>
    </row>
    <row r="6618" spans="31:34" x14ac:dyDescent="0.3">
      <c r="AE6618" s="8"/>
      <c r="AH6618" s="8"/>
    </row>
    <row r="6619" spans="31:34" x14ac:dyDescent="0.3">
      <c r="AE6619" s="8"/>
      <c r="AH6619" s="8"/>
    </row>
    <row r="6620" spans="31:34" x14ac:dyDescent="0.3">
      <c r="AE6620" s="8"/>
      <c r="AH6620" s="8"/>
    </row>
    <row r="6621" spans="31:34" x14ac:dyDescent="0.3">
      <c r="AE6621" s="8"/>
      <c r="AH6621" s="8"/>
    </row>
    <row r="6622" spans="31:34" x14ac:dyDescent="0.3">
      <c r="AE6622" s="8"/>
      <c r="AH6622" s="8"/>
    </row>
    <row r="6623" spans="31:34" x14ac:dyDescent="0.3">
      <c r="AE6623" s="8"/>
      <c r="AH6623" s="8"/>
    </row>
    <row r="6624" spans="31:34" x14ac:dyDescent="0.3">
      <c r="AE6624" s="8"/>
      <c r="AH6624" s="8"/>
    </row>
    <row r="6625" spans="31:34" x14ac:dyDescent="0.3">
      <c r="AE6625" s="8"/>
      <c r="AH6625" s="8"/>
    </row>
    <row r="6626" spans="31:34" x14ac:dyDescent="0.3">
      <c r="AE6626" s="8"/>
      <c r="AH6626" s="8"/>
    </row>
    <row r="6627" spans="31:34" x14ac:dyDescent="0.3">
      <c r="AE6627" s="8"/>
      <c r="AH6627" s="8"/>
    </row>
    <row r="6628" spans="31:34" x14ac:dyDescent="0.3">
      <c r="AE6628" s="8"/>
      <c r="AH6628" s="8"/>
    </row>
    <row r="6629" spans="31:34" x14ac:dyDescent="0.3">
      <c r="AE6629" s="8"/>
      <c r="AH6629" s="8"/>
    </row>
    <row r="6630" spans="31:34" x14ac:dyDescent="0.3">
      <c r="AE6630" s="8"/>
      <c r="AH6630" s="8"/>
    </row>
    <row r="6631" spans="31:34" x14ac:dyDescent="0.3">
      <c r="AE6631" s="8"/>
      <c r="AH6631" s="8"/>
    </row>
    <row r="6632" spans="31:34" x14ac:dyDescent="0.3">
      <c r="AE6632" s="8"/>
      <c r="AH6632" s="8"/>
    </row>
    <row r="6633" spans="31:34" x14ac:dyDescent="0.3">
      <c r="AE6633" s="8"/>
      <c r="AH6633" s="8"/>
    </row>
    <row r="6634" spans="31:34" x14ac:dyDescent="0.3">
      <c r="AE6634" s="8"/>
      <c r="AH6634" s="8"/>
    </row>
    <row r="6635" spans="31:34" x14ac:dyDescent="0.3">
      <c r="AE6635" s="8"/>
      <c r="AH6635" s="8"/>
    </row>
    <row r="6636" spans="31:34" x14ac:dyDescent="0.3">
      <c r="AE6636" s="8"/>
      <c r="AH6636" s="8"/>
    </row>
    <row r="6637" spans="31:34" x14ac:dyDescent="0.3">
      <c r="AE6637" s="8"/>
      <c r="AH6637" s="8"/>
    </row>
    <row r="6638" spans="31:34" x14ac:dyDescent="0.3">
      <c r="AE6638" s="8"/>
      <c r="AH6638" s="8"/>
    </row>
    <row r="6639" spans="31:34" x14ac:dyDescent="0.3">
      <c r="AE6639" s="8"/>
      <c r="AH6639" s="8"/>
    </row>
    <row r="6640" spans="31:34" x14ac:dyDescent="0.3">
      <c r="AE6640" s="8"/>
      <c r="AH6640" s="8"/>
    </row>
    <row r="6641" spans="31:34" x14ac:dyDescent="0.3">
      <c r="AE6641" s="8"/>
      <c r="AH6641" s="8"/>
    </row>
    <row r="6642" spans="31:34" x14ac:dyDescent="0.3">
      <c r="AE6642" s="8"/>
      <c r="AH6642" s="8"/>
    </row>
    <row r="6643" spans="31:34" x14ac:dyDescent="0.3">
      <c r="AE6643" s="8"/>
      <c r="AH6643" s="8"/>
    </row>
    <row r="6644" spans="31:34" x14ac:dyDescent="0.3">
      <c r="AE6644" s="8"/>
      <c r="AH6644" s="8"/>
    </row>
    <row r="6645" spans="31:34" x14ac:dyDescent="0.3">
      <c r="AE6645" s="8"/>
      <c r="AH6645" s="8"/>
    </row>
    <row r="6646" spans="31:34" x14ac:dyDescent="0.3">
      <c r="AE6646" s="8"/>
      <c r="AH6646" s="8"/>
    </row>
    <row r="6647" spans="31:34" x14ac:dyDescent="0.3">
      <c r="AE6647" s="8"/>
      <c r="AH6647" s="8"/>
    </row>
    <row r="6648" spans="31:34" x14ac:dyDescent="0.3">
      <c r="AE6648" s="8"/>
      <c r="AH6648" s="8"/>
    </row>
    <row r="6649" spans="31:34" x14ac:dyDescent="0.3">
      <c r="AE6649" s="8"/>
      <c r="AH6649" s="8"/>
    </row>
    <row r="6650" spans="31:34" x14ac:dyDescent="0.3">
      <c r="AE6650" s="8"/>
      <c r="AH6650" s="8"/>
    </row>
    <row r="6651" spans="31:34" x14ac:dyDescent="0.3">
      <c r="AE6651" s="8"/>
      <c r="AH6651" s="8"/>
    </row>
    <row r="6652" spans="31:34" x14ac:dyDescent="0.3">
      <c r="AE6652" s="8"/>
      <c r="AH6652" s="8"/>
    </row>
    <row r="6653" spans="31:34" x14ac:dyDescent="0.3">
      <c r="AE6653" s="8"/>
      <c r="AH6653" s="8"/>
    </row>
    <row r="6654" spans="31:34" x14ac:dyDescent="0.3">
      <c r="AE6654" s="8"/>
      <c r="AH6654" s="8"/>
    </row>
    <row r="6655" spans="31:34" x14ac:dyDescent="0.3">
      <c r="AE6655" s="8"/>
      <c r="AH6655" s="8"/>
    </row>
    <row r="6656" spans="31:34" x14ac:dyDescent="0.3">
      <c r="AE6656" s="8"/>
      <c r="AH6656" s="8"/>
    </row>
    <row r="6657" spans="31:34" x14ac:dyDescent="0.3">
      <c r="AE6657" s="8"/>
      <c r="AH6657" s="8"/>
    </row>
    <row r="6658" spans="31:34" x14ac:dyDescent="0.3">
      <c r="AE6658" s="8"/>
      <c r="AH6658" s="8"/>
    </row>
    <row r="6659" spans="31:34" x14ac:dyDescent="0.3">
      <c r="AE6659" s="8"/>
      <c r="AH6659" s="8"/>
    </row>
    <row r="6660" spans="31:34" x14ac:dyDescent="0.3">
      <c r="AE6660" s="8"/>
      <c r="AH6660" s="8"/>
    </row>
    <row r="6661" spans="31:34" x14ac:dyDescent="0.3">
      <c r="AE6661" s="8"/>
      <c r="AH6661" s="8"/>
    </row>
    <row r="6662" spans="31:34" x14ac:dyDescent="0.3">
      <c r="AE6662" s="8"/>
      <c r="AH6662" s="8"/>
    </row>
    <row r="6663" spans="31:34" x14ac:dyDescent="0.3">
      <c r="AE6663" s="8"/>
      <c r="AH6663" s="8"/>
    </row>
    <row r="6664" spans="31:34" x14ac:dyDescent="0.3">
      <c r="AE6664" s="8"/>
      <c r="AH6664" s="8"/>
    </row>
    <row r="6665" spans="31:34" x14ac:dyDescent="0.3">
      <c r="AE6665" s="8"/>
      <c r="AH6665" s="8"/>
    </row>
    <row r="6666" spans="31:34" x14ac:dyDescent="0.3">
      <c r="AE6666" s="8"/>
      <c r="AH6666" s="8"/>
    </row>
    <row r="6667" spans="31:34" x14ac:dyDescent="0.3">
      <c r="AE6667" s="8"/>
      <c r="AH6667" s="8"/>
    </row>
    <row r="6668" spans="31:34" x14ac:dyDescent="0.3">
      <c r="AE6668" s="8"/>
      <c r="AH6668" s="8"/>
    </row>
    <row r="6669" spans="31:34" x14ac:dyDescent="0.3">
      <c r="AE6669" s="8"/>
      <c r="AH6669" s="8"/>
    </row>
    <row r="6670" spans="31:34" x14ac:dyDescent="0.3">
      <c r="AE6670" s="8"/>
      <c r="AH6670" s="8"/>
    </row>
    <row r="6671" spans="31:34" x14ac:dyDescent="0.3">
      <c r="AE6671" s="8"/>
      <c r="AH6671" s="8"/>
    </row>
    <row r="6672" spans="31:34" x14ac:dyDescent="0.3">
      <c r="AE6672" s="8"/>
      <c r="AH6672" s="8"/>
    </row>
    <row r="6673" spans="31:34" x14ac:dyDescent="0.3">
      <c r="AE6673" s="8"/>
      <c r="AH6673" s="8"/>
    </row>
    <row r="6674" spans="31:34" x14ac:dyDescent="0.3">
      <c r="AE6674" s="8"/>
      <c r="AH6674" s="8"/>
    </row>
    <row r="6675" spans="31:34" x14ac:dyDescent="0.3">
      <c r="AE6675" s="8"/>
      <c r="AH6675" s="8"/>
    </row>
    <row r="6676" spans="31:34" x14ac:dyDescent="0.3">
      <c r="AE6676" s="8"/>
      <c r="AH6676" s="8"/>
    </row>
    <row r="6677" spans="31:34" x14ac:dyDescent="0.3">
      <c r="AE6677" s="8"/>
      <c r="AH6677" s="8"/>
    </row>
    <row r="6678" spans="31:34" x14ac:dyDescent="0.3">
      <c r="AE6678" s="8"/>
      <c r="AH6678" s="8"/>
    </row>
    <row r="6679" spans="31:34" x14ac:dyDescent="0.3">
      <c r="AE6679" s="8"/>
      <c r="AH6679" s="8"/>
    </row>
    <row r="6680" spans="31:34" x14ac:dyDescent="0.3">
      <c r="AE6680" s="8"/>
      <c r="AH6680" s="8"/>
    </row>
    <row r="6681" spans="31:34" x14ac:dyDescent="0.3">
      <c r="AE6681" s="8"/>
      <c r="AH6681" s="8"/>
    </row>
    <row r="6682" spans="31:34" x14ac:dyDescent="0.3">
      <c r="AE6682" s="8"/>
      <c r="AH6682" s="8"/>
    </row>
    <row r="6683" spans="31:34" x14ac:dyDescent="0.3">
      <c r="AE6683" s="8"/>
      <c r="AH6683" s="8"/>
    </row>
    <row r="6684" spans="31:34" x14ac:dyDescent="0.3">
      <c r="AE6684" s="8"/>
      <c r="AH6684" s="8"/>
    </row>
    <row r="6685" spans="31:34" x14ac:dyDescent="0.3">
      <c r="AE6685" s="8"/>
      <c r="AH6685" s="8"/>
    </row>
    <row r="6686" spans="31:34" x14ac:dyDescent="0.3">
      <c r="AE6686" s="8"/>
      <c r="AH6686" s="8"/>
    </row>
    <row r="6687" spans="31:34" x14ac:dyDescent="0.3">
      <c r="AE6687" s="8"/>
      <c r="AH6687" s="8"/>
    </row>
    <row r="6688" spans="31:34" x14ac:dyDescent="0.3">
      <c r="AE6688" s="8"/>
      <c r="AH6688" s="8"/>
    </row>
    <row r="6689" spans="31:34" x14ac:dyDescent="0.3">
      <c r="AE6689" s="8"/>
      <c r="AH6689" s="8"/>
    </row>
    <row r="6690" spans="31:34" x14ac:dyDescent="0.3">
      <c r="AE6690" s="8"/>
      <c r="AH6690" s="8"/>
    </row>
    <row r="6691" spans="31:34" x14ac:dyDescent="0.3">
      <c r="AE6691" s="8"/>
      <c r="AH6691" s="8"/>
    </row>
    <row r="6692" spans="31:34" x14ac:dyDescent="0.3">
      <c r="AE6692" s="8"/>
      <c r="AH6692" s="8"/>
    </row>
    <row r="6693" spans="31:34" x14ac:dyDescent="0.3">
      <c r="AE6693" s="8"/>
      <c r="AH6693" s="8"/>
    </row>
    <row r="6694" spans="31:34" x14ac:dyDescent="0.3">
      <c r="AE6694" s="8"/>
      <c r="AH6694" s="8"/>
    </row>
    <row r="6695" spans="31:34" x14ac:dyDescent="0.3">
      <c r="AE6695" s="8"/>
      <c r="AH6695" s="8"/>
    </row>
    <row r="6696" spans="31:34" x14ac:dyDescent="0.3">
      <c r="AE6696" s="8"/>
      <c r="AH6696" s="8"/>
    </row>
    <row r="6697" spans="31:34" x14ac:dyDescent="0.3">
      <c r="AE6697" s="8"/>
      <c r="AH6697" s="8"/>
    </row>
    <row r="6698" spans="31:34" x14ac:dyDescent="0.3">
      <c r="AE6698" s="8"/>
      <c r="AH6698" s="8"/>
    </row>
    <row r="6699" spans="31:34" x14ac:dyDescent="0.3">
      <c r="AE6699" s="8"/>
      <c r="AH6699" s="8"/>
    </row>
    <row r="6700" spans="31:34" x14ac:dyDescent="0.3">
      <c r="AE6700" s="8"/>
      <c r="AH6700" s="8"/>
    </row>
    <row r="6701" spans="31:34" x14ac:dyDescent="0.3">
      <c r="AE6701" s="8"/>
      <c r="AH6701" s="8"/>
    </row>
    <row r="6702" spans="31:34" x14ac:dyDescent="0.3">
      <c r="AE6702" s="8"/>
      <c r="AH6702" s="8"/>
    </row>
    <row r="6703" spans="31:34" x14ac:dyDescent="0.3">
      <c r="AE6703" s="8"/>
      <c r="AH6703" s="8"/>
    </row>
    <row r="6704" spans="31:34" x14ac:dyDescent="0.3">
      <c r="AE6704" s="8"/>
      <c r="AH6704" s="8"/>
    </row>
    <row r="6705" spans="31:34" x14ac:dyDescent="0.3">
      <c r="AE6705" s="8"/>
      <c r="AH6705" s="8"/>
    </row>
    <row r="6706" spans="31:34" x14ac:dyDescent="0.3">
      <c r="AE6706" s="8"/>
      <c r="AH6706" s="8"/>
    </row>
    <row r="6707" spans="31:34" x14ac:dyDescent="0.3">
      <c r="AE6707" s="8"/>
      <c r="AH6707" s="8"/>
    </row>
    <row r="6708" spans="31:34" x14ac:dyDescent="0.3">
      <c r="AE6708" s="8"/>
      <c r="AH6708" s="8"/>
    </row>
    <row r="6709" spans="31:34" x14ac:dyDescent="0.3">
      <c r="AE6709" s="8"/>
      <c r="AH6709" s="8"/>
    </row>
    <row r="6710" spans="31:34" x14ac:dyDescent="0.3">
      <c r="AE6710" s="8"/>
      <c r="AH6710" s="8"/>
    </row>
    <row r="6711" spans="31:34" x14ac:dyDescent="0.3">
      <c r="AE6711" s="8"/>
      <c r="AH6711" s="8"/>
    </row>
    <row r="6712" spans="31:34" x14ac:dyDescent="0.3">
      <c r="AE6712" s="8"/>
      <c r="AH6712" s="8"/>
    </row>
    <row r="6713" spans="31:34" x14ac:dyDescent="0.3">
      <c r="AE6713" s="8"/>
      <c r="AH6713" s="8"/>
    </row>
    <row r="6714" spans="31:34" x14ac:dyDescent="0.3">
      <c r="AE6714" s="8"/>
      <c r="AH6714" s="8"/>
    </row>
    <row r="6715" spans="31:34" x14ac:dyDescent="0.3">
      <c r="AE6715" s="8"/>
      <c r="AH6715" s="8"/>
    </row>
    <row r="6716" spans="31:34" x14ac:dyDescent="0.3">
      <c r="AE6716" s="8"/>
      <c r="AH6716" s="8"/>
    </row>
    <row r="6717" spans="31:34" x14ac:dyDescent="0.3">
      <c r="AE6717" s="8"/>
      <c r="AH6717" s="8"/>
    </row>
    <row r="6718" spans="31:34" x14ac:dyDescent="0.3">
      <c r="AE6718" s="8"/>
      <c r="AH6718" s="8"/>
    </row>
    <row r="6719" spans="31:34" x14ac:dyDescent="0.3">
      <c r="AE6719" s="8"/>
      <c r="AH6719" s="8"/>
    </row>
    <row r="6720" spans="31:34" x14ac:dyDescent="0.3">
      <c r="AE6720" s="8"/>
      <c r="AH6720" s="8"/>
    </row>
    <row r="6721" spans="31:34" x14ac:dyDescent="0.3">
      <c r="AE6721" s="8"/>
      <c r="AH6721" s="8"/>
    </row>
    <row r="6722" spans="31:34" x14ac:dyDescent="0.3">
      <c r="AE6722" s="8"/>
      <c r="AH6722" s="8"/>
    </row>
    <row r="6723" spans="31:34" x14ac:dyDescent="0.3">
      <c r="AE6723" s="8"/>
      <c r="AH6723" s="8"/>
    </row>
    <row r="6724" spans="31:34" x14ac:dyDescent="0.3">
      <c r="AE6724" s="8"/>
      <c r="AH6724" s="8"/>
    </row>
    <row r="6725" spans="31:34" x14ac:dyDescent="0.3">
      <c r="AE6725" s="8"/>
      <c r="AH6725" s="8"/>
    </row>
    <row r="6726" spans="31:34" x14ac:dyDescent="0.3">
      <c r="AE6726" s="8"/>
      <c r="AH6726" s="8"/>
    </row>
    <row r="6727" spans="31:34" x14ac:dyDescent="0.3">
      <c r="AE6727" s="8"/>
      <c r="AH6727" s="8"/>
    </row>
    <row r="6728" spans="31:34" x14ac:dyDescent="0.3">
      <c r="AE6728" s="8"/>
      <c r="AH6728" s="8"/>
    </row>
    <row r="6729" spans="31:34" x14ac:dyDescent="0.3">
      <c r="AE6729" s="8"/>
      <c r="AH6729" s="8"/>
    </row>
    <row r="6730" spans="31:34" x14ac:dyDescent="0.3">
      <c r="AE6730" s="8"/>
      <c r="AH6730" s="8"/>
    </row>
    <row r="6731" spans="31:34" x14ac:dyDescent="0.3">
      <c r="AE6731" s="8"/>
      <c r="AH6731" s="8"/>
    </row>
    <row r="6732" spans="31:34" x14ac:dyDescent="0.3">
      <c r="AE6732" s="8"/>
      <c r="AH6732" s="8"/>
    </row>
    <row r="6733" spans="31:34" x14ac:dyDescent="0.3">
      <c r="AE6733" s="8"/>
      <c r="AH6733" s="8"/>
    </row>
    <row r="6734" spans="31:34" x14ac:dyDescent="0.3">
      <c r="AE6734" s="8"/>
      <c r="AH6734" s="8"/>
    </row>
    <row r="6735" spans="31:34" x14ac:dyDescent="0.3">
      <c r="AE6735" s="8"/>
      <c r="AH6735" s="8"/>
    </row>
    <row r="6736" spans="31:34" x14ac:dyDescent="0.3">
      <c r="AE6736" s="8"/>
      <c r="AH6736" s="8"/>
    </row>
    <row r="6737" spans="31:34" x14ac:dyDescent="0.3">
      <c r="AE6737" s="8"/>
      <c r="AH6737" s="8"/>
    </row>
    <row r="6738" spans="31:34" x14ac:dyDescent="0.3">
      <c r="AE6738" s="8"/>
      <c r="AH6738" s="8"/>
    </row>
    <row r="6739" spans="31:34" x14ac:dyDescent="0.3">
      <c r="AE6739" s="8"/>
      <c r="AH6739" s="8"/>
    </row>
    <row r="6740" spans="31:34" x14ac:dyDescent="0.3">
      <c r="AE6740" s="8"/>
      <c r="AH6740" s="8"/>
    </row>
    <row r="6741" spans="31:34" x14ac:dyDescent="0.3">
      <c r="AE6741" s="8"/>
      <c r="AH6741" s="8"/>
    </row>
    <row r="6742" spans="31:34" x14ac:dyDescent="0.3">
      <c r="AE6742" s="8"/>
      <c r="AH6742" s="8"/>
    </row>
    <row r="6743" spans="31:34" x14ac:dyDescent="0.3">
      <c r="AE6743" s="8"/>
      <c r="AH6743" s="8"/>
    </row>
    <row r="6744" spans="31:34" x14ac:dyDescent="0.3">
      <c r="AE6744" s="8"/>
      <c r="AH6744" s="8"/>
    </row>
    <row r="6745" spans="31:34" x14ac:dyDescent="0.3">
      <c r="AE6745" s="8"/>
      <c r="AH6745" s="8"/>
    </row>
    <row r="6746" spans="31:34" x14ac:dyDescent="0.3">
      <c r="AE6746" s="8"/>
      <c r="AH6746" s="8"/>
    </row>
    <row r="6747" spans="31:34" x14ac:dyDescent="0.3">
      <c r="AE6747" s="8"/>
      <c r="AH6747" s="8"/>
    </row>
    <row r="6748" spans="31:34" x14ac:dyDescent="0.3">
      <c r="AE6748" s="8"/>
      <c r="AH6748" s="8"/>
    </row>
    <row r="6749" spans="31:34" x14ac:dyDescent="0.3">
      <c r="AE6749" s="8"/>
      <c r="AH6749" s="8"/>
    </row>
    <row r="6750" spans="31:34" x14ac:dyDescent="0.3">
      <c r="AE6750" s="8"/>
      <c r="AH6750" s="8"/>
    </row>
    <row r="6751" spans="31:34" x14ac:dyDescent="0.3">
      <c r="AE6751" s="8"/>
      <c r="AH6751" s="8"/>
    </row>
    <row r="6752" spans="31:34" x14ac:dyDescent="0.3">
      <c r="AE6752" s="8"/>
      <c r="AH6752" s="8"/>
    </row>
    <row r="6753" spans="31:34" x14ac:dyDescent="0.3">
      <c r="AE6753" s="8"/>
      <c r="AH6753" s="8"/>
    </row>
    <row r="6754" spans="31:34" x14ac:dyDescent="0.3">
      <c r="AE6754" s="8"/>
      <c r="AH6754" s="8"/>
    </row>
    <row r="6755" spans="31:34" x14ac:dyDescent="0.3">
      <c r="AE6755" s="8"/>
      <c r="AH6755" s="8"/>
    </row>
    <row r="6756" spans="31:34" x14ac:dyDescent="0.3">
      <c r="AE6756" s="8"/>
      <c r="AH6756" s="8"/>
    </row>
    <row r="6757" spans="31:34" x14ac:dyDescent="0.3">
      <c r="AE6757" s="8"/>
      <c r="AH6757" s="8"/>
    </row>
    <row r="6758" spans="31:34" x14ac:dyDescent="0.3">
      <c r="AE6758" s="8"/>
      <c r="AH6758" s="8"/>
    </row>
    <row r="6759" spans="31:34" x14ac:dyDescent="0.3">
      <c r="AE6759" s="8"/>
      <c r="AH6759" s="8"/>
    </row>
    <row r="6760" spans="31:34" x14ac:dyDescent="0.3">
      <c r="AE6760" s="8"/>
      <c r="AH6760" s="8"/>
    </row>
    <row r="6761" spans="31:34" x14ac:dyDescent="0.3">
      <c r="AE6761" s="8"/>
      <c r="AH6761" s="8"/>
    </row>
    <row r="6762" spans="31:34" x14ac:dyDescent="0.3">
      <c r="AE6762" s="8"/>
      <c r="AH6762" s="8"/>
    </row>
    <row r="6763" spans="31:34" x14ac:dyDescent="0.3">
      <c r="AE6763" s="8"/>
      <c r="AH6763" s="8"/>
    </row>
    <row r="6764" spans="31:34" x14ac:dyDescent="0.3">
      <c r="AE6764" s="8"/>
      <c r="AH6764" s="8"/>
    </row>
    <row r="6765" spans="31:34" x14ac:dyDescent="0.3">
      <c r="AE6765" s="8"/>
      <c r="AH6765" s="8"/>
    </row>
    <row r="6766" spans="31:34" x14ac:dyDescent="0.3">
      <c r="AE6766" s="8"/>
      <c r="AH6766" s="8"/>
    </row>
    <row r="6767" spans="31:34" x14ac:dyDescent="0.3">
      <c r="AE6767" s="8"/>
      <c r="AH6767" s="8"/>
    </row>
    <row r="6768" spans="31:34" x14ac:dyDescent="0.3">
      <c r="AE6768" s="8"/>
      <c r="AH6768" s="8"/>
    </row>
    <row r="6769" spans="31:34" x14ac:dyDescent="0.3">
      <c r="AE6769" s="8"/>
      <c r="AH6769" s="8"/>
    </row>
    <row r="6770" spans="31:34" x14ac:dyDescent="0.3">
      <c r="AE6770" s="8"/>
      <c r="AH6770" s="8"/>
    </row>
    <row r="6771" spans="31:34" x14ac:dyDescent="0.3">
      <c r="AE6771" s="8"/>
      <c r="AH6771" s="8"/>
    </row>
    <row r="6772" spans="31:34" x14ac:dyDescent="0.3">
      <c r="AE6772" s="8"/>
      <c r="AH6772" s="8"/>
    </row>
    <row r="6773" spans="31:34" x14ac:dyDescent="0.3">
      <c r="AE6773" s="8"/>
      <c r="AH6773" s="8"/>
    </row>
    <row r="6774" spans="31:34" x14ac:dyDescent="0.3">
      <c r="AE6774" s="8"/>
      <c r="AH6774" s="8"/>
    </row>
    <row r="6775" spans="31:34" x14ac:dyDescent="0.3">
      <c r="AE6775" s="8"/>
      <c r="AH6775" s="8"/>
    </row>
    <row r="6776" spans="31:34" x14ac:dyDescent="0.3">
      <c r="AE6776" s="8"/>
      <c r="AH6776" s="8"/>
    </row>
    <row r="6777" spans="31:34" x14ac:dyDescent="0.3">
      <c r="AE6777" s="8"/>
      <c r="AH6777" s="8"/>
    </row>
    <row r="6778" spans="31:34" x14ac:dyDescent="0.3">
      <c r="AE6778" s="8"/>
      <c r="AH6778" s="8"/>
    </row>
    <row r="6779" spans="31:34" x14ac:dyDescent="0.3">
      <c r="AE6779" s="8"/>
      <c r="AH6779" s="8"/>
    </row>
    <row r="6780" spans="31:34" x14ac:dyDescent="0.3">
      <c r="AE6780" s="8"/>
      <c r="AH6780" s="8"/>
    </row>
    <row r="6781" spans="31:34" x14ac:dyDescent="0.3">
      <c r="AE6781" s="8"/>
      <c r="AH6781" s="8"/>
    </row>
    <row r="6782" spans="31:34" x14ac:dyDescent="0.3">
      <c r="AE6782" s="8"/>
      <c r="AH6782" s="8"/>
    </row>
    <row r="6783" spans="31:34" x14ac:dyDescent="0.3">
      <c r="AE6783" s="8"/>
      <c r="AH6783" s="8"/>
    </row>
    <row r="6784" spans="31:34" x14ac:dyDescent="0.3">
      <c r="AE6784" s="8"/>
      <c r="AH6784" s="8"/>
    </row>
    <row r="6785" spans="31:34" x14ac:dyDescent="0.3">
      <c r="AE6785" s="8"/>
      <c r="AH6785" s="8"/>
    </row>
    <row r="6786" spans="31:34" x14ac:dyDescent="0.3">
      <c r="AE6786" s="8"/>
      <c r="AH6786" s="8"/>
    </row>
    <row r="6787" spans="31:34" x14ac:dyDescent="0.3">
      <c r="AE6787" s="8"/>
      <c r="AH6787" s="8"/>
    </row>
    <row r="6788" spans="31:34" x14ac:dyDescent="0.3">
      <c r="AE6788" s="8"/>
      <c r="AH6788" s="8"/>
    </row>
    <row r="6789" spans="31:34" x14ac:dyDescent="0.3">
      <c r="AE6789" s="8"/>
      <c r="AH6789" s="8"/>
    </row>
    <row r="6790" spans="31:34" x14ac:dyDescent="0.3">
      <c r="AE6790" s="8"/>
      <c r="AH6790" s="8"/>
    </row>
    <row r="6791" spans="31:34" x14ac:dyDescent="0.3">
      <c r="AE6791" s="8"/>
      <c r="AH6791" s="8"/>
    </row>
    <row r="6792" spans="31:34" x14ac:dyDescent="0.3">
      <c r="AE6792" s="8"/>
      <c r="AH6792" s="8"/>
    </row>
    <row r="6793" spans="31:34" x14ac:dyDescent="0.3">
      <c r="AE6793" s="8"/>
      <c r="AH6793" s="8"/>
    </row>
    <row r="6794" spans="31:34" x14ac:dyDescent="0.3">
      <c r="AE6794" s="8"/>
      <c r="AH6794" s="8"/>
    </row>
    <row r="6795" spans="31:34" x14ac:dyDescent="0.3">
      <c r="AE6795" s="8"/>
      <c r="AH6795" s="8"/>
    </row>
    <row r="6796" spans="31:34" x14ac:dyDescent="0.3">
      <c r="AE6796" s="8"/>
      <c r="AH6796" s="8"/>
    </row>
    <row r="6797" spans="31:34" x14ac:dyDescent="0.3">
      <c r="AE6797" s="8"/>
      <c r="AH6797" s="8"/>
    </row>
    <row r="6798" spans="31:34" x14ac:dyDescent="0.3">
      <c r="AE6798" s="8"/>
      <c r="AH6798" s="8"/>
    </row>
    <row r="6799" spans="31:34" x14ac:dyDescent="0.3">
      <c r="AE6799" s="8"/>
      <c r="AH6799" s="8"/>
    </row>
    <row r="6800" spans="31:34" x14ac:dyDescent="0.3">
      <c r="AE6800" s="8"/>
      <c r="AH6800" s="8"/>
    </row>
    <row r="6801" spans="31:34" x14ac:dyDescent="0.3">
      <c r="AE6801" s="8"/>
      <c r="AH6801" s="8"/>
    </row>
    <row r="6802" spans="31:34" x14ac:dyDescent="0.3">
      <c r="AE6802" s="8"/>
      <c r="AH6802" s="8"/>
    </row>
    <row r="6803" spans="31:34" x14ac:dyDescent="0.3">
      <c r="AE6803" s="8"/>
      <c r="AH6803" s="8"/>
    </row>
    <row r="6804" spans="31:34" x14ac:dyDescent="0.3">
      <c r="AE6804" s="8"/>
      <c r="AH6804" s="8"/>
    </row>
    <row r="6805" spans="31:34" x14ac:dyDescent="0.3">
      <c r="AE6805" s="8"/>
      <c r="AH6805" s="8"/>
    </row>
    <row r="6806" spans="31:34" x14ac:dyDescent="0.3">
      <c r="AE6806" s="8"/>
      <c r="AH6806" s="8"/>
    </row>
    <row r="6807" spans="31:34" x14ac:dyDescent="0.3">
      <c r="AE6807" s="8"/>
      <c r="AH6807" s="8"/>
    </row>
    <row r="6808" spans="31:34" x14ac:dyDescent="0.3">
      <c r="AE6808" s="8"/>
      <c r="AH6808" s="8"/>
    </row>
    <row r="6809" spans="31:34" x14ac:dyDescent="0.3">
      <c r="AE6809" s="8"/>
      <c r="AH6809" s="8"/>
    </row>
    <row r="6810" spans="31:34" x14ac:dyDescent="0.3">
      <c r="AE6810" s="8"/>
      <c r="AH6810" s="8"/>
    </row>
    <row r="6811" spans="31:34" x14ac:dyDescent="0.3">
      <c r="AE6811" s="8"/>
      <c r="AH6811" s="8"/>
    </row>
    <row r="6812" spans="31:34" x14ac:dyDescent="0.3">
      <c r="AE6812" s="8"/>
      <c r="AH6812" s="8"/>
    </row>
    <row r="6813" spans="31:34" x14ac:dyDescent="0.3">
      <c r="AE6813" s="8"/>
      <c r="AH6813" s="8"/>
    </row>
    <row r="6814" spans="31:34" x14ac:dyDescent="0.3">
      <c r="AE6814" s="8"/>
      <c r="AH6814" s="8"/>
    </row>
    <row r="6815" spans="31:34" x14ac:dyDescent="0.3">
      <c r="AE6815" s="8"/>
      <c r="AH6815" s="8"/>
    </row>
    <row r="6816" spans="31:34" x14ac:dyDescent="0.3">
      <c r="AE6816" s="8"/>
      <c r="AH6816" s="8"/>
    </row>
    <row r="6817" spans="31:34" x14ac:dyDescent="0.3">
      <c r="AE6817" s="8"/>
      <c r="AH6817" s="8"/>
    </row>
    <row r="6818" spans="31:34" x14ac:dyDescent="0.3">
      <c r="AE6818" s="8"/>
      <c r="AH6818" s="8"/>
    </row>
    <row r="6819" spans="31:34" x14ac:dyDescent="0.3">
      <c r="AE6819" s="8"/>
      <c r="AH6819" s="8"/>
    </row>
    <row r="6820" spans="31:34" x14ac:dyDescent="0.3">
      <c r="AE6820" s="8"/>
      <c r="AH6820" s="8"/>
    </row>
    <row r="6821" spans="31:34" x14ac:dyDescent="0.3">
      <c r="AE6821" s="8"/>
      <c r="AH6821" s="8"/>
    </row>
    <row r="6822" spans="31:34" x14ac:dyDescent="0.3">
      <c r="AE6822" s="8"/>
      <c r="AH6822" s="8"/>
    </row>
    <row r="6823" spans="31:34" x14ac:dyDescent="0.3">
      <c r="AE6823" s="8"/>
      <c r="AH6823" s="8"/>
    </row>
    <row r="6824" spans="31:34" x14ac:dyDescent="0.3">
      <c r="AE6824" s="8"/>
      <c r="AH6824" s="8"/>
    </row>
    <row r="6825" spans="31:34" x14ac:dyDescent="0.3">
      <c r="AE6825" s="8"/>
      <c r="AH6825" s="8"/>
    </row>
    <row r="6826" spans="31:34" x14ac:dyDescent="0.3">
      <c r="AE6826" s="8"/>
      <c r="AH6826" s="8"/>
    </row>
    <row r="6827" spans="31:34" x14ac:dyDescent="0.3">
      <c r="AE6827" s="8"/>
      <c r="AH6827" s="8"/>
    </row>
    <row r="6828" spans="31:34" x14ac:dyDescent="0.3">
      <c r="AE6828" s="8"/>
      <c r="AH6828" s="8"/>
    </row>
    <row r="6829" spans="31:34" x14ac:dyDescent="0.3">
      <c r="AE6829" s="8"/>
      <c r="AH6829" s="8"/>
    </row>
    <row r="6830" spans="31:34" x14ac:dyDescent="0.3">
      <c r="AE6830" s="8"/>
      <c r="AH6830" s="8"/>
    </row>
    <row r="6831" spans="31:34" x14ac:dyDescent="0.3">
      <c r="AE6831" s="8"/>
      <c r="AH6831" s="8"/>
    </row>
    <row r="6832" spans="31:34" x14ac:dyDescent="0.3">
      <c r="AE6832" s="8"/>
      <c r="AH6832" s="8"/>
    </row>
    <row r="6833" spans="31:34" x14ac:dyDescent="0.3">
      <c r="AE6833" s="8"/>
      <c r="AH6833" s="8"/>
    </row>
    <row r="6834" spans="31:34" x14ac:dyDescent="0.3">
      <c r="AE6834" s="8"/>
      <c r="AH6834" s="8"/>
    </row>
    <row r="6835" spans="31:34" x14ac:dyDescent="0.3">
      <c r="AE6835" s="8"/>
      <c r="AH6835" s="8"/>
    </row>
    <row r="6836" spans="31:34" x14ac:dyDescent="0.3">
      <c r="AE6836" s="8"/>
      <c r="AH6836" s="8"/>
    </row>
    <row r="6837" spans="31:34" x14ac:dyDescent="0.3">
      <c r="AE6837" s="8"/>
      <c r="AH6837" s="8"/>
    </row>
    <row r="6838" spans="31:34" x14ac:dyDescent="0.3">
      <c r="AE6838" s="8"/>
      <c r="AH6838" s="8"/>
    </row>
    <row r="6839" spans="31:34" x14ac:dyDescent="0.3">
      <c r="AE6839" s="8"/>
      <c r="AH6839" s="8"/>
    </row>
    <row r="6840" spans="31:34" x14ac:dyDescent="0.3">
      <c r="AE6840" s="8"/>
      <c r="AH6840" s="8"/>
    </row>
    <row r="6841" spans="31:34" x14ac:dyDescent="0.3">
      <c r="AE6841" s="8"/>
      <c r="AH6841" s="8"/>
    </row>
    <row r="6842" spans="31:34" x14ac:dyDescent="0.3">
      <c r="AE6842" s="8"/>
      <c r="AH6842" s="8"/>
    </row>
    <row r="6843" spans="31:34" x14ac:dyDescent="0.3">
      <c r="AE6843" s="8"/>
      <c r="AH6843" s="8"/>
    </row>
    <row r="6844" spans="31:34" x14ac:dyDescent="0.3">
      <c r="AE6844" s="8"/>
      <c r="AH6844" s="8"/>
    </row>
    <row r="6845" spans="31:34" x14ac:dyDescent="0.3">
      <c r="AE6845" s="8"/>
      <c r="AH6845" s="8"/>
    </row>
    <row r="6846" spans="31:34" x14ac:dyDescent="0.3">
      <c r="AE6846" s="8"/>
      <c r="AH6846" s="8"/>
    </row>
    <row r="6847" spans="31:34" x14ac:dyDescent="0.3">
      <c r="AE6847" s="8"/>
      <c r="AH6847" s="8"/>
    </row>
    <row r="6848" spans="31:34" x14ac:dyDescent="0.3">
      <c r="AE6848" s="8"/>
      <c r="AH6848" s="8"/>
    </row>
    <row r="6849" spans="31:34" x14ac:dyDescent="0.3">
      <c r="AE6849" s="8"/>
      <c r="AH6849" s="8"/>
    </row>
    <row r="6850" spans="31:34" x14ac:dyDescent="0.3">
      <c r="AE6850" s="8"/>
      <c r="AH6850" s="8"/>
    </row>
    <row r="6851" spans="31:34" x14ac:dyDescent="0.3">
      <c r="AE6851" s="8"/>
      <c r="AH6851" s="8"/>
    </row>
    <row r="6852" spans="31:34" x14ac:dyDescent="0.3">
      <c r="AE6852" s="8"/>
      <c r="AH6852" s="8"/>
    </row>
    <row r="6853" spans="31:34" x14ac:dyDescent="0.3">
      <c r="AE6853" s="8"/>
      <c r="AH6853" s="8"/>
    </row>
    <row r="6854" spans="31:34" x14ac:dyDescent="0.3">
      <c r="AE6854" s="8"/>
      <c r="AH6854" s="8"/>
    </row>
    <row r="6855" spans="31:34" x14ac:dyDescent="0.3">
      <c r="AE6855" s="8"/>
      <c r="AH6855" s="8"/>
    </row>
    <row r="6856" spans="31:34" x14ac:dyDescent="0.3">
      <c r="AE6856" s="8"/>
      <c r="AH6856" s="8"/>
    </row>
    <row r="6857" spans="31:34" x14ac:dyDescent="0.3">
      <c r="AE6857" s="8"/>
      <c r="AH6857" s="8"/>
    </row>
    <row r="6858" spans="31:34" x14ac:dyDescent="0.3">
      <c r="AE6858" s="8"/>
      <c r="AH6858" s="8"/>
    </row>
    <row r="6859" spans="31:34" x14ac:dyDescent="0.3">
      <c r="AE6859" s="8"/>
      <c r="AH6859" s="8"/>
    </row>
    <row r="6860" spans="31:34" x14ac:dyDescent="0.3">
      <c r="AE6860" s="8"/>
      <c r="AH6860" s="8"/>
    </row>
    <row r="6861" spans="31:34" x14ac:dyDescent="0.3">
      <c r="AE6861" s="8"/>
      <c r="AH6861" s="8"/>
    </row>
    <row r="6862" spans="31:34" x14ac:dyDescent="0.3">
      <c r="AE6862" s="8"/>
      <c r="AH6862" s="8"/>
    </row>
    <row r="6863" spans="31:34" x14ac:dyDescent="0.3">
      <c r="AE6863" s="8"/>
      <c r="AH6863" s="8"/>
    </row>
    <row r="6864" spans="31:34" x14ac:dyDescent="0.3">
      <c r="AE6864" s="8"/>
      <c r="AH6864" s="8"/>
    </row>
    <row r="6865" spans="31:34" x14ac:dyDescent="0.3">
      <c r="AE6865" s="8"/>
      <c r="AH6865" s="8"/>
    </row>
    <row r="6866" spans="31:34" x14ac:dyDescent="0.3">
      <c r="AE6866" s="8"/>
      <c r="AH6866" s="8"/>
    </row>
    <row r="6867" spans="31:34" x14ac:dyDescent="0.3">
      <c r="AE6867" s="8"/>
      <c r="AH6867" s="8"/>
    </row>
    <row r="6868" spans="31:34" x14ac:dyDescent="0.3">
      <c r="AE6868" s="8"/>
      <c r="AH6868" s="8"/>
    </row>
    <row r="6869" spans="31:34" x14ac:dyDescent="0.3">
      <c r="AE6869" s="8"/>
      <c r="AH6869" s="8"/>
    </row>
    <row r="6870" spans="31:34" x14ac:dyDescent="0.3">
      <c r="AE6870" s="8"/>
      <c r="AH6870" s="8"/>
    </row>
    <row r="6871" spans="31:34" x14ac:dyDescent="0.3">
      <c r="AE6871" s="8"/>
      <c r="AH6871" s="8"/>
    </row>
    <row r="6872" spans="31:34" x14ac:dyDescent="0.3">
      <c r="AE6872" s="8"/>
      <c r="AH6872" s="8"/>
    </row>
    <row r="6873" spans="31:34" x14ac:dyDescent="0.3">
      <c r="AE6873" s="8"/>
      <c r="AH6873" s="8"/>
    </row>
    <row r="6874" spans="31:34" x14ac:dyDescent="0.3">
      <c r="AE6874" s="8"/>
      <c r="AH6874" s="8"/>
    </row>
    <row r="6875" spans="31:34" x14ac:dyDescent="0.3">
      <c r="AE6875" s="8"/>
      <c r="AH6875" s="8"/>
    </row>
    <row r="6876" spans="31:34" x14ac:dyDescent="0.3">
      <c r="AE6876" s="8"/>
      <c r="AH6876" s="8"/>
    </row>
    <row r="6877" spans="31:34" x14ac:dyDescent="0.3">
      <c r="AE6877" s="8"/>
      <c r="AH6877" s="8"/>
    </row>
    <row r="6878" spans="31:34" x14ac:dyDescent="0.3">
      <c r="AE6878" s="8"/>
      <c r="AH6878" s="8"/>
    </row>
    <row r="6879" spans="31:34" x14ac:dyDescent="0.3">
      <c r="AE6879" s="8"/>
      <c r="AH6879" s="8"/>
    </row>
    <row r="6880" spans="31:34" x14ac:dyDescent="0.3">
      <c r="AE6880" s="8"/>
      <c r="AH6880" s="8"/>
    </row>
    <row r="6881" spans="31:34" x14ac:dyDescent="0.3">
      <c r="AE6881" s="8"/>
      <c r="AH6881" s="8"/>
    </row>
    <row r="6882" spans="31:34" x14ac:dyDescent="0.3">
      <c r="AE6882" s="8"/>
      <c r="AH6882" s="8"/>
    </row>
    <row r="6883" spans="31:34" x14ac:dyDescent="0.3">
      <c r="AE6883" s="8"/>
      <c r="AH6883" s="8"/>
    </row>
    <row r="6884" spans="31:34" x14ac:dyDescent="0.3">
      <c r="AE6884" s="8"/>
      <c r="AH6884" s="8"/>
    </row>
    <row r="6885" spans="31:34" x14ac:dyDescent="0.3">
      <c r="AE6885" s="8"/>
      <c r="AH6885" s="8"/>
    </row>
    <row r="6886" spans="31:34" x14ac:dyDescent="0.3">
      <c r="AE6886" s="8"/>
      <c r="AH6886" s="8"/>
    </row>
    <row r="6887" spans="31:34" x14ac:dyDescent="0.3">
      <c r="AE6887" s="8"/>
      <c r="AH6887" s="8"/>
    </row>
    <row r="6888" spans="31:34" x14ac:dyDescent="0.3">
      <c r="AE6888" s="8"/>
      <c r="AH6888" s="8"/>
    </row>
    <row r="6889" spans="31:34" x14ac:dyDescent="0.3">
      <c r="AE6889" s="8"/>
      <c r="AH6889" s="8"/>
    </row>
    <row r="6890" spans="31:34" x14ac:dyDescent="0.3">
      <c r="AE6890" s="8"/>
      <c r="AH6890" s="8"/>
    </row>
    <row r="6891" spans="31:34" x14ac:dyDescent="0.3">
      <c r="AE6891" s="8"/>
      <c r="AH6891" s="8"/>
    </row>
    <row r="6892" spans="31:34" x14ac:dyDescent="0.3">
      <c r="AE6892" s="8"/>
      <c r="AH6892" s="8"/>
    </row>
    <row r="6893" spans="31:34" x14ac:dyDescent="0.3">
      <c r="AE6893" s="8"/>
      <c r="AH6893" s="8"/>
    </row>
    <row r="6894" spans="31:34" x14ac:dyDescent="0.3">
      <c r="AE6894" s="8"/>
      <c r="AH6894" s="8"/>
    </row>
    <row r="6895" spans="31:34" x14ac:dyDescent="0.3">
      <c r="AE6895" s="8"/>
      <c r="AH6895" s="8"/>
    </row>
    <row r="6896" spans="31:34" x14ac:dyDescent="0.3">
      <c r="AE6896" s="8"/>
      <c r="AH6896" s="8"/>
    </row>
    <row r="6897" spans="31:34" x14ac:dyDescent="0.3">
      <c r="AE6897" s="8"/>
      <c r="AH6897" s="8"/>
    </row>
    <row r="6898" spans="31:34" x14ac:dyDescent="0.3">
      <c r="AE6898" s="8"/>
      <c r="AH6898" s="8"/>
    </row>
    <row r="6899" spans="31:34" x14ac:dyDescent="0.3">
      <c r="AE6899" s="8"/>
      <c r="AH6899" s="8"/>
    </row>
    <row r="6900" spans="31:34" x14ac:dyDescent="0.3">
      <c r="AE6900" s="8"/>
      <c r="AH6900" s="8"/>
    </row>
    <row r="6901" spans="31:34" x14ac:dyDescent="0.3">
      <c r="AE6901" s="8"/>
      <c r="AH6901" s="8"/>
    </row>
    <row r="6902" spans="31:34" x14ac:dyDescent="0.3">
      <c r="AE6902" s="8"/>
      <c r="AH6902" s="8"/>
    </row>
    <row r="6903" spans="31:34" x14ac:dyDescent="0.3">
      <c r="AE6903" s="8"/>
      <c r="AH6903" s="8"/>
    </row>
    <row r="6904" spans="31:34" x14ac:dyDescent="0.3">
      <c r="AE6904" s="8"/>
      <c r="AH6904" s="8"/>
    </row>
    <row r="6905" spans="31:34" x14ac:dyDescent="0.3">
      <c r="AE6905" s="8"/>
      <c r="AH6905" s="8"/>
    </row>
    <row r="6906" spans="31:34" x14ac:dyDescent="0.3">
      <c r="AE6906" s="8"/>
      <c r="AH6906" s="8"/>
    </row>
    <row r="6907" spans="31:34" x14ac:dyDescent="0.3">
      <c r="AE6907" s="8"/>
      <c r="AH6907" s="8"/>
    </row>
    <row r="6908" spans="31:34" x14ac:dyDescent="0.3">
      <c r="AE6908" s="8"/>
      <c r="AH6908" s="8"/>
    </row>
    <row r="6909" spans="31:34" x14ac:dyDescent="0.3">
      <c r="AE6909" s="8"/>
      <c r="AH6909" s="8"/>
    </row>
    <row r="6910" spans="31:34" x14ac:dyDescent="0.3">
      <c r="AE6910" s="8"/>
      <c r="AH6910" s="8"/>
    </row>
    <row r="6911" spans="31:34" x14ac:dyDescent="0.3">
      <c r="AE6911" s="8"/>
      <c r="AH6911" s="8"/>
    </row>
    <row r="6912" spans="31:34" x14ac:dyDescent="0.3">
      <c r="AE6912" s="8"/>
      <c r="AH6912" s="8"/>
    </row>
    <row r="6913" spans="31:34" x14ac:dyDescent="0.3">
      <c r="AE6913" s="8"/>
      <c r="AH6913" s="8"/>
    </row>
    <row r="6914" spans="31:34" x14ac:dyDescent="0.3">
      <c r="AE6914" s="8"/>
      <c r="AH6914" s="8"/>
    </row>
    <row r="6915" spans="31:34" x14ac:dyDescent="0.3">
      <c r="AE6915" s="8"/>
      <c r="AH6915" s="8"/>
    </row>
    <row r="6916" spans="31:34" x14ac:dyDescent="0.3">
      <c r="AE6916" s="8"/>
      <c r="AH6916" s="8"/>
    </row>
    <row r="6917" spans="31:34" x14ac:dyDescent="0.3">
      <c r="AE6917" s="8"/>
      <c r="AH6917" s="8"/>
    </row>
    <row r="6918" spans="31:34" x14ac:dyDescent="0.3">
      <c r="AE6918" s="8"/>
      <c r="AH6918" s="8"/>
    </row>
    <row r="6919" spans="31:34" x14ac:dyDescent="0.3">
      <c r="AE6919" s="8"/>
      <c r="AH6919" s="8"/>
    </row>
    <row r="6920" spans="31:34" x14ac:dyDescent="0.3">
      <c r="AE6920" s="8"/>
      <c r="AH6920" s="8"/>
    </row>
    <row r="6921" spans="31:34" x14ac:dyDescent="0.3">
      <c r="AE6921" s="8"/>
      <c r="AH6921" s="8"/>
    </row>
    <row r="6922" spans="31:34" x14ac:dyDescent="0.3">
      <c r="AE6922" s="8"/>
      <c r="AH6922" s="8"/>
    </row>
    <row r="6923" spans="31:34" x14ac:dyDescent="0.3">
      <c r="AE6923" s="8"/>
      <c r="AH6923" s="8"/>
    </row>
    <row r="6924" spans="31:34" x14ac:dyDescent="0.3">
      <c r="AE6924" s="8"/>
      <c r="AH6924" s="8"/>
    </row>
    <row r="6925" spans="31:34" x14ac:dyDescent="0.3">
      <c r="AE6925" s="8"/>
      <c r="AH6925" s="8"/>
    </row>
    <row r="6926" spans="31:34" x14ac:dyDescent="0.3">
      <c r="AE6926" s="8"/>
      <c r="AH6926" s="8"/>
    </row>
    <row r="6927" spans="31:34" x14ac:dyDescent="0.3">
      <c r="AE6927" s="8"/>
      <c r="AH6927" s="8"/>
    </row>
    <row r="6928" spans="31:34" x14ac:dyDescent="0.3">
      <c r="AE6928" s="8"/>
      <c r="AH6928" s="8"/>
    </row>
    <row r="6929" spans="31:34" x14ac:dyDescent="0.3">
      <c r="AE6929" s="8"/>
      <c r="AH6929" s="8"/>
    </row>
    <row r="6930" spans="31:34" x14ac:dyDescent="0.3">
      <c r="AE6930" s="8"/>
      <c r="AH6930" s="8"/>
    </row>
    <row r="6931" spans="31:34" x14ac:dyDescent="0.3">
      <c r="AE6931" s="8"/>
      <c r="AH6931" s="8"/>
    </row>
    <row r="6932" spans="31:34" x14ac:dyDescent="0.3">
      <c r="AE6932" s="8"/>
      <c r="AH6932" s="8"/>
    </row>
    <row r="6933" spans="31:34" x14ac:dyDescent="0.3">
      <c r="AE6933" s="8"/>
      <c r="AH6933" s="8"/>
    </row>
    <row r="6934" spans="31:34" x14ac:dyDescent="0.3">
      <c r="AE6934" s="8"/>
      <c r="AH6934" s="8"/>
    </row>
    <row r="6935" spans="31:34" x14ac:dyDescent="0.3">
      <c r="AE6935" s="8"/>
      <c r="AH6935" s="8"/>
    </row>
    <row r="6936" spans="31:34" x14ac:dyDescent="0.3">
      <c r="AE6936" s="8"/>
      <c r="AH6936" s="8"/>
    </row>
    <row r="6937" spans="31:34" x14ac:dyDescent="0.3">
      <c r="AE6937" s="8"/>
      <c r="AH6937" s="8"/>
    </row>
    <row r="6938" spans="31:34" x14ac:dyDescent="0.3">
      <c r="AE6938" s="8"/>
      <c r="AH6938" s="8"/>
    </row>
    <row r="6939" spans="31:34" x14ac:dyDescent="0.3">
      <c r="AE6939" s="8"/>
      <c r="AH6939" s="8"/>
    </row>
    <row r="6940" spans="31:34" x14ac:dyDescent="0.3">
      <c r="AE6940" s="8"/>
      <c r="AH6940" s="8"/>
    </row>
    <row r="6941" spans="31:34" x14ac:dyDescent="0.3">
      <c r="AE6941" s="8"/>
      <c r="AH6941" s="8"/>
    </row>
    <row r="6942" spans="31:34" x14ac:dyDescent="0.3">
      <c r="AE6942" s="8"/>
      <c r="AH6942" s="8"/>
    </row>
    <row r="6943" spans="31:34" x14ac:dyDescent="0.3">
      <c r="AE6943" s="8"/>
      <c r="AH6943" s="8"/>
    </row>
    <row r="6944" spans="31:34" x14ac:dyDescent="0.3">
      <c r="AE6944" s="8"/>
      <c r="AH6944" s="8"/>
    </row>
    <row r="6945" spans="31:34" x14ac:dyDescent="0.3">
      <c r="AE6945" s="8"/>
      <c r="AH6945" s="8"/>
    </row>
    <row r="6946" spans="31:34" x14ac:dyDescent="0.3">
      <c r="AE6946" s="8"/>
      <c r="AH6946" s="8"/>
    </row>
    <row r="6947" spans="31:34" x14ac:dyDescent="0.3">
      <c r="AE6947" s="8"/>
      <c r="AH6947" s="8"/>
    </row>
    <row r="6948" spans="31:34" x14ac:dyDescent="0.3">
      <c r="AE6948" s="8"/>
      <c r="AH6948" s="8"/>
    </row>
    <row r="6949" spans="31:34" x14ac:dyDescent="0.3">
      <c r="AE6949" s="8"/>
      <c r="AH6949" s="8"/>
    </row>
    <row r="6950" spans="31:34" x14ac:dyDescent="0.3">
      <c r="AE6950" s="8"/>
      <c r="AH6950" s="8"/>
    </row>
    <row r="6951" spans="31:34" x14ac:dyDescent="0.3">
      <c r="AE6951" s="8"/>
      <c r="AH6951" s="8"/>
    </row>
    <row r="6952" spans="31:34" x14ac:dyDescent="0.3">
      <c r="AE6952" s="8"/>
      <c r="AH6952" s="8"/>
    </row>
    <row r="6953" spans="31:34" x14ac:dyDescent="0.3">
      <c r="AE6953" s="8"/>
      <c r="AH6953" s="8"/>
    </row>
    <row r="6954" spans="31:34" x14ac:dyDescent="0.3">
      <c r="AE6954" s="8"/>
      <c r="AH6954" s="8"/>
    </row>
    <row r="6955" spans="31:34" x14ac:dyDescent="0.3">
      <c r="AE6955" s="8"/>
      <c r="AH6955" s="8"/>
    </row>
    <row r="6956" spans="31:34" x14ac:dyDescent="0.3">
      <c r="AE6956" s="8"/>
      <c r="AH6956" s="8"/>
    </row>
    <row r="6957" spans="31:34" x14ac:dyDescent="0.3">
      <c r="AE6957" s="8"/>
      <c r="AH6957" s="8"/>
    </row>
    <row r="6958" spans="31:34" x14ac:dyDescent="0.3">
      <c r="AE6958" s="8"/>
      <c r="AH6958" s="8"/>
    </row>
    <row r="6959" spans="31:34" x14ac:dyDescent="0.3">
      <c r="AE6959" s="8"/>
      <c r="AH6959" s="8"/>
    </row>
    <row r="6960" spans="31:34" x14ac:dyDescent="0.3">
      <c r="AE6960" s="8"/>
      <c r="AH6960" s="8"/>
    </row>
    <row r="6961" spans="31:34" x14ac:dyDescent="0.3">
      <c r="AE6961" s="8"/>
      <c r="AH6961" s="8"/>
    </row>
    <row r="6962" spans="31:34" x14ac:dyDescent="0.3">
      <c r="AE6962" s="8"/>
      <c r="AH6962" s="8"/>
    </row>
    <row r="6963" spans="31:34" x14ac:dyDescent="0.3">
      <c r="AE6963" s="8"/>
      <c r="AH6963" s="8"/>
    </row>
    <row r="6964" spans="31:34" x14ac:dyDescent="0.3">
      <c r="AE6964" s="8"/>
      <c r="AH6964" s="8"/>
    </row>
    <row r="6965" spans="31:34" x14ac:dyDescent="0.3">
      <c r="AE6965" s="8"/>
      <c r="AH6965" s="8"/>
    </row>
    <row r="6966" spans="31:34" x14ac:dyDescent="0.3">
      <c r="AE6966" s="8"/>
      <c r="AH6966" s="8"/>
    </row>
    <row r="6967" spans="31:34" x14ac:dyDescent="0.3">
      <c r="AE6967" s="8"/>
      <c r="AH6967" s="8"/>
    </row>
    <row r="6968" spans="31:34" x14ac:dyDescent="0.3">
      <c r="AE6968" s="8"/>
      <c r="AH6968" s="8"/>
    </row>
    <row r="6969" spans="31:34" x14ac:dyDescent="0.3">
      <c r="AE6969" s="8"/>
      <c r="AH6969" s="8"/>
    </row>
    <row r="6970" spans="31:34" x14ac:dyDescent="0.3">
      <c r="AE6970" s="8"/>
      <c r="AH6970" s="8"/>
    </row>
    <row r="6971" spans="31:34" x14ac:dyDescent="0.3">
      <c r="AE6971" s="8"/>
      <c r="AH6971" s="8"/>
    </row>
    <row r="6972" spans="31:34" x14ac:dyDescent="0.3">
      <c r="AE6972" s="8"/>
      <c r="AH6972" s="8"/>
    </row>
    <row r="6973" spans="31:34" x14ac:dyDescent="0.3">
      <c r="AE6973" s="8"/>
      <c r="AH6973" s="8"/>
    </row>
    <row r="6974" spans="31:34" x14ac:dyDescent="0.3">
      <c r="AE6974" s="8"/>
      <c r="AH6974" s="8"/>
    </row>
    <row r="6975" spans="31:34" x14ac:dyDescent="0.3">
      <c r="AE6975" s="8"/>
      <c r="AH6975" s="8"/>
    </row>
    <row r="6976" spans="31:34" x14ac:dyDescent="0.3">
      <c r="AE6976" s="8"/>
      <c r="AH6976" s="8"/>
    </row>
    <row r="6977" spans="31:34" x14ac:dyDescent="0.3">
      <c r="AE6977" s="8"/>
      <c r="AH6977" s="8"/>
    </row>
    <row r="6978" spans="31:34" x14ac:dyDescent="0.3">
      <c r="AE6978" s="8"/>
      <c r="AH6978" s="8"/>
    </row>
    <row r="6979" spans="31:34" x14ac:dyDescent="0.3">
      <c r="AE6979" s="8"/>
      <c r="AH6979" s="8"/>
    </row>
    <row r="6980" spans="31:34" x14ac:dyDescent="0.3">
      <c r="AE6980" s="8"/>
      <c r="AH6980" s="8"/>
    </row>
    <row r="6981" spans="31:34" x14ac:dyDescent="0.3">
      <c r="AE6981" s="8"/>
      <c r="AH6981" s="8"/>
    </row>
    <row r="6982" spans="31:34" x14ac:dyDescent="0.3">
      <c r="AE6982" s="8"/>
      <c r="AH6982" s="8"/>
    </row>
    <row r="6983" spans="31:34" x14ac:dyDescent="0.3">
      <c r="AE6983" s="8"/>
      <c r="AH6983" s="8"/>
    </row>
    <row r="6984" spans="31:34" x14ac:dyDescent="0.3">
      <c r="AE6984" s="8"/>
      <c r="AH6984" s="8"/>
    </row>
    <row r="6985" spans="31:34" x14ac:dyDescent="0.3">
      <c r="AE6985" s="8"/>
      <c r="AH6985" s="8"/>
    </row>
    <row r="6986" spans="31:34" x14ac:dyDescent="0.3">
      <c r="AE6986" s="8"/>
      <c r="AH6986" s="8"/>
    </row>
    <row r="6987" spans="31:34" x14ac:dyDescent="0.3">
      <c r="AE6987" s="8"/>
      <c r="AH6987" s="8"/>
    </row>
    <row r="6988" spans="31:34" x14ac:dyDescent="0.3">
      <c r="AE6988" s="8"/>
      <c r="AH6988" s="8"/>
    </row>
    <row r="6989" spans="31:34" x14ac:dyDescent="0.3">
      <c r="AE6989" s="8"/>
      <c r="AH6989" s="8"/>
    </row>
    <row r="6990" spans="31:34" x14ac:dyDescent="0.3">
      <c r="AE6990" s="8"/>
      <c r="AH6990" s="8"/>
    </row>
    <row r="6991" spans="31:34" x14ac:dyDescent="0.3">
      <c r="AE6991" s="8"/>
      <c r="AH6991" s="8"/>
    </row>
    <row r="6992" spans="31:34" x14ac:dyDescent="0.3">
      <c r="AE6992" s="8"/>
      <c r="AH6992" s="8"/>
    </row>
    <row r="6993" spans="31:34" x14ac:dyDescent="0.3">
      <c r="AE6993" s="8"/>
      <c r="AH6993" s="8"/>
    </row>
    <row r="6994" spans="31:34" x14ac:dyDescent="0.3">
      <c r="AE6994" s="8"/>
      <c r="AH6994" s="8"/>
    </row>
    <row r="6995" spans="31:34" x14ac:dyDescent="0.3">
      <c r="AE6995" s="8"/>
      <c r="AH6995" s="8"/>
    </row>
    <row r="6996" spans="31:34" x14ac:dyDescent="0.3">
      <c r="AE6996" s="8"/>
      <c r="AH6996" s="8"/>
    </row>
    <row r="6997" spans="31:34" x14ac:dyDescent="0.3">
      <c r="AE6997" s="8"/>
      <c r="AH6997" s="8"/>
    </row>
    <row r="6998" spans="31:34" x14ac:dyDescent="0.3">
      <c r="AE6998" s="8"/>
      <c r="AH6998" s="8"/>
    </row>
    <row r="6999" spans="31:34" x14ac:dyDescent="0.3">
      <c r="AE6999" s="8"/>
      <c r="AH6999" s="8"/>
    </row>
    <row r="7000" spans="31:34" x14ac:dyDescent="0.3">
      <c r="AE7000" s="8"/>
      <c r="AH7000" s="8"/>
    </row>
    <row r="7001" spans="31:34" x14ac:dyDescent="0.3">
      <c r="AE7001" s="8"/>
      <c r="AH7001" s="8"/>
    </row>
    <row r="7002" spans="31:34" x14ac:dyDescent="0.3">
      <c r="AE7002" s="8"/>
      <c r="AH7002" s="8"/>
    </row>
    <row r="7003" spans="31:34" x14ac:dyDescent="0.3">
      <c r="AE7003" s="8"/>
      <c r="AH7003" s="8"/>
    </row>
    <row r="7004" spans="31:34" x14ac:dyDescent="0.3">
      <c r="AE7004" s="8"/>
      <c r="AH7004" s="8"/>
    </row>
    <row r="7005" spans="31:34" x14ac:dyDescent="0.3">
      <c r="AE7005" s="8"/>
      <c r="AH7005" s="8"/>
    </row>
    <row r="7006" spans="31:34" x14ac:dyDescent="0.3">
      <c r="AE7006" s="8"/>
      <c r="AH7006" s="8"/>
    </row>
    <row r="7007" spans="31:34" x14ac:dyDescent="0.3">
      <c r="AE7007" s="8"/>
      <c r="AH7007" s="8"/>
    </row>
    <row r="7008" spans="31:34" x14ac:dyDescent="0.3">
      <c r="AE7008" s="8"/>
      <c r="AH7008" s="8"/>
    </row>
    <row r="7009" spans="31:34" x14ac:dyDescent="0.3">
      <c r="AE7009" s="8"/>
      <c r="AH7009" s="8"/>
    </row>
    <row r="7010" spans="31:34" x14ac:dyDescent="0.3">
      <c r="AE7010" s="8"/>
      <c r="AH7010" s="8"/>
    </row>
    <row r="7011" spans="31:34" x14ac:dyDescent="0.3">
      <c r="AE7011" s="8"/>
      <c r="AH7011" s="8"/>
    </row>
    <row r="7012" spans="31:34" x14ac:dyDescent="0.3">
      <c r="AE7012" s="8"/>
      <c r="AH7012" s="8"/>
    </row>
    <row r="7013" spans="31:34" x14ac:dyDescent="0.3">
      <c r="AE7013" s="8"/>
      <c r="AH7013" s="8"/>
    </row>
    <row r="7014" spans="31:34" x14ac:dyDescent="0.3">
      <c r="AE7014" s="8"/>
      <c r="AH7014" s="8"/>
    </row>
    <row r="7015" spans="31:34" x14ac:dyDescent="0.3">
      <c r="AE7015" s="8"/>
      <c r="AH7015" s="8"/>
    </row>
    <row r="7016" spans="31:34" x14ac:dyDescent="0.3">
      <c r="AE7016" s="8"/>
      <c r="AH7016" s="8"/>
    </row>
    <row r="7017" spans="31:34" x14ac:dyDescent="0.3">
      <c r="AE7017" s="8"/>
      <c r="AH7017" s="8"/>
    </row>
    <row r="7018" spans="31:34" x14ac:dyDescent="0.3">
      <c r="AE7018" s="8"/>
      <c r="AH7018" s="8"/>
    </row>
    <row r="7019" spans="31:34" x14ac:dyDescent="0.3">
      <c r="AE7019" s="8"/>
      <c r="AH7019" s="8"/>
    </row>
    <row r="7020" spans="31:34" x14ac:dyDescent="0.3">
      <c r="AE7020" s="8"/>
      <c r="AH7020" s="8"/>
    </row>
    <row r="7021" spans="31:34" x14ac:dyDescent="0.3">
      <c r="AE7021" s="8"/>
      <c r="AH7021" s="8"/>
    </row>
    <row r="7022" spans="31:34" x14ac:dyDescent="0.3">
      <c r="AE7022" s="8"/>
      <c r="AH7022" s="8"/>
    </row>
    <row r="7023" spans="31:34" x14ac:dyDescent="0.3">
      <c r="AE7023" s="8"/>
      <c r="AH7023" s="8"/>
    </row>
    <row r="7024" spans="31:34" x14ac:dyDescent="0.3">
      <c r="AE7024" s="8"/>
      <c r="AH7024" s="8"/>
    </row>
    <row r="7025" spans="31:34" x14ac:dyDescent="0.3">
      <c r="AE7025" s="8"/>
      <c r="AH7025" s="8"/>
    </row>
    <row r="7026" spans="31:34" x14ac:dyDescent="0.3">
      <c r="AE7026" s="8"/>
      <c r="AH7026" s="8"/>
    </row>
    <row r="7027" spans="31:34" x14ac:dyDescent="0.3">
      <c r="AE7027" s="8"/>
      <c r="AH7027" s="8"/>
    </row>
    <row r="7028" spans="31:34" x14ac:dyDescent="0.3">
      <c r="AE7028" s="8"/>
      <c r="AH7028" s="8"/>
    </row>
    <row r="7029" spans="31:34" x14ac:dyDescent="0.3">
      <c r="AE7029" s="8"/>
      <c r="AH7029" s="8"/>
    </row>
    <row r="7030" spans="31:34" x14ac:dyDescent="0.3">
      <c r="AE7030" s="8"/>
      <c r="AH7030" s="8"/>
    </row>
    <row r="7031" spans="31:34" x14ac:dyDescent="0.3">
      <c r="AE7031" s="8"/>
      <c r="AH7031" s="8"/>
    </row>
    <row r="7032" spans="31:34" x14ac:dyDescent="0.3">
      <c r="AE7032" s="8"/>
      <c r="AH7032" s="8"/>
    </row>
    <row r="7033" spans="31:34" x14ac:dyDescent="0.3">
      <c r="AE7033" s="8"/>
      <c r="AH7033" s="8"/>
    </row>
    <row r="7034" spans="31:34" x14ac:dyDescent="0.3">
      <c r="AE7034" s="8"/>
      <c r="AH7034" s="8"/>
    </row>
    <row r="7035" spans="31:34" x14ac:dyDescent="0.3">
      <c r="AE7035" s="8"/>
      <c r="AH7035" s="8"/>
    </row>
    <row r="7036" spans="31:34" x14ac:dyDescent="0.3">
      <c r="AE7036" s="8"/>
      <c r="AH7036" s="8"/>
    </row>
    <row r="7037" spans="31:34" x14ac:dyDescent="0.3">
      <c r="AE7037" s="8"/>
      <c r="AH7037" s="8"/>
    </row>
    <row r="7038" spans="31:34" x14ac:dyDescent="0.3">
      <c r="AE7038" s="8"/>
      <c r="AH7038" s="8"/>
    </row>
    <row r="7039" spans="31:34" x14ac:dyDescent="0.3">
      <c r="AE7039" s="8"/>
      <c r="AH7039" s="8"/>
    </row>
    <row r="7040" spans="31:34" x14ac:dyDescent="0.3">
      <c r="AE7040" s="8"/>
      <c r="AH7040" s="8"/>
    </row>
    <row r="7041" spans="31:34" x14ac:dyDescent="0.3">
      <c r="AE7041" s="8"/>
      <c r="AH7041" s="8"/>
    </row>
    <row r="7042" spans="31:34" x14ac:dyDescent="0.3">
      <c r="AE7042" s="8"/>
      <c r="AH7042" s="8"/>
    </row>
    <row r="7043" spans="31:34" x14ac:dyDescent="0.3">
      <c r="AE7043" s="8"/>
      <c r="AH7043" s="8"/>
    </row>
    <row r="7044" spans="31:34" x14ac:dyDescent="0.3">
      <c r="AE7044" s="8"/>
      <c r="AH7044" s="8"/>
    </row>
    <row r="7045" spans="31:34" x14ac:dyDescent="0.3">
      <c r="AE7045" s="8"/>
      <c r="AH7045" s="8"/>
    </row>
    <row r="7046" spans="31:34" x14ac:dyDescent="0.3">
      <c r="AE7046" s="8"/>
      <c r="AH7046" s="8"/>
    </row>
    <row r="7047" spans="31:34" x14ac:dyDescent="0.3">
      <c r="AE7047" s="8"/>
      <c r="AH7047" s="8"/>
    </row>
    <row r="7048" spans="31:34" x14ac:dyDescent="0.3">
      <c r="AE7048" s="8"/>
      <c r="AH7048" s="8"/>
    </row>
    <row r="7049" spans="31:34" x14ac:dyDescent="0.3">
      <c r="AE7049" s="8"/>
      <c r="AH7049" s="8"/>
    </row>
    <row r="7050" spans="31:34" x14ac:dyDescent="0.3">
      <c r="AE7050" s="8"/>
      <c r="AH7050" s="8"/>
    </row>
    <row r="7051" spans="31:34" x14ac:dyDescent="0.3">
      <c r="AE7051" s="8"/>
      <c r="AH7051" s="8"/>
    </row>
    <row r="7052" spans="31:34" x14ac:dyDescent="0.3">
      <c r="AE7052" s="8"/>
      <c r="AH7052" s="8"/>
    </row>
    <row r="7053" spans="31:34" x14ac:dyDescent="0.3">
      <c r="AE7053" s="8"/>
      <c r="AH7053" s="8"/>
    </row>
    <row r="7054" spans="31:34" x14ac:dyDescent="0.3">
      <c r="AE7054" s="8"/>
      <c r="AH7054" s="8"/>
    </row>
    <row r="7055" spans="31:34" x14ac:dyDescent="0.3">
      <c r="AE7055" s="8"/>
      <c r="AH7055" s="8"/>
    </row>
    <row r="7056" spans="31:34" x14ac:dyDescent="0.3">
      <c r="AE7056" s="8"/>
      <c r="AH7056" s="8"/>
    </row>
    <row r="7057" spans="31:34" x14ac:dyDescent="0.3">
      <c r="AE7057" s="8"/>
      <c r="AH7057" s="8"/>
    </row>
    <row r="7058" spans="31:34" x14ac:dyDescent="0.3">
      <c r="AE7058" s="8"/>
      <c r="AH7058" s="8"/>
    </row>
    <row r="7059" spans="31:34" x14ac:dyDescent="0.3">
      <c r="AE7059" s="8"/>
      <c r="AH7059" s="8"/>
    </row>
    <row r="7060" spans="31:34" x14ac:dyDescent="0.3">
      <c r="AE7060" s="8"/>
      <c r="AH7060" s="8"/>
    </row>
    <row r="7061" spans="31:34" x14ac:dyDescent="0.3">
      <c r="AE7061" s="8"/>
      <c r="AH7061" s="8"/>
    </row>
    <row r="7062" spans="31:34" x14ac:dyDescent="0.3">
      <c r="AE7062" s="8"/>
      <c r="AH7062" s="8"/>
    </row>
    <row r="7063" spans="31:34" x14ac:dyDescent="0.3">
      <c r="AE7063" s="8"/>
      <c r="AH7063" s="8"/>
    </row>
    <row r="7064" spans="31:34" x14ac:dyDescent="0.3">
      <c r="AE7064" s="8"/>
      <c r="AH7064" s="8"/>
    </row>
    <row r="7065" spans="31:34" x14ac:dyDescent="0.3">
      <c r="AE7065" s="8"/>
      <c r="AH7065" s="8"/>
    </row>
    <row r="7066" spans="31:34" x14ac:dyDescent="0.3">
      <c r="AE7066" s="8"/>
      <c r="AH7066" s="8"/>
    </row>
    <row r="7067" spans="31:34" x14ac:dyDescent="0.3">
      <c r="AE7067" s="8"/>
      <c r="AH7067" s="8"/>
    </row>
    <row r="7068" spans="31:34" x14ac:dyDescent="0.3">
      <c r="AE7068" s="8"/>
      <c r="AH7068" s="8"/>
    </row>
    <row r="7069" spans="31:34" x14ac:dyDescent="0.3">
      <c r="AE7069" s="8"/>
      <c r="AH7069" s="8"/>
    </row>
    <row r="7070" spans="31:34" x14ac:dyDescent="0.3">
      <c r="AE7070" s="8"/>
      <c r="AH7070" s="8"/>
    </row>
    <row r="7071" spans="31:34" x14ac:dyDescent="0.3">
      <c r="AE7071" s="8"/>
      <c r="AH7071" s="8"/>
    </row>
    <row r="7072" spans="31:34" x14ac:dyDescent="0.3">
      <c r="AE7072" s="8"/>
      <c r="AH7072" s="8"/>
    </row>
    <row r="7073" spans="31:34" x14ac:dyDescent="0.3">
      <c r="AE7073" s="8"/>
      <c r="AH7073" s="8"/>
    </row>
    <row r="7074" spans="31:34" x14ac:dyDescent="0.3">
      <c r="AE7074" s="8"/>
      <c r="AH7074" s="8"/>
    </row>
    <row r="7075" spans="31:34" x14ac:dyDescent="0.3">
      <c r="AE7075" s="8"/>
      <c r="AH7075" s="8"/>
    </row>
    <row r="7076" spans="31:34" x14ac:dyDescent="0.3">
      <c r="AE7076" s="8"/>
      <c r="AH7076" s="8"/>
    </row>
    <row r="7077" spans="31:34" x14ac:dyDescent="0.3">
      <c r="AE7077" s="8"/>
      <c r="AH7077" s="8"/>
    </row>
    <row r="7078" spans="31:34" x14ac:dyDescent="0.3">
      <c r="AE7078" s="8"/>
      <c r="AH7078" s="8"/>
    </row>
    <row r="7079" spans="31:34" x14ac:dyDescent="0.3">
      <c r="AE7079" s="8"/>
      <c r="AH7079" s="8"/>
    </row>
    <row r="7080" spans="31:34" x14ac:dyDescent="0.3">
      <c r="AE7080" s="8"/>
      <c r="AH7080" s="8"/>
    </row>
    <row r="7081" spans="31:34" x14ac:dyDescent="0.3">
      <c r="AE7081" s="8"/>
      <c r="AH7081" s="8"/>
    </row>
    <row r="7082" spans="31:34" x14ac:dyDescent="0.3">
      <c r="AE7082" s="8"/>
      <c r="AH7082" s="8"/>
    </row>
    <row r="7083" spans="31:34" x14ac:dyDescent="0.3">
      <c r="AE7083" s="8"/>
      <c r="AH7083" s="8"/>
    </row>
    <row r="7084" spans="31:34" x14ac:dyDescent="0.3">
      <c r="AE7084" s="8"/>
      <c r="AH7084" s="8"/>
    </row>
    <row r="7085" spans="31:34" x14ac:dyDescent="0.3">
      <c r="AE7085" s="8"/>
      <c r="AH7085" s="8"/>
    </row>
    <row r="7086" spans="31:34" x14ac:dyDescent="0.3">
      <c r="AE7086" s="8"/>
      <c r="AH7086" s="8"/>
    </row>
    <row r="7087" spans="31:34" x14ac:dyDescent="0.3">
      <c r="AE7087" s="8"/>
      <c r="AH7087" s="8"/>
    </row>
    <row r="7088" spans="31:34" x14ac:dyDescent="0.3">
      <c r="AE7088" s="8"/>
      <c r="AH7088" s="8"/>
    </row>
    <row r="7089" spans="31:34" x14ac:dyDescent="0.3">
      <c r="AE7089" s="8"/>
      <c r="AH7089" s="8"/>
    </row>
    <row r="7090" spans="31:34" x14ac:dyDescent="0.3">
      <c r="AE7090" s="8"/>
      <c r="AH7090" s="8"/>
    </row>
    <row r="7091" spans="31:34" x14ac:dyDescent="0.3">
      <c r="AE7091" s="8"/>
      <c r="AH7091" s="8"/>
    </row>
    <row r="7092" spans="31:34" x14ac:dyDescent="0.3">
      <c r="AE7092" s="8"/>
      <c r="AH7092" s="8"/>
    </row>
    <row r="7093" spans="31:34" x14ac:dyDescent="0.3">
      <c r="AE7093" s="8"/>
      <c r="AH7093" s="8"/>
    </row>
    <row r="7094" spans="31:34" x14ac:dyDescent="0.3">
      <c r="AE7094" s="8"/>
      <c r="AH7094" s="8"/>
    </row>
    <row r="7095" spans="31:34" x14ac:dyDescent="0.3">
      <c r="AE7095" s="8"/>
      <c r="AH7095" s="8"/>
    </row>
    <row r="7096" spans="31:34" x14ac:dyDescent="0.3">
      <c r="AE7096" s="8"/>
      <c r="AH7096" s="8"/>
    </row>
    <row r="7097" spans="31:34" x14ac:dyDescent="0.3">
      <c r="AE7097" s="8"/>
      <c r="AH7097" s="8"/>
    </row>
    <row r="7098" spans="31:34" x14ac:dyDescent="0.3">
      <c r="AE7098" s="8"/>
      <c r="AH7098" s="8"/>
    </row>
    <row r="7099" spans="31:34" x14ac:dyDescent="0.3">
      <c r="AE7099" s="8"/>
      <c r="AH7099" s="8"/>
    </row>
    <row r="7100" spans="31:34" x14ac:dyDescent="0.3">
      <c r="AE7100" s="8"/>
      <c r="AH7100" s="8"/>
    </row>
    <row r="7101" spans="31:34" x14ac:dyDescent="0.3">
      <c r="AE7101" s="8"/>
      <c r="AH7101" s="8"/>
    </row>
    <row r="7102" spans="31:34" x14ac:dyDescent="0.3">
      <c r="AE7102" s="8"/>
      <c r="AH7102" s="8"/>
    </row>
    <row r="7103" spans="31:34" x14ac:dyDescent="0.3">
      <c r="AE7103" s="8"/>
      <c r="AH7103" s="8"/>
    </row>
    <row r="7104" spans="31:34" x14ac:dyDescent="0.3">
      <c r="AE7104" s="8"/>
      <c r="AH7104" s="8"/>
    </row>
    <row r="7105" spans="31:34" x14ac:dyDescent="0.3">
      <c r="AE7105" s="8"/>
      <c r="AH7105" s="8"/>
    </row>
    <row r="7106" spans="31:34" x14ac:dyDescent="0.3">
      <c r="AE7106" s="8"/>
      <c r="AH7106" s="8"/>
    </row>
    <row r="7107" spans="31:34" x14ac:dyDescent="0.3">
      <c r="AE7107" s="8"/>
      <c r="AH7107" s="8"/>
    </row>
    <row r="7108" spans="31:34" x14ac:dyDescent="0.3">
      <c r="AE7108" s="8"/>
      <c r="AH7108" s="8"/>
    </row>
    <row r="7109" spans="31:34" x14ac:dyDescent="0.3">
      <c r="AE7109" s="8"/>
      <c r="AH7109" s="8"/>
    </row>
    <row r="7110" spans="31:34" x14ac:dyDescent="0.3">
      <c r="AE7110" s="8"/>
      <c r="AH7110" s="8"/>
    </row>
    <row r="7111" spans="31:34" x14ac:dyDescent="0.3">
      <c r="AE7111" s="8"/>
      <c r="AH7111" s="8"/>
    </row>
    <row r="7112" spans="31:34" x14ac:dyDescent="0.3">
      <c r="AE7112" s="8"/>
      <c r="AH7112" s="8"/>
    </row>
    <row r="7113" spans="31:34" x14ac:dyDescent="0.3">
      <c r="AE7113" s="8"/>
      <c r="AH7113" s="8"/>
    </row>
    <row r="7114" spans="31:34" x14ac:dyDescent="0.3">
      <c r="AE7114" s="8"/>
      <c r="AH7114" s="8"/>
    </row>
    <row r="7115" spans="31:34" x14ac:dyDescent="0.3">
      <c r="AE7115" s="8"/>
      <c r="AH7115" s="8"/>
    </row>
    <row r="7116" spans="31:34" x14ac:dyDescent="0.3">
      <c r="AE7116" s="8"/>
      <c r="AH7116" s="8"/>
    </row>
    <row r="7117" spans="31:34" x14ac:dyDescent="0.3">
      <c r="AE7117" s="8"/>
      <c r="AH7117" s="8"/>
    </row>
    <row r="7118" spans="31:34" x14ac:dyDescent="0.3">
      <c r="AE7118" s="8"/>
      <c r="AH7118" s="8"/>
    </row>
    <row r="7119" spans="31:34" x14ac:dyDescent="0.3">
      <c r="AE7119" s="8"/>
      <c r="AH7119" s="8"/>
    </row>
    <row r="7120" spans="31:34" x14ac:dyDescent="0.3">
      <c r="AE7120" s="8"/>
      <c r="AH7120" s="8"/>
    </row>
    <row r="7121" spans="31:34" x14ac:dyDescent="0.3">
      <c r="AE7121" s="8"/>
      <c r="AH7121" s="8"/>
    </row>
    <row r="7122" spans="31:34" x14ac:dyDescent="0.3">
      <c r="AE7122" s="8"/>
      <c r="AH7122" s="8"/>
    </row>
    <row r="7123" spans="31:34" x14ac:dyDescent="0.3">
      <c r="AE7123" s="8"/>
      <c r="AH7123" s="8"/>
    </row>
    <row r="7124" spans="31:34" x14ac:dyDescent="0.3">
      <c r="AE7124" s="8"/>
      <c r="AH7124" s="8"/>
    </row>
    <row r="7125" spans="31:34" x14ac:dyDescent="0.3">
      <c r="AE7125" s="8"/>
      <c r="AH7125" s="8"/>
    </row>
    <row r="7126" spans="31:34" x14ac:dyDescent="0.3">
      <c r="AE7126" s="8"/>
      <c r="AH7126" s="8"/>
    </row>
    <row r="7127" spans="31:34" x14ac:dyDescent="0.3">
      <c r="AE7127" s="8"/>
      <c r="AH7127" s="8"/>
    </row>
    <row r="7128" spans="31:34" x14ac:dyDescent="0.3">
      <c r="AE7128" s="8"/>
      <c r="AH7128" s="8"/>
    </row>
    <row r="7129" spans="31:34" x14ac:dyDescent="0.3">
      <c r="AE7129" s="8"/>
      <c r="AH7129" s="8"/>
    </row>
    <row r="7130" spans="31:34" x14ac:dyDescent="0.3">
      <c r="AE7130" s="8"/>
      <c r="AH7130" s="8"/>
    </row>
    <row r="7131" spans="31:34" x14ac:dyDescent="0.3">
      <c r="AE7131" s="8"/>
      <c r="AH7131" s="8"/>
    </row>
    <row r="7132" spans="31:34" x14ac:dyDescent="0.3">
      <c r="AE7132" s="8"/>
      <c r="AH7132" s="8"/>
    </row>
    <row r="7133" spans="31:34" x14ac:dyDescent="0.3">
      <c r="AE7133" s="8"/>
      <c r="AH7133" s="8"/>
    </row>
    <row r="7134" spans="31:34" x14ac:dyDescent="0.3">
      <c r="AE7134" s="8"/>
      <c r="AH7134" s="8"/>
    </row>
    <row r="7135" spans="31:34" x14ac:dyDescent="0.3">
      <c r="AE7135" s="8"/>
      <c r="AH7135" s="8"/>
    </row>
    <row r="7136" spans="31:34" x14ac:dyDescent="0.3">
      <c r="AE7136" s="8"/>
      <c r="AH7136" s="8"/>
    </row>
    <row r="7137" spans="31:34" x14ac:dyDescent="0.3">
      <c r="AE7137" s="8"/>
      <c r="AH7137" s="8"/>
    </row>
    <row r="7138" spans="31:34" x14ac:dyDescent="0.3">
      <c r="AE7138" s="8"/>
      <c r="AH7138" s="8"/>
    </row>
    <row r="7139" spans="31:34" x14ac:dyDescent="0.3">
      <c r="AE7139" s="8"/>
      <c r="AH7139" s="8"/>
    </row>
    <row r="7140" spans="31:34" x14ac:dyDescent="0.3">
      <c r="AE7140" s="8"/>
      <c r="AH7140" s="8"/>
    </row>
    <row r="7141" spans="31:34" x14ac:dyDescent="0.3">
      <c r="AE7141" s="8"/>
      <c r="AH7141" s="8"/>
    </row>
    <row r="7142" spans="31:34" x14ac:dyDescent="0.3">
      <c r="AE7142" s="8"/>
      <c r="AH7142" s="8"/>
    </row>
    <row r="7143" spans="31:34" x14ac:dyDescent="0.3">
      <c r="AE7143" s="8"/>
      <c r="AH7143" s="8"/>
    </row>
    <row r="7144" spans="31:34" x14ac:dyDescent="0.3">
      <c r="AE7144" s="8"/>
      <c r="AH7144" s="8"/>
    </row>
    <row r="7145" spans="31:34" x14ac:dyDescent="0.3">
      <c r="AE7145" s="8"/>
      <c r="AH7145" s="8"/>
    </row>
    <row r="7146" spans="31:34" x14ac:dyDescent="0.3">
      <c r="AE7146" s="8"/>
      <c r="AH7146" s="8"/>
    </row>
    <row r="7147" spans="31:34" x14ac:dyDescent="0.3">
      <c r="AE7147" s="8"/>
      <c r="AH7147" s="8"/>
    </row>
    <row r="7148" spans="31:34" x14ac:dyDescent="0.3">
      <c r="AE7148" s="8"/>
      <c r="AH7148" s="8"/>
    </row>
    <row r="7149" spans="31:34" x14ac:dyDescent="0.3">
      <c r="AE7149" s="8"/>
      <c r="AH7149" s="8"/>
    </row>
    <row r="7150" spans="31:34" x14ac:dyDescent="0.3">
      <c r="AE7150" s="8"/>
      <c r="AH7150" s="8"/>
    </row>
    <row r="7151" spans="31:34" x14ac:dyDescent="0.3">
      <c r="AE7151" s="8"/>
      <c r="AH7151" s="8"/>
    </row>
    <row r="7152" spans="31:34" x14ac:dyDescent="0.3">
      <c r="AE7152" s="8"/>
      <c r="AH7152" s="8"/>
    </row>
    <row r="7153" spans="31:34" x14ac:dyDescent="0.3">
      <c r="AE7153" s="8"/>
      <c r="AH7153" s="8"/>
    </row>
    <row r="7154" spans="31:34" x14ac:dyDescent="0.3">
      <c r="AE7154" s="8"/>
      <c r="AH7154" s="8"/>
    </row>
    <row r="7155" spans="31:34" x14ac:dyDescent="0.3">
      <c r="AE7155" s="8"/>
      <c r="AH7155" s="8"/>
    </row>
    <row r="7156" spans="31:34" x14ac:dyDescent="0.3">
      <c r="AE7156" s="8"/>
      <c r="AH7156" s="8"/>
    </row>
    <row r="7157" spans="31:34" x14ac:dyDescent="0.3">
      <c r="AE7157" s="8"/>
      <c r="AH7157" s="8"/>
    </row>
    <row r="7158" spans="31:34" x14ac:dyDescent="0.3">
      <c r="AE7158" s="8"/>
      <c r="AH7158" s="8"/>
    </row>
    <row r="7159" spans="31:34" x14ac:dyDescent="0.3">
      <c r="AE7159" s="8"/>
      <c r="AH7159" s="8"/>
    </row>
    <row r="7160" spans="31:34" x14ac:dyDescent="0.3">
      <c r="AE7160" s="8"/>
      <c r="AH7160" s="8"/>
    </row>
    <row r="7161" spans="31:34" x14ac:dyDescent="0.3">
      <c r="AE7161" s="8"/>
      <c r="AH7161" s="8"/>
    </row>
    <row r="7162" spans="31:34" x14ac:dyDescent="0.3">
      <c r="AE7162" s="8"/>
      <c r="AH7162" s="8"/>
    </row>
    <row r="7163" spans="31:34" x14ac:dyDescent="0.3">
      <c r="AE7163" s="8"/>
      <c r="AH7163" s="8"/>
    </row>
    <row r="7164" spans="31:34" x14ac:dyDescent="0.3">
      <c r="AE7164" s="8"/>
      <c r="AH7164" s="8"/>
    </row>
    <row r="7165" spans="31:34" x14ac:dyDescent="0.3">
      <c r="AE7165" s="8"/>
      <c r="AH7165" s="8"/>
    </row>
    <row r="7166" spans="31:34" x14ac:dyDescent="0.3">
      <c r="AE7166" s="8"/>
      <c r="AH7166" s="8"/>
    </row>
    <row r="7167" spans="31:34" x14ac:dyDescent="0.3">
      <c r="AE7167" s="8"/>
      <c r="AH7167" s="8"/>
    </row>
    <row r="7168" spans="31:34" x14ac:dyDescent="0.3">
      <c r="AE7168" s="8"/>
      <c r="AH7168" s="8"/>
    </row>
    <row r="7169" spans="31:34" x14ac:dyDescent="0.3">
      <c r="AE7169" s="8"/>
      <c r="AH7169" s="8"/>
    </row>
    <row r="7170" spans="31:34" x14ac:dyDescent="0.3">
      <c r="AE7170" s="8"/>
      <c r="AH7170" s="8"/>
    </row>
    <row r="7171" spans="31:34" x14ac:dyDescent="0.3">
      <c r="AE7171" s="8"/>
      <c r="AH7171" s="8"/>
    </row>
    <row r="7172" spans="31:34" x14ac:dyDescent="0.3">
      <c r="AE7172" s="8"/>
      <c r="AH7172" s="8"/>
    </row>
    <row r="7173" spans="31:34" x14ac:dyDescent="0.3">
      <c r="AE7173" s="8"/>
      <c r="AH7173" s="8"/>
    </row>
    <row r="7174" spans="31:34" x14ac:dyDescent="0.3">
      <c r="AE7174" s="8"/>
      <c r="AH7174" s="8"/>
    </row>
    <row r="7175" spans="31:34" x14ac:dyDescent="0.3">
      <c r="AE7175" s="8"/>
      <c r="AH7175" s="8"/>
    </row>
    <row r="7176" spans="31:34" x14ac:dyDescent="0.3">
      <c r="AE7176" s="8"/>
      <c r="AH7176" s="8"/>
    </row>
    <row r="7177" spans="31:34" x14ac:dyDescent="0.3">
      <c r="AE7177" s="8"/>
      <c r="AH7177" s="8"/>
    </row>
    <row r="7178" spans="31:34" x14ac:dyDescent="0.3">
      <c r="AE7178" s="8"/>
      <c r="AH7178" s="8"/>
    </row>
    <row r="7179" spans="31:34" x14ac:dyDescent="0.3">
      <c r="AE7179" s="8"/>
      <c r="AH7179" s="8"/>
    </row>
    <row r="7180" spans="31:34" x14ac:dyDescent="0.3">
      <c r="AE7180" s="8"/>
      <c r="AH7180" s="8"/>
    </row>
    <row r="7181" spans="31:34" x14ac:dyDescent="0.3">
      <c r="AE7181" s="8"/>
      <c r="AH7181" s="8"/>
    </row>
    <row r="7182" spans="31:34" x14ac:dyDescent="0.3">
      <c r="AE7182" s="8"/>
      <c r="AH7182" s="8"/>
    </row>
    <row r="7183" spans="31:34" x14ac:dyDescent="0.3">
      <c r="AE7183" s="8"/>
      <c r="AH7183" s="8"/>
    </row>
    <row r="7184" spans="31:34" x14ac:dyDescent="0.3">
      <c r="AE7184" s="8"/>
      <c r="AH7184" s="8"/>
    </row>
    <row r="7185" spans="31:34" x14ac:dyDescent="0.3">
      <c r="AE7185" s="8"/>
      <c r="AH7185" s="8"/>
    </row>
    <row r="7186" spans="31:34" x14ac:dyDescent="0.3">
      <c r="AE7186" s="8"/>
      <c r="AH7186" s="8"/>
    </row>
    <row r="7187" spans="31:34" x14ac:dyDescent="0.3">
      <c r="AE7187" s="8"/>
      <c r="AH7187" s="8"/>
    </row>
    <row r="7188" spans="31:34" x14ac:dyDescent="0.3">
      <c r="AE7188" s="8"/>
      <c r="AH7188" s="8"/>
    </row>
    <row r="7189" spans="31:34" x14ac:dyDescent="0.3">
      <c r="AE7189" s="8"/>
      <c r="AH7189" s="8"/>
    </row>
    <row r="7190" spans="31:34" x14ac:dyDescent="0.3">
      <c r="AE7190" s="8"/>
      <c r="AH7190" s="8"/>
    </row>
    <row r="7191" spans="31:34" x14ac:dyDescent="0.3">
      <c r="AE7191" s="8"/>
      <c r="AH7191" s="8"/>
    </row>
    <row r="7192" spans="31:34" x14ac:dyDescent="0.3">
      <c r="AE7192" s="8"/>
      <c r="AH7192" s="8"/>
    </row>
    <row r="7193" spans="31:34" x14ac:dyDescent="0.3">
      <c r="AE7193" s="8"/>
      <c r="AH7193" s="8"/>
    </row>
    <row r="7194" spans="31:34" x14ac:dyDescent="0.3">
      <c r="AE7194" s="8"/>
      <c r="AH7194" s="8"/>
    </row>
    <row r="7195" spans="31:34" x14ac:dyDescent="0.3">
      <c r="AE7195" s="8"/>
      <c r="AH7195" s="8"/>
    </row>
    <row r="7196" spans="31:34" x14ac:dyDescent="0.3">
      <c r="AE7196" s="8"/>
      <c r="AH7196" s="8"/>
    </row>
    <row r="7197" spans="31:34" x14ac:dyDescent="0.3">
      <c r="AE7197" s="8"/>
      <c r="AH7197" s="8"/>
    </row>
    <row r="7198" spans="31:34" x14ac:dyDescent="0.3">
      <c r="AE7198" s="8"/>
      <c r="AH7198" s="8"/>
    </row>
    <row r="7199" spans="31:34" x14ac:dyDescent="0.3">
      <c r="AE7199" s="8"/>
      <c r="AH7199" s="8"/>
    </row>
    <row r="7200" spans="31:34" x14ac:dyDescent="0.3">
      <c r="AE7200" s="8"/>
      <c r="AH7200" s="8"/>
    </row>
    <row r="7201" spans="31:34" x14ac:dyDescent="0.3">
      <c r="AE7201" s="8"/>
      <c r="AH7201" s="8"/>
    </row>
    <row r="7202" spans="31:34" x14ac:dyDescent="0.3">
      <c r="AE7202" s="8"/>
      <c r="AH7202" s="8"/>
    </row>
    <row r="7203" spans="31:34" x14ac:dyDescent="0.3">
      <c r="AE7203" s="8"/>
      <c r="AH7203" s="8"/>
    </row>
    <row r="7204" spans="31:34" x14ac:dyDescent="0.3">
      <c r="AE7204" s="8"/>
      <c r="AH7204" s="8"/>
    </row>
    <row r="7205" spans="31:34" x14ac:dyDescent="0.3">
      <c r="AE7205" s="8"/>
      <c r="AH7205" s="8"/>
    </row>
    <row r="7206" spans="31:34" x14ac:dyDescent="0.3">
      <c r="AE7206" s="8"/>
      <c r="AH7206" s="8"/>
    </row>
    <row r="7207" spans="31:34" x14ac:dyDescent="0.3">
      <c r="AE7207" s="8"/>
      <c r="AH7207" s="8"/>
    </row>
    <row r="7208" spans="31:34" x14ac:dyDescent="0.3">
      <c r="AE7208" s="8"/>
      <c r="AH7208" s="8"/>
    </row>
    <row r="7209" spans="31:34" x14ac:dyDescent="0.3">
      <c r="AE7209" s="8"/>
      <c r="AH7209" s="8"/>
    </row>
    <row r="7210" spans="31:34" x14ac:dyDescent="0.3">
      <c r="AE7210" s="8"/>
      <c r="AH7210" s="8"/>
    </row>
    <row r="7211" spans="31:34" x14ac:dyDescent="0.3">
      <c r="AE7211" s="8"/>
      <c r="AH7211" s="8"/>
    </row>
    <row r="7212" spans="31:34" x14ac:dyDescent="0.3">
      <c r="AE7212" s="8"/>
      <c r="AH7212" s="8"/>
    </row>
    <row r="7213" spans="31:34" x14ac:dyDescent="0.3">
      <c r="AE7213" s="8"/>
      <c r="AH7213" s="8"/>
    </row>
    <row r="7214" spans="31:34" x14ac:dyDescent="0.3">
      <c r="AE7214" s="8"/>
      <c r="AH7214" s="8"/>
    </row>
    <row r="7215" spans="31:34" x14ac:dyDescent="0.3">
      <c r="AE7215" s="8"/>
      <c r="AH7215" s="8"/>
    </row>
    <row r="7216" spans="31:34" x14ac:dyDescent="0.3">
      <c r="AE7216" s="8"/>
      <c r="AH7216" s="8"/>
    </row>
    <row r="7217" spans="31:34" x14ac:dyDescent="0.3">
      <c r="AE7217" s="8"/>
      <c r="AH7217" s="8"/>
    </row>
    <row r="7218" spans="31:34" x14ac:dyDescent="0.3">
      <c r="AE7218" s="8"/>
      <c r="AH7218" s="8"/>
    </row>
    <row r="7219" spans="31:34" x14ac:dyDescent="0.3">
      <c r="AE7219" s="8"/>
      <c r="AH7219" s="8"/>
    </row>
    <row r="7220" spans="31:34" x14ac:dyDescent="0.3">
      <c r="AE7220" s="8"/>
      <c r="AH7220" s="8"/>
    </row>
    <row r="7221" spans="31:34" x14ac:dyDescent="0.3">
      <c r="AE7221" s="8"/>
      <c r="AH7221" s="8"/>
    </row>
    <row r="7222" spans="31:34" x14ac:dyDescent="0.3">
      <c r="AE7222" s="8"/>
      <c r="AH7222" s="8"/>
    </row>
    <row r="7223" spans="31:34" x14ac:dyDescent="0.3">
      <c r="AE7223" s="8"/>
      <c r="AH7223" s="8"/>
    </row>
    <row r="7224" spans="31:34" x14ac:dyDescent="0.3">
      <c r="AE7224" s="8"/>
      <c r="AH7224" s="8"/>
    </row>
    <row r="7225" spans="31:34" x14ac:dyDescent="0.3">
      <c r="AE7225" s="8"/>
      <c r="AH7225" s="8"/>
    </row>
    <row r="7226" spans="31:34" x14ac:dyDescent="0.3">
      <c r="AE7226" s="8"/>
      <c r="AH7226" s="8"/>
    </row>
    <row r="7227" spans="31:34" x14ac:dyDescent="0.3">
      <c r="AE7227" s="8"/>
      <c r="AH7227" s="8"/>
    </row>
    <row r="7228" spans="31:34" x14ac:dyDescent="0.3">
      <c r="AE7228" s="8"/>
      <c r="AH7228" s="8"/>
    </row>
    <row r="7229" spans="31:34" x14ac:dyDescent="0.3">
      <c r="AE7229" s="8"/>
      <c r="AH7229" s="8"/>
    </row>
    <row r="7230" spans="31:34" x14ac:dyDescent="0.3">
      <c r="AE7230" s="8"/>
      <c r="AH7230" s="8"/>
    </row>
    <row r="7231" spans="31:34" x14ac:dyDescent="0.3">
      <c r="AE7231" s="8"/>
      <c r="AH7231" s="8"/>
    </row>
    <row r="7232" spans="31:34" x14ac:dyDescent="0.3">
      <c r="AE7232" s="8"/>
      <c r="AH7232" s="8"/>
    </row>
    <row r="7233" spans="31:34" x14ac:dyDescent="0.3">
      <c r="AE7233" s="8"/>
      <c r="AH7233" s="8"/>
    </row>
    <row r="7234" spans="31:34" x14ac:dyDescent="0.3">
      <c r="AE7234" s="8"/>
      <c r="AH7234" s="8"/>
    </row>
    <row r="7235" spans="31:34" x14ac:dyDescent="0.3">
      <c r="AE7235" s="8"/>
      <c r="AH7235" s="8"/>
    </row>
    <row r="7236" spans="31:34" x14ac:dyDescent="0.3">
      <c r="AE7236" s="8"/>
      <c r="AH7236" s="8"/>
    </row>
    <row r="7237" spans="31:34" x14ac:dyDescent="0.3">
      <c r="AE7237" s="8"/>
      <c r="AH7237" s="8"/>
    </row>
    <row r="7238" spans="31:34" x14ac:dyDescent="0.3">
      <c r="AE7238" s="8"/>
      <c r="AH7238" s="8"/>
    </row>
    <row r="7239" spans="31:34" x14ac:dyDescent="0.3">
      <c r="AE7239" s="8"/>
      <c r="AH7239" s="8"/>
    </row>
    <row r="7240" spans="31:34" x14ac:dyDescent="0.3">
      <c r="AE7240" s="8"/>
      <c r="AH7240" s="8"/>
    </row>
    <row r="7241" spans="31:34" x14ac:dyDescent="0.3">
      <c r="AE7241" s="8"/>
      <c r="AH7241" s="8"/>
    </row>
    <row r="7242" spans="31:34" x14ac:dyDescent="0.3">
      <c r="AE7242" s="8"/>
      <c r="AH7242" s="8"/>
    </row>
    <row r="7243" spans="31:34" x14ac:dyDescent="0.3">
      <c r="AE7243" s="8"/>
      <c r="AH7243" s="8"/>
    </row>
    <row r="7244" spans="31:34" x14ac:dyDescent="0.3">
      <c r="AE7244" s="8"/>
      <c r="AH7244" s="8"/>
    </row>
    <row r="7245" spans="31:34" x14ac:dyDescent="0.3">
      <c r="AE7245" s="8"/>
      <c r="AH7245" s="8"/>
    </row>
    <row r="7246" spans="31:34" x14ac:dyDescent="0.3">
      <c r="AE7246" s="8"/>
      <c r="AH7246" s="8"/>
    </row>
    <row r="7247" spans="31:34" x14ac:dyDescent="0.3">
      <c r="AE7247" s="8"/>
      <c r="AH7247" s="8"/>
    </row>
    <row r="7248" spans="31:34" x14ac:dyDescent="0.3">
      <c r="AE7248" s="8"/>
      <c r="AH7248" s="8"/>
    </row>
    <row r="7249" spans="31:34" x14ac:dyDescent="0.3">
      <c r="AE7249" s="8"/>
      <c r="AH7249" s="8"/>
    </row>
    <row r="7250" spans="31:34" x14ac:dyDescent="0.3">
      <c r="AE7250" s="8"/>
      <c r="AH7250" s="8"/>
    </row>
    <row r="7251" spans="31:34" x14ac:dyDescent="0.3">
      <c r="AE7251" s="8"/>
      <c r="AH7251" s="8"/>
    </row>
    <row r="7252" spans="31:34" x14ac:dyDescent="0.3">
      <c r="AE7252" s="8"/>
      <c r="AH7252" s="8"/>
    </row>
    <row r="7253" spans="31:34" x14ac:dyDescent="0.3">
      <c r="AE7253" s="8"/>
      <c r="AH7253" s="8"/>
    </row>
    <row r="7254" spans="31:34" x14ac:dyDescent="0.3">
      <c r="AE7254" s="8"/>
      <c r="AH7254" s="8"/>
    </row>
    <row r="7255" spans="31:34" x14ac:dyDescent="0.3">
      <c r="AE7255" s="8"/>
      <c r="AH7255" s="8"/>
    </row>
    <row r="7256" spans="31:34" x14ac:dyDescent="0.3">
      <c r="AE7256" s="8"/>
      <c r="AH7256" s="8"/>
    </row>
    <row r="7257" spans="31:34" x14ac:dyDescent="0.3">
      <c r="AE7257" s="8"/>
      <c r="AH7257" s="8"/>
    </row>
    <row r="7258" spans="31:34" x14ac:dyDescent="0.3">
      <c r="AE7258" s="8"/>
      <c r="AH7258" s="8"/>
    </row>
    <row r="7259" spans="31:34" x14ac:dyDescent="0.3">
      <c r="AE7259" s="8"/>
      <c r="AH7259" s="8"/>
    </row>
    <row r="7260" spans="31:34" x14ac:dyDescent="0.3">
      <c r="AE7260" s="8"/>
      <c r="AH7260" s="8"/>
    </row>
    <row r="7261" spans="31:34" x14ac:dyDescent="0.3">
      <c r="AE7261" s="8"/>
      <c r="AH7261" s="8"/>
    </row>
    <row r="7262" spans="31:34" x14ac:dyDescent="0.3">
      <c r="AE7262" s="8"/>
      <c r="AH7262" s="8"/>
    </row>
    <row r="7263" spans="31:34" x14ac:dyDescent="0.3">
      <c r="AE7263" s="8"/>
      <c r="AH7263" s="8"/>
    </row>
    <row r="7264" spans="31:34" x14ac:dyDescent="0.3">
      <c r="AE7264" s="8"/>
      <c r="AH7264" s="8"/>
    </row>
    <row r="7265" spans="31:34" x14ac:dyDescent="0.3">
      <c r="AE7265" s="8"/>
      <c r="AH7265" s="8"/>
    </row>
    <row r="7266" spans="31:34" x14ac:dyDescent="0.3">
      <c r="AE7266" s="8"/>
      <c r="AH7266" s="8"/>
    </row>
    <row r="7267" spans="31:34" x14ac:dyDescent="0.3">
      <c r="AE7267" s="8"/>
      <c r="AH7267" s="8"/>
    </row>
    <row r="7268" spans="31:34" x14ac:dyDescent="0.3">
      <c r="AE7268" s="8"/>
      <c r="AH7268" s="8"/>
    </row>
    <row r="7269" spans="31:34" x14ac:dyDescent="0.3">
      <c r="AE7269" s="8"/>
      <c r="AH7269" s="8"/>
    </row>
    <row r="7270" spans="31:34" x14ac:dyDescent="0.3">
      <c r="AE7270" s="8"/>
      <c r="AH7270" s="8"/>
    </row>
    <row r="7271" spans="31:34" x14ac:dyDescent="0.3">
      <c r="AE7271" s="8"/>
      <c r="AH7271" s="8"/>
    </row>
    <row r="7272" spans="31:34" x14ac:dyDescent="0.3">
      <c r="AE7272" s="8"/>
      <c r="AH7272" s="8"/>
    </row>
    <row r="7273" spans="31:34" x14ac:dyDescent="0.3">
      <c r="AE7273" s="8"/>
      <c r="AH7273" s="8"/>
    </row>
    <row r="7274" spans="31:34" x14ac:dyDescent="0.3">
      <c r="AE7274" s="8"/>
      <c r="AH7274" s="8"/>
    </row>
    <row r="7275" spans="31:34" x14ac:dyDescent="0.3">
      <c r="AE7275" s="8"/>
      <c r="AH7275" s="8"/>
    </row>
    <row r="7276" spans="31:34" x14ac:dyDescent="0.3">
      <c r="AE7276" s="8"/>
      <c r="AH7276" s="8"/>
    </row>
    <row r="7277" spans="31:34" x14ac:dyDescent="0.3">
      <c r="AE7277" s="8"/>
      <c r="AH7277" s="8"/>
    </row>
    <row r="7278" spans="31:34" x14ac:dyDescent="0.3">
      <c r="AE7278" s="8"/>
      <c r="AH7278" s="8"/>
    </row>
    <row r="7279" spans="31:34" x14ac:dyDescent="0.3">
      <c r="AE7279" s="8"/>
      <c r="AH7279" s="8"/>
    </row>
    <row r="7280" spans="31:34" x14ac:dyDescent="0.3">
      <c r="AE7280" s="8"/>
      <c r="AH7280" s="8"/>
    </row>
    <row r="7281" spans="31:34" x14ac:dyDescent="0.3">
      <c r="AE7281" s="8"/>
      <c r="AH7281" s="8"/>
    </row>
    <row r="7282" spans="31:34" x14ac:dyDescent="0.3">
      <c r="AE7282" s="8"/>
      <c r="AH7282" s="8"/>
    </row>
    <row r="7283" spans="31:34" x14ac:dyDescent="0.3">
      <c r="AE7283" s="8"/>
      <c r="AH7283" s="8"/>
    </row>
    <row r="7284" spans="31:34" x14ac:dyDescent="0.3">
      <c r="AE7284" s="8"/>
      <c r="AH7284" s="8"/>
    </row>
    <row r="7285" spans="31:34" x14ac:dyDescent="0.3">
      <c r="AE7285" s="8"/>
      <c r="AH7285" s="8"/>
    </row>
    <row r="7286" spans="31:34" x14ac:dyDescent="0.3">
      <c r="AE7286" s="8"/>
      <c r="AH7286" s="8"/>
    </row>
    <row r="7287" spans="31:34" x14ac:dyDescent="0.3">
      <c r="AE7287" s="8"/>
      <c r="AH7287" s="8"/>
    </row>
    <row r="7288" spans="31:34" x14ac:dyDescent="0.3">
      <c r="AE7288" s="8"/>
      <c r="AH7288" s="8"/>
    </row>
    <row r="7289" spans="31:34" x14ac:dyDescent="0.3">
      <c r="AE7289" s="8"/>
      <c r="AH7289" s="8"/>
    </row>
    <row r="7290" spans="31:34" x14ac:dyDescent="0.3">
      <c r="AE7290" s="8"/>
      <c r="AH7290" s="8"/>
    </row>
    <row r="7291" spans="31:34" x14ac:dyDescent="0.3">
      <c r="AE7291" s="8"/>
      <c r="AH7291" s="8"/>
    </row>
    <row r="7292" spans="31:34" x14ac:dyDescent="0.3">
      <c r="AE7292" s="8"/>
      <c r="AH7292" s="8"/>
    </row>
    <row r="7293" spans="31:34" x14ac:dyDescent="0.3">
      <c r="AE7293" s="8"/>
      <c r="AH7293" s="8"/>
    </row>
    <row r="7294" spans="31:34" x14ac:dyDescent="0.3">
      <c r="AE7294" s="8"/>
      <c r="AH7294" s="8"/>
    </row>
    <row r="7295" spans="31:34" x14ac:dyDescent="0.3">
      <c r="AE7295" s="8"/>
      <c r="AH7295" s="8"/>
    </row>
    <row r="7296" spans="31:34" x14ac:dyDescent="0.3">
      <c r="AE7296" s="8"/>
      <c r="AH7296" s="8"/>
    </row>
    <row r="7297" spans="31:34" x14ac:dyDescent="0.3">
      <c r="AE7297" s="8"/>
      <c r="AH7297" s="8"/>
    </row>
    <row r="7298" spans="31:34" x14ac:dyDescent="0.3">
      <c r="AE7298" s="8"/>
      <c r="AH7298" s="8"/>
    </row>
    <row r="7299" spans="31:34" x14ac:dyDescent="0.3">
      <c r="AE7299" s="8"/>
      <c r="AH7299" s="8"/>
    </row>
    <row r="7300" spans="31:34" x14ac:dyDescent="0.3">
      <c r="AE7300" s="8"/>
      <c r="AH7300" s="8"/>
    </row>
    <row r="7301" spans="31:34" x14ac:dyDescent="0.3">
      <c r="AE7301" s="8"/>
      <c r="AH7301" s="8"/>
    </row>
    <row r="7302" spans="31:34" x14ac:dyDescent="0.3">
      <c r="AE7302" s="8"/>
      <c r="AH7302" s="8"/>
    </row>
    <row r="7303" spans="31:34" x14ac:dyDescent="0.3">
      <c r="AE7303" s="8"/>
      <c r="AH7303" s="8"/>
    </row>
    <row r="7304" spans="31:34" x14ac:dyDescent="0.3">
      <c r="AE7304" s="8"/>
      <c r="AH7304" s="8"/>
    </row>
    <row r="7305" spans="31:34" x14ac:dyDescent="0.3">
      <c r="AE7305" s="8"/>
      <c r="AH7305" s="8"/>
    </row>
    <row r="7306" spans="31:34" x14ac:dyDescent="0.3">
      <c r="AE7306" s="8"/>
      <c r="AH7306" s="8"/>
    </row>
    <row r="7307" spans="31:34" x14ac:dyDescent="0.3">
      <c r="AE7307" s="8"/>
      <c r="AH7307" s="8"/>
    </row>
    <row r="7308" spans="31:34" x14ac:dyDescent="0.3">
      <c r="AE7308" s="8"/>
      <c r="AH7308" s="8"/>
    </row>
    <row r="7309" spans="31:34" x14ac:dyDescent="0.3">
      <c r="AE7309" s="8"/>
      <c r="AH7309" s="8"/>
    </row>
    <row r="7310" spans="31:34" x14ac:dyDescent="0.3">
      <c r="AE7310" s="8"/>
      <c r="AH7310" s="8"/>
    </row>
    <row r="7311" spans="31:34" x14ac:dyDescent="0.3">
      <c r="AE7311" s="8"/>
      <c r="AH7311" s="8"/>
    </row>
    <row r="7312" spans="31:34" x14ac:dyDescent="0.3">
      <c r="AE7312" s="8"/>
      <c r="AH7312" s="8"/>
    </row>
    <row r="7313" spans="31:34" x14ac:dyDescent="0.3">
      <c r="AE7313" s="8"/>
      <c r="AH7313" s="8"/>
    </row>
    <row r="7314" spans="31:34" x14ac:dyDescent="0.3">
      <c r="AE7314" s="8"/>
      <c r="AH7314" s="8"/>
    </row>
    <row r="7315" spans="31:34" x14ac:dyDescent="0.3">
      <c r="AE7315" s="8"/>
      <c r="AH7315" s="8"/>
    </row>
    <row r="7316" spans="31:34" x14ac:dyDescent="0.3">
      <c r="AE7316" s="8"/>
      <c r="AH7316" s="8"/>
    </row>
    <row r="7317" spans="31:34" x14ac:dyDescent="0.3">
      <c r="AE7317" s="8"/>
      <c r="AH7317" s="8"/>
    </row>
    <row r="7318" spans="31:34" x14ac:dyDescent="0.3">
      <c r="AE7318" s="8"/>
      <c r="AH7318" s="8"/>
    </row>
    <row r="7319" spans="31:34" x14ac:dyDescent="0.3">
      <c r="AE7319" s="8"/>
      <c r="AH7319" s="8"/>
    </row>
    <row r="7320" spans="31:34" x14ac:dyDescent="0.3">
      <c r="AE7320" s="8"/>
      <c r="AH7320" s="8"/>
    </row>
    <row r="7321" spans="31:34" x14ac:dyDescent="0.3">
      <c r="AE7321" s="8"/>
      <c r="AH7321" s="8"/>
    </row>
    <row r="7322" spans="31:34" x14ac:dyDescent="0.3">
      <c r="AE7322" s="8"/>
      <c r="AH7322" s="8"/>
    </row>
    <row r="7323" spans="31:34" x14ac:dyDescent="0.3">
      <c r="AE7323" s="8"/>
      <c r="AH7323" s="8"/>
    </row>
    <row r="7324" spans="31:34" x14ac:dyDescent="0.3">
      <c r="AE7324" s="8"/>
      <c r="AH7324" s="8"/>
    </row>
    <row r="7325" spans="31:34" x14ac:dyDescent="0.3">
      <c r="AE7325" s="8"/>
      <c r="AH7325" s="8"/>
    </row>
    <row r="7326" spans="31:34" x14ac:dyDescent="0.3">
      <c r="AE7326" s="8"/>
      <c r="AH7326" s="8"/>
    </row>
    <row r="7327" spans="31:34" x14ac:dyDescent="0.3">
      <c r="AE7327" s="8"/>
      <c r="AH7327" s="8"/>
    </row>
    <row r="7328" spans="31:34" x14ac:dyDescent="0.3">
      <c r="AE7328" s="8"/>
      <c r="AH7328" s="8"/>
    </row>
    <row r="7329" spans="31:34" x14ac:dyDescent="0.3">
      <c r="AE7329" s="8"/>
      <c r="AH7329" s="8"/>
    </row>
    <row r="7330" spans="31:34" x14ac:dyDescent="0.3">
      <c r="AE7330" s="8"/>
      <c r="AH7330" s="8"/>
    </row>
    <row r="7331" spans="31:34" x14ac:dyDescent="0.3">
      <c r="AE7331" s="8"/>
      <c r="AH7331" s="8"/>
    </row>
    <row r="7332" spans="31:34" x14ac:dyDescent="0.3">
      <c r="AE7332" s="8"/>
      <c r="AH7332" s="8"/>
    </row>
    <row r="7333" spans="31:34" x14ac:dyDescent="0.3">
      <c r="AE7333" s="8"/>
      <c r="AH7333" s="8"/>
    </row>
    <row r="7334" spans="31:34" x14ac:dyDescent="0.3">
      <c r="AE7334" s="8"/>
      <c r="AH7334" s="8"/>
    </row>
    <row r="7335" spans="31:34" x14ac:dyDescent="0.3">
      <c r="AE7335" s="8"/>
      <c r="AH7335" s="8"/>
    </row>
    <row r="7336" spans="31:34" x14ac:dyDescent="0.3">
      <c r="AE7336" s="8"/>
      <c r="AH7336" s="8"/>
    </row>
    <row r="7337" spans="31:34" x14ac:dyDescent="0.3">
      <c r="AE7337" s="8"/>
      <c r="AH7337" s="8"/>
    </row>
    <row r="7338" spans="31:34" x14ac:dyDescent="0.3">
      <c r="AE7338" s="8"/>
      <c r="AH7338" s="8"/>
    </row>
    <row r="7339" spans="31:34" x14ac:dyDescent="0.3">
      <c r="AE7339" s="8"/>
      <c r="AH7339" s="8"/>
    </row>
    <row r="7340" spans="31:34" x14ac:dyDescent="0.3">
      <c r="AE7340" s="8"/>
      <c r="AH7340" s="8"/>
    </row>
    <row r="7341" spans="31:34" x14ac:dyDescent="0.3">
      <c r="AE7341" s="8"/>
      <c r="AH7341" s="8"/>
    </row>
    <row r="7342" spans="31:34" x14ac:dyDescent="0.3">
      <c r="AE7342" s="8"/>
      <c r="AH7342" s="8"/>
    </row>
    <row r="7343" spans="31:34" x14ac:dyDescent="0.3">
      <c r="AE7343" s="8"/>
      <c r="AH7343" s="8"/>
    </row>
    <row r="7344" spans="31:34" x14ac:dyDescent="0.3">
      <c r="AE7344" s="8"/>
      <c r="AH7344" s="8"/>
    </row>
    <row r="7345" spans="31:34" x14ac:dyDescent="0.3">
      <c r="AE7345" s="8"/>
      <c r="AH7345" s="8"/>
    </row>
    <row r="7346" spans="31:34" x14ac:dyDescent="0.3">
      <c r="AE7346" s="8"/>
      <c r="AH7346" s="8"/>
    </row>
    <row r="7347" spans="31:34" x14ac:dyDescent="0.3">
      <c r="AE7347" s="8"/>
      <c r="AH7347" s="8"/>
    </row>
    <row r="7348" spans="31:34" x14ac:dyDescent="0.3">
      <c r="AE7348" s="8"/>
      <c r="AH7348" s="8"/>
    </row>
    <row r="7349" spans="31:34" x14ac:dyDescent="0.3">
      <c r="AE7349" s="8"/>
      <c r="AH7349" s="8"/>
    </row>
    <row r="7350" spans="31:34" x14ac:dyDescent="0.3">
      <c r="AE7350" s="8"/>
      <c r="AH7350" s="8"/>
    </row>
    <row r="7351" spans="31:34" x14ac:dyDescent="0.3">
      <c r="AE7351" s="8"/>
      <c r="AH7351" s="8"/>
    </row>
    <row r="7352" spans="31:34" x14ac:dyDescent="0.3">
      <c r="AE7352" s="8"/>
      <c r="AH7352" s="8"/>
    </row>
    <row r="7353" spans="31:34" x14ac:dyDescent="0.3">
      <c r="AE7353" s="8"/>
      <c r="AH7353" s="8"/>
    </row>
    <row r="7354" spans="31:34" x14ac:dyDescent="0.3">
      <c r="AE7354" s="8"/>
      <c r="AH7354" s="8"/>
    </row>
    <row r="7355" spans="31:34" x14ac:dyDescent="0.3">
      <c r="AE7355" s="8"/>
      <c r="AH7355" s="8"/>
    </row>
    <row r="7356" spans="31:34" x14ac:dyDescent="0.3">
      <c r="AE7356" s="8"/>
      <c r="AH7356" s="8"/>
    </row>
    <row r="7357" spans="31:34" x14ac:dyDescent="0.3">
      <c r="AE7357" s="8"/>
      <c r="AH7357" s="8"/>
    </row>
    <row r="7358" spans="31:34" x14ac:dyDescent="0.3">
      <c r="AE7358" s="8"/>
      <c r="AH7358" s="8"/>
    </row>
    <row r="7359" spans="31:34" x14ac:dyDescent="0.3">
      <c r="AE7359" s="8"/>
      <c r="AH7359" s="8"/>
    </row>
    <row r="7360" spans="31:34" x14ac:dyDescent="0.3">
      <c r="AE7360" s="8"/>
      <c r="AH7360" s="8"/>
    </row>
    <row r="7361" spans="31:34" x14ac:dyDescent="0.3">
      <c r="AE7361" s="8"/>
      <c r="AH7361" s="8"/>
    </row>
    <row r="7362" spans="31:34" x14ac:dyDescent="0.3">
      <c r="AE7362" s="8"/>
      <c r="AH7362" s="8"/>
    </row>
    <row r="7363" spans="31:34" x14ac:dyDescent="0.3">
      <c r="AE7363" s="8"/>
      <c r="AH7363" s="8"/>
    </row>
    <row r="7364" spans="31:34" x14ac:dyDescent="0.3">
      <c r="AE7364" s="8"/>
      <c r="AH7364" s="8"/>
    </row>
    <row r="7365" spans="31:34" x14ac:dyDescent="0.3">
      <c r="AE7365" s="8"/>
      <c r="AH7365" s="8"/>
    </row>
    <row r="7366" spans="31:34" x14ac:dyDescent="0.3">
      <c r="AE7366" s="8"/>
      <c r="AH7366" s="8"/>
    </row>
    <row r="7367" spans="31:34" x14ac:dyDescent="0.3">
      <c r="AE7367" s="8"/>
      <c r="AH7367" s="8"/>
    </row>
    <row r="7368" spans="31:34" x14ac:dyDescent="0.3">
      <c r="AE7368" s="8"/>
      <c r="AH7368" s="8"/>
    </row>
    <row r="7369" spans="31:34" x14ac:dyDescent="0.3">
      <c r="AE7369" s="8"/>
      <c r="AH7369" s="8"/>
    </row>
    <row r="7370" spans="31:34" x14ac:dyDescent="0.3">
      <c r="AE7370" s="8"/>
      <c r="AH7370" s="8"/>
    </row>
    <row r="7371" spans="31:34" x14ac:dyDescent="0.3">
      <c r="AE7371" s="8"/>
      <c r="AH7371" s="8"/>
    </row>
    <row r="7372" spans="31:34" x14ac:dyDescent="0.3">
      <c r="AE7372" s="8"/>
      <c r="AH7372" s="8"/>
    </row>
    <row r="7373" spans="31:34" x14ac:dyDescent="0.3">
      <c r="AE7373" s="8"/>
      <c r="AH7373" s="8"/>
    </row>
    <row r="7374" spans="31:34" x14ac:dyDescent="0.3">
      <c r="AE7374" s="8"/>
      <c r="AH7374" s="8"/>
    </row>
    <row r="7375" spans="31:34" x14ac:dyDescent="0.3">
      <c r="AE7375" s="8"/>
      <c r="AH7375" s="8"/>
    </row>
    <row r="7376" spans="31:34" x14ac:dyDescent="0.3">
      <c r="AE7376" s="8"/>
      <c r="AH7376" s="8"/>
    </row>
    <row r="7377" spans="31:34" x14ac:dyDescent="0.3">
      <c r="AE7377" s="8"/>
      <c r="AH7377" s="8"/>
    </row>
    <row r="7378" spans="31:34" x14ac:dyDescent="0.3">
      <c r="AE7378" s="8"/>
      <c r="AH7378" s="8"/>
    </row>
    <row r="7379" spans="31:34" x14ac:dyDescent="0.3">
      <c r="AE7379" s="8"/>
      <c r="AH7379" s="8"/>
    </row>
    <row r="7380" spans="31:34" x14ac:dyDescent="0.3">
      <c r="AE7380" s="8"/>
      <c r="AH7380" s="8"/>
    </row>
    <row r="7381" spans="31:34" x14ac:dyDescent="0.3">
      <c r="AE7381" s="8"/>
      <c r="AH7381" s="8"/>
    </row>
    <row r="7382" spans="31:34" x14ac:dyDescent="0.3">
      <c r="AE7382" s="8"/>
      <c r="AH7382" s="8"/>
    </row>
    <row r="7383" spans="31:34" x14ac:dyDescent="0.3">
      <c r="AE7383" s="8"/>
      <c r="AH7383" s="8"/>
    </row>
    <row r="7384" spans="31:34" x14ac:dyDescent="0.3">
      <c r="AE7384" s="8"/>
      <c r="AH7384" s="8"/>
    </row>
    <row r="7385" spans="31:34" x14ac:dyDescent="0.3">
      <c r="AE7385" s="8"/>
      <c r="AH7385" s="8"/>
    </row>
    <row r="7386" spans="31:34" x14ac:dyDescent="0.3">
      <c r="AE7386" s="8"/>
      <c r="AH7386" s="8"/>
    </row>
    <row r="7387" spans="31:34" x14ac:dyDescent="0.3">
      <c r="AE7387" s="8"/>
      <c r="AH7387" s="8"/>
    </row>
    <row r="7388" spans="31:34" x14ac:dyDescent="0.3">
      <c r="AE7388" s="8"/>
      <c r="AH7388" s="8"/>
    </row>
    <row r="7389" spans="31:34" x14ac:dyDescent="0.3">
      <c r="AE7389" s="8"/>
      <c r="AH7389" s="8"/>
    </row>
    <row r="7390" spans="31:34" x14ac:dyDescent="0.3">
      <c r="AE7390" s="8"/>
      <c r="AH7390" s="8"/>
    </row>
    <row r="7391" spans="31:34" x14ac:dyDescent="0.3">
      <c r="AE7391" s="8"/>
      <c r="AH7391" s="8"/>
    </row>
    <row r="7392" spans="31:34" x14ac:dyDescent="0.3">
      <c r="AE7392" s="8"/>
      <c r="AH7392" s="8"/>
    </row>
    <row r="7393" spans="31:34" x14ac:dyDescent="0.3">
      <c r="AE7393" s="8"/>
      <c r="AH7393" s="8"/>
    </row>
    <row r="7394" spans="31:34" x14ac:dyDescent="0.3">
      <c r="AE7394" s="8"/>
      <c r="AH7394" s="8"/>
    </row>
    <row r="7395" spans="31:34" x14ac:dyDescent="0.3">
      <c r="AE7395" s="8"/>
      <c r="AH7395" s="8"/>
    </row>
    <row r="7396" spans="31:34" x14ac:dyDescent="0.3">
      <c r="AE7396" s="8"/>
      <c r="AH7396" s="8"/>
    </row>
    <row r="7397" spans="31:34" x14ac:dyDescent="0.3">
      <c r="AE7397" s="8"/>
      <c r="AH7397" s="8"/>
    </row>
    <row r="7398" spans="31:34" x14ac:dyDescent="0.3">
      <c r="AE7398" s="8"/>
      <c r="AH7398" s="8"/>
    </row>
    <row r="7399" spans="31:34" x14ac:dyDescent="0.3">
      <c r="AE7399" s="8"/>
      <c r="AH7399" s="8"/>
    </row>
    <row r="7400" spans="31:34" x14ac:dyDescent="0.3">
      <c r="AE7400" s="8"/>
      <c r="AH7400" s="8"/>
    </row>
    <row r="7401" spans="31:34" x14ac:dyDescent="0.3">
      <c r="AE7401" s="8"/>
      <c r="AH7401" s="8"/>
    </row>
    <row r="7402" spans="31:34" x14ac:dyDescent="0.3">
      <c r="AE7402" s="8"/>
      <c r="AH7402" s="8"/>
    </row>
    <row r="7403" spans="31:34" x14ac:dyDescent="0.3">
      <c r="AE7403" s="8"/>
      <c r="AH7403" s="8"/>
    </row>
    <row r="7404" spans="31:34" x14ac:dyDescent="0.3">
      <c r="AE7404" s="8"/>
      <c r="AH7404" s="8"/>
    </row>
    <row r="7405" spans="31:34" x14ac:dyDescent="0.3">
      <c r="AE7405" s="8"/>
      <c r="AH7405" s="8"/>
    </row>
    <row r="7406" spans="31:34" x14ac:dyDescent="0.3">
      <c r="AE7406" s="8"/>
      <c r="AH7406" s="8"/>
    </row>
    <row r="7407" spans="31:34" x14ac:dyDescent="0.3">
      <c r="AE7407" s="8"/>
      <c r="AH7407" s="8"/>
    </row>
    <row r="7408" spans="31:34" x14ac:dyDescent="0.3">
      <c r="AE7408" s="8"/>
      <c r="AH7408" s="8"/>
    </row>
    <row r="7409" spans="31:34" x14ac:dyDescent="0.3">
      <c r="AE7409" s="8"/>
      <c r="AH7409" s="8"/>
    </row>
    <row r="7410" spans="31:34" x14ac:dyDescent="0.3">
      <c r="AE7410" s="8"/>
      <c r="AH7410" s="8"/>
    </row>
    <row r="7411" spans="31:34" x14ac:dyDescent="0.3">
      <c r="AE7411" s="8"/>
      <c r="AH7411" s="8"/>
    </row>
    <row r="7412" spans="31:34" x14ac:dyDescent="0.3">
      <c r="AE7412" s="8"/>
      <c r="AH7412" s="8"/>
    </row>
    <row r="7413" spans="31:34" x14ac:dyDescent="0.3">
      <c r="AE7413" s="8"/>
      <c r="AH7413" s="8"/>
    </row>
    <row r="7414" spans="31:34" x14ac:dyDescent="0.3">
      <c r="AE7414" s="8"/>
      <c r="AH7414" s="8"/>
    </row>
    <row r="7415" spans="31:34" x14ac:dyDescent="0.3">
      <c r="AE7415" s="8"/>
      <c r="AH7415" s="8"/>
    </row>
    <row r="7416" spans="31:34" x14ac:dyDescent="0.3">
      <c r="AE7416" s="8"/>
      <c r="AH7416" s="8"/>
    </row>
    <row r="7417" spans="31:34" x14ac:dyDescent="0.3">
      <c r="AE7417" s="8"/>
      <c r="AH7417" s="8"/>
    </row>
    <row r="7418" spans="31:34" x14ac:dyDescent="0.3">
      <c r="AE7418" s="8"/>
      <c r="AH7418" s="8"/>
    </row>
    <row r="7419" spans="31:34" x14ac:dyDescent="0.3">
      <c r="AE7419" s="8"/>
      <c r="AH7419" s="8"/>
    </row>
    <row r="7420" spans="31:34" x14ac:dyDescent="0.3">
      <c r="AE7420" s="8"/>
      <c r="AH7420" s="8"/>
    </row>
    <row r="7421" spans="31:34" x14ac:dyDescent="0.3">
      <c r="AE7421" s="8"/>
      <c r="AH7421" s="8"/>
    </row>
    <row r="7422" spans="31:34" x14ac:dyDescent="0.3">
      <c r="AE7422" s="8"/>
      <c r="AH7422" s="8"/>
    </row>
    <row r="7423" spans="31:34" x14ac:dyDescent="0.3">
      <c r="AE7423" s="8"/>
      <c r="AH7423" s="8"/>
    </row>
    <row r="7424" spans="31:34" x14ac:dyDescent="0.3">
      <c r="AE7424" s="8"/>
      <c r="AH7424" s="8"/>
    </row>
    <row r="7425" spans="31:34" x14ac:dyDescent="0.3">
      <c r="AE7425" s="8"/>
      <c r="AH7425" s="8"/>
    </row>
    <row r="7426" spans="31:34" x14ac:dyDescent="0.3">
      <c r="AE7426" s="8"/>
      <c r="AH7426" s="8"/>
    </row>
    <row r="7427" spans="31:34" x14ac:dyDescent="0.3">
      <c r="AE7427" s="8"/>
      <c r="AH7427" s="8"/>
    </row>
    <row r="7428" spans="31:34" x14ac:dyDescent="0.3">
      <c r="AE7428" s="8"/>
      <c r="AH7428" s="8"/>
    </row>
    <row r="7429" spans="31:34" x14ac:dyDescent="0.3">
      <c r="AE7429" s="8"/>
      <c r="AH7429" s="8"/>
    </row>
    <row r="7430" spans="31:34" x14ac:dyDescent="0.3">
      <c r="AE7430" s="8"/>
      <c r="AH7430" s="8"/>
    </row>
    <row r="7431" spans="31:34" x14ac:dyDescent="0.3">
      <c r="AE7431" s="8"/>
      <c r="AH7431" s="8"/>
    </row>
    <row r="7432" spans="31:34" x14ac:dyDescent="0.3">
      <c r="AE7432" s="8"/>
      <c r="AH7432" s="8"/>
    </row>
    <row r="7433" spans="31:34" x14ac:dyDescent="0.3">
      <c r="AE7433" s="8"/>
      <c r="AH7433" s="8"/>
    </row>
    <row r="7434" spans="31:34" x14ac:dyDescent="0.3">
      <c r="AE7434" s="8"/>
      <c r="AH7434" s="8"/>
    </row>
    <row r="7435" spans="31:34" x14ac:dyDescent="0.3">
      <c r="AE7435" s="8"/>
      <c r="AH7435" s="8"/>
    </row>
    <row r="7436" spans="31:34" x14ac:dyDescent="0.3">
      <c r="AE7436" s="8"/>
      <c r="AH7436" s="8"/>
    </row>
    <row r="7437" spans="31:34" x14ac:dyDescent="0.3">
      <c r="AE7437" s="8"/>
      <c r="AH7437" s="8"/>
    </row>
    <row r="7438" spans="31:34" x14ac:dyDescent="0.3">
      <c r="AE7438" s="8"/>
      <c r="AH7438" s="8"/>
    </row>
    <row r="7439" spans="31:34" x14ac:dyDescent="0.3">
      <c r="AE7439" s="8"/>
      <c r="AH7439" s="8"/>
    </row>
    <row r="7440" spans="31:34" x14ac:dyDescent="0.3">
      <c r="AE7440" s="8"/>
      <c r="AH7440" s="8"/>
    </row>
    <row r="7441" spans="31:34" x14ac:dyDescent="0.3">
      <c r="AE7441" s="8"/>
      <c r="AH7441" s="8"/>
    </row>
    <row r="7442" spans="31:34" x14ac:dyDescent="0.3">
      <c r="AE7442" s="8"/>
      <c r="AH7442" s="8"/>
    </row>
    <row r="7443" spans="31:34" x14ac:dyDescent="0.3">
      <c r="AE7443" s="8"/>
      <c r="AH7443" s="8"/>
    </row>
    <row r="7444" spans="31:34" x14ac:dyDescent="0.3">
      <c r="AE7444" s="8"/>
      <c r="AH7444" s="8"/>
    </row>
    <row r="7445" spans="31:34" x14ac:dyDescent="0.3">
      <c r="AE7445" s="8"/>
      <c r="AH7445" s="8"/>
    </row>
    <row r="7446" spans="31:34" x14ac:dyDescent="0.3">
      <c r="AE7446" s="8"/>
      <c r="AH7446" s="8"/>
    </row>
    <row r="7447" spans="31:34" x14ac:dyDescent="0.3">
      <c r="AE7447" s="8"/>
      <c r="AH7447" s="8"/>
    </row>
    <row r="7448" spans="31:34" x14ac:dyDescent="0.3">
      <c r="AE7448" s="8"/>
      <c r="AH7448" s="8"/>
    </row>
    <row r="7449" spans="31:34" x14ac:dyDescent="0.3">
      <c r="AE7449" s="8"/>
      <c r="AH7449" s="8"/>
    </row>
    <row r="7450" spans="31:34" x14ac:dyDescent="0.3">
      <c r="AE7450" s="8"/>
      <c r="AH7450" s="8"/>
    </row>
    <row r="7451" spans="31:34" x14ac:dyDescent="0.3">
      <c r="AE7451" s="8"/>
      <c r="AH7451" s="8"/>
    </row>
    <row r="7452" spans="31:34" x14ac:dyDescent="0.3">
      <c r="AE7452" s="8"/>
      <c r="AH7452" s="8"/>
    </row>
    <row r="7453" spans="31:34" x14ac:dyDescent="0.3">
      <c r="AE7453" s="8"/>
      <c r="AH7453" s="8"/>
    </row>
    <row r="7454" spans="31:34" x14ac:dyDescent="0.3">
      <c r="AE7454" s="8"/>
      <c r="AH7454" s="8"/>
    </row>
    <row r="7455" spans="31:34" x14ac:dyDescent="0.3">
      <c r="AE7455" s="8"/>
      <c r="AH7455" s="8"/>
    </row>
    <row r="7456" spans="31:34" x14ac:dyDescent="0.3">
      <c r="AE7456" s="8"/>
      <c r="AH7456" s="8"/>
    </row>
    <row r="7457" spans="31:34" x14ac:dyDescent="0.3">
      <c r="AE7457" s="8"/>
      <c r="AH7457" s="8"/>
    </row>
    <row r="7458" spans="31:34" x14ac:dyDescent="0.3">
      <c r="AE7458" s="8"/>
      <c r="AH7458" s="8"/>
    </row>
    <row r="7459" spans="31:34" x14ac:dyDescent="0.3">
      <c r="AE7459" s="8"/>
      <c r="AH7459" s="8"/>
    </row>
    <row r="7460" spans="31:34" x14ac:dyDescent="0.3">
      <c r="AE7460" s="8"/>
      <c r="AH7460" s="8"/>
    </row>
    <row r="7461" spans="31:34" x14ac:dyDescent="0.3">
      <c r="AE7461" s="8"/>
      <c r="AH7461" s="8"/>
    </row>
    <row r="7462" spans="31:34" x14ac:dyDescent="0.3">
      <c r="AE7462" s="8"/>
      <c r="AH7462" s="8"/>
    </row>
    <row r="7463" spans="31:34" x14ac:dyDescent="0.3">
      <c r="AE7463" s="8"/>
      <c r="AH7463" s="8"/>
    </row>
    <row r="7464" spans="31:34" x14ac:dyDescent="0.3">
      <c r="AE7464" s="8"/>
      <c r="AH7464" s="8"/>
    </row>
    <row r="7465" spans="31:34" x14ac:dyDescent="0.3">
      <c r="AE7465" s="8"/>
      <c r="AH7465" s="8"/>
    </row>
    <row r="7466" spans="31:34" x14ac:dyDescent="0.3">
      <c r="AE7466" s="8"/>
      <c r="AH7466" s="8"/>
    </row>
    <row r="7467" spans="31:34" x14ac:dyDescent="0.3">
      <c r="AE7467" s="8"/>
      <c r="AH7467" s="8"/>
    </row>
    <row r="7468" spans="31:34" x14ac:dyDescent="0.3">
      <c r="AE7468" s="8"/>
      <c r="AH7468" s="8"/>
    </row>
    <row r="7469" spans="31:34" x14ac:dyDescent="0.3">
      <c r="AE7469" s="8"/>
      <c r="AH7469" s="8"/>
    </row>
    <row r="7470" spans="31:34" x14ac:dyDescent="0.3">
      <c r="AE7470" s="8"/>
      <c r="AH7470" s="8"/>
    </row>
    <row r="7471" spans="31:34" x14ac:dyDescent="0.3">
      <c r="AE7471" s="8"/>
      <c r="AH7471" s="8"/>
    </row>
    <row r="7472" spans="31:34" x14ac:dyDescent="0.3">
      <c r="AE7472" s="8"/>
      <c r="AH7472" s="8"/>
    </row>
    <row r="7473" spans="31:34" x14ac:dyDescent="0.3">
      <c r="AE7473" s="8"/>
      <c r="AH7473" s="8"/>
    </row>
    <row r="7474" spans="31:34" x14ac:dyDescent="0.3">
      <c r="AE7474" s="8"/>
      <c r="AH7474" s="8"/>
    </row>
    <row r="7475" spans="31:34" x14ac:dyDescent="0.3">
      <c r="AE7475" s="8"/>
      <c r="AH7475" s="8"/>
    </row>
    <row r="7476" spans="31:34" x14ac:dyDescent="0.3">
      <c r="AE7476" s="8"/>
      <c r="AH7476" s="8"/>
    </row>
    <row r="7477" spans="31:34" x14ac:dyDescent="0.3">
      <c r="AE7477" s="8"/>
      <c r="AH7477" s="8"/>
    </row>
    <row r="7478" spans="31:34" x14ac:dyDescent="0.3">
      <c r="AE7478" s="8"/>
      <c r="AH7478" s="8"/>
    </row>
    <row r="7479" spans="31:34" x14ac:dyDescent="0.3">
      <c r="AE7479" s="8"/>
      <c r="AH7479" s="8"/>
    </row>
    <row r="7480" spans="31:34" x14ac:dyDescent="0.3">
      <c r="AE7480" s="8"/>
      <c r="AH7480" s="8"/>
    </row>
    <row r="7481" spans="31:34" x14ac:dyDescent="0.3">
      <c r="AE7481" s="8"/>
      <c r="AH7481" s="8"/>
    </row>
    <row r="7482" spans="31:34" x14ac:dyDescent="0.3">
      <c r="AE7482" s="8"/>
      <c r="AH7482" s="8"/>
    </row>
    <row r="7483" spans="31:34" x14ac:dyDescent="0.3">
      <c r="AE7483" s="8"/>
      <c r="AH7483" s="8"/>
    </row>
    <row r="7484" spans="31:34" x14ac:dyDescent="0.3">
      <c r="AE7484" s="8"/>
      <c r="AH7484" s="8"/>
    </row>
    <row r="7485" spans="31:34" x14ac:dyDescent="0.3">
      <c r="AE7485" s="8"/>
      <c r="AH7485" s="8"/>
    </row>
    <row r="7486" spans="31:34" x14ac:dyDescent="0.3">
      <c r="AE7486" s="8"/>
      <c r="AH7486" s="8"/>
    </row>
    <row r="7487" spans="31:34" x14ac:dyDescent="0.3">
      <c r="AE7487" s="8"/>
      <c r="AH7487" s="8"/>
    </row>
    <row r="7488" spans="31:34" x14ac:dyDescent="0.3">
      <c r="AE7488" s="8"/>
      <c r="AH7488" s="8"/>
    </row>
    <row r="7489" spans="31:34" x14ac:dyDescent="0.3">
      <c r="AE7489" s="8"/>
      <c r="AH7489" s="8"/>
    </row>
    <row r="7490" spans="31:34" x14ac:dyDescent="0.3">
      <c r="AE7490" s="8"/>
      <c r="AH7490" s="8"/>
    </row>
    <row r="7491" spans="31:34" x14ac:dyDescent="0.3">
      <c r="AE7491" s="8"/>
      <c r="AH7491" s="8"/>
    </row>
    <row r="7492" spans="31:34" x14ac:dyDescent="0.3">
      <c r="AE7492" s="8"/>
      <c r="AH7492" s="8"/>
    </row>
    <row r="7493" spans="31:34" x14ac:dyDescent="0.3">
      <c r="AE7493" s="8"/>
      <c r="AH7493" s="8"/>
    </row>
    <row r="7494" spans="31:34" x14ac:dyDescent="0.3">
      <c r="AE7494" s="8"/>
      <c r="AH7494" s="8"/>
    </row>
    <row r="7495" spans="31:34" x14ac:dyDescent="0.3">
      <c r="AE7495" s="8"/>
      <c r="AH7495" s="8"/>
    </row>
    <row r="7496" spans="31:34" x14ac:dyDescent="0.3">
      <c r="AE7496" s="8"/>
      <c r="AH7496" s="8"/>
    </row>
    <row r="7497" spans="31:34" x14ac:dyDescent="0.3">
      <c r="AE7497" s="8"/>
      <c r="AH7497" s="8"/>
    </row>
    <row r="7498" spans="31:34" x14ac:dyDescent="0.3">
      <c r="AE7498" s="8"/>
      <c r="AH7498" s="8"/>
    </row>
    <row r="7499" spans="31:34" x14ac:dyDescent="0.3">
      <c r="AE7499" s="8"/>
      <c r="AH7499" s="8"/>
    </row>
    <row r="7500" spans="31:34" x14ac:dyDescent="0.3">
      <c r="AE7500" s="8"/>
      <c r="AH7500" s="8"/>
    </row>
    <row r="7501" spans="31:34" x14ac:dyDescent="0.3">
      <c r="AE7501" s="8"/>
      <c r="AH7501" s="8"/>
    </row>
    <row r="7502" spans="31:34" x14ac:dyDescent="0.3">
      <c r="AE7502" s="8"/>
      <c r="AH7502" s="8"/>
    </row>
    <row r="7503" spans="31:34" x14ac:dyDescent="0.3">
      <c r="AE7503" s="8"/>
      <c r="AH7503" s="8"/>
    </row>
    <row r="7504" spans="31:34" x14ac:dyDescent="0.3">
      <c r="AE7504" s="8"/>
      <c r="AH7504" s="8"/>
    </row>
    <row r="7505" spans="31:34" x14ac:dyDescent="0.3">
      <c r="AE7505" s="8"/>
      <c r="AH7505" s="8"/>
    </row>
    <row r="7506" spans="31:34" x14ac:dyDescent="0.3">
      <c r="AE7506" s="8"/>
      <c r="AH7506" s="8"/>
    </row>
    <row r="7507" spans="31:34" x14ac:dyDescent="0.3">
      <c r="AE7507" s="8"/>
      <c r="AH7507" s="8"/>
    </row>
    <row r="7508" spans="31:34" x14ac:dyDescent="0.3">
      <c r="AE7508" s="8"/>
      <c r="AH7508" s="8"/>
    </row>
    <row r="7509" spans="31:34" x14ac:dyDescent="0.3">
      <c r="AE7509" s="8"/>
      <c r="AH7509" s="8"/>
    </row>
    <row r="7510" spans="31:34" x14ac:dyDescent="0.3">
      <c r="AE7510" s="8"/>
      <c r="AH7510" s="8"/>
    </row>
    <row r="7511" spans="31:34" x14ac:dyDescent="0.3">
      <c r="AE7511" s="8"/>
      <c r="AH7511" s="8"/>
    </row>
    <row r="7512" spans="31:34" x14ac:dyDescent="0.3">
      <c r="AE7512" s="8"/>
      <c r="AH7512" s="8"/>
    </row>
    <row r="7513" spans="31:34" x14ac:dyDescent="0.3">
      <c r="AE7513" s="8"/>
      <c r="AH7513" s="8"/>
    </row>
    <row r="7514" spans="31:34" x14ac:dyDescent="0.3">
      <c r="AE7514" s="8"/>
      <c r="AH7514" s="8"/>
    </row>
    <row r="7515" spans="31:34" x14ac:dyDescent="0.3">
      <c r="AE7515" s="8"/>
      <c r="AH7515" s="8"/>
    </row>
    <row r="7516" spans="31:34" x14ac:dyDescent="0.3">
      <c r="AE7516" s="8"/>
      <c r="AH7516" s="8"/>
    </row>
    <row r="7517" spans="31:34" x14ac:dyDescent="0.3">
      <c r="AE7517" s="8"/>
      <c r="AH7517" s="8"/>
    </row>
    <row r="7518" spans="31:34" x14ac:dyDescent="0.3">
      <c r="AE7518" s="8"/>
      <c r="AH7518" s="8"/>
    </row>
    <row r="7519" spans="31:34" x14ac:dyDescent="0.3">
      <c r="AE7519" s="8"/>
      <c r="AH7519" s="8"/>
    </row>
    <row r="7520" spans="31:34" x14ac:dyDescent="0.3">
      <c r="AE7520" s="8"/>
      <c r="AH7520" s="8"/>
    </row>
    <row r="7521" spans="31:34" x14ac:dyDescent="0.3">
      <c r="AE7521" s="8"/>
      <c r="AH7521" s="8"/>
    </row>
    <row r="7522" spans="31:34" x14ac:dyDescent="0.3">
      <c r="AE7522" s="8"/>
      <c r="AH7522" s="8"/>
    </row>
    <row r="7523" spans="31:34" x14ac:dyDescent="0.3">
      <c r="AE7523" s="8"/>
      <c r="AH7523" s="8"/>
    </row>
    <row r="7524" spans="31:34" x14ac:dyDescent="0.3">
      <c r="AE7524" s="8"/>
      <c r="AH7524" s="8"/>
    </row>
    <row r="7525" spans="31:34" x14ac:dyDescent="0.3">
      <c r="AE7525" s="8"/>
      <c r="AH7525" s="8"/>
    </row>
    <row r="7526" spans="31:34" x14ac:dyDescent="0.3">
      <c r="AE7526" s="8"/>
      <c r="AH7526" s="8"/>
    </row>
    <row r="7527" spans="31:34" x14ac:dyDescent="0.3">
      <c r="AE7527" s="8"/>
      <c r="AH7527" s="8"/>
    </row>
    <row r="7528" spans="31:34" x14ac:dyDescent="0.3">
      <c r="AE7528" s="8"/>
      <c r="AH7528" s="8"/>
    </row>
    <row r="7529" spans="31:34" x14ac:dyDescent="0.3">
      <c r="AE7529" s="8"/>
      <c r="AH7529" s="8"/>
    </row>
    <row r="7530" spans="31:34" x14ac:dyDescent="0.3">
      <c r="AE7530" s="8"/>
      <c r="AH7530" s="8"/>
    </row>
    <row r="7531" spans="31:34" x14ac:dyDescent="0.3">
      <c r="AE7531" s="8"/>
      <c r="AH7531" s="8"/>
    </row>
    <row r="7532" spans="31:34" x14ac:dyDescent="0.3">
      <c r="AE7532" s="8"/>
      <c r="AH7532" s="8"/>
    </row>
    <row r="7533" spans="31:34" x14ac:dyDescent="0.3">
      <c r="AE7533" s="8"/>
      <c r="AH7533" s="8"/>
    </row>
    <row r="7534" spans="31:34" x14ac:dyDescent="0.3">
      <c r="AE7534" s="8"/>
      <c r="AH7534" s="8"/>
    </row>
    <row r="7535" spans="31:34" x14ac:dyDescent="0.3">
      <c r="AE7535" s="8"/>
      <c r="AH7535" s="8"/>
    </row>
    <row r="7536" spans="31:34" x14ac:dyDescent="0.3">
      <c r="AE7536" s="8"/>
      <c r="AH7536" s="8"/>
    </row>
    <row r="7537" spans="31:34" x14ac:dyDescent="0.3">
      <c r="AE7537" s="8"/>
      <c r="AH7537" s="8"/>
    </row>
    <row r="7538" spans="31:34" x14ac:dyDescent="0.3">
      <c r="AE7538" s="8"/>
      <c r="AH7538" s="8"/>
    </row>
    <row r="7539" spans="31:34" x14ac:dyDescent="0.3">
      <c r="AE7539" s="8"/>
      <c r="AH7539" s="8"/>
    </row>
    <row r="7540" spans="31:34" x14ac:dyDescent="0.3">
      <c r="AE7540" s="8"/>
      <c r="AH7540" s="8"/>
    </row>
    <row r="7541" spans="31:34" x14ac:dyDescent="0.3">
      <c r="AE7541" s="8"/>
      <c r="AH7541" s="8"/>
    </row>
    <row r="7542" spans="31:34" x14ac:dyDescent="0.3">
      <c r="AE7542" s="8"/>
      <c r="AH7542" s="8"/>
    </row>
    <row r="7543" spans="31:34" x14ac:dyDescent="0.3">
      <c r="AE7543" s="8"/>
      <c r="AH7543" s="8"/>
    </row>
    <row r="7544" spans="31:34" x14ac:dyDescent="0.3">
      <c r="AE7544" s="8"/>
      <c r="AH7544" s="8"/>
    </row>
    <row r="7545" spans="31:34" x14ac:dyDescent="0.3">
      <c r="AE7545" s="8"/>
      <c r="AH7545" s="8"/>
    </row>
    <row r="7546" spans="31:34" x14ac:dyDescent="0.3">
      <c r="AE7546" s="8"/>
      <c r="AH7546" s="8"/>
    </row>
    <row r="7547" spans="31:34" x14ac:dyDescent="0.3">
      <c r="AE7547" s="8"/>
      <c r="AH7547" s="8"/>
    </row>
    <row r="7548" spans="31:34" x14ac:dyDescent="0.3">
      <c r="AE7548" s="8"/>
      <c r="AH7548" s="8"/>
    </row>
    <row r="7549" spans="31:34" x14ac:dyDescent="0.3">
      <c r="AE7549" s="8"/>
      <c r="AH7549" s="8"/>
    </row>
    <row r="7550" spans="31:34" x14ac:dyDescent="0.3">
      <c r="AE7550" s="8"/>
      <c r="AH7550" s="8"/>
    </row>
    <row r="7551" spans="31:34" x14ac:dyDescent="0.3">
      <c r="AE7551" s="8"/>
      <c r="AH7551" s="8"/>
    </row>
    <row r="7552" spans="31:34" x14ac:dyDescent="0.3">
      <c r="AE7552" s="8"/>
      <c r="AH7552" s="8"/>
    </row>
    <row r="7553" spans="31:34" x14ac:dyDescent="0.3">
      <c r="AE7553" s="8"/>
      <c r="AH7553" s="8"/>
    </row>
    <row r="7554" spans="31:34" x14ac:dyDescent="0.3">
      <c r="AE7554" s="8"/>
      <c r="AH7554" s="8"/>
    </row>
    <row r="7555" spans="31:34" x14ac:dyDescent="0.3">
      <c r="AE7555" s="8"/>
      <c r="AH7555" s="8"/>
    </row>
    <row r="7556" spans="31:34" x14ac:dyDescent="0.3">
      <c r="AE7556" s="8"/>
      <c r="AH7556" s="8"/>
    </row>
    <row r="7557" spans="31:34" x14ac:dyDescent="0.3">
      <c r="AE7557" s="8"/>
      <c r="AH7557" s="8"/>
    </row>
    <row r="7558" spans="31:34" x14ac:dyDescent="0.3">
      <c r="AE7558" s="8"/>
      <c r="AH7558" s="8"/>
    </row>
    <row r="7559" spans="31:34" x14ac:dyDescent="0.3">
      <c r="AE7559" s="8"/>
      <c r="AH7559" s="8"/>
    </row>
    <row r="7560" spans="31:34" x14ac:dyDescent="0.3">
      <c r="AE7560" s="8"/>
      <c r="AH7560" s="8"/>
    </row>
    <row r="7561" spans="31:34" x14ac:dyDescent="0.3">
      <c r="AE7561" s="8"/>
      <c r="AH7561" s="8"/>
    </row>
    <row r="7562" spans="31:34" x14ac:dyDescent="0.3">
      <c r="AE7562" s="8"/>
      <c r="AH7562" s="8"/>
    </row>
    <row r="7563" spans="31:34" x14ac:dyDescent="0.3">
      <c r="AE7563" s="8"/>
      <c r="AH7563" s="8"/>
    </row>
    <row r="7564" spans="31:34" x14ac:dyDescent="0.3">
      <c r="AE7564" s="8"/>
      <c r="AH7564" s="8"/>
    </row>
    <row r="7565" spans="31:34" x14ac:dyDescent="0.3">
      <c r="AE7565" s="8"/>
      <c r="AH7565" s="8"/>
    </row>
    <row r="7566" spans="31:34" x14ac:dyDescent="0.3">
      <c r="AE7566" s="8"/>
      <c r="AH7566" s="8"/>
    </row>
    <row r="7567" spans="31:34" x14ac:dyDescent="0.3">
      <c r="AE7567" s="8"/>
      <c r="AH7567" s="8"/>
    </row>
    <row r="7568" spans="31:34" x14ac:dyDescent="0.3">
      <c r="AE7568" s="8"/>
      <c r="AH7568" s="8"/>
    </row>
    <row r="7569" spans="31:34" x14ac:dyDescent="0.3">
      <c r="AE7569" s="8"/>
      <c r="AH7569" s="8"/>
    </row>
    <row r="7570" spans="31:34" x14ac:dyDescent="0.3">
      <c r="AE7570" s="8"/>
      <c r="AH7570" s="8"/>
    </row>
    <row r="7571" spans="31:34" x14ac:dyDescent="0.3">
      <c r="AE7571" s="8"/>
      <c r="AH7571" s="8"/>
    </row>
    <row r="7572" spans="31:34" x14ac:dyDescent="0.3">
      <c r="AE7572" s="8"/>
      <c r="AH7572" s="8"/>
    </row>
    <row r="7573" spans="31:34" x14ac:dyDescent="0.3">
      <c r="AE7573" s="8"/>
      <c r="AH7573" s="8"/>
    </row>
    <row r="7574" spans="31:34" x14ac:dyDescent="0.3">
      <c r="AE7574" s="8"/>
      <c r="AH7574" s="8"/>
    </row>
    <row r="7575" spans="31:34" x14ac:dyDescent="0.3">
      <c r="AE7575" s="8"/>
      <c r="AH7575" s="8"/>
    </row>
    <row r="7576" spans="31:34" x14ac:dyDescent="0.3">
      <c r="AE7576" s="8"/>
      <c r="AH7576" s="8"/>
    </row>
    <row r="7577" spans="31:34" x14ac:dyDescent="0.3">
      <c r="AE7577" s="8"/>
      <c r="AH7577" s="8"/>
    </row>
    <row r="7578" spans="31:34" x14ac:dyDescent="0.3">
      <c r="AE7578" s="8"/>
      <c r="AH7578" s="8"/>
    </row>
    <row r="7579" spans="31:34" x14ac:dyDescent="0.3">
      <c r="AE7579" s="8"/>
      <c r="AH7579" s="8"/>
    </row>
    <row r="7580" spans="31:34" x14ac:dyDescent="0.3">
      <c r="AE7580" s="8"/>
      <c r="AH7580" s="8"/>
    </row>
    <row r="7581" spans="31:34" x14ac:dyDescent="0.3">
      <c r="AE7581" s="8"/>
      <c r="AH7581" s="8"/>
    </row>
    <row r="7582" spans="31:34" x14ac:dyDescent="0.3">
      <c r="AE7582" s="8"/>
      <c r="AH7582" s="8"/>
    </row>
    <row r="7583" spans="31:34" x14ac:dyDescent="0.3">
      <c r="AE7583" s="8"/>
      <c r="AH7583" s="8"/>
    </row>
    <row r="7584" spans="31:34" x14ac:dyDescent="0.3">
      <c r="AE7584" s="8"/>
      <c r="AH7584" s="8"/>
    </row>
    <row r="7585" spans="31:34" x14ac:dyDescent="0.3">
      <c r="AE7585" s="8"/>
      <c r="AH7585" s="8"/>
    </row>
    <row r="7586" spans="31:34" x14ac:dyDescent="0.3">
      <c r="AE7586" s="8"/>
      <c r="AH7586" s="8"/>
    </row>
    <row r="7587" spans="31:34" x14ac:dyDescent="0.3">
      <c r="AE7587" s="8"/>
      <c r="AH7587" s="8"/>
    </row>
    <row r="7588" spans="31:34" x14ac:dyDescent="0.3">
      <c r="AE7588" s="8"/>
      <c r="AH7588" s="8"/>
    </row>
    <row r="7589" spans="31:34" x14ac:dyDescent="0.3">
      <c r="AE7589" s="8"/>
      <c r="AH7589" s="8"/>
    </row>
    <row r="7590" spans="31:34" x14ac:dyDescent="0.3">
      <c r="AE7590" s="8"/>
      <c r="AH7590" s="8"/>
    </row>
    <row r="7591" spans="31:34" x14ac:dyDescent="0.3">
      <c r="AE7591" s="8"/>
      <c r="AH7591" s="8"/>
    </row>
    <row r="7592" spans="31:34" x14ac:dyDescent="0.3">
      <c r="AE7592" s="8"/>
      <c r="AH7592" s="8"/>
    </row>
    <row r="7593" spans="31:34" x14ac:dyDescent="0.3">
      <c r="AE7593" s="8"/>
      <c r="AH7593" s="8"/>
    </row>
    <row r="7594" spans="31:34" x14ac:dyDescent="0.3">
      <c r="AE7594" s="8"/>
      <c r="AH7594" s="8"/>
    </row>
    <row r="7595" spans="31:34" x14ac:dyDescent="0.3">
      <c r="AE7595" s="8"/>
      <c r="AH7595" s="8"/>
    </row>
    <row r="7596" spans="31:34" x14ac:dyDescent="0.3">
      <c r="AE7596" s="8"/>
      <c r="AH7596" s="8"/>
    </row>
    <row r="7597" spans="31:34" x14ac:dyDescent="0.3">
      <c r="AE7597" s="8"/>
      <c r="AH7597" s="8"/>
    </row>
    <row r="7598" spans="31:34" x14ac:dyDescent="0.3">
      <c r="AE7598" s="8"/>
      <c r="AH7598" s="8"/>
    </row>
    <row r="7599" spans="31:34" x14ac:dyDescent="0.3">
      <c r="AE7599" s="8"/>
      <c r="AH7599" s="8"/>
    </row>
    <row r="7600" spans="31:34" x14ac:dyDescent="0.3">
      <c r="AE7600" s="8"/>
      <c r="AH7600" s="8"/>
    </row>
    <row r="7601" spans="31:34" x14ac:dyDescent="0.3">
      <c r="AE7601" s="8"/>
      <c r="AH7601" s="8"/>
    </row>
    <row r="7602" spans="31:34" x14ac:dyDescent="0.3">
      <c r="AE7602" s="8"/>
      <c r="AH7602" s="8"/>
    </row>
    <row r="7603" spans="31:34" x14ac:dyDescent="0.3">
      <c r="AE7603" s="8"/>
      <c r="AH7603" s="8"/>
    </row>
    <row r="7604" spans="31:34" x14ac:dyDescent="0.3">
      <c r="AE7604" s="8"/>
      <c r="AH7604" s="8"/>
    </row>
    <row r="7605" spans="31:34" x14ac:dyDescent="0.3">
      <c r="AE7605" s="8"/>
      <c r="AH7605" s="8"/>
    </row>
    <row r="7606" spans="31:34" x14ac:dyDescent="0.3">
      <c r="AE7606" s="8"/>
      <c r="AH7606" s="8"/>
    </row>
    <row r="7607" spans="31:34" x14ac:dyDescent="0.3">
      <c r="AE7607" s="8"/>
      <c r="AH7607" s="8"/>
    </row>
    <row r="7608" spans="31:34" x14ac:dyDescent="0.3">
      <c r="AE7608" s="8"/>
      <c r="AH7608" s="8"/>
    </row>
    <row r="7609" spans="31:34" x14ac:dyDescent="0.3">
      <c r="AE7609" s="8"/>
      <c r="AH7609" s="8"/>
    </row>
    <row r="7610" spans="31:34" x14ac:dyDescent="0.3">
      <c r="AE7610" s="8"/>
      <c r="AH7610" s="8"/>
    </row>
    <row r="7611" spans="31:34" x14ac:dyDescent="0.3">
      <c r="AE7611" s="8"/>
      <c r="AH7611" s="8"/>
    </row>
    <row r="7612" spans="31:34" x14ac:dyDescent="0.3">
      <c r="AE7612" s="8"/>
      <c r="AH7612" s="8"/>
    </row>
    <row r="7613" spans="31:34" x14ac:dyDescent="0.3">
      <c r="AE7613" s="8"/>
      <c r="AH7613" s="8"/>
    </row>
    <row r="7614" spans="31:34" x14ac:dyDescent="0.3">
      <c r="AE7614" s="8"/>
      <c r="AH7614" s="8"/>
    </row>
    <row r="7615" spans="31:34" x14ac:dyDescent="0.3">
      <c r="AE7615" s="8"/>
      <c r="AH7615" s="8"/>
    </row>
    <row r="7616" spans="31:34" x14ac:dyDescent="0.3">
      <c r="AE7616" s="8"/>
      <c r="AH7616" s="8"/>
    </row>
    <row r="7617" spans="31:34" x14ac:dyDescent="0.3">
      <c r="AE7617" s="8"/>
      <c r="AH7617" s="8"/>
    </row>
    <row r="7618" spans="31:34" x14ac:dyDescent="0.3">
      <c r="AE7618" s="8"/>
      <c r="AH7618" s="8"/>
    </row>
    <row r="7619" spans="31:34" x14ac:dyDescent="0.3">
      <c r="AE7619" s="8"/>
      <c r="AH7619" s="8"/>
    </row>
    <row r="7620" spans="31:34" x14ac:dyDescent="0.3">
      <c r="AE7620" s="8"/>
      <c r="AH7620" s="8"/>
    </row>
    <row r="7621" spans="31:34" x14ac:dyDescent="0.3">
      <c r="AE7621" s="8"/>
      <c r="AH7621" s="8"/>
    </row>
    <row r="7622" spans="31:34" x14ac:dyDescent="0.3">
      <c r="AE7622" s="8"/>
      <c r="AH7622" s="8"/>
    </row>
    <row r="7623" spans="31:34" x14ac:dyDescent="0.3">
      <c r="AE7623" s="8"/>
      <c r="AH7623" s="8"/>
    </row>
    <row r="7624" spans="31:34" x14ac:dyDescent="0.3">
      <c r="AE7624" s="8"/>
      <c r="AH7624" s="8"/>
    </row>
    <row r="7625" spans="31:34" x14ac:dyDescent="0.3">
      <c r="AE7625" s="8"/>
      <c r="AH7625" s="8"/>
    </row>
    <row r="7626" spans="31:34" x14ac:dyDescent="0.3">
      <c r="AE7626" s="8"/>
      <c r="AH7626" s="8"/>
    </row>
    <row r="7627" spans="31:34" x14ac:dyDescent="0.3">
      <c r="AE7627" s="8"/>
      <c r="AH7627" s="8"/>
    </row>
    <row r="7628" spans="31:34" x14ac:dyDescent="0.3">
      <c r="AE7628" s="8"/>
      <c r="AH7628" s="8"/>
    </row>
    <row r="7629" spans="31:34" x14ac:dyDescent="0.3">
      <c r="AE7629" s="8"/>
      <c r="AH7629" s="8"/>
    </row>
    <row r="7630" spans="31:34" x14ac:dyDescent="0.3">
      <c r="AE7630" s="8"/>
      <c r="AH7630" s="8"/>
    </row>
    <row r="7631" spans="31:34" x14ac:dyDescent="0.3">
      <c r="AE7631" s="8"/>
      <c r="AH7631" s="8"/>
    </row>
    <row r="7632" spans="31:34" x14ac:dyDescent="0.3">
      <c r="AE7632" s="8"/>
      <c r="AH7632" s="8"/>
    </row>
    <row r="7633" spans="31:34" x14ac:dyDescent="0.3">
      <c r="AE7633" s="8"/>
      <c r="AH7633" s="8"/>
    </row>
    <row r="7634" spans="31:34" x14ac:dyDescent="0.3">
      <c r="AE7634" s="8"/>
      <c r="AH7634" s="8"/>
    </row>
    <row r="7635" spans="31:34" x14ac:dyDescent="0.3">
      <c r="AE7635" s="8"/>
      <c r="AH7635" s="8"/>
    </row>
    <row r="7636" spans="31:34" x14ac:dyDescent="0.3">
      <c r="AE7636" s="8"/>
      <c r="AH7636" s="8"/>
    </row>
    <row r="7637" spans="31:34" x14ac:dyDescent="0.3">
      <c r="AE7637" s="8"/>
      <c r="AH7637" s="8"/>
    </row>
    <row r="7638" spans="31:34" x14ac:dyDescent="0.3">
      <c r="AE7638" s="8"/>
      <c r="AH7638" s="8"/>
    </row>
    <row r="7639" spans="31:34" x14ac:dyDescent="0.3">
      <c r="AE7639" s="8"/>
      <c r="AH7639" s="8"/>
    </row>
    <row r="7640" spans="31:34" x14ac:dyDescent="0.3">
      <c r="AE7640" s="8"/>
      <c r="AH7640" s="8"/>
    </row>
    <row r="7641" spans="31:34" x14ac:dyDescent="0.3">
      <c r="AE7641" s="8"/>
      <c r="AH7641" s="8"/>
    </row>
    <row r="7642" spans="31:34" x14ac:dyDescent="0.3">
      <c r="AE7642" s="8"/>
      <c r="AH7642" s="8"/>
    </row>
    <row r="7643" spans="31:34" x14ac:dyDescent="0.3">
      <c r="AE7643" s="8"/>
      <c r="AH7643" s="8"/>
    </row>
    <row r="7644" spans="31:34" x14ac:dyDescent="0.3">
      <c r="AE7644" s="8"/>
      <c r="AH7644" s="8"/>
    </row>
    <row r="7645" spans="31:34" x14ac:dyDescent="0.3">
      <c r="AE7645" s="8"/>
      <c r="AH7645" s="8"/>
    </row>
    <row r="7646" spans="31:34" x14ac:dyDescent="0.3">
      <c r="AE7646" s="8"/>
      <c r="AH7646" s="8"/>
    </row>
    <row r="7647" spans="31:34" x14ac:dyDescent="0.3">
      <c r="AE7647" s="8"/>
      <c r="AH7647" s="8"/>
    </row>
    <row r="7648" spans="31:34" x14ac:dyDescent="0.3">
      <c r="AE7648" s="8"/>
      <c r="AH7648" s="8"/>
    </row>
    <row r="7649" spans="31:34" x14ac:dyDescent="0.3">
      <c r="AE7649" s="8"/>
      <c r="AH7649" s="8"/>
    </row>
    <row r="7650" spans="31:34" x14ac:dyDescent="0.3">
      <c r="AE7650" s="8"/>
      <c r="AH7650" s="8"/>
    </row>
    <row r="7651" spans="31:34" x14ac:dyDescent="0.3">
      <c r="AE7651" s="8"/>
      <c r="AH7651" s="8"/>
    </row>
    <row r="7652" spans="31:34" x14ac:dyDescent="0.3">
      <c r="AE7652" s="8"/>
      <c r="AH7652" s="8"/>
    </row>
    <row r="7653" spans="31:34" x14ac:dyDescent="0.3">
      <c r="AE7653" s="8"/>
      <c r="AH7653" s="8"/>
    </row>
    <row r="7654" spans="31:34" x14ac:dyDescent="0.3">
      <c r="AE7654" s="8"/>
      <c r="AH7654" s="8"/>
    </row>
    <row r="7655" spans="31:34" x14ac:dyDescent="0.3">
      <c r="AE7655" s="8"/>
      <c r="AH7655" s="8"/>
    </row>
    <row r="7656" spans="31:34" x14ac:dyDescent="0.3">
      <c r="AE7656" s="8"/>
      <c r="AH7656" s="8"/>
    </row>
    <row r="7657" spans="31:34" x14ac:dyDescent="0.3">
      <c r="AE7657" s="8"/>
      <c r="AH7657" s="8"/>
    </row>
    <row r="7658" spans="31:34" x14ac:dyDescent="0.3">
      <c r="AE7658" s="8"/>
      <c r="AH7658" s="8"/>
    </row>
    <row r="7659" spans="31:34" x14ac:dyDescent="0.3">
      <c r="AE7659" s="8"/>
      <c r="AH7659" s="8"/>
    </row>
    <row r="7660" spans="31:34" x14ac:dyDescent="0.3">
      <c r="AE7660" s="8"/>
      <c r="AH7660" s="8"/>
    </row>
    <row r="7661" spans="31:34" x14ac:dyDescent="0.3">
      <c r="AE7661" s="8"/>
      <c r="AH7661" s="8"/>
    </row>
    <row r="7662" spans="31:34" x14ac:dyDescent="0.3">
      <c r="AE7662" s="8"/>
      <c r="AH7662" s="8"/>
    </row>
    <row r="7663" spans="31:34" x14ac:dyDescent="0.3">
      <c r="AE7663" s="8"/>
      <c r="AH7663" s="8"/>
    </row>
    <row r="7664" spans="31:34" x14ac:dyDescent="0.3">
      <c r="AE7664" s="8"/>
      <c r="AH7664" s="8"/>
    </row>
    <row r="7665" spans="31:34" x14ac:dyDescent="0.3">
      <c r="AE7665" s="8"/>
      <c r="AH7665" s="8"/>
    </row>
    <row r="7666" spans="31:34" x14ac:dyDescent="0.3">
      <c r="AE7666" s="8"/>
      <c r="AH7666" s="8"/>
    </row>
    <row r="7667" spans="31:34" x14ac:dyDescent="0.3">
      <c r="AE7667" s="8"/>
      <c r="AH7667" s="8"/>
    </row>
    <row r="7668" spans="31:34" x14ac:dyDescent="0.3">
      <c r="AE7668" s="8"/>
      <c r="AH7668" s="8"/>
    </row>
    <row r="7669" spans="31:34" x14ac:dyDescent="0.3">
      <c r="AE7669" s="8"/>
      <c r="AH7669" s="8"/>
    </row>
    <row r="7670" spans="31:34" x14ac:dyDescent="0.3">
      <c r="AE7670" s="8"/>
      <c r="AH7670" s="8"/>
    </row>
    <row r="7671" spans="31:34" x14ac:dyDescent="0.3">
      <c r="AE7671" s="8"/>
      <c r="AH7671" s="8"/>
    </row>
    <row r="7672" spans="31:34" x14ac:dyDescent="0.3">
      <c r="AE7672" s="8"/>
      <c r="AH7672" s="8"/>
    </row>
    <row r="7673" spans="31:34" x14ac:dyDescent="0.3">
      <c r="AE7673" s="8"/>
      <c r="AH7673" s="8"/>
    </row>
    <row r="7674" spans="31:34" x14ac:dyDescent="0.3">
      <c r="AE7674" s="8"/>
      <c r="AH7674" s="8"/>
    </row>
    <row r="7675" spans="31:34" x14ac:dyDescent="0.3">
      <c r="AE7675" s="8"/>
      <c r="AH7675" s="8"/>
    </row>
    <row r="7676" spans="31:34" x14ac:dyDescent="0.3">
      <c r="AE7676" s="8"/>
      <c r="AH7676" s="8"/>
    </row>
    <row r="7677" spans="31:34" x14ac:dyDescent="0.3">
      <c r="AE7677" s="8"/>
      <c r="AH7677" s="8"/>
    </row>
    <row r="7678" spans="31:34" x14ac:dyDescent="0.3">
      <c r="AE7678" s="8"/>
      <c r="AH7678" s="8"/>
    </row>
    <row r="7679" spans="31:34" x14ac:dyDescent="0.3">
      <c r="AE7679" s="8"/>
      <c r="AH7679" s="8"/>
    </row>
    <row r="7680" spans="31:34" x14ac:dyDescent="0.3">
      <c r="AE7680" s="8"/>
      <c r="AH7680" s="8"/>
    </row>
    <row r="7681" spans="31:34" x14ac:dyDescent="0.3">
      <c r="AE7681" s="8"/>
      <c r="AH7681" s="8"/>
    </row>
    <row r="7682" spans="31:34" x14ac:dyDescent="0.3">
      <c r="AE7682" s="8"/>
      <c r="AH7682" s="8"/>
    </row>
    <row r="7683" spans="31:34" x14ac:dyDescent="0.3">
      <c r="AE7683" s="8"/>
      <c r="AH7683" s="8"/>
    </row>
    <row r="7684" spans="31:34" x14ac:dyDescent="0.3">
      <c r="AE7684" s="8"/>
      <c r="AH7684" s="8"/>
    </row>
    <row r="7685" spans="31:34" x14ac:dyDescent="0.3">
      <c r="AE7685" s="8"/>
      <c r="AH7685" s="8"/>
    </row>
    <row r="7686" spans="31:34" x14ac:dyDescent="0.3">
      <c r="AE7686" s="8"/>
      <c r="AH7686" s="8"/>
    </row>
    <row r="7687" spans="31:34" x14ac:dyDescent="0.3">
      <c r="AE7687" s="8"/>
      <c r="AH7687" s="8"/>
    </row>
    <row r="7688" spans="31:34" x14ac:dyDescent="0.3">
      <c r="AE7688" s="8"/>
      <c r="AH7688" s="8"/>
    </row>
    <row r="7689" spans="31:34" x14ac:dyDescent="0.3">
      <c r="AE7689" s="8"/>
      <c r="AH7689" s="8"/>
    </row>
    <row r="7690" spans="31:34" x14ac:dyDescent="0.3">
      <c r="AE7690" s="8"/>
      <c r="AH7690" s="8"/>
    </row>
    <row r="7691" spans="31:34" x14ac:dyDescent="0.3">
      <c r="AE7691" s="8"/>
      <c r="AH7691" s="8"/>
    </row>
    <row r="7692" spans="31:34" x14ac:dyDescent="0.3">
      <c r="AE7692" s="8"/>
      <c r="AH7692" s="8"/>
    </row>
    <row r="7693" spans="31:34" x14ac:dyDescent="0.3">
      <c r="AE7693" s="8"/>
      <c r="AH7693" s="8"/>
    </row>
    <row r="7694" spans="31:34" x14ac:dyDescent="0.3">
      <c r="AE7694" s="8"/>
      <c r="AH7694" s="8"/>
    </row>
    <row r="7695" spans="31:34" x14ac:dyDescent="0.3">
      <c r="AE7695" s="8"/>
      <c r="AH7695" s="8"/>
    </row>
    <row r="7696" spans="31:34" x14ac:dyDescent="0.3">
      <c r="AE7696" s="8"/>
      <c r="AH7696" s="8"/>
    </row>
    <row r="7697" spans="31:34" x14ac:dyDescent="0.3">
      <c r="AE7697" s="8"/>
      <c r="AH7697" s="8"/>
    </row>
    <row r="7698" spans="31:34" x14ac:dyDescent="0.3">
      <c r="AE7698" s="8"/>
      <c r="AH7698" s="8"/>
    </row>
    <row r="7699" spans="31:34" x14ac:dyDescent="0.3">
      <c r="AE7699" s="8"/>
      <c r="AH7699" s="8"/>
    </row>
    <row r="7700" spans="31:34" x14ac:dyDescent="0.3">
      <c r="AE7700" s="8"/>
      <c r="AH7700" s="8"/>
    </row>
    <row r="7701" spans="31:34" x14ac:dyDescent="0.3">
      <c r="AE7701" s="8"/>
      <c r="AH7701" s="8"/>
    </row>
    <row r="7702" spans="31:34" x14ac:dyDescent="0.3">
      <c r="AE7702" s="8"/>
      <c r="AH7702" s="8"/>
    </row>
    <row r="7703" spans="31:34" x14ac:dyDescent="0.3">
      <c r="AE7703" s="8"/>
      <c r="AH7703" s="8"/>
    </row>
    <row r="7704" spans="31:34" x14ac:dyDescent="0.3">
      <c r="AE7704" s="8"/>
      <c r="AH7704" s="8"/>
    </row>
    <row r="7705" spans="31:34" x14ac:dyDescent="0.3">
      <c r="AE7705" s="8"/>
      <c r="AH7705" s="8"/>
    </row>
    <row r="7706" spans="31:34" x14ac:dyDescent="0.3">
      <c r="AE7706" s="8"/>
      <c r="AH7706" s="8"/>
    </row>
    <row r="7707" spans="31:34" x14ac:dyDescent="0.3">
      <c r="AE7707" s="8"/>
      <c r="AH7707" s="8"/>
    </row>
    <row r="7708" spans="31:34" x14ac:dyDescent="0.3">
      <c r="AE7708" s="8"/>
      <c r="AH7708" s="8"/>
    </row>
    <row r="7709" spans="31:34" x14ac:dyDescent="0.3">
      <c r="AE7709" s="8"/>
      <c r="AH7709" s="8"/>
    </row>
    <row r="7710" spans="31:34" x14ac:dyDescent="0.3">
      <c r="AE7710" s="8"/>
      <c r="AH7710" s="8"/>
    </row>
    <row r="7711" spans="31:34" x14ac:dyDescent="0.3">
      <c r="AE7711" s="8"/>
      <c r="AH7711" s="8"/>
    </row>
    <row r="7712" spans="31:34" x14ac:dyDescent="0.3">
      <c r="AE7712" s="8"/>
      <c r="AH7712" s="8"/>
    </row>
    <row r="7713" spans="31:34" x14ac:dyDescent="0.3">
      <c r="AE7713" s="8"/>
      <c r="AH7713" s="8"/>
    </row>
    <row r="7714" spans="31:34" x14ac:dyDescent="0.3">
      <c r="AE7714" s="8"/>
      <c r="AH7714" s="8"/>
    </row>
    <row r="7715" spans="31:34" x14ac:dyDescent="0.3">
      <c r="AE7715" s="8"/>
      <c r="AH7715" s="8"/>
    </row>
    <row r="7716" spans="31:34" x14ac:dyDescent="0.3">
      <c r="AE7716" s="8"/>
      <c r="AH7716" s="8"/>
    </row>
    <row r="7717" spans="31:34" x14ac:dyDescent="0.3">
      <c r="AE7717" s="8"/>
      <c r="AH7717" s="8"/>
    </row>
    <row r="7718" spans="31:34" x14ac:dyDescent="0.3">
      <c r="AE7718" s="8"/>
      <c r="AH7718" s="8"/>
    </row>
    <row r="7719" spans="31:34" x14ac:dyDescent="0.3">
      <c r="AE7719" s="8"/>
      <c r="AH7719" s="8"/>
    </row>
    <row r="7720" spans="31:34" x14ac:dyDescent="0.3">
      <c r="AE7720" s="8"/>
      <c r="AH7720" s="8"/>
    </row>
    <row r="7721" spans="31:34" x14ac:dyDescent="0.3">
      <c r="AE7721" s="8"/>
      <c r="AH7721" s="8"/>
    </row>
    <row r="7722" spans="31:34" x14ac:dyDescent="0.3">
      <c r="AE7722" s="8"/>
      <c r="AH7722" s="8"/>
    </row>
    <row r="7723" spans="31:34" x14ac:dyDescent="0.3">
      <c r="AE7723" s="8"/>
      <c r="AH7723" s="8"/>
    </row>
    <row r="7724" spans="31:34" x14ac:dyDescent="0.3">
      <c r="AE7724" s="8"/>
      <c r="AH7724" s="8"/>
    </row>
    <row r="7725" spans="31:34" x14ac:dyDescent="0.3">
      <c r="AE7725" s="8"/>
      <c r="AH7725" s="8"/>
    </row>
    <row r="7726" spans="31:34" x14ac:dyDescent="0.3">
      <c r="AE7726" s="8"/>
      <c r="AH7726" s="8"/>
    </row>
    <row r="7727" spans="31:34" x14ac:dyDescent="0.3">
      <c r="AE7727" s="8"/>
      <c r="AH7727" s="8"/>
    </row>
    <row r="7728" spans="31:34" x14ac:dyDescent="0.3">
      <c r="AE7728" s="8"/>
      <c r="AH7728" s="8"/>
    </row>
    <row r="7729" spans="31:34" x14ac:dyDescent="0.3">
      <c r="AE7729" s="8"/>
      <c r="AH7729" s="8"/>
    </row>
    <row r="7730" spans="31:34" x14ac:dyDescent="0.3">
      <c r="AE7730" s="8"/>
      <c r="AH7730" s="8"/>
    </row>
    <row r="7731" spans="31:34" x14ac:dyDescent="0.3">
      <c r="AE7731" s="8"/>
      <c r="AH7731" s="8"/>
    </row>
    <row r="7732" spans="31:34" x14ac:dyDescent="0.3">
      <c r="AE7732" s="8"/>
      <c r="AH7732" s="8"/>
    </row>
    <row r="7733" spans="31:34" x14ac:dyDescent="0.3">
      <c r="AE7733" s="8"/>
      <c r="AH7733" s="8"/>
    </row>
    <row r="7734" spans="31:34" x14ac:dyDescent="0.3">
      <c r="AE7734" s="8"/>
      <c r="AH7734" s="8"/>
    </row>
    <row r="7735" spans="31:34" x14ac:dyDescent="0.3">
      <c r="AE7735" s="8"/>
      <c r="AH7735" s="8"/>
    </row>
    <row r="7736" spans="31:34" x14ac:dyDescent="0.3">
      <c r="AE7736" s="8"/>
      <c r="AH7736" s="8"/>
    </row>
    <row r="7737" spans="31:34" x14ac:dyDescent="0.3">
      <c r="AE7737" s="8"/>
      <c r="AH7737" s="8"/>
    </row>
    <row r="7738" spans="31:34" x14ac:dyDescent="0.3">
      <c r="AE7738" s="8"/>
      <c r="AH7738" s="8"/>
    </row>
    <row r="7739" spans="31:34" x14ac:dyDescent="0.3">
      <c r="AE7739" s="8"/>
      <c r="AH7739" s="8"/>
    </row>
    <row r="7740" spans="31:34" x14ac:dyDescent="0.3">
      <c r="AE7740" s="8"/>
      <c r="AH7740" s="8"/>
    </row>
    <row r="7741" spans="31:34" x14ac:dyDescent="0.3">
      <c r="AE7741" s="8"/>
      <c r="AH7741" s="8"/>
    </row>
    <row r="7742" spans="31:34" x14ac:dyDescent="0.3">
      <c r="AE7742" s="8"/>
      <c r="AH7742" s="8"/>
    </row>
    <row r="7743" spans="31:34" x14ac:dyDescent="0.3">
      <c r="AE7743" s="8"/>
      <c r="AH7743" s="8"/>
    </row>
    <row r="7744" spans="31:34" x14ac:dyDescent="0.3">
      <c r="AE7744" s="8"/>
      <c r="AH7744" s="8"/>
    </row>
    <row r="7745" spans="31:34" x14ac:dyDescent="0.3">
      <c r="AE7745" s="8"/>
      <c r="AH7745" s="8"/>
    </row>
    <row r="7746" spans="31:34" x14ac:dyDescent="0.3">
      <c r="AE7746" s="8"/>
      <c r="AH7746" s="8"/>
    </row>
    <row r="7747" spans="31:34" x14ac:dyDescent="0.3">
      <c r="AE7747" s="8"/>
      <c r="AH7747" s="8"/>
    </row>
    <row r="7748" spans="31:34" x14ac:dyDescent="0.3">
      <c r="AE7748" s="8"/>
      <c r="AH7748" s="8"/>
    </row>
    <row r="7749" spans="31:34" x14ac:dyDescent="0.3">
      <c r="AE7749" s="8"/>
      <c r="AH7749" s="8"/>
    </row>
    <row r="7750" spans="31:34" x14ac:dyDescent="0.3">
      <c r="AE7750" s="8"/>
      <c r="AH7750" s="8"/>
    </row>
    <row r="7751" spans="31:34" x14ac:dyDescent="0.3">
      <c r="AE7751" s="8"/>
      <c r="AH7751" s="8"/>
    </row>
    <row r="7752" spans="31:34" x14ac:dyDescent="0.3">
      <c r="AE7752" s="8"/>
      <c r="AH7752" s="8"/>
    </row>
    <row r="7753" spans="31:34" x14ac:dyDescent="0.3">
      <c r="AE7753" s="8"/>
      <c r="AH7753" s="8"/>
    </row>
    <row r="7754" spans="31:34" x14ac:dyDescent="0.3">
      <c r="AE7754" s="8"/>
      <c r="AH7754" s="8"/>
    </row>
    <row r="7755" spans="31:34" x14ac:dyDescent="0.3">
      <c r="AE7755" s="8"/>
      <c r="AH7755" s="8"/>
    </row>
    <row r="7756" spans="31:34" x14ac:dyDescent="0.3">
      <c r="AE7756" s="8"/>
      <c r="AH7756" s="8"/>
    </row>
    <row r="7757" spans="31:34" x14ac:dyDescent="0.3">
      <c r="AE7757" s="8"/>
      <c r="AH7757" s="8"/>
    </row>
    <row r="7758" spans="31:34" x14ac:dyDescent="0.3">
      <c r="AE7758" s="8"/>
      <c r="AH7758" s="8"/>
    </row>
    <row r="7759" spans="31:34" x14ac:dyDescent="0.3">
      <c r="AE7759" s="8"/>
      <c r="AH7759" s="8"/>
    </row>
    <row r="7760" spans="31:34" x14ac:dyDescent="0.3">
      <c r="AE7760" s="8"/>
      <c r="AH7760" s="8"/>
    </row>
    <row r="7761" spans="31:34" x14ac:dyDescent="0.3">
      <c r="AE7761" s="8"/>
      <c r="AH7761" s="8"/>
    </row>
    <row r="7762" spans="31:34" x14ac:dyDescent="0.3">
      <c r="AE7762" s="8"/>
      <c r="AH7762" s="8"/>
    </row>
    <row r="7763" spans="31:34" x14ac:dyDescent="0.3">
      <c r="AE7763" s="8"/>
      <c r="AH7763" s="8"/>
    </row>
    <row r="7764" spans="31:34" x14ac:dyDescent="0.3">
      <c r="AE7764" s="8"/>
      <c r="AH7764" s="8"/>
    </row>
    <row r="7765" spans="31:34" x14ac:dyDescent="0.3">
      <c r="AE7765" s="8"/>
      <c r="AH7765" s="8"/>
    </row>
    <row r="7766" spans="31:34" x14ac:dyDescent="0.3">
      <c r="AE7766" s="8"/>
      <c r="AH7766" s="8"/>
    </row>
    <row r="7767" spans="31:34" x14ac:dyDescent="0.3">
      <c r="AE7767" s="8"/>
      <c r="AH7767" s="8"/>
    </row>
    <row r="7768" spans="31:34" x14ac:dyDescent="0.3">
      <c r="AE7768" s="8"/>
      <c r="AH7768" s="8"/>
    </row>
    <row r="7769" spans="31:34" x14ac:dyDescent="0.3">
      <c r="AE7769" s="8"/>
      <c r="AH7769" s="8"/>
    </row>
    <row r="7770" spans="31:34" x14ac:dyDescent="0.3">
      <c r="AE7770" s="8"/>
      <c r="AH7770" s="8"/>
    </row>
    <row r="7771" spans="31:34" x14ac:dyDescent="0.3">
      <c r="AE7771" s="8"/>
      <c r="AH7771" s="8"/>
    </row>
    <row r="7772" spans="31:34" x14ac:dyDescent="0.3">
      <c r="AE7772" s="8"/>
      <c r="AH7772" s="8"/>
    </row>
    <row r="7773" spans="31:34" x14ac:dyDescent="0.3">
      <c r="AE7773" s="8"/>
      <c r="AH7773" s="8"/>
    </row>
    <row r="7774" spans="31:34" x14ac:dyDescent="0.3">
      <c r="AE7774" s="8"/>
      <c r="AH7774" s="8"/>
    </row>
    <row r="7775" spans="31:34" x14ac:dyDescent="0.3">
      <c r="AE7775" s="8"/>
      <c r="AH7775" s="8"/>
    </row>
    <row r="7776" spans="31:34" x14ac:dyDescent="0.3">
      <c r="AE7776" s="8"/>
      <c r="AH7776" s="8"/>
    </row>
    <row r="7777" spans="31:34" x14ac:dyDescent="0.3">
      <c r="AE7777" s="8"/>
      <c r="AH7777" s="8"/>
    </row>
    <row r="7778" spans="31:34" x14ac:dyDescent="0.3">
      <c r="AE7778" s="8"/>
      <c r="AH7778" s="8"/>
    </row>
    <row r="7779" spans="31:34" x14ac:dyDescent="0.3">
      <c r="AE7779" s="8"/>
      <c r="AH7779" s="8"/>
    </row>
    <row r="7780" spans="31:34" x14ac:dyDescent="0.3">
      <c r="AE7780" s="8"/>
      <c r="AH7780" s="8"/>
    </row>
    <row r="7781" spans="31:34" x14ac:dyDescent="0.3">
      <c r="AE7781" s="8"/>
      <c r="AH7781" s="8"/>
    </row>
    <row r="7782" spans="31:34" x14ac:dyDescent="0.3">
      <c r="AE7782" s="8"/>
      <c r="AH7782" s="8"/>
    </row>
    <row r="7783" spans="31:34" x14ac:dyDescent="0.3">
      <c r="AE7783" s="8"/>
      <c r="AH7783" s="8"/>
    </row>
    <row r="7784" spans="31:34" x14ac:dyDescent="0.3">
      <c r="AE7784" s="8"/>
      <c r="AH7784" s="8"/>
    </row>
    <row r="7785" spans="31:34" x14ac:dyDescent="0.3">
      <c r="AE7785" s="8"/>
      <c r="AH7785" s="8"/>
    </row>
    <row r="7786" spans="31:34" x14ac:dyDescent="0.3">
      <c r="AE7786" s="8"/>
      <c r="AH7786" s="8"/>
    </row>
    <row r="7787" spans="31:34" x14ac:dyDescent="0.3">
      <c r="AE7787" s="8"/>
      <c r="AH7787" s="8"/>
    </row>
    <row r="7788" spans="31:34" x14ac:dyDescent="0.3">
      <c r="AE7788" s="8"/>
      <c r="AH7788" s="8"/>
    </row>
    <row r="7789" spans="31:34" x14ac:dyDescent="0.3">
      <c r="AE7789" s="8"/>
      <c r="AH7789" s="8"/>
    </row>
    <row r="7790" spans="31:34" x14ac:dyDescent="0.3">
      <c r="AE7790" s="8"/>
      <c r="AH7790" s="8"/>
    </row>
    <row r="7791" spans="31:34" x14ac:dyDescent="0.3">
      <c r="AE7791" s="8"/>
      <c r="AH7791" s="8"/>
    </row>
    <row r="7792" spans="31:34" x14ac:dyDescent="0.3">
      <c r="AE7792" s="8"/>
      <c r="AH7792" s="8"/>
    </row>
    <row r="7793" spans="31:34" x14ac:dyDescent="0.3">
      <c r="AE7793" s="8"/>
      <c r="AH7793" s="8"/>
    </row>
    <row r="7794" spans="31:34" x14ac:dyDescent="0.3">
      <c r="AE7794" s="8"/>
      <c r="AH7794" s="8"/>
    </row>
    <row r="7795" spans="31:34" x14ac:dyDescent="0.3">
      <c r="AE7795" s="8"/>
      <c r="AH7795" s="8"/>
    </row>
    <row r="7796" spans="31:34" x14ac:dyDescent="0.3">
      <c r="AE7796" s="8"/>
      <c r="AH7796" s="8"/>
    </row>
    <row r="7797" spans="31:34" x14ac:dyDescent="0.3">
      <c r="AE7797" s="8"/>
      <c r="AH7797" s="8"/>
    </row>
    <row r="7798" spans="31:34" x14ac:dyDescent="0.3">
      <c r="AE7798" s="8"/>
      <c r="AH7798" s="8"/>
    </row>
    <row r="7799" spans="31:34" x14ac:dyDescent="0.3">
      <c r="AE7799" s="8"/>
      <c r="AH7799" s="8"/>
    </row>
    <row r="7800" spans="31:34" x14ac:dyDescent="0.3">
      <c r="AE7800" s="8"/>
      <c r="AH7800" s="8"/>
    </row>
    <row r="7801" spans="31:34" x14ac:dyDescent="0.3">
      <c r="AE7801" s="8"/>
      <c r="AH7801" s="8"/>
    </row>
    <row r="7802" spans="31:34" x14ac:dyDescent="0.3">
      <c r="AE7802" s="8"/>
      <c r="AH7802" s="8"/>
    </row>
    <row r="7803" spans="31:34" x14ac:dyDescent="0.3">
      <c r="AE7803" s="8"/>
      <c r="AH7803" s="8"/>
    </row>
    <row r="7804" spans="31:34" x14ac:dyDescent="0.3">
      <c r="AE7804" s="8"/>
      <c r="AH7804" s="8"/>
    </row>
    <row r="7805" spans="31:34" x14ac:dyDescent="0.3">
      <c r="AE7805" s="8"/>
      <c r="AH7805" s="8"/>
    </row>
    <row r="7806" spans="31:34" x14ac:dyDescent="0.3">
      <c r="AE7806" s="8"/>
      <c r="AH7806" s="8"/>
    </row>
    <row r="7807" spans="31:34" x14ac:dyDescent="0.3">
      <c r="AE7807" s="8"/>
      <c r="AH7807" s="8"/>
    </row>
    <row r="7808" spans="31:34" x14ac:dyDescent="0.3">
      <c r="AE7808" s="8"/>
      <c r="AH7808" s="8"/>
    </row>
    <row r="7809" spans="31:34" x14ac:dyDescent="0.3">
      <c r="AE7809" s="8"/>
      <c r="AH7809" s="8"/>
    </row>
    <row r="7810" spans="31:34" x14ac:dyDescent="0.3">
      <c r="AE7810" s="8"/>
      <c r="AH7810" s="8"/>
    </row>
    <row r="7811" spans="31:34" x14ac:dyDescent="0.3">
      <c r="AE7811" s="8"/>
      <c r="AH7811" s="8"/>
    </row>
    <row r="7812" spans="31:34" x14ac:dyDescent="0.3">
      <c r="AE7812" s="8"/>
      <c r="AH7812" s="8"/>
    </row>
    <row r="7813" spans="31:34" x14ac:dyDescent="0.3">
      <c r="AE7813" s="8"/>
      <c r="AH7813" s="8"/>
    </row>
    <row r="7814" spans="31:34" x14ac:dyDescent="0.3">
      <c r="AE7814" s="8"/>
      <c r="AH7814" s="8"/>
    </row>
    <row r="7815" spans="31:34" x14ac:dyDescent="0.3">
      <c r="AE7815" s="8"/>
      <c r="AH7815" s="8"/>
    </row>
    <row r="7816" spans="31:34" x14ac:dyDescent="0.3">
      <c r="AE7816" s="8"/>
      <c r="AH7816" s="8"/>
    </row>
    <row r="7817" spans="31:34" x14ac:dyDescent="0.3">
      <c r="AE7817" s="8"/>
      <c r="AH7817" s="8"/>
    </row>
    <row r="7818" spans="31:34" x14ac:dyDescent="0.3">
      <c r="AE7818" s="8"/>
      <c r="AH7818" s="8"/>
    </row>
    <row r="7819" spans="31:34" x14ac:dyDescent="0.3">
      <c r="AE7819" s="8"/>
      <c r="AH7819" s="8"/>
    </row>
    <row r="7820" spans="31:34" x14ac:dyDescent="0.3">
      <c r="AE7820" s="8"/>
      <c r="AH7820" s="8"/>
    </row>
    <row r="7821" spans="31:34" x14ac:dyDescent="0.3">
      <c r="AE7821" s="8"/>
      <c r="AH7821" s="8"/>
    </row>
    <row r="7822" spans="31:34" x14ac:dyDescent="0.3">
      <c r="AE7822" s="8"/>
      <c r="AH7822" s="8"/>
    </row>
    <row r="7823" spans="31:34" x14ac:dyDescent="0.3">
      <c r="AE7823" s="8"/>
      <c r="AH7823" s="8"/>
    </row>
    <row r="7824" spans="31:34" x14ac:dyDescent="0.3">
      <c r="AE7824" s="8"/>
      <c r="AH7824" s="8"/>
    </row>
    <row r="7825" spans="31:34" x14ac:dyDescent="0.3">
      <c r="AE7825" s="8"/>
      <c r="AH7825" s="8"/>
    </row>
    <row r="7826" spans="31:34" x14ac:dyDescent="0.3">
      <c r="AE7826" s="8"/>
      <c r="AH7826" s="8"/>
    </row>
    <row r="7827" spans="31:34" x14ac:dyDescent="0.3">
      <c r="AE7827" s="8"/>
      <c r="AH7827" s="8"/>
    </row>
    <row r="7828" spans="31:34" x14ac:dyDescent="0.3">
      <c r="AE7828" s="8"/>
      <c r="AH7828" s="8"/>
    </row>
    <row r="7829" spans="31:34" x14ac:dyDescent="0.3">
      <c r="AE7829" s="8"/>
      <c r="AH7829" s="8"/>
    </row>
    <row r="7830" spans="31:34" x14ac:dyDescent="0.3">
      <c r="AE7830" s="8"/>
      <c r="AH7830" s="8"/>
    </row>
    <row r="7831" spans="31:34" x14ac:dyDescent="0.3">
      <c r="AE7831" s="8"/>
      <c r="AH7831" s="8"/>
    </row>
    <row r="7832" spans="31:34" x14ac:dyDescent="0.3">
      <c r="AE7832" s="8"/>
      <c r="AH7832" s="8"/>
    </row>
    <row r="7833" spans="31:34" x14ac:dyDescent="0.3">
      <c r="AE7833" s="8"/>
      <c r="AH7833" s="8"/>
    </row>
    <row r="7834" spans="31:34" x14ac:dyDescent="0.3">
      <c r="AE7834" s="8"/>
      <c r="AH7834" s="8"/>
    </row>
    <row r="7835" spans="31:34" x14ac:dyDescent="0.3">
      <c r="AE7835" s="8"/>
      <c r="AH7835" s="8"/>
    </row>
    <row r="7836" spans="31:34" x14ac:dyDescent="0.3">
      <c r="AE7836" s="8"/>
      <c r="AH7836" s="8"/>
    </row>
    <row r="7837" spans="31:34" x14ac:dyDescent="0.3">
      <c r="AE7837" s="8"/>
      <c r="AH7837" s="8"/>
    </row>
    <row r="7838" spans="31:34" x14ac:dyDescent="0.3">
      <c r="AE7838" s="8"/>
      <c r="AH7838" s="8"/>
    </row>
    <row r="7839" spans="31:34" x14ac:dyDescent="0.3">
      <c r="AE7839" s="8"/>
      <c r="AH7839" s="8"/>
    </row>
    <row r="7840" spans="31:34" x14ac:dyDescent="0.3">
      <c r="AE7840" s="8"/>
      <c r="AH7840" s="8"/>
    </row>
    <row r="7841" spans="31:34" x14ac:dyDescent="0.3">
      <c r="AE7841" s="8"/>
      <c r="AH7841" s="8"/>
    </row>
    <row r="7842" spans="31:34" x14ac:dyDescent="0.3">
      <c r="AE7842" s="8"/>
      <c r="AH7842" s="8"/>
    </row>
    <row r="7843" spans="31:34" x14ac:dyDescent="0.3">
      <c r="AE7843" s="8"/>
      <c r="AH7843" s="8"/>
    </row>
    <row r="7844" spans="31:34" x14ac:dyDescent="0.3">
      <c r="AE7844" s="8"/>
      <c r="AH7844" s="8"/>
    </row>
    <row r="7845" spans="31:34" x14ac:dyDescent="0.3">
      <c r="AE7845" s="8"/>
      <c r="AH7845" s="8"/>
    </row>
    <row r="7846" spans="31:34" x14ac:dyDescent="0.3">
      <c r="AE7846" s="8"/>
      <c r="AH7846" s="8"/>
    </row>
    <row r="7847" spans="31:34" x14ac:dyDescent="0.3">
      <c r="AE7847" s="8"/>
      <c r="AH7847" s="8"/>
    </row>
    <row r="7848" spans="31:34" x14ac:dyDescent="0.3">
      <c r="AE7848" s="8"/>
      <c r="AH7848" s="8"/>
    </row>
    <row r="7849" spans="31:34" x14ac:dyDescent="0.3">
      <c r="AE7849" s="8"/>
      <c r="AH7849" s="8"/>
    </row>
    <row r="7850" spans="31:34" x14ac:dyDescent="0.3">
      <c r="AE7850" s="8"/>
      <c r="AH7850" s="8"/>
    </row>
    <row r="7851" spans="31:34" x14ac:dyDescent="0.3">
      <c r="AE7851" s="8"/>
      <c r="AH7851" s="8"/>
    </row>
    <row r="7852" spans="31:34" x14ac:dyDescent="0.3">
      <c r="AE7852" s="8"/>
      <c r="AH7852" s="8"/>
    </row>
    <row r="7853" spans="31:34" x14ac:dyDescent="0.3">
      <c r="AE7853" s="8"/>
      <c r="AH7853" s="8"/>
    </row>
    <row r="7854" spans="31:34" x14ac:dyDescent="0.3">
      <c r="AE7854" s="8"/>
      <c r="AH7854" s="8"/>
    </row>
    <row r="7855" spans="31:34" x14ac:dyDescent="0.3">
      <c r="AE7855" s="8"/>
      <c r="AH7855" s="8"/>
    </row>
    <row r="7856" spans="31:34" x14ac:dyDescent="0.3">
      <c r="AE7856" s="8"/>
      <c r="AH7856" s="8"/>
    </row>
    <row r="7857" spans="31:34" x14ac:dyDescent="0.3">
      <c r="AE7857" s="8"/>
      <c r="AH7857" s="8"/>
    </row>
    <row r="7858" spans="31:34" x14ac:dyDescent="0.3">
      <c r="AE7858" s="8"/>
      <c r="AH7858" s="8"/>
    </row>
    <row r="7859" spans="31:34" x14ac:dyDescent="0.3">
      <c r="AE7859" s="8"/>
      <c r="AH7859" s="8"/>
    </row>
    <row r="7860" spans="31:34" x14ac:dyDescent="0.3">
      <c r="AE7860" s="8"/>
      <c r="AH7860" s="8"/>
    </row>
    <row r="7861" spans="31:34" x14ac:dyDescent="0.3">
      <c r="AE7861" s="8"/>
      <c r="AH7861" s="8"/>
    </row>
    <row r="7862" spans="31:34" x14ac:dyDescent="0.3">
      <c r="AE7862" s="8"/>
      <c r="AH7862" s="8"/>
    </row>
    <row r="7863" spans="31:34" x14ac:dyDescent="0.3">
      <c r="AE7863" s="8"/>
      <c r="AH7863" s="8"/>
    </row>
    <row r="7864" spans="31:34" x14ac:dyDescent="0.3">
      <c r="AE7864" s="8"/>
      <c r="AH7864" s="8"/>
    </row>
    <row r="7865" spans="31:34" x14ac:dyDescent="0.3">
      <c r="AE7865" s="8"/>
      <c r="AH7865" s="8"/>
    </row>
    <row r="7866" spans="31:34" x14ac:dyDescent="0.3">
      <c r="AE7866" s="8"/>
      <c r="AH7866" s="8"/>
    </row>
    <row r="7867" spans="31:34" x14ac:dyDescent="0.3">
      <c r="AE7867" s="8"/>
      <c r="AH7867" s="8"/>
    </row>
    <row r="7868" spans="31:34" x14ac:dyDescent="0.3">
      <c r="AE7868" s="8"/>
      <c r="AH7868" s="8"/>
    </row>
    <row r="7869" spans="31:34" x14ac:dyDescent="0.3">
      <c r="AE7869" s="8"/>
      <c r="AH7869" s="8"/>
    </row>
    <row r="7870" spans="31:34" x14ac:dyDescent="0.3">
      <c r="AE7870" s="8"/>
      <c r="AH7870" s="8"/>
    </row>
    <row r="7871" spans="31:34" x14ac:dyDescent="0.3">
      <c r="AE7871" s="8"/>
      <c r="AH7871" s="8"/>
    </row>
    <row r="7872" spans="31:34" x14ac:dyDescent="0.3">
      <c r="AE7872" s="8"/>
      <c r="AH7872" s="8"/>
    </row>
    <row r="7873" spans="31:34" x14ac:dyDescent="0.3">
      <c r="AE7873" s="8"/>
      <c r="AH7873" s="8"/>
    </row>
    <row r="7874" spans="31:34" x14ac:dyDescent="0.3">
      <c r="AE7874" s="8"/>
      <c r="AH7874" s="8"/>
    </row>
    <row r="7875" spans="31:34" x14ac:dyDescent="0.3">
      <c r="AE7875" s="8"/>
      <c r="AH7875" s="8"/>
    </row>
    <row r="7876" spans="31:34" x14ac:dyDescent="0.3">
      <c r="AE7876" s="8"/>
      <c r="AH7876" s="8"/>
    </row>
    <row r="7877" spans="31:34" x14ac:dyDescent="0.3">
      <c r="AE7877" s="8"/>
      <c r="AH7877" s="8"/>
    </row>
    <row r="7878" spans="31:34" x14ac:dyDescent="0.3">
      <c r="AE7878" s="8"/>
      <c r="AH7878" s="8"/>
    </row>
    <row r="7879" spans="31:34" x14ac:dyDescent="0.3">
      <c r="AE7879" s="8"/>
      <c r="AH7879" s="8"/>
    </row>
    <row r="7880" spans="31:34" x14ac:dyDescent="0.3">
      <c r="AE7880" s="8"/>
      <c r="AH7880" s="8"/>
    </row>
    <row r="7881" spans="31:34" x14ac:dyDescent="0.3">
      <c r="AE7881" s="8"/>
      <c r="AH7881" s="8"/>
    </row>
    <row r="7882" spans="31:34" x14ac:dyDescent="0.3">
      <c r="AE7882" s="8"/>
      <c r="AH7882" s="8"/>
    </row>
    <row r="7883" spans="31:34" x14ac:dyDescent="0.3">
      <c r="AE7883" s="8"/>
      <c r="AH7883" s="8"/>
    </row>
    <row r="7884" spans="31:34" x14ac:dyDescent="0.3">
      <c r="AE7884" s="8"/>
      <c r="AH7884" s="8"/>
    </row>
    <row r="7885" spans="31:34" x14ac:dyDescent="0.3">
      <c r="AE7885" s="8"/>
      <c r="AH7885" s="8"/>
    </row>
    <row r="7886" spans="31:34" x14ac:dyDescent="0.3">
      <c r="AE7886" s="8"/>
      <c r="AH7886" s="8"/>
    </row>
    <row r="7887" spans="31:34" x14ac:dyDescent="0.3">
      <c r="AE7887" s="8"/>
      <c r="AH7887" s="8"/>
    </row>
    <row r="7888" spans="31:34" x14ac:dyDescent="0.3">
      <c r="AE7888" s="8"/>
      <c r="AH7888" s="8"/>
    </row>
    <row r="7889" spans="31:34" x14ac:dyDescent="0.3">
      <c r="AE7889" s="8"/>
      <c r="AH7889" s="8"/>
    </row>
    <row r="7890" spans="31:34" x14ac:dyDescent="0.3">
      <c r="AE7890" s="8"/>
      <c r="AH7890" s="8"/>
    </row>
    <row r="7891" spans="31:34" x14ac:dyDescent="0.3">
      <c r="AE7891" s="8"/>
      <c r="AH7891" s="8"/>
    </row>
    <row r="7892" spans="31:34" x14ac:dyDescent="0.3">
      <c r="AE7892" s="8"/>
      <c r="AH7892" s="8"/>
    </row>
    <row r="7893" spans="31:34" x14ac:dyDescent="0.3">
      <c r="AE7893" s="8"/>
      <c r="AH7893" s="8"/>
    </row>
    <row r="7894" spans="31:34" x14ac:dyDescent="0.3">
      <c r="AE7894" s="8"/>
      <c r="AH7894" s="8"/>
    </row>
    <row r="7895" spans="31:34" x14ac:dyDescent="0.3">
      <c r="AE7895" s="8"/>
      <c r="AH7895" s="8"/>
    </row>
    <row r="7896" spans="31:34" x14ac:dyDescent="0.3">
      <c r="AE7896" s="8"/>
      <c r="AH7896" s="8"/>
    </row>
    <row r="7897" spans="31:34" x14ac:dyDescent="0.3">
      <c r="AE7897" s="8"/>
      <c r="AH7897" s="8"/>
    </row>
    <row r="7898" spans="31:34" x14ac:dyDescent="0.3">
      <c r="AE7898" s="8"/>
      <c r="AH7898" s="8"/>
    </row>
    <row r="7899" spans="31:34" x14ac:dyDescent="0.3">
      <c r="AE7899" s="8"/>
      <c r="AH7899" s="8"/>
    </row>
    <row r="7900" spans="31:34" x14ac:dyDescent="0.3">
      <c r="AE7900" s="8"/>
      <c r="AH7900" s="8"/>
    </row>
    <row r="7901" spans="31:34" x14ac:dyDescent="0.3">
      <c r="AE7901" s="8"/>
      <c r="AH7901" s="8"/>
    </row>
    <row r="7902" spans="31:34" x14ac:dyDescent="0.3">
      <c r="AE7902" s="8"/>
      <c r="AH7902" s="8"/>
    </row>
    <row r="7903" spans="31:34" x14ac:dyDescent="0.3">
      <c r="AE7903" s="8"/>
      <c r="AH7903" s="8"/>
    </row>
    <row r="7904" spans="31:34" x14ac:dyDescent="0.3">
      <c r="AE7904" s="8"/>
      <c r="AH7904" s="8"/>
    </row>
    <row r="7905" spans="31:34" x14ac:dyDescent="0.3">
      <c r="AE7905" s="8"/>
      <c r="AH7905" s="8"/>
    </row>
    <row r="7906" spans="31:34" x14ac:dyDescent="0.3">
      <c r="AE7906" s="8"/>
      <c r="AH7906" s="8"/>
    </row>
    <row r="7907" spans="31:34" x14ac:dyDescent="0.3">
      <c r="AE7907" s="8"/>
      <c r="AH7907" s="8"/>
    </row>
    <row r="7908" spans="31:34" x14ac:dyDescent="0.3">
      <c r="AE7908" s="8"/>
      <c r="AH7908" s="8"/>
    </row>
    <row r="7909" spans="31:34" x14ac:dyDescent="0.3">
      <c r="AE7909" s="8"/>
      <c r="AH7909" s="8"/>
    </row>
    <row r="7910" spans="31:34" x14ac:dyDescent="0.3">
      <c r="AE7910" s="8"/>
      <c r="AH7910" s="8"/>
    </row>
    <row r="7911" spans="31:34" x14ac:dyDescent="0.3">
      <c r="AE7911" s="8"/>
      <c r="AH7911" s="8"/>
    </row>
    <row r="7912" spans="31:34" x14ac:dyDescent="0.3">
      <c r="AE7912" s="8"/>
      <c r="AH7912" s="8"/>
    </row>
    <row r="7913" spans="31:34" x14ac:dyDescent="0.3">
      <c r="AE7913" s="8"/>
      <c r="AH7913" s="8"/>
    </row>
    <row r="7914" spans="31:34" x14ac:dyDescent="0.3">
      <c r="AE7914" s="8"/>
      <c r="AH7914" s="8"/>
    </row>
    <row r="7915" spans="31:34" x14ac:dyDescent="0.3">
      <c r="AE7915" s="8"/>
      <c r="AH7915" s="8"/>
    </row>
    <row r="7916" spans="31:34" x14ac:dyDescent="0.3">
      <c r="AE7916" s="8"/>
      <c r="AH7916" s="8"/>
    </row>
    <row r="7917" spans="31:34" x14ac:dyDescent="0.3">
      <c r="AE7917" s="8"/>
      <c r="AH7917" s="8"/>
    </row>
    <row r="7918" spans="31:34" x14ac:dyDescent="0.3">
      <c r="AE7918" s="8"/>
      <c r="AH7918" s="8"/>
    </row>
    <row r="7919" spans="31:34" x14ac:dyDescent="0.3">
      <c r="AE7919" s="8"/>
      <c r="AH7919" s="8"/>
    </row>
    <row r="7920" spans="31:34" x14ac:dyDescent="0.3">
      <c r="AE7920" s="8"/>
      <c r="AH7920" s="8"/>
    </row>
    <row r="7921" spans="31:34" x14ac:dyDescent="0.3">
      <c r="AE7921" s="8"/>
      <c r="AH7921" s="8"/>
    </row>
    <row r="7922" spans="31:34" x14ac:dyDescent="0.3">
      <c r="AE7922" s="8"/>
      <c r="AH7922" s="8"/>
    </row>
    <row r="7923" spans="31:34" x14ac:dyDescent="0.3">
      <c r="AE7923" s="8"/>
      <c r="AH7923" s="8"/>
    </row>
    <row r="7924" spans="31:34" x14ac:dyDescent="0.3">
      <c r="AE7924" s="8"/>
      <c r="AH7924" s="8"/>
    </row>
    <row r="7925" spans="31:34" x14ac:dyDescent="0.3">
      <c r="AE7925" s="8"/>
      <c r="AH7925" s="8"/>
    </row>
    <row r="7926" spans="31:34" x14ac:dyDescent="0.3">
      <c r="AE7926" s="8"/>
      <c r="AH7926" s="8"/>
    </row>
    <row r="7927" spans="31:34" x14ac:dyDescent="0.3">
      <c r="AE7927" s="8"/>
      <c r="AH7927" s="8"/>
    </row>
    <row r="7928" spans="31:34" x14ac:dyDescent="0.3">
      <c r="AE7928" s="8"/>
      <c r="AH7928" s="8"/>
    </row>
    <row r="7929" spans="31:34" x14ac:dyDescent="0.3">
      <c r="AE7929" s="8"/>
      <c r="AH7929" s="8"/>
    </row>
    <row r="7930" spans="31:34" x14ac:dyDescent="0.3">
      <c r="AE7930" s="8"/>
      <c r="AH7930" s="8"/>
    </row>
    <row r="7931" spans="31:34" x14ac:dyDescent="0.3">
      <c r="AE7931" s="8"/>
      <c r="AH7931" s="8"/>
    </row>
    <row r="7932" spans="31:34" x14ac:dyDescent="0.3">
      <c r="AE7932" s="8"/>
      <c r="AH7932" s="8"/>
    </row>
    <row r="7933" spans="31:34" x14ac:dyDescent="0.3">
      <c r="AE7933" s="8"/>
      <c r="AH7933" s="8"/>
    </row>
    <row r="7934" spans="31:34" x14ac:dyDescent="0.3">
      <c r="AE7934" s="8"/>
      <c r="AH7934" s="8"/>
    </row>
    <row r="7935" spans="31:34" x14ac:dyDescent="0.3">
      <c r="AE7935" s="8"/>
      <c r="AH7935" s="8"/>
    </row>
    <row r="7936" spans="31:34" x14ac:dyDescent="0.3">
      <c r="AE7936" s="8"/>
      <c r="AH7936" s="8"/>
    </row>
    <row r="7937" spans="31:34" x14ac:dyDescent="0.3">
      <c r="AE7937" s="8"/>
      <c r="AH7937" s="8"/>
    </row>
    <row r="7938" spans="31:34" x14ac:dyDescent="0.3">
      <c r="AE7938" s="8"/>
      <c r="AH7938" s="8"/>
    </row>
    <row r="7939" spans="31:34" x14ac:dyDescent="0.3">
      <c r="AE7939" s="8"/>
      <c r="AH7939" s="8"/>
    </row>
    <row r="7940" spans="31:34" x14ac:dyDescent="0.3">
      <c r="AE7940" s="8"/>
      <c r="AH7940" s="8"/>
    </row>
    <row r="7941" spans="31:34" x14ac:dyDescent="0.3">
      <c r="AE7941" s="8"/>
      <c r="AH7941" s="8"/>
    </row>
    <row r="7942" spans="31:34" x14ac:dyDescent="0.3">
      <c r="AE7942" s="8"/>
      <c r="AH7942" s="8"/>
    </row>
    <row r="7943" spans="31:34" x14ac:dyDescent="0.3">
      <c r="AE7943" s="8"/>
      <c r="AH7943" s="8"/>
    </row>
    <row r="7944" spans="31:34" x14ac:dyDescent="0.3">
      <c r="AE7944" s="8"/>
      <c r="AH7944" s="8"/>
    </row>
    <row r="7945" spans="31:34" x14ac:dyDescent="0.3">
      <c r="AE7945" s="8"/>
      <c r="AH7945" s="8"/>
    </row>
    <row r="7946" spans="31:34" x14ac:dyDescent="0.3">
      <c r="AE7946" s="8"/>
      <c r="AH7946" s="8"/>
    </row>
    <row r="7947" spans="31:34" x14ac:dyDescent="0.3">
      <c r="AE7947" s="8"/>
      <c r="AH7947" s="8"/>
    </row>
    <row r="7948" spans="31:34" x14ac:dyDescent="0.3">
      <c r="AE7948" s="8"/>
      <c r="AH7948" s="8"/>
    </row>
    <row r="7949" spans="31:34" x14ac:dyDescent="0.3">
      <c r="AE7949" s="8"/>
      <c r="AH7949" s="8"/>
    </row>
    <row r="7950" spans="31:34" x14ac:dyDescent="0.3">
      <c r="AE7950" s="8"/>
      <c r="AH7950" s="8"/>
    </row>
    <row r="7951" spans="31:34" x14ac:dyDescent="0.3">
      <c r="AE7951" s="8"/>
      <c r="AH7951" s="8"/>
    </row>
    <row r="7952" spans="31:34" x14ac:dyDescent="0.3">
      <c r="AE7952" s="8"/>
      <c r="AH7952" s="8"/>
    </row>
    <row r="7953" spans="31:34" x14ac:dyDescent="0.3">
      <c r="AE7953" s="8"/>
      <c r="AH7953" s="8"/>
    </row>
    <row r="7954" spans="31:34" x14ac:dyDescent="0.3">
      <c r="AE7954" s="8"/>
      <c r="AH7954" s="8"/>
    </row>
    <row r="7955" spans="31:34" x14ac:dyDescent="0.3">
      <c r="AE7955" s="8"/>
      <c r="AH7955" s="8"/>
    </row>
    <row r="7956" spans="31:34" x14ac:dyDescent="0.3">
      <c r="AE7956" s="8"/>
      <c r="AH7956" s="8"/>
    </row>
    <row r="7957" spans="31:34" x14ac:dyDescent="0.3">
      <c r="AE7957" s="8"/>
      <c r="AH7957" s="8"/>
    </row>
    <row r="7958" spans="31:34" x14ac:dyDescent="0.3">
      <c r="AE7958" s="8"/>
      <c r="AH7958" s="8"/>
    </row>
    <row r="7959" spans="31:34" x14ac:dyDescent="0.3">
      <c r="AE7959" s="8"/>
      <c r="AH7959" s="8"/>
    </row>
    <row r="7960" spans="31:34" x14ac:dyDescent="0.3">
      <c r="AE7960" s="8"/>
      <c r="AH7960" s="8"/>
    </row>
    <row r="7961" spans="31:34" x14ac:dyDescent="0.3">
      <c r="AE7961" s="8"/>
      <c r="AH7961" s="8"/>
    </row>
    <row r="7962" spans="31:34" x14ac:dyDescent="0.3">
      <c r="AE7962" s="8"/>
      <c r="AH7962" s="8"/>
    </row>
    <row r="7963" spans="31:34" x14ac:dyDescent="0.3">
      <c r="AE7963" s="8"/>
      <c r="AH7963" s="8"/>
    </row>
    <row r="7964" spans="31:34" x14ac:dyDescent="0.3">
      <c r="AE7964" s="8"/>
      <c r="AH7964" s="8"/>
    </row>
    <row r="7965" spans="31:34" x14ac:dyDescent="0.3">
      <c r="AE7965" s="8"/>
      <c r="AH7965" s="8"/>
    </row>
    <row r="7966" spans="31:34" x14ac:dyDescent="0.3">
      <c r="AE7966" s="8"/>
      <c r="AH7966" s="8"/>
    </row>
    <row r="7967" spans="31:34" x14ac:dyDescent="0.3">
      <c r="AE7967" s="8"/>
      <c r="AH7967" s="8"/>
    </row>
    <row r="7968" spans="31:34" x14ac:dyDescent="0.3">
      <c r="AE7968" s="8"/>
      <c r="AH7968" s="8"/>
    </row>
    <row r="7969" spans="31:34" x14ac:dyDescent="0.3">
      <c r="AE7969" s="8"/>
      <c r="AH7969" s="8"/>
    </row>
    <row r="7970" spans="31:34" x14ac:dyDescent="0.3">
      <c r="AE7970" s="8"/>
      <c r="AH7970" s="8"/>
    </row>
    <row r="7971" spans="31:34" x14ac:dyDescent="0.3">
      <c r="AE7971" s="8"/>
      <c r="AH7971" s="8"/>
    </row>
    <row r="7972" spans="31:34" x14ac:dyDescent="0.3">
      <c r="AE7972" s="8"/>
      <c r="AH7972" s="8"/>
    </row>
    <row r="7973" spans="31:34" x14ac:dyDescent="0.3">
      <c r="AE7973" s="8"/>
      <c r="AH7973" s="8"/>
    </row>
    <row r="7974" spans="31:34" x14ac:dyDescent="0.3">
      <c r="AE7974" s="8"/>
      <c r="AH7974" s="8"/>
    </row>
    <row r="7975" spans="31:34" x14ac:dyDescent="0.3">
      <c r="AE7975" s="8"/>
      <c r="AH7975" s="8"/>
    </row>
    <row r="7976" spans="31:34" x14ac:dyDescent="0.3">
      <c r="AE7976" s="8"/>
      <c r="AH7976" s="8"/>
    </row>
    <row r="7977" spans="31:34" x14ac:dyDescent="0.3">
      <c r="AE7977" s="8"/>
      <c r="AH7977" s="8"/>
    </row>
    <row r="7978" spans="31:34" x14ac:dyDescent="0.3">
      <c r="AE7978" s="8"/>
      <c r="AH7978" s="8"/>
    </row>
    <row r="7979" spans="31:34" x14ac:dyDescent="0.3">
      <c r="AE7979" s="8"/>
      <c r="AH7979" s="8"/>
    </row>
    <row r="7980" spans="31:34" x14ac:dyDescent="0.3">
      <c r="AE7980" s="8"/>
      <c r="AH7980" s="8"/>
    </row>
    <row r="7981" spans="31:34" x14ac:dyDescent="0.3">
      <c r="AE7981" s="8"/>
      <c r="AH7981" s="8"/>
    </row>
    <row r="7982" spans="31:34" x14ac:dyDescent="0.3">
      <c r="AE7982" s="8"/>
      <c r="AH7982" s="8"/>
    </row>
    <row r="7983" spans="31:34" x14ac:dyDescent="0.3">
      <c r="AE7983" s="8"/>
      <c r="AH7983" s="8"/>
    </row>
    <row r="7984" spans="31:34" x14ac:dyDescent="0.3">
      <c r="AE7984" s="8"/>
      <c r="AH7984" s="8"/>
    </row>
    <row r="7985" spans="31:34" x14ac:dyDescent="0.3">
      <c r="AE7985" s="8"/>
      <c r="AH7985" s="8"/>
    </row>
    <row r="7986" spans="31:34" x14ac:dyDescent="0.3">
      <c r="AE7986" s="8"/>
      <c r="AH7986" s="8"/>
    </row>
    <row r="7987" spans="31:34" x14ac:dyDescent="0.3">
      <c r="AE7987" s="8"/>
      <c r="AH7987" s="8"/>
    </row>
    <row r="7988" spans="31:34" x14ac:dyDescent="0.3">
      <c r="AE7988" s="8"/>
      <c r="AH7988" s="8"/>
    </row>
    <row r="7989" spans="31:34" x14ac:dyDescent="0.3">
      <c r="AE7989" s="8"/>
      <c r="AH7989" s="8"/>
    </row>
    <row r="7990" spans="31:34" x14ac:dyDescent="0.3">
      <c r="AE7990" s="8"/>
      <c r="AH7990" s="8"/>
    </row>
    <row r="7991" spans="31:34" x14ac:dyDescent="0.3">
      <c r="AE7991" s="8"/>
      <c r="AH7991" s="8"/>
    </row>
    <row r="7992" spans="31:34" x14ac:dyDescent="0.3">
      <c r="AE7992" s="8"/>
      <c r="AH7992" s="8"/>
    </row>
    <row r="7993" spans="31:34" x14ac:dyDescent="0.3">
      <c r="AE7993" s="8"/>
      <c r="AH7993" s="8"/>
    </row>
    <row r="7994" spans="31:34" x14ac:dyDescent="0.3">
      <c r="AE7994" s="8"/>
      <c r="AH7994" s="8"/>
    </row>
    <row r="7995" spans="31:34" x14ac:dyDescent="0.3">
      <c r="AE7995" s="8"/>
      <c r="AH7995" s="8"/>
    </row>
    <row r="7996" spans="31:34" x14ac:dyDescent="0.3">
      <c r="AE7996" s="8"/>
      <c r="AH7996" s="8"/>
    </row>
    <row r="7997" spans="31:34" x14ac:dyDescent="0.3">
      <c r="AE7997" s="8"/>
      <c r="AH7997" s="8"/>
    </row>
    <row r="7998" spans="31:34" x14ac:dyDescent="0.3">
      <c r="AE7998" s="8"/>
      <c r="AH7998" s="8"/>
    </row>
    <row r="7999" spans="31:34" x14ac:dyDescent="0.3">
      <c r="AE7999" s="8"/>
      <c r="AH7999" s="8"/>
    </row>
    <row r="8000" spans="31:34" x14ac:dyDescent="0.3">
      <c r="AE8000" s="8"/>
      <c r="AH8000" s="8"/>
    </row>
    <row r="8001" spans="31:34" x14ac:dyDescent="0.3">
      <c r="AE8001" s="8"/>
      <c r="AH8001" s="8"/>
    </row>
    <row r="8002" spans="31:34" x14ac:dyDescent="0.3">
      <c r="AE8002" s="8"/>
      <c r="AH8002" s="8"/>
    </row>
    <row r="8003" spans="31:34" x14ac:dyDescent="0.3">
      <c r="AE8003" s="8"/>
      <c r="AH8003" s="8"/>
    </row>
    <row r="8004" spans="31:34" x14ac:dyDescent="0.3">
      <c r="AE8004" s="8"/>
      <c r="AH8004" s="8"/>
    </row>
    <row r="8005" spans="31:34" x14ac:dyDescent="0.3">
      <c r="AE8005" s="8"/>
      <c r="AH8005" s="8"/>
    </row>
    <row r="8006" spans="31:34" x14ac:dyDescent="0.3">
      <c r="AE8006" s="8"/>
      <c r="AH8006" s="8"/>
    </row>
    <row r="8007" spans="31:34" x14ac:dyDescent="0.3">
      <c r="AE8007" s="8"/>
      <c r="AH8007" s="8"/>
    </row>
    <row r="8008" spans="31:34" x14ac:dyDescent="0.3">
      <c r="AE8008" s="8"/>
      <c r="AH8008" s="8"/>
    </row>
    <row r="8009" spans="31:34" x14ac:dyDescent="0.3">
      <c r="AE8009" s="8"/>
      <c r="AH8009" s="8"/>
    </row>
    <row r="8010" spans="31:34" x14ac:dyDescent="0.3">
      <c r="AE8010" s="8"/>
      <c r="AH8010" s="8"/>
    </row>
    <row r="8011" spans="31:34" x14ac:dyDescent="0.3">
      <c r="AE8011" s="8"/>
      <c r="AH8011" s="8"/>
    </row>
    <row r="8012" spans="31:34" x14ac:dyDescent="0.3">
      <c r="AE8012" s="8"/>
      <c r="AH8012" s="8"/>
    </row>
    <row r="8013" spans="31:34" x14ac:dyDescent="0.3">
      <c r="AE8013" s="8"/>
      <c r="AH8013" s="8"/>
    </row>
    <row r="8014" spans="31:34" x14ac:dyDescent="0.3">
      <c r="AE8014" s="8"/>
      <c r="AH8014" s="8"/>
    </row>
    <row r="8015" spans="31:34" x14ac:dyDescent="0.3">
      <c r="AE8015" s="8"/>
      <c r="AH8015" s="8"/>
    </row>
    <row r="8016" spans="31:34" x14ac:dyDescent="0.3">
      <c r="AE8016" s="8"/>
      <c r="AH8016" s="8"/>
    </row>
    <row r="8017" spans="31:34" x14ac:dyDescent="0.3">
      <c r="AE8017" s="8"/>
      <c r="AH8017" s="8"/>
    </row>
    <row r="8018" spans="31:34" x14ac:dyDescent="0.3">
      <c r="AE8018" s="8"/>
      <c r="AH8018" s="8"/>
    </row>
    <row r="8019" spans="31:34" x14ac:dyDescent="0.3">
      <c r="AE8019" s="8"/>
      <c r="AH8019" s="8"/>
    </row>
    <row r="8020" spans="31:34" x14ac:dyDescent="0.3">
      <c r="AE8020" s="8"/>
      <c r="AH8020" s="8"/>
    </row>
    <row r="8021" spans="31:34" x14ac:dyDescent="0.3">
      <c r="AE8021" s="8"/>
      <c r="AH8021" s="8"/>
    </row>
    <row r="8022" spans="31:34" x14ac:dyDescent="0.3">
      <c r="AE8022" s="8"/>
      <c r="AH8022" s="8"/>
    </row>
    <row r="8023" spans="31:34" x14ac:dyDescent="0.3">
      <c r="AE8023" s="8"/>
      <c r="AH8023" s="8"/>
    </row>
    <row r="8024" spans="31:34" x14ac:dyDescent="0.3">
      <c r="AE8024" s="8"/>
      <c r="AH8024" s="8"/>
    </row>
    <row r="8025" spans="31:34" x14ac:dyDescent="0.3">
      <c r="AE8025" s="8"/>
      <c r="AH8025" s="8"/>
    </row>
    <row r="8026" spans="31:34" x14ac:dyDescent="0.3">
      <c r="AE8026" s="8"/>
      <c r="AH8026" s="8"/>
    </row>
    <row r="8027" spans="31:34" x14ac:dyDescent="0.3">
      <c r="AE8027" s="8"/>
      <c r="AH8027" s="8"/>
    </row>
    <row r="8028" spans="31:34" x14ac:dyDescent="0.3">
      <c r="AE8028" s="8"/>
      <c r="AH8028" s="8"/>
    </row>
    <row r="8029" spans="31:34" x14ac:dyDescent="0.3">
      <c r="AE8029" s="8"/>
      <c r="AH8029" s="8"/>
    </row>
    <row r="8030" spans="31:34" x14ac:dyDescent="0.3">
      <c r="AE8030" s="8"/>
      <c r="AH8030" s="8"/>
    </row>
    <row r="8031" spans="31:34" x14ac:dyDescent="0.3">
      <c r="AE8031" s="8"/>
      <c r="AH8031" s="8"/>
    </row>
    <row r="8032" spans="31:34" x14ac:dyDescent="0.3">
      <c r="AE8032" s="8"/>
      <c r="AH8032" s="8"/>
    </row>
    <row r="8033" spans="31:34" x14ac:dyDescent="0.3">
      <c r="AE8033" s="8"/>
      <c r="AH8033" s="8"/>
    </row>
    <row r="8034" spans="31:34" x14ac:dyDescent="0.3">
      <c r="AE8034" s="8"/>
      <c r="AH8034" s="8"/>
    </row>
    <row r="8035" spans="31:34" x14ac:dyDescent="0.3">
      <c r="AE8035" s="8"/>
      <c r="AH8035" s="8"/>
    </row>
    <row r="8036" spans="31:34" x14ac:dyDescent="0.3">
      <c r="AE8036" s="8"/>
      <c r="AH8036" s="8"/>
    </row>
    <row r="8037" spans="31:34" x14ac:dyDescent="0.3">
      <c r="AE8037" s="8"/>
      <c r="AH8037" s="8"/>
    </row>
    <row r="8038" spans="31:34" x14ac:dyDescent="0.3">
      <c r="AE8038" s="8"/>
      <c r="AH8038" s="8"/>
    </row>
    <row r="8039" spans="31:34" x14ac:dyDescent="0.3">
      <c r="AE8039" s="8"/>
      <c r="AH8039" s="8"/>
    </row>
    <row r="8040" spans="31:34" x14ac:dyDescent="0.3">
      <c r="AE8040" s="8"/>
      <c r="AH8040" s="8"/>
    </row>
    <row r="8041" spans="31:34" x14ac:dyDescent="0.3">
      <c r="AE8041" s="8"/>
      <c r="AH8041" s="8"/>
    </row>
    <row r="8042" spans="31:34" x14ac:dyDescent="0.3">
      <c r="AE8042" s="8"/>
      <c r="AH8042" s="8"/>
    </row>
    <row r="8043" spans="31:34" x14ac:dyDescent="0.3">
      <c r="AE8043" s="8"/>
      <c r="AH8043" s="8"/>
    </row>
    <row r="8044" spans="31:34" x14ac:dyDescent="0.3">
      <c r="AE8044" s="8"/>
      <c r="AH8044" s="8"/>
    </row>
    <row r="8045" spans="31:34" x14ac:dyDescent="0.3">
      <c r="AE8045" s="8"/>
      <c r="AH8045" s="8"/>
    </row>
    <row r="8046" spans="31:34" x14ac:dyDescent="0.3">
      <c r="AE8046" s="8"/>
      <c r="AH8046" s="8"/>
    </row>
    <row r="8047" spans="31:34" x14ac:dyDescent="0.3">
      <c r="AE8047" s="8"/>
      <c r="AH8047" s="8"/>
    </row>
    <row r="8048" spans="31:34" x14ac:dyDescent="0.3">
      <c r="AE8048" s="8"/>
      <c r="AH8048" s="8"/>
    </row>
    <row r="8049" spans="31:34" x14ac:dyDescent="0.3">
      <c r="AE8049" s="8"/>
      <c r="AH8049" s="8"/>
    </row>
    <row r="8050" spans="31:34" x14ac:dyDescent="0.3">
      <c r="AE8050" s="8"/>
      <c r="AH8050" s="8"/>
    </row>
    <row r="8051" spans="31:34" x14ac:dyDescent="0.3">
      <c r="AE8051" s="8"/>
      <c r="AH8051" s="8"/>
    </row>
    <row r="8052" spans="31:34" x14ac:dyDescent="0.3">
      <c r="AE8052" s="8"/>
      <c r="AH8052" s="8"/>
    </row>
    <row r="8053" spans="31:34" x14ac:dyDescent="0.3">
      <c r="AE8053" s="8"/>
      <c r="AH8053" s="8"/>
    </row>
    <row r="8054" spans="31:34" x14ac:dyDescent="0.3">
      <c r="AE8054" s="8"/>
      <c r="AH8054" s="8"/>
    </row>
    <row r="8055" spans="31:34" x14ac:dyDescent="0.3">
      <c r="AE8055" s="8"/>
      <c r="AH8055" s="8"/>
    </row>
    <row r="8056" spans="31:34" x14ac:dyDescent="0.3">
      <c r="AE8056" s="8"/>
      <c r="AH8056" s="8"/>
    </row>
    <row r="8057" spans="31:34" x14ac:dyDescent="0.3">
      <c r="AE8057" s="8"/>
      <c r="AH8057" s="8"/>
    </row>
    <row r="8058" spans="31:34" x14ac:dyDescent="0.3">
      <c r="AE8058" s="8"/>
      <c r="AH8058" s="8"/>
    </row>
    <row r="8059" spans="31:34" x14ac:dyDescent="0.3">
      <c r="AE8059" s="8"/>
      <c r="AH8059" s="8"/>
    </row>
    <row r="8060" spans="31:34" x14ac:dyDescent="0.3">
      <c r="AE8060" s="8"/>
      <c r="AH8060" s="8"/>
    </row>
    <row r="8061" spans="31:34" x14ac:dyDescent="0.3">
      <c r="AE8061" s="8"/>
      <c r="AH8061" s="8"/>
    </row>
    <row r="8062" spans="31:34" x14ac:dyDescent="0.3">
      <c r="AE8062" s="8"/>
      <c r="AH8062" s="8"/>
    </row>
    <row r="8063" spans="31:34" x14ac:dyDescent="0.3">
      <c r="AE8063" s="8"/>
      <c r="AH8063" s="8"/>
    </row>
    <row r="8064" spans="31:34" x14ac:dyDescent="0.3">
      <c r="AE8064" s="8"/>
      <c r="AH8064" s="8"/>
    </row>
    <row r="8065" spans="31:34" x14ac:dyDescent="0.3">
      <c r="AE8065" s="8"/>
      <c r="AH8065" s="8"/>
    </row>
    <row r="8066" spans="31:34" x14ac:dyDescent="0.3">
      <c r="AE8066" s="8"/>
      <c r="AH8066" s="8"/>
    </row>
    <row r="8067" spans="31:34" x14ac:dyDescent="0.3">
      <c r="AE8067" s="8"/>
      <c r="AH8067" s="8"/>
    </row>
    <row r="8068" spans="31:34" x14ac:dyDescent="0.3">
      <c r="AE8068" s="8"/>
      <c r="AH8068" s="8"/>
    </row>
    <row r="8069" spans="31:34" x14ac:dyDescent="0.3">
      <c r="AE8069" s="8"/>
      <c r="AH8069" s="8"/>
    </row>
    <row r="8070" spans="31:34" x14ac:dyDescent="0.3">
      <c r="AE8070" s="8"/>
      <c r="AH8070" s="8"/>
    </row>
    <row r="8071" spans="31:34" x14ac:dyDescent="0.3">
      <c r="AE8071" s="8"/>
      <c r="AH8071" s="8"/>
    </row>
    <row r="8072" spans="31:34" x14ac:dyDescent="0.3">
      <c r="AE8072" s="8"/>
      <c r="AH8072" s="8"/>
    </row>
    <row r="8073" spans="31:34" x14ac:dyDescent="0.3">
      <c r="AE8073" s="8"/>
      <c r="AH8073" s="8"/>
    </row>
    <row r="8074" spans="31:34" x14ac:dyDescent="0.3">
      <c r="AE8074" s="8"/>
      <c r="AH8074" s="8"/>
    </row>
    <row r="8075" spans="31:34" x14ac:dyDescent="0.3">
      <c r="AE8075" s="8"/>
      <c r="AH8075" s="8"/>
    </row>
    <row r="8076" spans="31:34" x14ac:dyDescent="0.3">
      <c r="AE8076" s="8"/>
      <c r="AH8076" s="8"/>
    </row>
    <row r="8077" spans="31:34" x14ac:dyDescent="0.3">
      <c r="AE8077" s="8"/>
      <c r="AH8077" s="8"/>
    </row>
    <row r="8078" spans="31:34" x14ac:dyDescent="0.3">
      <c r="AE8078" s="8"/>
      <c r="AH8078" s="8"/>
    </row>
    <row r="8079" spans="31:34" x14ac:dyDescent="0.3">
      <c r="AE8079" s="8"/>
      <c r="AH8079" s="8"/>
    </row>
    <row r="8080" spans="31:34" x14ac:dyDescent="0.3">
      <c r="AE8080" s="8"/>
      <c r="AH8080" s="8"/>
    </row>
    <row r="8081" spans="31:34" x14ac:dyDescent="0.3">
      <c r="AE8081" s="8"/>
      <c r="AH8081" s="8"/>
    </row>
    <row r="8082" spans="31:34" x14ac:dyDescent="0.3">
      <c r="AE8082" s="8"/>
      <c r="AH8082" s="8"/>
    </row>
    <row r="8083" spans="31:34" x14ac:dyDescent="0.3">
      <c r="AE8083" s="8"/>
      <c r="AH8083" s="8"/>
    </row>
    <row r="8084" spans="31:34" x14ac:dyDescent="0.3">
      <c r="AE8084" s="8"/>
      <c r="AH8084" s="8"/>
    </row>
    <row r="8085" spans="31:34" x14ac:dyDescent="0.3">
      <c r="AE8085" s="8"/>
      <c r="AH8085" s="8"/>
    </row>
    <row r="8086" spans="31:34" x14ac:dyDescent="0.3">
      <c r="AE8086" s="8"/>
      <c r="AH8086" s="8"/>
    </row>
    <row r="8087" spans="31:34" x14ac:dyDescent="0.3">
      <c r="AE8087" s="8"/>
      <c r="AH8087" s="8"/>
    </row>
    <row r="8088" spans="31:34" x14ac:dyDescent="0.3">
      <c r="AE8088" s="8"/>
      <c r="AH8088" s="8"/>
    </row>
    <row r="8089" spans="31:34" x14ac:dyDescent="0.3">
      <c r="AE8089" s="8"/>
      <c r="AH8089" s="8"/>
    </row>
    <row r="8090" spans="31:34" x14ac:dyDescent="0.3">
      <c r="AE8090" s="8"/>
      <c r="AH8090" s="8"/>
    </row>
    <row r="8091" spans="31:34" x14ac:dyDescent="0.3">
      <c r="AE8091" s="8"/>
      <c r="AH8091" s="8"/>
    </row>
    <row r="8092" spans="31:34" x14ac:dyDescent="0.3">
      <c r="AE8092" s="8"/>
      <c r="AH8092" s="8"/>
    </row>
    <row r="8093" spans="31:34" x14ac:dyDescent="0.3">
      <c r="AE8093" s="8"/>
      <c r="AH8093" s="8"/>
    </row>
    <row r="8094" spans="31:34" x14ac:dyDescent="0.3">
      <c r="AE8094" s="8"/>
      <c r="AH8094" s="8"/>
    </row>
    <row r="8095" spans="31:34" x14ac:dyDescent="0.3">
      <c r="AE8095" s="8"/>
      <c r="AH8095" s="8"/>
    </row>
    <row r="8096" spans="31:34" x14ac:dyDescent="0.3">
      <c r="AE8096" s="8"/>
      <c r="AH8096" s="8"/>
    </row>
    <row r="8097" spans="31:34" x14ac:dyDescent="0.3">
      <c r="AE8097" s="8"/>
      <c r="AH8097" s="8"/>
    </row>
    <row r="8098" spans="31:34" x14ac:dyDescent="0.3">
      <c r="AE8098" s="8"/>
      <c r="AH8098" s="8"/>
    </row>
    <row r="8099" spans="31:34" x14ac:dyDescent="0.3">
      <c r="AE8099" s="8"/>
      <c r="AH8099" s="8"/>
    </row>
    <row r="8100" spans="31:34" x14ac:dyDescent="0.3">
      <c r="AE8100" s="8"/>
      <c r="AH8100" s="8"/>
    </row>
    <row r="8101" spans="31:34" x14ac:dyDescent="0.3">
      <c r="AE8101" s="8"/>
      <c r="AH8101" s="8"/>
    </row>
    <row r="8102" spans="31:34" x14ac:dyDescent="0.3">
      <c r="AE8102" s="8"/>
      <c r="AH8102" s="8"/>
    </row>
    <row r="8103" spans="31:34" x14ac:dyDescent="0.3">
      <c r="AE8103" s="8"/>
      <c r="AH8103" s="8"/>
    </row>
    <row r="8104" spans="31:34" x14ac:dyDescent="0.3">
      <c r="AE8104" s="8"/>
      <c r="AH8104" s="8"/>
    </row>
    <row r="8105" spans="31:34" x14ac:dyDescent="0.3">
      <c r="AE8105" s="8"/>
      <c r="AH8105" s="8"/>
    </row>
    <row r="8106" spans="31:34" x14ac:dyDescent="0.3">
      <c r="AE8106" s="8"/>
      <c r="AH8106" s="8"/>
    </row>
    <row r="8107" spans="31:34" x14ac:dyDescent="0.3">
      <c r="AE8107" s="8"/>
      <c r="AH8107" s="8"/>
    </row>
    <row r="8108" spans="31:34" x14ac:dyDescent="0.3">
      <c r="AE8108" s="8"/>
      <c r="AH8108" s="8"/>
    </row>
    <row r="8109" spans="31:34" x14ac:dyDescent="0.3">
      <c r="AE8109" s="8"/>
      <c r="AH8109" s="8"/>
    </row>
    <row r="8110" spans="31:34" x14ac:dyDescent="0.3">
      <c r="AE8110" s="8"/>
      <c r="AH8110" s="8"/>
    </row>
    <row r="8111" spans="31:34" x14ac:dyDescent="0.3">
      <c r="AE8111" s="8"/>
      <c r="AH8111" s="8"/>
    </row>
    <row r="8112" spans="31:34" x14ac:dyDescent="0.3">
      <c r="AE8112" s="8"/>
      <c r="AH8112" s="8"/>
    </row>
    <row r="8113" spans="31:34" x14ac:dyDescent="0.3">
      <c r="AE8113" s="8"/>
      <c r="AH8113" s="8"/>
    </row>
    <row r="8114" spans="31:34" x14ac:dyDescent="0.3">
      <c r="AE8114" s="8"/>
      <c r="AH8114" s="8"/>
    </row>
    <row r="8115" spans="31:34" x14ac:dyDescent="0.3">
      <c r="AE8115" s="8"/>
      <c r="AH8115" s="8"/>
    </row>
    <row r="8116" spans="31:34" x14ac:dyDescent="0.3">
      <c r="AE8116" s="8"/>
      <c r="AH8116" s="8"/>
    </row>
    <row r="8117" spans="31:34" x14ac:dyDescent="0.3">
      <c r="AE8117" s="8"/>
      <c r="AH8117" s="8"/>
    </row>
    <row r="8118" spans="31:34" x14ac:dyDescent="0.3">
      <c r="AE8118" s="8"/>
      <c r="AH8118" s="8"/>
    </row>
    <row r="8119" spans="31:34" x14ac:dyDescent="0.3">
      <c r="AE8119" s="8"/>
      <c r="AH8119" s="8"/>
    </row>
    <row r="8120" spans="31:34" x14ac:dyDescent="0.3">
      <c r="AE8120" s="8"/>
      <c r="AH8120" s="8"/>
    </row>
    <row r="8121" spans="31:34" x14ac:dyDescent="0.3">
      <c r="AE8121" s="8"/>
      <c r="AH8121" s="8"/>
    </row>
    <row r="8122" spans="31:34" x14ac:dyDescent="0.3">
      <c r="AE8122" s="8"/>
      <c r="AH8122" s="8"/>
    </row>
    <row r="8123" spans="31:34" x14ac:dyDescent="0.3">
      <c r="AE8123" s="8"/>
      <c r="AH8123" s="8"/>
    </row>
    <row r="8124" spans="31:34" x14ac:dyDescent="0.3">
      <c r="AE8124" s="8"/>
      <c r="AH8124" s="8"/>
    </row>
    <row r="8125" spans="31:34" x14ac:dyDescent="0.3">
      <c r="AE8125" s="8"/>
      <c r="AH8125" s="8"/>
    </row>
    <row r="8126" spans="31:34" x14ac:dyDescent="0.3">
      <c r="AE8126" s="8"/>
      <c r="AH8126" s="8"/>
    </row>
    <row r="8127" spans="31:34" x14ac:dyDescent="0.3">
      <c r="AE8127" s="8"/>
      <c r="AH8127" s="8"/>
    </row>
    <row r="8128" spans="31:34" x14ac:dyDescent="0.3">
      <c r="AE8128" s="8"/>
      <c r="AH8128" s="8"/>
    </row>
    <row r="8129" spans="31:34" x14ac:dyDescent="0.3">
      <c r="AE8129" s="8"/>
      <c r="AH8129" s="8"/>
    </row>
    <row r="8130" spans="31:34" x14ac:dyDescent="0.3">
      <c r="AE8130" s="8"/>
      <c r="AH8130" s="8"/>
    </row>
    <row r="8131" spans="31:34" x14ac:dyDescent="0.3">
      <c r="AE8131" s="8"/>
      <c r="AH8131" s="8"/>
    </row>
    <row r="8132" spans="31:34" x14ac:dyDescent="0.3">
      <c r="AE8132" s="8"/>
      <c r="AH8132" s="8"/>
    </row>
    <row r="8133" spans="31:34" x14ac:dyDescent="0.3">
      <c r="AE8133" s="8"/>
      <c r="AH8133" s="8"/>
    </row>
    <row r="8134" spans="31:34" x14ac:dyDescent="0.3">
      <c r="AE8134" s="8"/>
      <c r="AH8134" s="8"/>
    </row>
    <row r="8135" spans="31:34" x14ac:dyDescent="0.3">
      <c r="AE8135" s="8"/>
      <c r="AH8135" s="8"/>
    </row>
    <row r="8136" spans="31:34" x14ac:dyDescent="0.3">
      <c r="AE8136" s="8"/>
      <c r="AH8136" s="8"/>
    </row>
    <row r="8137" spans="31:34" x14ac:dyDescent="0.3">
      <c r="AE8137" s="8"/>
      <c r="AH8137" s="8"/>
    </row>
    <row r="8138" spans="31:34" x14ac:dyDescent="0.3">
      <c r="AE8138" s="8"/>
      <c r="AH8138" s="8"/>
    </row>
    <row r="8139" spans="31:34" x14ac:dyDescent="0.3">
      <c r="AE8139" s="8"/>
      <c r="AH8139" s="8"/>
    </row>
    <row r="8140" spans="31:34" x14ac:dyDescent="0.3">
      <c r="AE8140" s="8"/>
      <c r="AH8140" s="8"/>
    </row>
    <row r="8141" spans="31:34" x14ac:dyDescent="0.3">
      <c r="AE8141" s="8"/>
      <c r="AH8141" s="8"/>
    </row>
    <row r="8142" spans="31:34" x14ac:dyDescent="0.3">
      <c r="AE8142" s="8"/>
      <c r="AH8142" s="8"/>
    </row>
    <row r="8143" spans="31:34" x14ac:dyDescent="0.3">
      <c r="AE8143" s="8"/>
      <c r="AH8143" s="8"/>
    </row>
    <row r="8144" spans="31:34" x14ac:dyDescent="0.3">
      <c r="AE8144" s="8"/>
      <c r="AH8144" s="8"/>
    </row>
    <row r="8145" spans="31:34" x14ac:dyDescent="0.3">
      <c r="AE8145" s="8"/>
      <c r="AH8145" s="8"/>
    </row>
    <row r="8146" spans="31:34" x14ac:dyDescent="0.3">
      <c r="AE8146" s="8"/>
      <c r="AH8146" s="8"/>
    </row>
    <row r="8147" spans="31:34" x14ac:dyDescent="0.3">
      <c r="AE8147" s="8"/>
      <c r="AH8147" s="8"/>
    </row>
    <row r="8148" spans="31:34" x14ac:dyDescent="0.3">
      <c r="AE8148" s="8"/>
      <c r="AH8148" s="8"/>
    </row>
    <row r="8149" spans="31:34" x14ac:dyDescent="0.3">
      <c r="AE8149" s="8"/>
      <c r="AH8149" s="8"/>
    </row>
    <row r="8150" spans="31:34" x14ac:dyDescent="0.3">
      <c r="AE8150" s="8"/>
      <c r="AH8150" s="8"/>
    </row>
    <row r="8151" spans="31:34" x14ac:dyDescent="0.3">
      <c r="AE8151" s="8"/>
      <c r="AH8151" s="8"/>
    </row>
    <row r="8152" spans="31:34" x14ac:dyDescent="0.3">
      <c r="AE8152" s="8"/>
      <c r="AH8152" s="8"/>
    </row>
    <row r="8153" spans="31:34" x14ac:dyDescent="0.3">
      <c r="AE8153" s="8"/>
      <c r="AH8153" s="8"/>
    </row>
    <row r="8154" spans="31:34" x14ac:dyDescent="0.3">
      <c r="AE8154" s="8"/>
      <c r="AH8154" s="8"/>
    </row>
    <row r="8155" spans="31:34" x14ac:dyDescent="0.3">
      <c r="AE8155" s="8"/>
      <c r="AH8155" s="8"/>
    </row>
    <row r="8156" spans="31:34" x14ac:dyDescent="0.3">
      <c r="AE8156" s="8"/>
      <c r="AH8156" s="8"/>
    </row>
    <row r="8157" spans="31:34" x14ac:dyDescent="0.3">
      <c r="AE8157" s="8"/>
      <c r="AH8157" s="8"/>
    </row>
    <row r="8158" spans="31:34" x14ac:dyDescent="0.3">
      <c r="AE8158" s="8"/>
      <c r="AH8158" s="8"/>
    </row>
    <row r="8159" spans="31:34" x14ac:dyDescent="0.3">
      <c r="AE8159" s="8"/>
      <c r="AH8159" s="8"/>
    </row>
    <row r="8160" spans="31:34" x14ac:dyDescent="0.3">
      <c r="AE8160" s="8"/>
      <c r="AH8160" s="8"/>
    </row>
    <row r="8161" spans="31:34" x14ac:dyDescent="0.3">
      <c r="AE8161" s="8"/>
      <c r="AH8161" s="8"/>
    </row>
    <row r="8162" spans="31:34" x14ac:dyDescent="0.3">
      <c r="AE8162" s="8"/>
      <c r="AH8162" s="8"/>
    </row>
    <row r="8163" spans="31:34" x14ac:dyDescent="0.3">
      <c r="AE8163" s="8"/>
      <c r="AH8163" s="8"/>
    </row>
    <row r="8164" spans="31:34" x14ac:dyDescent="0.3">
      <c r="AE8164" s="8"/>
      <c r="AH8164" s="8"/>
    </row>
    <row r="8165" spans="31:34" x14ac:dyDescent="0.3">
      <c r="AE8165" s="8"/>
      <c r="AH8165" s="8"/>
    </row>
    <row r="8166" spans="31:34" x14ac:dyDescent="0.3">
      <c r="AE8166" s="8"/>
      <c r="AH8166" s="8"/>
    </row>
    <row r="8167" spans="31:34" x14ac:dyDescent="0.3">
      <c r="AE8167" s="8"/>
      <c r="AH8167" s="8"/>
    </row>
    <row r="8168" spans="31:34" x14ac:dyDescent="0.3">
      <c r="AE8168" s="8"/>
      <c r="AH8168" s="8"/>
    </row>
    <row r="8169" spans="31:34" x14ac:dyDescent="0.3">
      <c r="AE8169" s="8"/>
      <c r="AH8169" s="8"/>
    </row>
    <row r="8170" spans="31:34" x14ac:dyDescent="0.3">
      <c r="AE8170" s="8"/>
      <c r="AH8170" s="8"/>
    </row>
    <row r="8171" spans="31:34" x14ac:dyDescent="0.3">
      <c r="AE8171" s="8"/>
      <c r="AH8171" s="8"/>
    </row>
    <row r="8172" spans="31:34" x14ac:dyDescent="0.3">
      <c r="AE8172" s="8"/>
      <c r="AH8172" s="8"/>
    </row>
    <row r="8173" spans="31:34" x14ac:dyDescent="0.3">
      <c r="AE8173" s="8"/>
      <c r="AH8173" s="8"/>
    </row>
    <row r="8174" spans="31:34" x14ac:dyDescent="0.3">
      <c r="AE8174" s="8"/>
      <c r="AH8174" s="8"/>
    </row>
    <row r="8175" spans="31:34" x14ac:dyDescent="0.3">
      <c r="AE8175" s="8"/>
      <c r="AH8175" s="8"/>
    </row>
    <row r="8176" spans="31:34" x14ac:dyDescent="0.3">
      <c r="AE8176" s="8"/>
      <c r="AH8176" s="8"/>
    </row>
    <row r="8177" spans="31:34" x14ac:dyDescent="0.3">
      <c r="AE8177" s="8"/>
      <c r="AH8177" s="8"/>
    </row>
    <row r="8178" spans="31:34" x14ac:dyDescent="0.3">
      <c r="AE8178" s="8"/>
      <c r="AH8178" s="8"/>
    </row>
    <row r="8179" spans="31:34" x14ac:dyDescent="0.3">
      <c r="AE8179" s="8"/>
      <c r="AH8179" s="8"/>
    </row>
    <row r="8180" spans="31:34" x14ac:dyDescent="0.3">
      <c r="AE8180" s="8"/>
      <c r="AH8180" s="8"/>
    </row>
    <row r="8181" spans="31:34" x14ac:dyDescent="0.3">
      <c r="AE8181" s="8"/>
      <c r="AH8181" s="8"/>
    </row>
    <row r="8182" spans="31:34" x14ac:dyDescent="0.3">
      <c r="AE8182" s="8"/>
      <c r="AH8182" s="8"/>
    </row>
    <row r="8183" spans="31:34" x14ac:dyDescent="0.3">
      <c r="AE8183" s="8"/>
      <c r="AH8183" s="8"/>
    </row>
    <row r="8184" spans="31:34" x14ac:dyDescent="0.3">
      <c r="AE8184" s="8"/>
      <c r="AH8184" s="8"/>
    </row>
    <row r="8185" spans="31:34" x14ac:dyDescent="0.3">
      <c r="AE8185" s="8"/>
      <c r="AH8185" s="8"/>
    </row>
    <row r="8186" spans="31:34" x14ac:dyDescent="0.3">
      <c r="AE8186" s="8"/>
      <c r="AH8186" s="8"/>
    </row>
    <row r="8187" spans="31:34" x14ac:dyDescent="0.3">
      <c r="AE8187" s="8"/>
      <c r="AH8187" s="8"/>
    </row>
    <row r="8188" spans="31:34" x14ac:dyDescent="0.3">
      <c r="AE8188" s="8"/>
      <c r="AH8188" s="8"/>
    </row>
    <row r="8189" spans="31:34" x14ac:dyDescent="0.3">
      <c r="AE8189" s="8"/>
      <c r="AH8189" s="8"/>
    </row>
    <row r="8190" spans="31:34" x14ac:dyDescent="0.3">
      <c r="AE8190" s="8"/>
      <c r="AH8190" s="8"/>
    </row>
    <row r="8191" spans="31:34" x14ac:dyDescent="0.3">
      <c r="AE8191" s="8"/>
      <c r="AH8191" s="8"/>
    </row>
    <row r="8192" spans="31:34" x14ac:dyDescent="0.3">
      <c r="AE8192" s="8"/>
      <c r="AH8192" s="8"/>
    </row>
    <row r="8193" spans="31:34" x14ac:dyDescent="0.3">
      <c r="AE8193" s="8"/>
      <c r="AH8193" s="8"/>
    </row>
    <row r="8194" spans="31:34" x14ac:dyDescent="0.3">
      <c r="AE8194" s="8"/>
      <c r="AH8194" s="8"/>
    </row>
    <row r="8195" spans="31:34" x14ac:dyDescent="0.3">
      <c r="AE8195" s="8"/>
      <c r="AH8195" s="8"/>
    </row>
    <row r="8196" spans="31:34" x14ac:dyDescent="0.3">
      <c r="AE8196" s="8"/>
      <c r="AH8196" s="8"/>
    </row>
    <row r="8197" spans="31:34" x14ac:dyDescent="0.3">
      <c r="AE8197" s="8"/>
      <c r="AH8197" s="8"/>
    </row>
    <row r="8198" spans="31:34" x14ac:dyDescent="0.3">
      <c r="AE8198" s="8"/>
      <c r="AH8198" s="8"/>
    </row>
    <row r="8199" spans="31:34" x14ac:dyDescent="0.3">
      <c r="AE8199" s="8"/>
      <c r="AH8199" s="8"/>
    </row>
    <row r="8200" spans="31:34" x14ac:dyDescent="0.3">
      <c r="AE8200" s="8"/>
      <c r="AH8200" s="8"/>
    </row>
    <row r="8201" spans="31:34" x14ac:dyDescent="0.3">
      <c r="AE8201" s="8"/>
      <c r="AH8201" s="8"/>
    </row>
    <row r="8202" spans="31:34" x14ac:dyDescent="0.3">
      <c r="AE8202" s="8"/>
      <c r="AH8202" s="8"/>
    </row>
    <row r="8203" spans="31:34" x14ac:dyDescent="0.3">
      <c r="AE8203" s="8"/>
      <c r="AH8203" s="8"/>
    </row>
    <row r="8204" spans="31:34" x14ac:dyDescent="0.3">
      <c r="AE8204" s="8"/>
      <c r="AH8204" s="8"/>
    </row>
    <row r="8205" spans="31:34" x14ac:dyDescent="0.3">
      <c r="AE8205" s="8"/>
      <c r="AH8205" s="8"/>
    </row>
    <row r="8206" spans="31:34" x14ac:dyDescent="0.3">
      <c r="AE8206" s="8"/>
      <c r="AH8206" s="8"/>
    </row>
    <row r="8207" spans="31:34" x14ac:dyDescent="0.3">
      <c r="AE8207" s="8"/>
      <c r="AH8207" s="8"/>
    </row>
    <row r="8208" spans="31:34" x14ac:dyDescent="0.3">
      <c r="AE8208" s="8"/>
      <c r="AH8208" s="8"/>
    </row>
    <row r="8209" spans="31:34" x14ac:dyDescent="0.3">
      <c r="AE8209" s="8"/>
      <c r="AH8209" s="8"/>
    </row>
    <row r="8210" spans="31:34" x14ac:dyDescent="0.3">
      <c r="AE8210" s="8"/>
      <c r="AH8210" s="8"/>
    </row>
    <row r="8211" spans="31:34" x14ac:dyDescent="0.3">
      <c r="AE8211" s="8"/>
      <c r="AH8211" s="8"/>
    </row>
    <row r="8212" spans="31:34" x14ac:dyDescent="0.3">
      <c r="AE8212" s="8"/>
      <c r="AH8212" s="8"/>
    </row>
    <row r="8213" spans="31:34" x14ac:dyDescent="0.3">
      <c r="AE8213" s="8"/>
      <c r="AH8213" s="8"/>
    </row>
    <row r="8214" spans="31:34" x14ac:dyDescent="0.3">
      <c r="AE8214" s="8"/>
      <c r="AH8214" s="8"/>
    </row>
    <row r="8215" spans="31:34" x14ac:dyDescent="0.3">
      <c r="AE8215" s="8"/>
      <c r="AH8215" s="8"/>
    </row>
    <row r="8216" spans="31:34" x14ac:dyDescent="0.3">
      <c r="AE8216" s="8"/>
      <c r="AH8216" s="8"/>
    </row>
    <row r="8217" spans="31:34" x14ac:dyDescent="0.3">
      <c r="AE8217" s="8"/>
      <c r="AH8217" s="8"/>
    </row>
    <row r="8218" spans="31:34" x14ac:dyDescent="0.3">
      <c r="AE8218" s="8"/>
      <c r="AH8218" s="8"/>
    </row>
    <row r="8219" spans="31:34" x14ac:dyDescent="0.3">
      <c r="AE8219" s="8"/>
      <c r="AH8219" s="8"/>
    </row>
    <row r="8220" spans="31:34" x14ac:dyDescent="0.3">
      <c r="AE8220" s="8"/>
      <c r="AH8220" s="8"/>
    </row>
    <row r="8221" spans="31:34" x14ac:dyDescent="0.3">
      <c r="AE8221" s="8"/>
      <c r="AH8221" s="8"/>
    </row>
    <row r="8222" spans="31:34" x14ac:dyDescent="0.3">
      <c r="AE8222" s="8"/>
      <c r="AH8222" s="8"/>
    </row>
    <row r="8223" spans="31:34" x14ac:dyDescent="0.3">
      <c r="AE8223" s="8"/>
      <c r="AH8223" s="8"/>
    </row>
    <row r="8224" spans="31:34" x14ac:dyDescent="0.3">
      <c r="AE8224" s="8"/>
      <c r="AH8224" s="8"/>
    </row>
    <row r="8225" spans="31:34" x14ac:dyDescent="0.3">
      <c r="AE8225" s="8"/>
      <c r="AH8225" s="8"/>
    </row>
    <row r="8226" spans="31:34" x14ac:dyDescent="0.3">
      <c r="AE8226" s="8"/>
      <c r="AH8226" s="8"/>
    </row>
    <row r="8227" spans="31:34" x14ac:dyDescent="0.3">
      <c r="AE8227" s="8"/>
      <c r="AH8227" s="8"/>
    </row>
    <row r="8228" spans="31:34" x14ac:dyDescent="0.3">
      <c r="AE8228" s="8"/>
      <c r="AH8228" s="8"/>
    </row>
    <row r="8229" spans="31:34" x14ac:dyDescent="0.3">
      <c r="AE8229" s="8"/>
      <c r="AH8229" s="8"/>
    </row>
    <row r="8230" spans="31:34" x14ac:dyDescent="0.3">
      <c r="AE8230" s="8"/>
      <c r="AH8230" s="8"/>
    </row>
    <row r="8231" spans="31:34" x14ac:dyDescent="0.3">
      <c r="AE8231" s="8"/>
      <c r="AH8231" s="8"/>
    </row>
    <row r="8232" spans="31:34" x14ac:dyDescent="0.3">
      <c r="AE8232" s="8"/>
      <c r="AH8232" s="8"/>
    </row>
    <row r="8233" spans="31:34" x14ac:dyDescent="0.3">
      <c r="AE8233" s="8"/>
      <c r="AH8233" s="8"/>
    </row>
    <row r="8234" spans="31:34" x14ac:dyDescent="0.3">
      <c r="AE8234" s="8"/>
      <c r="AH8234" s="8"/>
    </row>
    <row r="8235" spans="31:34" x14ac:dyDescent="0.3">
      <c r="AE8235" s="8"/>
      <c r="AH8235" s="8"/>
    </row>
    <row r="8236" spans="31:34" x14ac:dyDescent="0.3">
      <c r="AE8236" s="8"/>
      <c r="AH8236" s="8"/>
    </row>
    <row r="8237" spans="31:34" x14ac:dyDescent="0.3">
      <c r="AE8237" s="8"/>
      <c r="AH8237" s="8"/>
    </row>
    <row r="8238" spans="31:34" x14ac:dyDescent="0.3">
      <c r="AE8238" s="8"/>
      <c r="AH8238" s="8"/>
    </row>
    <row r="8239" spans="31:34" x14ac:dyDescent="0.3">
      <c r="AE8239" s="8"/>
      <c r="AH8239" s="8"/>
    </row>
    <row r="8240" spans="31:34" x14ac:dyDescent="0.3">
      <c r="AE8240" s="8"/>
      <c r="AH8240" s="8"/>
    </row>
    <row r="8241" spans="31:34" x14ac:dyDescent="0.3">
      <c r="AE8241" s="8"/>
      <c r="AH8241" s="8"/>
    </row>
    <row r="8242" spans="31:34" x14ac:dyDescent="0.3">
      <c r="AE8242" s="8"/>
      <c r="AH8242" s="8"/>
    </row>
    <row r="8243" spans="31:34" x14ac:dyDescent="0.3">
      <c r="AE8243" s="8"/>
      <c r="AH8243" s="8"/>
    </row>
    <row r="8244" spans="31:34" x14ac:dyDescent="0.3">
      <c r="AE8244" s="8"/>
      <c r="AH8244" s="8"/>
    </row>
    <row r="8245" spans="31:34" x14ac:dyDescent="0.3">
      <c r="AE8245" s="8"/>
      <c r="AH8245" s="8"/>
    </row>
    <row r="8246" spans="31:34" x14ac:dyDescent="0.3">
      <c r="AE8246" s="8"/>
      <c r="AH8246" s="8"/>
    </row>
    <row r="8247" spans="31:34" x14ac:dyDescent="0.3">
      <c r="AE8247" s="8"/>
      <c r="AH8247" s="8"/>
    </row>
    <row r="8248" spans="31:34" x14ac:dyDescent="0.3">
      <c r="AE8248" s="8"/>
      <c r="AH8248" s="8"/>
    </row>
    <row r="8249" spans="31:34" x14ac:dyDescent="0.3">
      <c r="AE8249" s="8"/>
      <c r="AH8249" s="8"/>
    </row>
    <row r="8250" spans="31:34" x14ac:dyDescent="0.3">
      <c r="AE8250" s="8"/>
      <c r="AH8250" s="8"/>
    </row>
    <row r="8251" spans="31:34" x14ac:dyDescent="0.3">
      <c r="AE8251" s="8"/>
      <c r="AH8251" s="8"/>
    </row>
    <row r="8252" spans="31:34" x14ac:dyDescent="0.3">
      <c r="AE8252" s="8"/>
      <c r="AH8252" s="8"/>
    </row>
    <row r="8253" spans="31:34" x14ac:dyDescent="0.3">
      <c r="AE8253" s="8"/>
      <c r="AH8253" s="8"/>
    </row>
    <row r="8254" spans="31:34" x14ac:dyDescent="0.3">
      <c r="AE8254" s="8"/>
      <c r="AH8254" s="8"/>
    </row>
    <row r="8255" spans="31:34" x14ac:dyDescent="0.3">
      <c r="AE8255" s="8"/>
      <c r="AH8255" s="8"/>
    </row>
    <row r="8256" spans="31:34" x14ac:dyDescent="0.3">
      <c r="AE8256" s="8"/>
      <c r="AH8256" s="8"/>
    </row>
    <row r="8257" spans="31:34" x14ac:dyDescent="0.3">
      <c r="AE8257" s="8"/>
      <c r="AH8257" s="8"/>
    </row>
    <row r="8258" spans="31:34" x14ac:dyDescent="0.3">
      <c r="AE8258" s="8"/>
      <c r="AH8258" s="8"/>
    </row>
    <row r="8259" spans="31:34" x14ac:dyDescent="0.3">
      <c r="AE8259" s="8"/>
      <c r="AH8259" s="8"/>
    </row>
    <row r="8260" spans="31:34" x14ac:dyDescent="0.3">
      <c r="AE8260" s="8"/>
      <c r="AH8260" s="8"/>
    </row>
    <row r="8261" spans="31:34" x14ac:dyDescent="0.3">
      <c r="AE8261" s="8"/>
      <c r="AH8261" s="8"/>
    </row>
    <row r="8262" spans="31:34" x14ac:dyDescent="0.3">
      <c r="AE8262" s="8"/>
      <c r="AH8262" s="8"/>
    </row>
    <row r="8263" spans="31:34" x14ac:dyDescent="0.3">
      <c r="AE8263" s="8"/>
      <c r="AH8263" s="8"/>
    </row>
    <row r="8264" spans="31:34" x14ac:dyDescent="0.3">
      <c r="AE8264" s="8"/>
      <c r="AH8264" s="8"/>
    </row>
    <row r="8265" spans="31:34" x14ac:dyDescent="0.3">
      <c r="AE8265" s="8"/>
      <c r="AH8265" s="8"/>
    </row>
    <row r="8266" spans="31:34" x14ac:dyDescent="0.3">
      <c r="AE8266" s="8"/>
      <c r="AH8266" s="8"/>
    </row>
    <row r="8267" spans="31:34" x14ac:dyDescent="0.3">
      <c r="AE8267" s="8"/>
      <c r="AH8267" s="8"/>
    </row>
    <row r="8268" spans="31:34" x14ac:dyDescent="0.3">
      <c r="AE8268" s="8"/>
      <c r="AH8268" s="8"/>
    </row>
    <row r="8269" spans="31:34" x14ac:dyDescent="0.3">
      <c r="AE8269" s="8"/>
      <c r="AH8269" s="8"/>
    </row>
    <row r="8270" spans="31:34" x14ac:dyDescent="0.3">
      <c r="AE8270" s="8"/>
      <c r="AH8270" s="8"/>
    </row>
    <row r="8271" spans="31:34" x14ac:dyDescent="0.3">
      <c r="AE8271" s="8"/>
      <c r="AH8271" s="8"/>
    </row>
    <row r="8272" spans="31:34" x14ac:dyDescent="0.3">
      <c r="AE8272" s="8"/>
      <c r="AH8272" s="8"/>
    </row>
    <row r="8273" spans="31:34" x14ac:dyDescent="0.3">
      <c r="AE8273" s="8"/>
      <c r="AH8273" s="8"/>
    </row>
    <row r="8274" spans="31:34" x14ac:dyDescent="0.3">
      <c r="AE8274" s="8"/>
      <c r="AH8274" s="8"/>
    </row>
    <row r="8275" spans="31:34" x14ac:dyDescent="0.3">
      <c r="AE8275" s="8"/>
      <c r="AH8275" s="8"/>
    </row>
    <row r="8276" spans="31:34" x14ac:dyDescent="0.3">
      <c r="AE8276" s="8"/>
      <c r="AH8276" s="8"/>
    </row>
    <row r="8277" spans="31:34" x14ac:dyDescent="0.3">
      <c r="AE8277" s="8"/>
      <c r="AH8277" s="8"/>
    </row>
    <row r="8278" spans="31:34" x14ac:dyDescent="0.3">
      <c r="AE8278" s="8"/>
      <c r="AH8278" s="8"/>
    </row>
    <row r="8279" spans="31:34" x14ac:dyDescent="0.3">
      <c r="AE8279" s="8"/>
      <c r="AH8279" s="8"/>
    </row>
    <row r="8280" spans="31:34" x14ac:dyDescent="0.3">
      <c r="AE8280" s="8"/>
      <c r="AH8280" s="8"/>
    </row>
    <row r="8281" spans="31:34" x14ac:dyDescent="0.3">
      <c r="AE8281" s="8"/>
      <c r="AH8281" s="8"/>
    </row>
    <row r="8282" spans="31:34" x14ac:dyDescent="0.3">
      <c r="AE8282" s="8"/>
      <c r="AH8282" s="8"/>
    </row>
    <row r="8283" spans="31:34" x14ac:dyDescent="0.3">
      <c r="AE8283" s="8"/>
      <c r="AH8283" s="8"/>
    </row>
    <row r="8284" spans="31:34" x14ac:dyDescent="0.3">
      <c r="AE8284" s="8"/>
      <c r="AH8284" s="8"/>
    </row>
    <row r="8285" spans="31:34" x14ac:dyDescent="0.3">
      <c r="AE8285" s="8"/>
      <c r="AH8285" s="8"/>
    </row>
    <row r="8286" spans="31:34" x14ac:dyDescent="0.3">
      <c r="AE8286" s="8"/>
      <c r="AH8286" s="8"/>
    </row>
    <row r="8287" spans="31:34" x14ac:dyDescent="0.3">
      <c r="AE8287" s="8"/>
      <c r="AH8287" s="8"/>
    </row>
    <row r="8288" spans="31:34" x14ac:dyDescent="0.3">
      <c r="AE8288" s="8"/>
      <c r="AH8288" s="8"/>
    </row>
    <row r="8289" spans="31:34" x14ac:dyDescent="0.3">
      <c r="AE8289" s="8"/>
      <c r="AH8289" s="8"/>
    </row>
    <row r="8290" spans="31:34" x14ac:dyDescent="0.3">
      <c r="AE8290" s="8"/>
      <c r="AH8290" s="8"/>
    </row>
    <row r="8291" spans="31:34" x14ac:dyDescent="0.3">
      <c r="AE8291" s="8"/>
      <c r="AH8291" s="8"/>
    </row>
    <row r="8292" spans="31:34" x14ac:dyDescent="0.3">
      <c r="AE8292" s="8"/>
      <c r="AH8292" s="8"/>
    </row>
    <row r="8293" spans="31:34" x14ac:dyDescent="0.3">
      <c r="AE8293" s="8"/>
      <c r="AH8293" s="8"/>
    </row>
    <row r="8294" spans="31:34" x14ac:dyDescent="0.3">
      <c r="AE8294" s="8"/>
      <c r="AH8294" s="8"/>
    </row>
    <row r="8295" spans="31:34" x14ac:dyDescent="0.3">
      <c r="AE8295" s="8"/>
      <c r="AH8295" s="8"/>
    </row>
    <row r="8296" spans="31:34" x14ac:dyDescent="0.3">
      <c r="AE8296" s="8"/>
      <c r="AH8296" s="8"/>
    </row>
    <row r="8297" spans="31:34" x14ac:dyDescent="0.3">
      <c r="AE8297" s="8"/>
      <c r="AH8297" s="8"/>
    </row>
    <row r="8298" spans="31:34" x14ac:dyDescent="0.3">
      <c r="AE8298" s="8"/>
      <c r="AH8298" s="8"/>
    </row>
    <row r="8299" spans="31:34" x14ac:dyDescent="0.3">
      <c r="AE8299" s="8"/>
      <c r="AH8299" s="8"/>
    </row>
    <row r="8300" spans="31:34" x14ac:dyDescent="0.3">
      <c r="AE8300" s="8"/>
      <c r="AH8300" s="8"/>
    </row>
    <row r="8301" spans="31:34" x14ac:dyDescent="0.3">
      <c r="AE8301" s="8"/>
      <c r="AH8301" s="8"/>
    </row>
    <row r="8302" spans="31:34" x14ac:dyDescent="0.3">
      <c r="AE8302" s="8"/>
      <c r="AH8302" s="8"/>
    </row>
    <row r="8303" spans="31:34" x14ac:dyDescent="0.3">
      <c r="AE8303" s="8"/>
      <c r="AH8303" s="8"/>
    </row>
    <row r="8304" spans="31:34" x14ac:dyDescent="0.3">
      <c r="AE8304" s="8"/>
      <c r="AH8304" s="8"/>
    </row>
    <row r="8305" spans="31:34" x14ac:dyDescent="0.3">
      <c r="AE8305" s="8"/>
      <c r="AH8305" s="8"/>
    </row>
    <row r="8306" spans="31:34" x14ac:dyDescent="0.3">
      <c r="AE8306" s="8"/>
      <c r="AH8306" s="8"/>
    </row>
    <row r="8307" spans="31:34" x14ac:dyDescent="0.3">
      <c r="AE8307" s="8"/>
      <c r="AH8307" s="8"/>
    </row>
    <row r="8308" spans="31:34" x14ac:dyDescent="0.3">
      <c r="AE8308" s="8"/>
      <c r="AH8308" s="8"/>
    </row>
    <row r="8309" spans="31:34" x14ac:dyDescent="0.3">
      <c r="AE8309" s="8"/>
      <c r="AH8309" s="8"/>
    </row>
    <row r="8310" spans="31:34" x14ac:dyDescent="0.3">
      <c r="AE8310" s="8"/>
      <c r="AH8310" s="8"/>
    </row>
    <row r="8311" spans="31:34" x14ac:dyDescent="0.3">
      <c r="AE8311" s="8"/>
      <c r="AH8311" s="8"/>
    </row>
    <row r="8312" spans="31:34" x14ac:dyDescent="0.3">
      <c r="AE8312" s="8"/>
      <c r="AH8312" s="8"/>
    </row>
    <row r="8313" spans="31:34" x14ac:dyDescent="0.3">
      <c r="AE8313" s="8"/>
      <c r="AH8313" s="8"/>
    </row>
    <row r="8314" spans="31:34" x14ac:dyDescent="0.3">
      <c r="AE8314" s="8"/>
      <c r="AH8314" s="8"/>
    </row>
    <row r="8315" spans="31:34" x14ac:dyDescent="0.3">
      <c r="AE8315" s="8"/>
      <c r="AH8315" s="8"/>
    </row>
    <row r="8316" spans="31:34" x14ac:dyDescent="0.3">
      <c r="AE8316" s="8"/>
      <c r="AH8316" s="8"/>
    </row>
    <row r="8317" spans="31:34" x14ac:dyDescent="0.3">
      <c r="AE8317" s="8"/>
      <c r="AH8317" s="8"/>
    </row>
    <row r="8318" spans="31:34" x14ac:dyDescent="0.3">
      <c r="AE8318" s="8"/>
      <c r="AH8318" s="8"/>
    </row>
    <row r="8319" spans="31:34" x14ac:dyDescent="0.3">
      <c r="AE8319" s="8"/>
      <c r="AH8319" s="8"/>
    </row>
    <row r="8320" spans="31:34" x14ac:dyDescent="0.3">
      <c r="AE8320" s="8"/>
      <c r="AH8320" s="8"/>
    </row>
    <row r="8321" spans="31:34" x14ac:dyDescent="0.3">
      <c r="AE8321" s="8"/>
      <c r="AH8321" s="8"/>
    </row>
    <row r="8322" spans="31:34" x14ac:dyDescent="0.3">
      <c r="AE8322" s="8"/>
      <c r="AH8322" s="8"/>
    </row>
    <row r="8323" spans="31:34" x14ac:dyDescent="0.3">
      <c r="AE8323" s="8"/>
      <c r="AH8323" s="8"/>
    </row>
    <row r="8324" spans="31:34" x14ac:dyDescent="0.3">
      <c r="AE8324" s="8"/>
      <c r="AH8324" s="8"/>
    </row>
    <row r="8325" spans="31:34" x14ac:dyDescent="0.3">
      <c r="AE8325" s="8"/>
      <c r="AH8325" s="8"/>
    </row>
    <row r="8326" spans="31:34" x14ac:dyDescent="0.3">
      <c r="AE8326" s="8"/>
      <c r="AH8326" s="8"/>
    </row>
    <row r="8327" spans="31:34" x14ac:dyDescent="0.3">
      <c r="AE8327" s="8"/>
      <c r="AH8327" s="8"/>
    </row>
    <row r="8328" spans="31:34" x14ac:dyDescent="0.3">
      <c r="AE8328" s="8"/>
      <c r="AH8328" s="8"/>
    </row>
    <row r="8329" spans="31:34" x14ac:dyDescent="0.3">
      <c r="AE8329" s="8"/>
      <c r="AH8329" s="8"/>
    </row>
    <row r="8330" spans="31:34" x14ac:dyDescent="0.3">
      <c r="AE8330" s="8"/>
      <c r="AH8330" s="8"/>
    </row>
    <row r="8331" spans="31:34" x14ac:dyDescent="0.3">
      <c r="AE8331" s="8"/>
      <c r="AH8331" s="8"/>
    </row>
    <row r="8332" spans="31:34" x14ac:dyDescent="0.3">
      <c r="AE8332" s="8"/>
      <c r="AH8332" s="8"/>
    </row>
    <row r="8333" spans="31:34" x14ac:dyDescent="0.3">
      <c r="AE8333" s="8"/>
      <c r="AH8333" s="8"/>
    </row>
    <row r="8334" spans="31:34" x14ac:dyDescent="0.3">
      <c r="AE8334" s="8"/>
      <c r="AH8334" s="8"/>
    </row>
    <row r="8335" spans="31:34" x14ac:dyDescent="0.3">
      <c r="AE8335" s="8"/>
      <c r="AH8335" s="8"/>
    </row>
    <row r="8336" spans="31:34" x14ac:dyDescent="0.3">
      <c r="AE8336" s="8"/>
      <c r="AH8336" s="8"/>
    </row>
    <row r="8337" spans="31:34" x14ac:dyDescent="0.3">
      <c r="AE8337" s="8"/>
      <c r="AH8337" s="8"/>
    </row>
    <row r="8338" spans="31:34" x14ac:dyDescent="0.3">
      <c r="AE8338" s="8"/>
      <c r="AH8338" s="8"/>
    </row>
    <row r="8339" spans="31:34" x14ac:dyDescent="0.3">
      <c r="AE8339" s="8"/>
      <c r="AH8339" s="8"/>
    </row>
    <row r="8340" spans="31:34" x14ac:dyDescent="0.3">
      <c r="AE8340" s="8"/>
      <c r="AH8340" s="8"/>
    </row>
    <row r="8341" spans="31:34" x14ac:dyDescent="0.3">
      <c r="AE8341" s="8"/>
      <c r="AH8341" s="8"/>
    </row>
    <row r="8342" spans="31:34" x14ac:dyDescent="0.3">
      <c r="AE8342" s="8"/>
      <c r="AH8342" s="8"/>
    </row>
    <row r="8343" spans="31:34" x14ac:dyDescent="0.3">
      <c r="AE8343" s="8"/>
      <c r="AH8343" s="8"/>
    </row>
    <row r="8344" spans="31:34" x14ac:dyDescent="0.3">
      <c r="AE8344" s="8"/>
      <c r="AH8344" s="8"/>
    </row>
    <row r="8345" spans="31:34" x14ac:dyDescent="0.3">
      <c r="AE8345" s="8"/>
      <c r="AH8345" s="8"/>
    </row>
    <row r="8346" spans="31:34" x14ac:dyDescent="0.3">
      <c r="AE8346" s="8"/>
      <c r="AH8346" s="8"/>
    </row>
    <row r="8347" spans="31:34" x14ac:dyDescent="0.3">
      <c r="AE8347" s="8"/>
      <c r="AH8347" s="8"/>
    </row>
    <row r="8348" spans="31:34" x14ac:dyDescent="0.3">
      <c r="AE8348" s="8"/>
      <c r="AH8348" s="8"/>
    </row>
    <row r="8349" spans="31:34" x14ac:dyDescent="0.3">
      <c r="AE8349" s="8"/>
      <c r="AH8349" s="8"/>
    </row>
    <row r="8350" spans="31:34" x14ac:dyDescent="0.3">
      <c r="AE8350" s="8"/>
      <c r="AH8350" s="8"/>
    </row>
    <row r="8351" spans="31:34" x14ac:dyDescent="0.3">
      <c r="AE8351" s="8"/>
      <c r="AH8351" s="8"/>
    </row>
    <row r="8352" spans="31:34" x14ac:dyDescent="0.3">
      <c r="AE8352" s="8"/>
      <c r="AH8352" s="8"/>
    </row>
    <row r="8353" spans="31:34" x14ac:dyDescent="0.3">
      <c r="AE8353" s="8"/>
      <c r="AH8353" s="8"/>
    </row>
    <row r="8354" spans="31:34" x14ac:dyDescent="0.3">
      <c r="AE8354" s="8"/>
      <c r="AH8354" s="8"/>
    </row>
    <row r="8355" spans="31:34" x14ac:dyDescent="0.3">
      <c r="AE8355" s="8"/>
      <c r="AH8355" s="8"/>
    </row>
    <row r="8356" spans="31:34" x14ac:dyDescent="0.3">
      <c r="AE8356" s="8"/>
      <c r="AH8356" s="8"/>
    </row>
    <row r="8357" spans="31:34" x14ac:dyDescent="0.3">
      <c r="AE8357" s="8"/>
      <c r="AH8357" s="8"/>
    </row>
    <row r="8358" spans="31:34" x14ac:dyDescent="0.3">
      <c r="AE8358" s="8"/>
      <c r="AH8358" s="8"/>
    </row>
    <row r="8359" spans="31:34" x14ac:dyDescent="0.3">
      <c r="AE8359" s="8"/>
      <c r="AH8359" s="8"/>
    </row>
    <row r="8360" spans="31:34" x14ac:dyDescent="0.3">
      <c r="AE8360" s="8"/>
      <c r="AH8360" s="8"/>
    </row>
    <row r="8361" spans="31:34" x14ac:dyDescent="0.3">
      <c r="AE8361" s="8"/>
      <c r="AH8361" s="8"/>
    </row>
    <row r="8362" spans="31:34" x14ac:dyDescent="0.3">
      <c r="AE8362" s="8"/>
      <c r="AH8362" s="8"/>
    </row>
    <row r="8363" spans="31:34" x14ac:dyDescent="0.3">
      <c r="AE8363" s="8"/>
      <c r="AH8363" s="8"/>
    </row>
    <row r="8364" spans="31:34" x14ac:dyDescent="0.3">
      <c r="AE8364" s="8"/>
      <c r="AH8364" s="8"/>
    </row>
    <row r="8365" spans="31:34" x14ac:dyDescent="0.3">
      <c r="AE8365" s="8"/>
      <c r="AH8365" s="8"/>
    </row>
    <row r="8366" spans="31:34" x14ac:dyDescent="0.3">
      <c r="AE8366" s="8"/>
      <c r="AH8366" s="8"/>
    </row>
    <row r="8367" spans="31:34" x14ac:dyDescent="0.3">
      <c r="AE8367" s="8"/>
      <c r="AH8367" s="8"/>
    </row>
    <row r="8368" spans="31:34" x14ac:dyDescent="0.3">
      <c r="AE8368" s="8"/>
      <c r="AH8368" s="8"/>
    </row>
    <row r="8369" spans="31:34" x14ac:dyDescent="0.3">
      <c r="AE8369" s="8"/>
      <c r="AH8369" s="8"/>
    </row>
    <row r="8370" spans="31:34" x14ac:dyDescent="0.3">
      <c r="AE8370" s="8"/>
      <c r="AH8370" s="8"/>
    </row>
    <row r="8371" spans="31:34" x14ac:dyDescent="0.3">
      <c r="AE8371" s="8"/>
      <c r="AH8371" s="8"/>
    </row>
    <row r="8372" spans="31:34" x14ac:dyDescent="0.3">
      <c r="AE8372" s="8"/>
      <c r="AH8372" s="8"/>
    </row>
    <row r="8373" spans="31:34" x14ac:dyDescent="0.3">
      <c r="AE8373" s="8"/>
      <c r="AH8373" s="8"/>
    </row>
    <row r="8374" spans="31:34" x14ac:dyDescent="0.3">
      <c r="AE8374" s="8"/>
      <c r="AH8374" s="8"/>
    </row>
    <row r="8375" spans="31:34" x14ac:dyDescent="0.3">
      <c r="AE8375" s="8"/>
      <c r="AH8375" s="8"/>
    </row>
    <row r="8376" spans="31:34" x14ac:dyDescent="0.3">
      <c r="AE8376" s="8"/>
      <c r="AH8376" s="8"/>
    </row>
    <row r="8377" spans="31:34" x14ac:dyDescent="0.3">
      <c r="AE8377" s="8"/>
      <c r="AH8377" s="8"/>
    </row>
    <row r="8378" spans="31:34" x14ac:dyDescent="0.3">
      <c r="AE8378" s="8"/>
      <c r="AH8378" s="8"/>
    </row>
    <row r="8379" spans="31:34" x14ac:dyDescent="0.3">
      <c r="AE8379" s="8"/>
      <c r="AH8379" s="8"/>
    </row>
    <row r="8380" spans="31:34" x14ac:dyDescent="0.3">
      <c r="AE8380" s="8"/>
      <c r="AH8380" s="8"/>
    </row>
    <row r="8381" spans="31:34" x14ac:dyDescent="0.3">
      <c r="AE8381" s="8"/>
      <c r="AH8381" s="8"/>
    </row>
    <row r="8382" spans="31:34" x14ac:dyDescent="0.3">
      <c r="AE8382" s="8"/>
      <c r="AH8382" s="8"/>
    </row>
    <row r="8383" spans="31:34" x14ac:dyDescent="0.3">
      <c r="AE8383" s="8"/>
      <c r="AH8383" s="8"/>
    </row>
    <row r="8384" spans="31:34" x14ac:dyDescent="0.3">
      <c r="AE8384" s="8"/>
      <c r="AH8384" s="8"/>
    </row>
    <row r="8385" spans="31:34" x14ac:dyDescent="0.3">
      <c r="AE8385" s="8"/>
      <c r="AH8385" s="8"/>
    </row>
    <row r="8386" spans="31:34" x14ac:dyDescent="0.3">
      <c r="AE8386" s="8"/>
      <c r="AH8386" s="8"/>
    </row>
    <row r="8387" spans="31:34" x14ac:dyDescent="0.3">
      <c r="AE8387" s="8"/>
      <c r="AH8387" s="8"/>
    </row>
    <row r="8388" spans="31:34" x14ac:dyDescent="0.3">
      <c r="AE8388" s="8"/>
      <c r="AH8388" s="8"/>
    </row>
    <row r="8389" spans="31:34" x14ac:dyDescent="0.3">
      <c r="AE8389" s="8"/>
      <c r="AH8389" s="8"/>
    </row>
    <row r="8390" spans="31:34" x14ac:dyDescent="0.3">
      <c r="AE8390" s="8"/>
      <c r="AH8390" s="8"/>
    </row>
    <row r="8391" spans="31:34" x14ac:dyDescent="0.3">
      <c r="AE8391" s="8"/>
      <c r="AH8391" s="8"/>
    </row>
    <row r="8392" spans="31:34" x14ac:dyDescent="0.3">
      <c r="AE8392" s="8"/>
      <c r="AH8392" s="8"/>
    </row>
    <row r="8393" spans="31:34" x14ac:dyDescent="0.3">
      <c r="AE8393" s="8"/>
      <c r="AH8393" s="8"/>
    </row>
    <row r="8394" spans="31:34" x14ac:dyDescent="0.3">
      <c r="AE8394" s="8"/>
      <c r="AH8394" s="8"/>
    </row>
    <row r="8395" spans="31:34" x14ac:dyDescent="0.3">
      <c r="AE8395" s="8"/>
      <c r="AH8395" s="8"/>
    </row>
    <row r="8396" spans="31:34" x14ac:dyDescent="0.3">
      <c r="AE8396" s="8"/>
      <c r="AH8396" s="8"/>
    </row>
    <row r="8397" spans="31:34" x14ac:dyDescent="0.3">
      <c r="AE8397" s="8"/>
      <c r="AH8397" s="8"/>
    </row>
    <row r="8398" spans="31:34" x14ac:dyDescent="0.3">
      <c r="AE8398" s="8"/>
      <c r="AH8398" s="8"/>
    </row>
    <row r="8399" spans="31:34" x14ac:dyDescent="0.3">
      <c r="AE8399" s="8"/>
      <c r="AH8399" s="8"/>
    </row>
    <row r="8400" spans="31:34" x14ac:dyDescent="0.3">
      <c r="AE8400" s="8"/>
      <c r="AH8400" s="8"/>
    </row>
    <row r="8401" spans="31:34" x14ac:dyDescent="0.3">
      <c r="AE8401" s="8"/>
      <c r="AH8401" s="8"/>
    </row>
    <row r="8402" spans="31:34" x14ac:dyDescent="0.3">
      <c r="AE8402" s="8"/>
      <c r="AH8402" s="8"/>
    </row>
    <row r="8403" spans="31:34" x14ac:dyDescent="0.3">
      <c r="AE8403" s="8"/>
      <c r="AH8403" s="8"/>
    </row>
    <row r="8404" spans="31:34" x14ac:dyDescent="0.3">
      <c r="AE8404" s="8"/>
      <c r="AH8404" s="8"/>
    </row>
    <row r="8405" spans="31:34" x14ac:dyDescent="0.3">
      <c r="AE8405" s="8"/>
      <c r="AH8405" s="8"/>
    </row>
    <row r="8406" spans="31:34" x14ac:dyDescent="0.3">
      <c r="AE8406" s="8"/>
      <c r="AH8406" s="8"/>
    </row>
    <row r="8407" spans="31:34" x14ac:dyDescent="0.3">
      <c r="AE8407" s="8"/>
      <c r="AH8407" s="8"/>
    </row>
    <row r="8408" spans="31:34" x14ac:dyDescent="0.3">
      <c r="AE8408" s="8"/>
      <c r="AH8408" s="8"/>
    </row>
    <row r="8409" spans="31:34" x14ac:dyDescent="0.3">
      <c r="AE8409" s="8"/>
      <c r="AH8409" s="8"/>
    </row>
    <row r="8410" spans="31:34" x14ac:dyDescent="0.3">
      <c r="AE8410" s="8"/>
      <c r="AH8410" s="8"/>
    </row>
    <row r="8411" spans="31:34" x14ac:dyDescent="0.3">
      <c r="AE8411" s="8"/>
      <c r="AH8411" s="8"/>
    </row>
    <row r="8412" spans="31:34" x14ac:dyDescent="0.3">
      <c r="AE8412" s="8"/>
      <c r="AH8412" s="8"/>
    </row>
    <row r="8413" spans="31:34" x14ac:dyDescent="0.3">
      <c r="AE8413" s="8"/>
      <c r="AH8413" s="8"/>
    </row>
    <row r="8414" spans="31:34" x14ac:dyDescent="0.3">
      <c r="AE8414" s="8"/>
      <c r="AH8414" s="8"/>
    </row>
    <row r="8415" spans="31:34" x14ac:dyDescent="0.3">
      <c r="AE8415" s="8"/>
      <c r="AH8415" s="8"/>
    </row>
    <row r="8416" spans="31:34" x14ac:dyDescent="0.3">
      <c r="AE8416" s="8"/>
      <c r="AH8416" s="8"/>
    </row>
    <row r="8417" spans="31:34" x14ac:dyDescent="0.3">
      <c r="AE8417" s="8"/>
      <c r="AH8417" s="8"/>
    </row>
    <row r="8418" spans="31:34" x14ac:dyDescent="0.3">
      <c r="AE8418" s="8"/>
      <c r="AH8418" s="8"/>
    </row>
    <row r="8419" spans="31:34" x14ac:dyDescent="0.3">
      <c r="AE8419" s="8"/>
      <c r="AH8419" s="8"/>
    </row>
    <row r="8420" spans="31:34" x14ac:dyDescent="0.3">
      <c r="AE8420" s="8"/>
      <c r="AH8420" s="8"/>
    </row>
    <row r="8421" spans="31:34" x14ac:dyDescent="0.3">
      <c r="AE8421" s="8"/>
      <c r="AH8421" s="8"/>
    </row>
    <row r="8422" spans="31:34" x14ac:dyDescent="0.3">
      <c r="AE8422" s="8"/>
      <c r="AH8422" s="8"/>
    </row>
    <row r="8423" spans="31:34" x14ac:dyDescent="0.3">
      <c r="AE8423" s="8"/>
      <c r="AH8423" s="8"/>
    </row>
    <row r="8424" spans="31:34" x14ac:dyDescent="0.3">
      <c r="AE8424" s="8"/>
      <c r="AH8424" s="8"/>
    </row>
    <row r="8425" spans="31:34" x14ac:dyDescent="0.3">
      <c r="AE8425" s="8"/>
      <c r="AH8425" s="8"/>
    </row>
    <row r="8426" spans="31:34" x14ac:dyDescent="0.3">
      <c r="AE8426" s="8"/>
      <c r="AH8426" s="8"/>
    </row>
    <row r="8427" spans="31:34" x14ac:dyDescent="0.3">
      <c r="AE8427" s="8"/>
      <c r="AH8427" s="8"/>
    </row>
    <row r="8428" spans="31:34" x14ac:dyDescent="0.3">
      <c r="AE8428" s="8"/>
      <c r="AH8428" s="8"/>
    </row>
    <row r="8429" spans="31:34" x14ac:dyDescent="0.3">
      <c r="AE8429" s="8"/>
      <c r="AH8429" s="8"/>
    </row>
    <row r="8430" spans="31:34" x14ac:dyDescent="0.3">
      <c r="AE8430" s="8"/>
      <c r="AH8430" s="8"/>
    </row>
    <row r="8431" spans="31:34" x14ac:dyDescent="0.3">
      <c r="AE8431" s="8"/>
      <c r="AH8431" s="8"/>
    </row>
    <row r="8432" spans="31:34" x14ac:dyDescent="0.3">
      <c r="AE8432" s="8"/>
      <c r="AH8432" s="8"/>
    </row>
    <row r="8433" spans="31:34" x14ac:dyDescent="0.3">
      <c r="AE8433" s="8"/>
      <c r="AH8433" s="8"/>
    </row>
    <row r="8434" spans="31:34" x14ac:dyDescent="0.3">
      <c r="AE8434" s="8"/>
      <c r="AH8434" s="8"/>
    </row>
    <row r="8435" spans="31:34" x14ac:dyDescent="0.3">
      <c r="AE8435" s="8"/>
      <c r="AH8435" s="8"/>
    </row>
    <row r="8436" spans="31:34" x14ac:dyDescent="0.3">
      <c r="AE8436" s="8"/>
      <c r="AH8436" s="8"/>
    </row>
    <row r="8437" spans="31:34" x14ac:dyDescent="0.3">
      <c r="AE8437" s="8"/>
      <c r="AH8437" s="8"/>
    </row>
    <row r="8438" spans="31:34" x14ac:dyDescent="0.3">
      <c r="AE8438" s="8"/>
      <c r="AH8438" s="8"/>
    </row>
    <row r="8439" spans="31:34" x14ac:dyDescent="0.3">
      <c r="AE8439" s="8"/>
      <c r="AH8439" s="8"/>
    </row>
    <row r="8440" spans="31:34" x14ac:dyDescent="0.3">
      <c r="AE8440" s="8"/>
      <c r="AH8440" s="8"/>
    </row>
    <row r="8441" spans="31:34" x14ac:dyDescent="0.3">
      <c r="AE8441" s="8"/>
      <c r="AH8441" s="8"/>
    </row>
    <row r="8442" spans="31:34" x14ac:dyDescent="0.3">
      <c r="AE8442" s="8"/>
      <c r="AH8442" s="8"/>
    </row>
    <row r="8443" spans="31:34" x14ac:dyDescent="0.3">
      <c r="AE8443" s="8"/>
      <c r="AH8443" s="8"/>
    </row>
    <row r="8444" spans="31:34" x14ac:dyDescent="0.3">
      <c r="AE8444" s="8"/>
      <c r="AH8444" s="8"/>
    </row>
    <row r="8445" spans="31:34" x14ac:dyDescent="0.3">
      <c r="AE8445" s="8"/>
      <c r="AH8445" s="8"/>
    </row>
    <row r="8446" spans="31:34" x14ac:dyDescent="0.3">
      <c r="AE8446" s="8"/>
      <c r="AH8446" s="8"/>
    </row>
    <row r="8447" spans="31:34" x14ac:dyDescent="0.3">
      <c r="AE8447" s="8"/>
      <c r="AH8447" s="8"/>
    </row>
    <row r="8448" spans="31:34" x14ac:dyDescent="0.3">
      <c r="AE8448" s="8"/>
      <c r="AH8448" s="8"/>
    </row>
    <row r="8449" spans="31:34" x14ac:dyDescent="0.3">
      <c r="AE8449" s="8"/>
      <c r="AH8449" s="8"/>
    </row>
    <row r="8450" spans="31:34" x14ac:dyDescent="0.3">
      <c r="AE8450" s="8"/>
      <c r="AH8450" s="8"/>
    </row>
    <row r="8451" spans="31:34" x14ac:dyDescent="0.3">
      <c r="AE8451" s="8"/>
      <c r="AH8451" s="8"/>
    </row>
    <row r="8452" spans="31:34" x14ac:dyDescent="0.3">
      <c r="AE8452" s="8"/>
      <c r="AH8452" s="8"/>
    </row>
    <row r="8453" spans="31:34" x14ac:dyDescent="0.3">
      <c r="AE8453" s="8"/>
      <c r="AH8453" s="8"/>
    </row>
    <row r="8454" spans="31:34" x14ac:dyDescent="0.3">
      <c r="AE8454" s="8"/>
      <c r="AH8454" s="8"/>
    </row>
    <row r="8455" spans="31:34" x14ac:dyDescent="0.3">
      <c r="AE8455" s="8"/>
      <c r="AH8455" s="8"/>
    </row>
    <row r="8456" spans="31:34" x14ac:dyDescent="0.3">
      <c r="AE8456" s="8"/>
      <c r="AH8456" s="8"/>
    </row>
    <row r="8457" spans="31:34" x14ac:dyDescent="0.3">
      <c r="AE8457" s="8"/>
      <c r="AH8457" s="8"/>
    </row>
    <row r="8458" spans="31:34" x14ac:dyDescent="0.3">
      <c r="AE8458" s="8"/>
      <c r="AH8458" s="8"/>
    </row>
    <row r="8459" spans="31:34" x14ac:dyDescent="0.3">
      <c r="AE8459" s="8"/>
      <c r="AH8459" s="8"/>
    </row>
    <row r="8460" spans="31:34" x14ac:dyDescent="0.3">
      <c r="AE8460" s="8"/>
      <c r="AH8460" s="8"/>
    </row>
    <row r="8461" spans="31:34" x14ac:dyDescent="0.3">
      <c r="AE8461" s="8"/>
      <c r="AH8461" s="8"/>
    </row>
    <row r="8462" spans="31:34" x14ac:dyDescent="0.3">
      <c r="AE8462" s="8"/>
      <c r="AH8462" s="8"/>
    </row>
    <row r="8463" spans="31:34" x14ac:dyDescent="0.3">
      <c r="AE8463" s="8"/>
      <c r="AH8463" s="8"/>
    </row>
    <row r="8464" spans="31:34" x14ac:dyDescent="0.3">
      <c r="AE8464" s="8"/>
      <c r="AH8464" s="8"/>
    </row>
    <row r="8465" spans="31:34" x14ac:dyDescent="0.3">
      <c r="AE8465" s="8"/>
      <c r="AH8465" s="8"/>
    </row>
    <row r="8466" spans="31:34" x14ac:dyDescent="0.3">
      <c r="AE8466" s="8"/>
      <c r="AH8466" s="8"/>
    </row>
    <row r="8467" spans="31:34" x14ac:dyDescent="0.3">
      <c r="AE8467" s="8"/>
      <c r="AH8467" s="8"/>
    </row>
    <row r="8468" spans="31:34" x14ac:dyDescent="0.3">
      <c r="AE8468" s="8"/>
      <c r="AH8468" s="8"/>
    </row>
    <row r="8469" spans="31:34" x14ac:dyDescent="0.3">
      <c r="AE8469" s="8"/>
      <c r="AH8469" s="8"/>
    </row>
    <row r="8470" spans="31:34" x14ac:dyDescent="0.3">
      <c r="AE8470" s="8"/>
      <c r="AH8470" s="8"/>
    </row>
    <row r="8471" spans="31:34" x14ac:dyDescent="0.3">
      <c r="AE8471" s="8"/>
      <c r="AH8471" s="8"/>
    </row>
    <row r="8472" spans="31:34" x14ac:dyDescent="0.3">
      <c r="AE8472" s="8"/>
      <c r="AH8472" s="8"/>
    </row>
    <row r="8473" spans="31:34" x14ac:dyDescent="0.3">
      <c r="AE8473" s="8"/>
      <c r="AH8473" s="8"/>
    </row>
    <row r="8474" spans="31:34" x14ac:dyDescent="0.3">
      <c r="AE8474" s="8"/>
      <c r="AH8474" s="8"/>
    </row>
    <row r="8475" spans="31:34" x14ac:dyDescent="0.3">
      <c r="AE8475" s="8"/>
      <c r="AH8475" s="8"/>
    </row>
    <row r="8476" spans="31:34" x14ac:dyDescent="0.3">
      <c r="AE8476" s="8"/>
      <c r="AH8476" s="8"/>
    </row>
    <row r="8477" spans="31:34" x14ac:dyDescent="0.3">
      <c r="AE8477" s="8"/>
      <c r="AH8477" s="8"/>
    </row>
    <row r="8478" spans="31:34" x14ac:dyDescent="0.3">
      <c r="AE8478" s="8"/>
      <c r="AH8478" s="8"/>
    </row>
    <row r="8479" spans="31:34" x14ac:dyDescent="0.3">
      <c r="AE8479" s="8"/>
      <c r="AH8479" s="8"/>
    </row>
    <row r="8480" spans="31:34" x14ac:dyDescent="0.3">
      <c r="AE8480" s="8"/>
      <c r="AH8480" s="8"/>
    </row>
    <row r="8481" spans="31:34" x14ac:dyDescent="0.3">
      <c r="AE8481" s="8"/>
      <c r="AH8481" s="8"/>
    </row>
    <row r="8482" spans="31:34" x14ac:dyDescent="0.3">
      <c r="AE8482" s="8"/>
      <c r="AH8482" s="8"/>
    </row>
    <row r="8483" spans="31:34" x14ac:dyDescent="0.3">
      <c r="AE8483" s="8"/>
      <c r="AH8483" s="8"/>
    </row>
    <row r="8484" spans="31:34" x14ac:dyDescent="0.3">
      <c r="AE8484" s="8"/>
      <c r="AH8484" s="8"/>
    </row>
    <row r="8485" spans="31:34" x14ac:dyDescent="0.3">
      <c r="AE8485" s="8"/>
      <c r="AH8485" s="8"/>
    </row>
    <row r="8486" spans="31:34" x14ac:dyDescent="0.3">
      <c r="AE8486" s="8"/>
      <c r="AH8486" s="8"/>
    </row>
    <row r="8487" spans="31:34" x14ac:dyDescent="0.3">
      <c r="AE8487" s="8"/>
      <c r="AH8487" s="8"/>
    </row>
    <row r="8488" spans="31:34" x14ac:dyDescent="0.3">
      <c r="AE8488" s="8"/>
      <c r="AH8488" s="8"/>
    </row>
    <row r="8489" spans="31:34" x14ac:dyDescent="0.3">
      <c r="AE8489" s="8"/>
      <c r="AH8489" s="8"/>
    </row>
    <row r="8490" spans="31:34" x14ac:dyDescent="0.3">
      <c r="AE8490" s="8"/>
      <c r="AH8490" s="8"/>
    </row>
    <row r="8491" spans="31:34" x14ac:dyDescent="0.3">
      <c r="AE8491" s="8"/>
      <c r="AH8491" s="8"/>
    </row>
    <row r="8492" spans="31:34" x14ac:dyDescent="0.3">
      <c r="AE8492" s="8"/>
      <c r="AH8492" s="8"/>
    </row>
    <row r="8493" spans="31:34" x14ac:dyDescent="0.3">
      <c r="AE8493" s="8"/>
      <c r="AH8493" s="8"/>
    </row>
    <row r="8494" spans="31:34" x14ac:dyDescent="0.3">
      <c r="AE8494" s="8"/>
      <c r="AH8494" s="8"/>
    </row>
    <row r="8495" spans="31:34" x14ac:dyDescent="0.3">
      <c r="AE8495" s="8"/>
      <c r="AH8495" s="8"/>
    </row>
    <row r="8496" spans="31:34" x14ac:dyDescent="0.3">
      <c r="AE8496" s="8"/>
      <c r="AH8496" s="8"/>
    </row>
    <row r="8497" spans="31:34" x14ac:dyDescent="0.3">
      <c r="AE8497" s="8"/>
      <c r="AH8497" s="8"/>
    </row>
    <row r="8498" spans="31:34" x14ac:dyDescent="0.3">
      <c r="AE8498" s="8"/>
      <c r="AH8498" s="8"/>
    </row>
    <row r="8499" spans="31:34" x14ac:dyDescent="0.3">
      <c r="AE8499" s="8"/>
      <c r="AH8499" s="8"/>
    </row>
    <row r="8500" spans="31:34" x14ac:dyDescent="0.3">
      <c r="AE8500" s="8"/>
      <c r="AH8500" s="8"/>
    </row>
    <row r="8501" spans="31:34" x14ac:dyDescent="0.3">
      <c r="AE8501" s="8"/>
      <c r="AH8501" s="8"/>
    </row>
    <row r="8502" spans="31:34" x14ac:dyDescent="0.3">
      <c r="AE8502" s="8"/>
      <c r="AH8502" s="8"/>
    </row>
    <row r="8503" spans="31:34" x14ac:dyDescent="0.3">
      <c r="AE8503" s="8"/>
      <c r="AH8503" s="8"/>
    </row>
    <row r="8504" spans="31:34" x14ac:dyDescent="0.3">
      <c r="AE8504" s="8"/>
      <c r="AH8504" s="8"/>
    </row>
    <row r="8505" spans="31:34" x14ac:dyDescent="0.3">
      <c r="AE8505" s="8"/>
      <c r="AH8505" s="8"/>
    </row>
    <row r="8506" spans="31:34" x14ac:dyDescent="0.3">
      <c r="AE8506" s="8"/>
      <c r="AH8506" s="8"/>
    </row>
    <row r="8507" spans="31:34" x14ac:dyDescent="0.3">
      <c r="AE8507" s="8"/>
      <c r="AH8507" s="8"/>
    </row>
    <row r="8508" spans="31:34" x14ac:dyDescent="0.3">
      <c r="AE8508" s="8"/>
      <c r="AH8508" s="8"/>
    </row>
    <row r="8509" spans="31:34" x14ac:dyDescent="0.3">
      <c r="AE8509" s="8"/>
      <c r="AH8509" s="8"/>
    </row>
    <row r="8510" spans="31:34" x14ac:dyDescent="0.3">
      <c r="AE8510" s="8"/>
      <c r="AH8510" s="8"/>
    </row>
    <row r="8511" spans="31:34" x14ac:dyDescent="0.3">
      <c r="AE8511" s="8"/>
      <c r="AH8511" s="8"/>
    </row>
    <row r="8512" spans="31:34" x14ac:dyDescent="0.3">
      <c r="AE8512" s="8"/>
      <c r="AH8512" s="8"/>
    </row>
    <row r="8513" spans="31:34" x14ac:dyDescent="0.3">
      <c r="AE8513" s="8"/>
      <c r="AH8513" s="8"/>
    </row>
    <row r="8514" spans="31:34" x14ac:dyDescent="0.3">
      <c r="AE8514" s="8"/>
      <c r="AH8514" s="8"/>
    </row>
    <row r="8515" spans="31:34" x14ac:dyDescent="0.3">
      <c r="AE8515" s="8"/>
      <c r="AH8515" s="8"/>
    </row>
    <row r="8516" spans="31:34" x14ac:dyDescent="0.3">
      <c r="AE8516" s="8"/>
      <c r="AH8516" s="8"/>
    </row>
    <row r="8517" spans="31:34" x14ac:dyDescent="0.3">
      <c r="AE8517" s="8"/>
      <c r="AH8517" s="8"/>
    </row>
    <row r="8518" spans="31:34" x14ac:dyDescent="0.3">
      <c r="AE8518" s="8"/>
      <c r="AH8518" s="8"/>
    </row>
    <row r="8519" spans="31:34" x14ac:dyDescent="0.3">
      <c r="AE8519" s="8"/>
      <c r="AH8519" s="8"/>
    </row>
    <row r="8520" spans="31:34" x14ac:dyDescent="0.3">
      <c r="AE8520" s="8"/>
      <c r="AH8520" s="8"/>
    </row>
    <row r="8521" spans="31:34" x14ac:dyDescent="0.3">
      <c r="AE8521" s="8"/>
      <c r="AH8521" s="8"/>
    </row>
    <row r="8522" spans="31:34" x14ac:dyDescent="0.3">
      <c r="AE8522" s="8"/>
      <c r="AH8522" s="8"/>
    </row>
    <row r="8523" spans="31:34" x14ac:dyDescent="0.3">
      <c r="AE8523" s="8"/>
      <c r="AH8523" s="8"/>
    </row>
    <row r="8524" spans="31:34" x14ac:dyDescent="0.3">
      <c r="AE8524" s="8"/>
      <c r="AH8524" s="8"/>
    </row>
    <row r="8525" spans="31:34" x14ac:dyDescent="0.3">
      <c r="AE8525" s="8"/>
      <c r="AH8525" s="8"/>
    </row>
    <row r="8526" spans="31:34" x14ac:dyDescent="0.3">
      <c r="AE8526" s="8"/>
      <c r="AH8526" s="8"/>
    </row>
    <row r="8527" spans="31:34" x14ac:dyDescent="0.3">
      <c r="AE8527" s="8"/>
      <c r="AH8527" s="8"/>
    </row>
    <row r="8528" spans="31:34" x14ac:dyDescent="0.3">
      <c r="AE8528" s="8"/>
      <c r="AH8528" s="8"/>
    </row>
    <row r="8529" spans="31:34" x14ac:dyDescent="0.3">
      <c r="AE8529" s="8"/>
      <c r="AH8529" s="8"/>
    </row>
    <row r="8530" spans="31:34" x14ac:dyDescent="0.3">
      <c r="AE8530" s="8"/>
      <c r="AH8530" s="8"/>
    </row>
    <row r="8531" spans="31:34" x14ac:dyDescent="0.3">
      <c r="AE8531" s="8"/>
      <c r="AH8531" s="8"/>
    </row>
    <row r="8532" spans="31:34" x14ac:dyDescent="0.3">
      <c r="AE8532" s="8"/>
      <c r="AH8532" s="8"/>
    </row>
    <row r="8533" spans="31:34" x14ac:dyDescent="0.3">
      <c r="AE8533" s="8"/>
      <c r="AH8533" s="8"/>
    </row>
    <row r="8534" spans="31:34" x14ac:dyDescent="0.3">
      <c r="AE8534" s="8"/>
      <c r="AH8534" s="8"/>
    </row>
    <row r="8535" spans="31:34" x14ac:dyDescent="0.3">
      <c r="AE8535" s="8"/>
      <c r="AH8535" s="8"/>
    </row>
    <row r="8536" spans="31:34" x14ac:dyDescent="0.3">
      <c r="AE8536" s="8"/>
      <c r="AH8536" s="8"/>
    </row>
    <row r="8537" spans="31:34" x14ac:dyDescent="0.3">
      <c r="AE8537" s="8"/>
      <c r="AH8537" s="8"/>
    </row>
    <row r="8538" spans="31:34" x14ac:dyDescent="0.3">
      <c r="AE8538" s="8"/>
      <c r="AH8538" s="8"/>
    </row>
    <row r="8539" spans="31:34" x14ac:dyDescent="0.3">
      <c r="AE8539" s="8"/>
      <c r="AH8539" s="8"/>
    </row>
    <row r="8540" spans="31:34" x14ac:dyDescent="0.3">
      <c r="AE8540" s="8"/>
      <c r="AH8540" s="8"/>
    </row>
    <row r="8541" spans="31:34" x14ac:dyDescent="0.3">
      <c r="AE8541" s="8"/>
      <c r="AH8541" s="8"/>
    </row>
    <row r="8542" spans="31:34" x14ac:dyDescent="0.3">
      <c r="AE8542" s="8"/>
      <c r="AH8542" s="8"/>
    </row>
    <row r="8543" spans="31:34" x14ac:dyDescent="0.3">
      <c r="AE8543" s="8"/>
      <c r="AH8543" s="8"/>
    </row>
    <row r="8544" spans="31:34" x14ac:dyDescent="0.3">
      <c r="AE8544" s="8"/>
      <c r="AH8544" s="8"/>
    </row>
    <row r="8545" spans="31:34" x14ac:dyDescent="0.3">
      <c r="AE8545" s="8"/>
      <c r="AH8545" s="8"/>
    </row>
    <row r="8546" spans="31:34" x14ac:dyDescent="0.3">
      <c r="AE8546" s="8"/>
      <c r="AH8546" s="8"/>
    </row>
    <row r="8547" spans="31:34" x14ac:dyDescent="0.3">
      <c r="AE8547" s="8"/>
      <c r="AH8547" s="8"/>
    </row>
    <row r="8548" spans="31:34" x14ac:dyDescent="0.3">
      <c r="AE8548" s="8"/>
      <c r="AH8548" s="8"/>
    </row>
    <row r="8549" spans="31:34" x14ac:dyDescent="0.3">
      <c r="AE8549" s="8"/>
      <c r="AH8549" s="8"/>
    </row>
    <row r="8550" spans="31:34" x14ac:dyDescent="0.3">
      <c r="AE8550" s="8"/>
      <c r="AH8550" s="8"/>
    </row>
    <row r="8551" spans="31:34" x14ac:dyDescent="0.3">
      <c r="AE8551" s="8"/>
      <c r="AH8551" s="8"/>
    </row>
    <row r="8552" spans="31:34" x14ac:dyDescent="0.3">
      <c r="AE8552" s="8"/>
      <c r="AH8552" s="8"/>
    </row>
    <row r="8553" spans="31:34" x14ac:dyDescent="0.3">
      <c r="AE8553" s="8"/>
      <c r="AH8553" s="8"/>
    </row>
    <row r="8554" spans="31:34" x14ac:dyDescent="0.3">
      <c r="AE8554" s="8"/>
      <c r="AH8554" s="8"/>
    </row>
    <row r="8555" spans="31:34" x14ac:dyDescent="0.3">
      <c r="AE8555" s="8"/>
      <c r="AH8555" s="8"/>
    </row>
    <row r="8556" spans="31:34" x14ac:dyDescent="0.3">
      <c r="AE8556" s="8"/>
      <c r="AH8556" s="8"/>
    </row>
    <row r="8557" spans="31:34" x14ac:dyDescent="0.3">
      <c r="AE8557" s="8"/>
      <c r="AH8557" s="8"/>
    </row>
    <row r="8558" spans="31:34" x14ac:dyDescent="0.3">
      <c r="AE8558" s="8"/>
      <c r="AH8558" s="8"/>
    </row>
    <row r="8559" spans="31:34" x14ac:dyDescent="0.3">
      <c r="AE8559" s="8"/>
      <c r="AH8559" s="8"/>
    </row>
    <row r="8560" spans="31:34" x14ac:dyDescent="0.3">
      <c r="AE8560" s="8"/>
      <c r="AH8560" s="8"/>
    </row>
    <row r="8561" spans="31:34" x14ac:dyDescent="0.3">
      <c r="AE8561" s="8"/>
      <c r="AH8561" s="8"/>
    </row>
    <row r="8562" spans="31:34" x14ac:dyDescent="0.3">
      <c r="AE8562" s="8"/>
      <c r="AH8562" s="8"/>
    </row>
    <row r="8563" spans="31:34" x14ac:dyDescent="0.3">
      <c r="AE8563" s="8"/>
      <c r="AH8563" s="8"/>
    </row>
    <row r="8564" spans="31:34" x14ac:dyDescent="0.3">
      <c r="AE8564" s="8"/>
      <c r="AH8564" s="8"/>
    </row>
    <row r="8565" spans="31:34" x14ac:dyDescent="0.3">
      <c r="AE8565" s="8"/>
      <c r="AH8565" s="8"/>
    </row>
    <row r="8566" spans="31:34" x14ac:dyDescent="0.3">
      <c r="AE8566" s="8"/>
      <c r="AH8566" s="8"/>
    </row>
    <row r="8567" spans="31:34" x14ac:dyDescent="0.3">
      <c r="AE8567" s="8"/>
      <c r="AH8567" s="8"/>
    </row>
    <row r="8568" spans="31:34" x14ac:dyDescent="0.3">
      <c r="AE8568" s="8"/>
      <c r="AH8568" s="8"/>
    </row>
    <row r="8569" spans="31:34" x14ac:dyDescent="0.3">
      <c r="AE8569" s="8"/>
      <c r="AH8569" s="8"/>
    </row>
    <row r="8570" spans="31:34" x14ac:dyDescent="0.3">
      <c r="AE8570" s="8"/>
      <c r="AH8570" s="8"/>
    </row>
    <row r="8571" spans="31:34" x14ac:dyDescent="0.3">
      <c r="AE8571" s="8"/>
      <c r="AH8571" s="8"/>
    </row>
    <row r="8572" spans="31:34" x14ac:dyDescent="0.3">
      <c r="AE8572" s="8"/>
      <c r="AH8572" s="8"/>
    </row>
    <row r="8573" spans="31:34" x14ac:dyDescent="0.3">
      <c r="AE8573" s="8"/>
      <c r="AH8573" s="8"/>
    </row>
    <row r="8574" spans="31:34" x14ac:dyDescent="0.3">
      <c r="AE8574" s="8"/>
      <c r="AH8574" s="8"/>
    </row>
    <row r="8575" spans="31:34" x14ac:dyDescent="0.3">
      <c r="AE8575" s="8"/>
      <c r="AH8575" s="8"/>
    </row>
    <row r="8576" spans="31:34" x14ac:dyDescent="0.3">
      <c r="AE8576" s="8"/>
      <c r="AH8576" s="8"/>
    </row>
    <row r="8577" spans="31:34" x14ac:dyDescent="0.3">
      <c r="AE8577" s="8"/>
      <c r="AH8577" s="8"/>
    </row>
    <row r="8578" spans="31:34" x14ac:dyDescent="0.3">
      <c r="AE8578" s="8"/>
      <c r="AH8578" s="8"/>
    </row>
    <row r="8579" spans="31:34" x14ac:dyDescent="0.3">
      <c r="AE8579" s="8"/>
      <c r="AH8579" s="8"/>
    </row>
    <row r="8580" spans="31:34" x14ac:dyDescent="0.3">
      <c r="AE8580" s="8"/>
      <c r="AH8580" s="8"/>
    </row>
    <row r="8581" spans="31:34" x14ac:dyDescent="0.3">
      <c r="AE8581" s="8"/>
      <c r="AH8581" s="8"/>
    </row>
    <row r="8582" spans="31:34" x14ac:dyDescent="0.3">
      <c r="AE8582" s="8"/>
      <c r="AH8582" s="8"/>
    </row>
    <row r="8583" spans="31:34" x14ac:dyDescent="0.3">
      <c r="AE8583" s="8"/>
      <c r="AH8583" s="8"/>
    </row>
    <row r="8584" spans="31:34" x14ac:dyDescent="0.3">
      <c r="AE8584" s="8"/>
      <c r="AH8584" s="8"/>
    </row>
    <row r="8585" spans="31:34" x14ac:dyDescent="0.3">
      <c r="AE8585" s="8"/>
      <c r="AH8585" s="8"/>
    </row>
    <row r="8586" spans="31:34" x14ac:dyDescent="0.3">
      <c r="AE8586" s="8"/>
      <c r="AH8586" s="8"/>
    </row>
    <row r="8587" spans="31:34" x14ac:dyDescent="0.3">
      <c r="AE8587" s="8"/>
      <c r="AH8587" s="8"/>
    </row>
    <row r="8588" spans="31:34" x14ac:dyDescent="0.3">
      <c r="AE8588" s="8"/>
      <c r="AH8588" s="8"/>
    </row>
    <row r="8589" spans="31:34" x14ac:dyDescent="0.3">
      <c r="AE8589" s="8"/>
      <c r="AH8589" s="8"/>
    </row>
    <row r="8590" spans="31:34" x14ac:dyDescent="0.3">
      <c r="AE8590" s="8"/>
      <c r="AH8590" s="8"/>
    </row>
    <row r="8591" spans="31:34" x14ac:dyDescent="0.3">
      <c r="AE8591" s="8"/>
      <c r="AH8591" s="8"/>
    </row>
    <row r="8592" spans="31:34" x14ac:dyDescent="0.3">
      <c r="AE8592" s="8"/>
      <c r="AH8592" s="8"/>
    </row>
    <row r="8593" spans="31:34" x14ac:dyDescent="0.3">
      <c r="AE8593" s="8"/>
      <c r="AH8593" s="8"/>
    </row>
    <row r="8594" spans="31:34" x14ac:dyDescent="0.3">
      <c r="AE8594" s="8"/>
      <c r="AH8594" s="8"/>
    </row>
    <row r="8595" spans="31:34" x14ac:dyDescent="0.3">
      <c r="AE8595" s="8"/>
      <c r="AH8595" s="8"/>
    </row>
    <row r="8596" spans="31:34" x14ac:dyDescent="0.3">
      <c r="AE8596" s="8"/>
      <c r="AH8596" s="8"/>
    </row>
    <row r="8597" spans="31:34" x14ac:dyDescent="0.3">
      <c r="AE8597" s="8"/>
      <c r="AH8597" s="8"/>
    </row>
    <row r="8598" spans="31:34" x14ac:dyDescent="0.3">
      <c r="AE8598" s="8"/>
      <c r="AH8598" s="8"/>
    </row>
    <row r="8599" spans="31:34" x14ac:dyDescent="0.3">
      <c r="AE8599" s="8"/>
      <c r="AH8599" s="8"/>
    </row>
    <row r="8600" spans="31:34" x14ac:dyDescent="0.3">
      <c r="AE8600" s="8"/>
      <c r="AH8600" s="8"/>
    </row>
    <row r="8601" spans="31:34" x14ac:dyDescent="0.3">
      <c r="AE8601" s="8"/>
      <c r="AH8601" s="8"/>
    </row>
    <row r="8602" spans="31:34" x14ac:dyDescent="0.3">
      <c r="AE8602" s="8"/>
      <c r="AH8602" s="8"/>
    </row>
    <row r="8603" spans="31:34" x14ac:dyDescent="0.3">
      <c r="AE8603" s="8"/>
      <c r="AH8603" s="8"/>
    </row>
    <row r="8604" spans="31:34" x14ac:dyDescent="0.3">
      <c r="AE8604" s="8"/>
      <c r="AH8604" s="8"/>
    </row>
    <row r="8605" spans="31:34" x14ac:dyDescent="0.3">
      <c r="AE8605" s="8"/>
      <c r="AH8605" s="8"/>
    </row>
    <row r="8606" spans="31:34" x14ac:dyDescent="0.3">
      <c r="AE8606" s="8"/>
      <c r="AH8606" s="8"/>
    </row>
    <row r="8607" spans="31:34" x14ac:dyDescent="0.3">
      <c r="AE8607" s="8"/>
      <c r="AH8607" s="8"/>
    </row>
    <row r="8608" spans="31:34" x14ac:dyDescent="0.3">
      <c r="AE8608" s="8"/>
      <c r="AH8608" s="8"/>
    </row>
    <row r="8609" spans="31:34" x14ac:dyDescent="0.3">
      <c r="AE8609" s="8"/>
      <c r="AH8609" s="8"/>
    </row>
    <row r="8610" spans="31:34" x14ac:dyDescent="0.3">
      <c r="AE8610" s="8"/>
      <c r="AH8610" s="8"/>
    </row>
    <row r="8611" spans="31:34" x14ac:dyDescent="0.3">
      <c r="AE8611" s="8"/>
      <c r="AH8611" s="8"/>
    </row>
    <row r="8612" spans="31:34" x14ac:dyDescent="0.3">
      <c r="AE8612" s="8"/>
      <c r="AH8612" s="8"/>
    </row>
    <row r="8613" spans="31:34" x14ac:dyDescent="0.3">
      <c r="AE8613" s="8"/>
      <c r="AH8613" s="8"/>
    </row>
    <row r="8614" spans="31:34" x14ac:dyDescent="0.3">
      <c r="AE8614" s="8"/>
      <c r="AH8614" s="8"/>
    </row>
    <row r="8615" spans="31:34" x14ac:dyDescent="0.3">
      <c r="AE8615" s="8"/>
      <c r="AH8615" s="8"/>
    </row>
    <row r="8616" spans="31:34" x14ac:dyDescent="0.3">
      <c r="AE8616" s="8"/>
      <c r="AH8616" s="8"/>
    </row>
    <row r="8617" spans="31:34" x14ac:dyDescent="0.3">
      <c r="AE8617" s="8"/>
      <c r="AH8617" s="8"/>
    </row>
    <row r="8618" spans="31:34" x14ac:dyDescent="0.3">
      <c r="AE8618" s="8"/>
      <c r="AH8618" s="8"/>
    </row>
    <row r="8619" spans="31:34" x14ac:dyDescent="0.3">
      <c r="AE8619" s="8"/>
      <c r="AH8619" s="8"/>
    </row>
    <row r="8620" spans="31:34" x14ac:dyDescent="0.3">
      <c r="AE8620" s="8"/>
      <c r="AH8620" s="8"/>
    </row>
    <row r="8621" spans="31:34" x14ac:dyDescent="0.3">
      <c r="AE8621" s="8"/>
      <c r="AH8621" s="8"/>
    </row>
    <row r="8622" spans="31:34" x14ac:dyDescent="0.3">
      <c r="AE8622" s="8"/>
      <c r="AH8622" s="8"/>
    </row>
    <row r="8623" spans="31:34" x14ac:dyDescent="0.3">
      <c r="AE8623" s="8"/>
      <c r="AH8623" s="8"/>
    </row>
    <row r="8624" spans="31:34" x14ac:dyDescent="0.3">
      <c r="AE8624" s="8"/>
      <c r="AH8624" s="8"/>
    </row>
    <row r="8625" spans="31:34" x14ac:dyDescent="0.3">
      <c r="AE8625" s="8"/>
      <c r="AH8625" s="8"/>
    </row>
    <row r="8626" spans="31:34" x14ac:dyDescent="0.3">
      <c r="AE8626" s="8"/>
      <c r="AH8626" s="8"/>
    </row>
    <row r="8627" spans="31:34" x14ac:dyDescent="0.3">
      <c r="AE8627" s="8"/>
      <c r="AH8627" s="8"/>
    </row>
    <row r="8628" spans="31:34" x14ac:dyDescent="0.3">
      <c r="AE8628" s="8"/>
      <c r="AH8628" s="8"/>
    </row>
    <row r="8629" spans="31:34" x14ac:dyDescent="0.3">
      <c r="AE8629" s="8"/>
      <c r="AH8629" s="8"/>
    </row>
    <row r="8630" spans="31:34" x14ac:dyDescent="0.3">
      <c r="AE8630" s="8"/>
      <c r="AH8630" s="8"/>
    </row>
    <row r="8631" spans="31:34" x14ac:dyDescent="0.3">
      <c r="AE8631" s="8"/>
      <c r="AH8631" s="8"/>
    </row>
    <row r="8632" spans="31:34" x14ac:dyDescent="0.3">
      <c r="AE8632" s="8"/>
      <c r="AH8632" s="8"/>
    </row>
    <row r="8633" spans="31:34" x14ac:dyDescent="0.3">
      <c r="AE8633" s="8"/>
      <c r="AH8633" s="8"/>
    </row>
    <row r="8634" spans="31:34" x14ac:dyDescent="0.3">
      <c r="AE8634" s="8"/>
      <c r="AH8634" s="8"/>
    </row>
    <row r="8635" spans="31:34" x14ac:dyDescent="0.3">
      <c r="AE8635" s="8"/>
      <c r="AH8635" s="8"/>
    </row>
    <row r="8636" spans="31:34" x14ac:dyDescent="0.3">
      <c r="AE8636" s="8"/>
      <c r="AH8636" s="8"/>
    </row>
    <row r="8637" spans="31:34" x14ac:dyDescent="0.3">
      <c r="AE8637" s="8"/>
      <c r="AH8637" s="8"/>
    </row>
    <row r="8638" spans="31:34" x14ac:dyDescent="0.3">
      <c r="AE8638" s="8"/>
      <c r="AH8638" s="8"/>
    </row>
    <row r="8639" spans="31:34" x14ac:dyDescent="0.3">
      <c r="AE8639" s="8"/>
      <c r="AH8639" s="8"/>
    </row>
    <row r="8640" spans="31:34" x14ac:dyDescent="0.3">
      <c r="AE8640" s="8"/>
      <c r="AH8640" s="8"/>
    </row>
    <row r="8641" spans="31:34" x14ac:dyDescent="0.3">
      <c r="AE8641" s="8"/>
      <c r="AH8641" s="8"/>
    </row>
    <row r="8642" spans="31:34" x14ac:dyDescent="0.3">
      <c r="AE8642" s="8"/>
      <c r="AH8642" s="8"/>
    </row>
    <row r="8643" spans="31:34" x14ac:dyDescent="0.3">
      <c r="AE8643" s="8"/>
      <c r="AH8643" s="8"/>
    </row>
    <row r="8644" spans="31:34" x14ac:dyDescent="0.3">
      <c r="AE8644" s="8"/>
      <c r="AH8644" s="8"/>
    </row>
    <row r="8645" spans="31:34" x14ac:dyDescent="0.3">
      <c r="AE8645" s="8"/>
      <c r="AH8645" s="8"/>
    </row>
    <row r="8646" spans="31:34" x14ac:dyDescent="0.3">
      <c r="AE8646" s="8"/>
      <c r="AH8646" s="8"/>
    </row>
    <row r="8647" spans="31:34" x14ac:dyDescent="0.3">
      <c r="AE8647" s="8"/>
      <c r="AH8647" s="8"/>
    </row>
    <row r="8648" spans="31:34" x14ac:dyDescent="0.3">
      <c r="AE8648" s="8"/>
      <c r="AH8648" s="8"/>
    </row>
    <row r="8649" spans="31:34" x14ac:dyDescent="0.3">
      <c r="AE8649" s="8"/>
      <c r="AH8649" s="8"/>
    </row>
    <row r="8650" spans="31:34" x14ac:dyDescent="0.3">
      <c r="AE8650" s="8"/>
      <c r="AH8650" s="8"/>
    </row>
    <row r="8651" spans="31:34" x14ac:dyDescent="0.3">
      <c r="AE8651" s="8"/>
      <c r="AH8651" s="8"/>
    </row>
    <row r="8652" spans="31:34" x14ac:dyDescent="0.3">
      <c r="AE8652" s="8"/>
      <c r="AH8652" s="8"/>
    </row>
    <row r="8653" spans="31:34" x14ac:dyDescent="0.3">
      <c r="AE8653" s="8"/>
      <c r="AH8653" s="8"/>
    </row>
    <row r="8654" spans="31:34" x14ac:dyDescent="0.3">
      <c r="AE8654" s="8"/>
      <c r="AH8654" s="8"/>
    </row>
    <row r="8655" spans="31:34" x14ac:dyDescent="0.3">
      <c r="AE8655" s="8"/>
      <c r="AH8655" s="8"/>
    </row>
    <row r="8656" spans="31:34" x14ac:dyDescent="0.3">
      <c r="AE8656" s="8"/>
      <c r="AH8656" s="8"/>
    </row>
    <row r="8657" spans="31:34" x14ac:dyDescent="0.3">
      <c r="AE8657" s="8"/>
      <c r="AH8657" s="8"/>
    </row>
    <row r="8658" spans="31:34" x14ac:dyDescent="0.3">
      <c r="AE8658" s="8"/>
      <c r="AH8658" s="8"/>
    </row>
    <row r="8659" spans="31:34" x14ac:dyDescent="0.3">
      <c r="AE8659" s="8"/>
      <c r="AH8659" s="8"/>
    </row>
    <row r="8660" spans="31:34" x14ac:dyDescent="0.3">
      <c r="AE8660" s="8"/>
      <c r="AH8660" s="8"/>
    </row>
    <row r="8661" spans="31:34" x14ac:dyDescent="0.3">
      <c r="AE8661" s="8"/>
      <c r="AH8661" s="8"/>
    </row>
    <row r="8662" spans="31:34" x14ac:dyDescent="0.3">
      <c r="AE8662" s="8"/>
      <c r="AH8662" s="8"/>
    </row>
    <row r="8663" spans="31:34" x14ac:dyDescent="0.3">
      <c r="AE8663" s="8"/>
      <c r="AH8663" s="8"/>
    </row>
    <row r="8664" spans="31:34" x14ac:dyDescent="0.3">
      <c r="AE8664" s="8"/>
      <c r="AH8664" s="8"/>
    </row>
    <row r="8665" spans="31:34" x14ac:dyDescent="0.3">
      <c r="AE8665" s="8"/>
      <c r="AH8665" s="8"/>
    </row>
    <row r="8666" spans="31:34" x14ac:dyDescent="0.3">
      <c r="AE8666" s="8"/>
      <c r="AH8666" s="8"/>
    </row>
    <row r="8667" spans="31:34" x14ac:dyDescent="0.3">
      <c r="AE8667" s="8"/>
      <c r="AH8667" s="8"/>
    </row>
    <row r="8668" spans="31:34" x14ac:dyDescent="0.3">
      <c r="AE8668" s="8"/>
      <c r="AH8668" s="8"/>
    </row>
    <row r="8669" spans="31:34" x14ac:dyDescent="0.3">
      <c r="AE8669" s="8"/>
      <c r="AH8669" s="8"/>
    </row>
    <row r="8670" spans="31:34" x14ac:dyDescent="0.3">
      <c r="AE8670" s="8"/>
      <c r="AH8670" s="8"/>
    </row>
    <row r="8671" spans="31:34" x14ac:dyDescent="0.3">
      <c r="AE8671" s="8"/>
      <c r="AH8671" s="8"/>
    </row>
    <row r="8672" spans="31:34" x14ac:dyDescent="0.3">
      <c r="AE8672" s="8"/>
      <c r="AH8672" s="8"/>
    </row>
    <row r="8673" spans="31:34" x14ac:dyDescent="0.3">
      <c r="AE8673" s="8"/>
      <c r="AH8673" s="8"/>
    </row>
    <row r="8674" spans="31:34" x14ac:dyDescent="0.3">
      <c r="AE8674" s="8"/>
      <c r="AH8674" s="8"/>
    </row>
    <row r="8675" spans="31:34" x14ac:dyDescent="0.3">
      <c r="AE8675" s="8"/>
      <c r="AH8675" s="8"/>
    </row>
    <row r="8676" spans="31:34" x14ac:dyDescent="0.3">
      <c r="AE8676" s="8"/>
      <c r="AH8676" s="8"/>
    </row>
    <row r="8677" spans="31:34" x14ac:dyDescent="0.3">
      <c r="AE8677" s="8"/>
      <c r="AH8677" s="8"/>
    </row>
    <row r="8678" spans="31:34" x14ac:dyDescent="0.3">
      <c r="AE8678" s="8"/>
      <c r="AH8678" s="8"/>
    </row>
    <row r="8679" spans="31:34" x14ac:dyDescent="0.3">
      <c r="AE8679" s="8"/>
      <c r="AH8679" s="8"/>
    </row>
    <row r="8680" spans="31:34" x14ac:dyDescent="0.3">
      <c r="AE8680" s="8"/>
      <c r="AH8680" s="8"/>
    </row>
    <row r="8681" spans="31:34" x14ac:dyDescent="0.3">
      <c r="AE8681" s="8"/>
      <c r="AH8681" s="8"/>
    </row>
    <row r="8682" spans="31:34" x14ac:dyDescent="0.3">
      <c r="AE8682" s="8"/>
      <c r="AH8682" s="8"/>
    </row>
    <row r="8683" spans="31:34" x14ac:dyDescent="0.3">
      <c r="AE8683" s="8"/>
      <c r="AH8683" s="8"/>
    </row>
    <row r="8684" spans="31:34" x14ac:dyDescent="0.3">
      <c r="AE8684" s="8"/>
      <c r="AH8684" s="8"/>
    </row>
    <row r="8685" spans="31:34" x14ac:dyDescent="0.3">
      <c r="AE8685" s="8"/>
      <c r="AH8685" s="8"/>
    </row>
    <row r="8686" spans="31:34" x14ac:dyDescent="0.3">
      <c r="AE8686" s="8"/>
      <c r="AH8686" s="8"/>
    </row>
    <row r="8687" spans="31:34" x14ac:dyDescent="0.3">
      <c r="AE8687" s="8"/>
      <c r="AH8687" s="8"/>
    </row>
    <row r="8688" spans="31:34" x14ac:dyDescent="0.3">
      <c r="AE8688" s="8"/>
      <c r="AH8688" s="8"/>
    </row>
    <row r="8689" spans="31:34" x14ac:dyDescent="0.3">
      <c r="AE8689" s="8"/>
      <c r="AH8689" s="8"/>
    </row>
    <row r="8690" spans="31:34" x14ac:dyDescent="0.3">
      <c r="AE8690" s="8"/>
      <c r="AH8690" s="8"/>
    </row>
    <row r="8691" spans="31:34" x14ac:dyDescent="0.3">
      <c r="AE8691" s="8"/>
      <c r="AH8691" s="8"/>
    </row>
    <row r="8692" spans="31:34" x14ac:dyDescent="0.3">
      <c r="AE8692" s="8"/>
      <c r="AH8692" s="8"/>
    </row>
    <row r="8693" spans="31:34" x14ac:dyDescent="0.3">
      <c r="AE8693" s="8"/>
      <c r="AH8693" s="8"/>
    </row>
    <row r="8694" spans="31:34" x14ac:dyDescent="0.3">
      <c r="AE8694" s="8"/>
      <c r="AH8694" s="8"/>
    </row>
    <row r="8695" spans="31:34" x14ac:dyDescent="0.3">
      <c r="AE8695" s="8"/>
      <c r="AH8695" s="8"/>
    </row>
    <row r="8696" spans="31:34" x14ac:dyDescent="0.3">
      <c r="AE8696" s="8"/>
      <c r="AH8696" s="8"/>
    </row>
    <row r="8697" spans="31:34" x14ac:dyDescent="0.3">
      <c r="AE8697" s="8"/>
      <c r="AH8697" s="8"/>
    </row>
    <row r="8698" spans="31:34" x14ac:dyDescent="0.3">
      <c r="AE8698" s="8"/>
      <c r="AH8698" s="8"/>
    </row>
    <row r="8699" spans="31:34" x14ac:dyDescent="0.3">
      <c r="AE8699" s="8"/>
      <c r="AH8699" s="8"/>
    </row>
    <row r="8700" spans="31:34" x14ac:dyDescent="0.3">
      <c r="AE8700" s="8"/>
      <c r="AH8700" s="8"/>
    </row>
    <row r="8701" spans="31:34" x14ac:dyDescent="0.3">
      <c r="AE8701" s="8"/>
      <c r="AH8701" s="8"/>
    </row>
    <row r="8702" spans="31:34" x14ac:dyDescent="0.3">
      <c r="AE8702" s="8"/>
      <c r="AH8702" s="8"/>
    </row>
    <row r="8703" spans="31:34" x14ac:dyDescent="0.3">
      <c r="AE8703" s="8"/>
      <c r="AH8703" s="8"/>
    </row>
    <row r="8704" spans="31:34" x14ac:dyDescent="0.3">
      <c r="AE8704" s="8"/>
      <c r="AH8704" s="8"/>
    </row>
    <row r="8705" spans="31:34" x14ac:dyDescent="0.3">
      <c r="AE8705" s="8"/>
      <c r="AH8705" s="8"/>
    </row>
    <row r="8706" spans="31:34" x14ac:dyDescent="0.3">
      <c r="AE8706" s="8"/>
      <c r="AH8706" s="8"/>
    </row>
    <row r="8707" spans="31:34" x14ac:dyDescent="0.3">
      <c r="AE8707" s="8"/>
      <c r="AH8707" s="8"/>
    </row>
    <row r="8708" spans="31:34" x14ac:dyDescent="0.3">
      <c r="AE8708" s="8"/>
      <c r="AH8708" s="8"/>
    </row>
    <row r="8709" spans="31:34" x14ac:dyDescent="0.3">
      <c r="AE8709" s="8"/>
      <c r="AH8709" s="8"/>
    </row>
    <row r="8710" spans="31:34" x14ac:dyDescent="0.3">
      <c r="AE8710" s="8"/>
      <c r="AH8710" s="8"/>
    </row>
    <row r="8711" spans="31:34" x14ac:dyDescent="0.3">
      <c r="AE8711" s="8"/>
      <c r="AH8711" s="8"/>
    </row>
    <row r="8712" spans="31:34" x14ac:dyDescent="0.3">
      <c r="AE8712" s="8"/>
      <c r="AH8712" s="8"/>
    </row>
    <row r="8713" spans="31:34" x14ac:dyDescent="0.3">
      <c r="AE8713" s="8"/>
      <c r="AH8713" s="8"/>
    </row>
    <row r="8714" spans="31:34" x14ac:dyDescent="0.3">
      <c r="AE8714" s="8"/>
      <c r="AH8714" s="8"/>
    </row>
    <row r="8715" spans="31:34" x14ac:dyDescent="0.3">
      <c r="AE8715" s="8"/>
      <c r="AH8715" s="8"/>
    </row>
    <row r="8716" spans="31:34" x14ac:dyDescent="0.3">
      <c r="AE8716" s="8"/>
      <c r="AH8716" s="8"/>
    </row>
    <row r="8717" spans="31:34" x14ac:dyDescent="0.3">
      <c r="AE8717" s="8"/>
      <c r="AH8717" s="8"/>
    </row>
    <row r="8718" spans="31:34" x14ac:dyDescent="0.3">
      <c r="AE8718" s="8"/>
      <c r="AH8718" s="8"/>
    </row>
    <row r="8719" spans="31:34" x14ac:dyDescent="0.3">
      <c r="AE8719" s="8"/>
      <c r="AH8719" s="8"/>
    </row>
    <row r="8720" spans="31:34" x14ac:dyDescent="0.3">
      <c r="AE8720" s="8"/>
      <c r="AH8720" s="8"/>
    </row>
    <row r="8721" spans="31:34" x14ac:dyDescent="0.3">
      <c r="AE8721" s="8"/>
      <c r="AH8721" s="8"/>
    </row>
    <row r="8722" spans="31:34" x14ac:dyDescent="0.3">
      <c r="AE8722" s="8"/>
      <c r="AH8722" s="8"/>
    </row>
    <row r="8723" spans="31:34" x14ac:dyDescent="0.3">
      <c r="AE8723" s="8"/>
      <c r="AH8723" s="8"/>
    </row>
    <row r="8724" spans="31:34" x14ac:dyDescent="0.3">
      <c r="AE8724" s="8"/>
      <c r="AH8724" s="8"/>
    </row>
    <row r="8725" spans="31:34" x14ac:dyDescent="0.3">
      <c r="AE8725" s="8"/>
      <c r="AH8725" s="8"/>
    </row>
    <row r="8726" spans="31:34" x14ac:dyDescent="0.3">
      <c r="AE8726" s="8"/>
      <c r="AH8726" s="8"/>
    </row>
    <row r="8727" spans="31:34" x14ac:dyDescent="0.3">
      <c r="AE8727" s="8"/>
      <c r="AH8727" s="8"/>
    </row>
    <row r="8728" spans="31:34" x14ac:dyDescent="0.3">
      <c r="AE8728" s="8"/>
      <c r="AH8728" s="8"/>
    </row>
    <row r="8729" spans="31:34" x14ac:dyDescent="0.3">
      <c r="AE8729" s="8"/>
      <c r="AH8729" s="8"/>
    </row>
    <row r="8730" spans="31:34" x14ac:dyDescent="0.3">
      <c r="AE8730" s="8"/>
      <c r="AH8730" s="8"/>
    </row>
    <row r="8731" spans="31:34" x14ac:dyDescent="0.3">
      <c r="AE8731" s="8"/>
      <c r="AH8731" s="8"/>
    </row>
    <row r="8732" spans="31:34" x14ac:dyDescent="0.3">
      <c r="AE8732" s="8"/>
      <c r="AH8732" s="8"/>
    </row>
    <row r="8733" spans="31:34" x14ac:dyDescent="0.3">
      <c r="AE8733" s="8"/>
      <c r="AH8733" s="8"/>
    </row>
    <row r="8734" spans="31:34" x14ac:dyDescent="0.3">
      <c r="AE8734" s="8"/>
      <c r="AH8734" s="8"/>
    </row>
    <row r="8735" spans="31:34" x14ac:dyDescent="0.3">
      <c r="AE8735" s="8"/>
      <c r="AH8735" s="8"/>
    </row>
    <row r="8736" spans="31:34" x14ac:dyDescent="0.3">
      <c r="AE8736" s="8"/>
      <c r="AH8736" s="8"/>
    </row>
    <row r="8737" spans="31:34" x14ac:dyDescent="0.3">
      <c r="AE8737" s="8"/>
      <c r="AH8737" s="8"/>
    </row>
    <row r="8738" spans="31:34" x14ac:dyDescent="0.3">
      <c r="AE8738" s="8"/>
      <c r="AH8738" s="8"/>
    </row>
    <row r="8739" spans="31:34" x14ac:dyDescent="0.3">
      <c r="AE8739" s="8"/>
      <c r="AH8739" s="8"/>
    </row>
    <row r="8740" spans="31:34" x14ac:dyDescent="0.3">
      <c r="AE8740" s="8"/>
      <c r="AH8740" s="8"/>
    </row>
    <row r="8741" spans="31:34" x14ac:dyDescent="0.3">
      <c r="AE8741" s="8"/>
      <c r="AH8741" s="8"/>
    </row>
    <row r="8742" spans="31:34" x14ac:dyDescent="0.3">
      <c r="AE8742" s="8"/>
      <c r="AH8742" s="8"/>
    </row>
    <row r="8743" spans="31:34" x14ac:dyDescent="0.3">
      <c r="AE8743" s="8"/>
      <c r="AH8743" s="8"/>
    </row>
    <row r="8744" spans="31:34" x14ac:dyDescent="0.3">
      <c r="AE8744" s="8"/>
      <c r="AH8744" s="8"/>
    </row>
    <row r="8745" spans="31:34" x14ac:dyDescent="0.3">
      <c r="AE8745" s="8"/>
      <c r="AH8745" s="8"/>
    </row>
    <row r="8746" spans="31:34" x14ac:dyDescent="0.3">
      <c r="AE8746" s="8"/>
      <c r="AH8746" s="8"/>
    </row>
    <row r="8747" spans="31:34" x14ac:dyDescent="0.3">
      <c r="AE8747" s="8"/>
      <c r="AH8747" s="8"/>
    </row>
    <row r="8748" spans="31:34" x14ac:dyDescent="0.3">
      <c r="AE8748" s="8"/>
      <c r="AH8748" s="8"/>
    </row>
    <row r="8749" spans="31:34" x14ac:dyDescent="0.3">
      <c r="AE8749" s="8"/>
      <c r="AH8749" s="8"/>
    </row>
    <row r="8750" spans="31:34" x14ac:dyDescent="0.3">
      <c r="AE8750" s="8"/>
      <c r="AH8750" s="8"/>
    </row>
    <row r="8751" spans="31:34" x14ac:dyDescent="0.3">
      <c r="AE8751" s="8"/>
      <c r="AH8751" s="8"/>
    </row>
    <row r="8752" spans="31:34" x14ac:dyDescent="0.3">
      <c r="AE8752" s="8"/>
      <c r="AH8752" s="8"/>
    </row>
    <row r="8753" spans="31:34" x14ac:dyDescent="0.3">
      <c r="AE8753" s="8"/>
      <c r="AH8753" s="8"/>
    </row>
    <row r="8754" spans="31:34" x14ac:dyDescent="0.3">
      <c r="AE8754" s="8"/>
      <c r="AH8754" s="8"/>
    </row>
    <row r="8755" spans="31:34" x14ac:dyDescent="0.3">
      <c r="AE8755" s="8"/>
      <c r="AH8755" s="8"/>
    </row>
    <row r="8756" spans="31:34" x14ac:dyDescent="0.3">
      <c r="AE8756" s="8"/>
      <c r="AH8756" s="8"/>
    </row>
    <row r="8757" spans="31:34" x14ac:dyDescent="0.3">
      <c r="AE8757" s="8"/>
      <c r="AH8757" s="8"/>
    </row>
    <row r="8758" spans="31:34" x14ac:dyDescent="0.3">
      <c r="AE8758" s="8"/>
      <c r="AH8758" s="8"/>
    </row>
    <row r="8759" spans="31:34" x14ac:dyDescent="0.3">
      <c r="AE8759" s="8"/>
      <c r="AH8759" s="8"/>
    </row>
    <row r="8760" spans="31:34" x14ac:dyDescent="0.3">
      <c r="AE8760" s="8"/>
      <c r="AH8760" s="8"/>
    </row>
    <row r="8761" spans="31:34" x14ac:dyDescent="0.3">
      <c r="AE8761" s="8"/>
      <c r="AH8761" s="8"/>
    </row>
    <row r="8762" spans="31:34" x14ac:dyDescent="0.3">
      <c r="AE8762" s="8"/>
      <c r="AH8762" s="8"/>
    </row>
    <row r="8763" spans="31:34" x14ac:dyDescent="0.3">
      <c r="AE8763" s="8"/>
      <c r="AH8763" s="8"/>
    </row>
    <row r="8764" spans="31:34" x14ac:dyDescent="0.3">
      <c r="AE8764" s="8"/>
      <c r="AH8764" s="8"/>
    </row>
    <row r="8765" spans="31:34" x14ac:dyDescent="0.3">
      <c r="AE8765" s="8"/>
      <c r="AH8765" s="8"/>
    </row>
    <row r="8766" spans="31:34" x14ac:dyDescent="0.3">
      <c r="AE8766" s="8"/>
      <c r="AH8766" s="8"/>
    </row>
    <row r="8767" spans="31:34" x14ac:dyDescent="0.3">
      <c r="AE8767" s="8"/>
      <c r="AH8767" s="8"/>
    </row>
    <row r="8768" spans="31:34" x14ac:dyDescent="0.3">
      <c r="AE8768" s="8"/>
      <c r="AH8768" s="8"/>
    </row>
    <row r="8769" spans="31:34" x14ac:dyDescent="0.3">
      <c r="AE8769" s="8"/>
      <c r="AH8769" s="8"/>
    </row>
    <row r="8770" spans="31:34" x14ac:dyDescent="0.3">
      <c r="AE8770" s="8"/>
      <c r="AH8770" s="8"/>
    </row>
    <row r="8771" spans="31:34" x14ac:dyDescent="0.3">
      <c r="AE8771" s="8"/>
      <c r="AH8771" s="8"/>
    </row>
    <row r="8772" spans="31:34" x14ac:dyDescent="0.3">
      <c r="AE8772" s="8"/>
      <c r="AH8772" s="8"/>
    </row>
    <row r="8773" spans="31:34" x14ac:dyDescent="0.3">
      <c r="AE8773" s="8"/>
      <c r="AH8773" s="8"/>
    </row>
    <row r="8774" spans="31:34" x14ac:dyDescent="0.3">
      <c r="AE8774" s="8"/>
      <c r="AH8774" s="8"/>
    </row>
    <row r="8775" spans="31:34" x14ac:dyDescent="0.3">
      <c r="AE8775" s="8"/>
      <c r="AH8775" s="8"/>
    </row>
    <row r="8776" spans="31:34" x14ac:dyDescent="0.3">
      <c r="AE8776" s="8"/>
      <c r="AH8776" s="8"/>
    </row>
    <row r="8777" spans="31:34" x14ac:dyDescent="0.3">
      <c r="AE8777" s="8"/>
      <c r="AH8777" s="8"/>
    </row>
    <row r="8778" spans="31:34" x14ac:dyDescent="0.3">
      <c r="AE8778" s="8"/>
      <c r="AH8778" s="8"/>
    </row>
    <row r="8779" spans="31:34" x14ac:dyDescent="0.3">
      <c r="AE8779" s="8"/>
      <c r="AH8779" s="8"/>
    </row>
    <row r="8780" spans="31:34" x14ac:dyDescent="0.3">
      <c r="AE8780" s="8"/>
      <c r="AH8780" s="8"/>
    </row>
    <row r="8781" spans="31:34" x14ac:dyDescent="0.3">
      <c r="AE8781" s="8"/>
      <c r="AH8781" s="8"/>
    </row>
    <row r="8782" spans="31:34" x14ac:dyDescent="0.3">
      <c r="AE8782" s="8"/>
      <c r="AH8782" s="8"/>
    </row>
    <row r="8783" spans="31:34" x14ac:dyDescent="0.3">
      <c r="AE8783" s="8"/>
      <c r="AH8783" s="8"/>
    </row>
    <row r="8784" spans="31:34" x14ac:dyDescent="0.3">
      <c r="AE8784" s="8"/>
      <c r="AH8784" s="8"/>
    </row>
    <row r="8785" spans="31:34" x14ac:dyDescent="0.3">
      <c r="AE8785" s="8"/>
      <c r="AH8785" s="8"/>
    </row>
    <row r="8786" spans="31:34" x14ac:dyDescent="0.3">
      <c r="AE8786" s="8"/>
      <c r="AH8786" s="8"/>
    </row>
    <row r="8787" spans="31:34" x14ac:dyDescent="0.3">
      <c r="AE8787" s="8"/>
      <c r="AH8787" s="8"/>
    </row>
    <row r="8788" spans="31:34" x14ac:dyDescent="0.3">
      <c r="AE8788" s="8"/>
      <c r="AH8788" s="8"/>
    </row>
    <row r="8789" spans="31:34" x14ac:dyDescent="0.3">
      <c r="AE8789" s="8"/>
      <c r="AH8789" s="8"/>
    </row>
    <row r="8790" spans="31:34" x14ac:dyDescent="0.3">
      <c r="AE8790" s="8"/>
      <c r="AH8790" s="8"/>
    </row>
    <row r="8791" spans="31:34" x14ac:dyDescent="0.3">
      <c r="AE8791" s="8"/>
      <c r="AH8791" s="8"/>
    </row>
    <row r="8792" spans="31:34" x14ac:dyDescent="0.3">
      <c r="AE8792" s="8"/>
      <c r="AH8792" s="8"/>
    </row>
    <row r="8793" spans="31:34" x14ac:dyDescent="0.3">
      <c r="AE8793" s="8"/>
      <c r="AH8793" s="8"/>
    </row>
    <row r="8794" spans="31:34" x14ac:dyDescent="0.3">
      <c r="AE8794" s="8"/>
      <c r="AH8794" s="8"/>
    </row>
    <row r="8795" spans="31:34" x14ac:dyDescent="0.3">
      <c r="AE8795" s="8"/>
      <c r="AH8795" s="8"/>
    </row>
    <row r="8796" spans="31:34" x14ac:dyDescent="0.3">
      <c r="AE8796" s="8"/>
      <c r="AH8796" s="8"/>
    </row>
    <row r="8797" spans="31:34" x14ac:dyDescent="0.3">
      <c r="AE8797" s="8"/>
      <c r="AH8797" s="8"/>
    </row>
    <row r="8798" spans="31:34" x14ac:dyDescent="0.3">
      <c r="AE8798" s="8"/>
      <c r="AH8798" s="8"/>
    </row>
    <row r="8799" spans="31:34" x14ac:dyDescent="0.3">
      <c r="AE8799" s="8"/>
      <c r="AH8799" s="8"/>
    </row>
    <row r="8800" spans="31:34" x14ac:dyDescent="0.3">
      <c r="AE8800" s="8"/>
      <c r="AH8800" s="8"/>
    </row>
    <row r="8801" spans="31:34" x14ac:dyDescent="0.3">
      <c r="AE8801" s="8"/>
      <c r="AH8801" s="8"/>
    </row>
    <row r="8802" spans="31:34" x14ac:dyDescent="0.3">
      <c r="AE8802" s="8"/>
      <c r="AH8802" s="8"/>
    </row>
    <row r="8803" spans="31:34" x14ac:dyDescent="0.3">
      <c r="AE8803" s="8"/>
      <c r="AH8803" s="8"/>
    </row>
    <row r="8804" spans="31:34" x14ac:dyDescent="0.3">
      <c r="AE8804" s="8"/>
      <c r="AH8804" s="8"/>
    </row>
    <row r="8805" spans="31:34" x14ac:dyDescent="0.3">
      <c r="AE8805" s="8"/>
      <c r="AH8805" s="8"/>
    </row>
    <row r="8806" spans="31:34" x14ac:dyDescent="0.3">
      <c r="AE8806" s="8"/>
      <c r="AH8806" s="8"/>
    </row>
    <row r="8807" spans="31:34" x14ac:dyDescent="0.3">
      <c r="AE8807" s="8"/>
      <c r="AH8807" s="8"/>
    </row>
    <row r="8808" spans="31:34" x14ac:dyDescent="0.3">
      <c r="AE8808" s="8"/>
      <c r="AH8808" s="8"/>
    </row>
    <row r="8809" spans="31:34" x14ac:dyDescent="0.3">
      <c r="AE8809" s="8"/>
      <c r="AH8809" s="8"/>
    </row>
    <row r="8810" spans="31:34" x14ac:dyDescent="0.3">
      <c r="AE8810" s="8"/>
      <c r="AH8810" s="8"/>
    </row>
    <row r="8811" spans="31:34" x14ac:dyDescent="0.3">
      <c r="AE8811" s="8"/>
      <c r="AH8811" s="8"/>
    </row>
    <row r="8812" spans="31:34" x14ac:dyDescent="0.3">
      <c r="AE8812" s="8"/>
      <c r="AH8812" s="8"/>
    </row>
    <row r="8813" spans="31:34" x14ac:dyDescent="0.3">
      <c r="AE8813" s="8"/>
      <c r="AH8813" s="8"/>
    </row>
    <row r="8814" spans="31:34" x14ac:dyDescent="0.3">
      <c r="AE8814" s="8"/>
      <c r="AH8814" s="8"/>
    </row>
    <row r="8815" spans="31:34" x14ac:dyDescent="0.3">
      <c r="AE8815" s="8"/>
      <c r="AH8815" s="8"/>
    </row>
    <row r="8816" spans="31:34" x14ac:dyDescent="0.3">
      <c r="AE8816" s="8"/>
      <c r="AH8816" s="8"/>
    </row>
    <row r="8817" spans="31:34" x14ac:dyDescent="0.3">
      <c r="AE8817" s="8"/>
      <c r="AH8817" s="8"/>
    </row>
    <row r="8818" spans="31:34" x14ac:dyDescent="0.3">
      <c r="AE8818" s="8"/>
      <c r="AH8818" s="8"/>
    </row>
    <row r="8819" spans="31:34" x14ac:dyDescent="0.3">
      <c r="AE8819" s="8"/>
      <c r="AH8819" s="8"/>
    </row>
    <row r="8820" spans="31:34" x14ac:dyDescent="0.3">
      <c r="AE8820" s="8"/>
      <c r="AH8820" s="8"/>
    </row>
    <row r="8821" spans="31:34" x14ac:dyDescent="0.3">
      <c r="AE8821" s="8"/>
      <c r="AH8821" s="8"/>
    </row>
    <row r="8822" spans="31:34" x14ac:dyDescent="0.3">
      <c r="AE8822" s="8"/>
      <c r="AH8822" s="8"/>
    </row>
    <row r="8823" spans="31:34" x14ac:dyDescent="0.3">
      <c r="AE8823" s="8"/>
      <c r="AH8823" s="8"/>
    </row>
    <row r="8824" spans="31:34" x14ac:dyDescent="0.3">
      <c r="AE8824" s="8"/>
      <c r="AH8824" s="8"/>
    </row>
    <row r="8825" spans="31:34" x14ac:dyDescent="0.3">
      <c r="AE8825" s="8"/>
      <c r="AH8825" s="8"/>
    </row>
    <row r="8826" spans="31:34" x14ac:dyDescent="0.3">
      <c r="AE8826" s="8"/>
      <c r="AH8826" s="8"/>
    </row>
    <row r="8827" spans="31:34" x14ac:dyDescent="0.3">
      <c r="AE8827" s="8"/>
      <c r="AH8827" s="8"/>
    </row>
    <row r="8828" spans="31:34" x14ac:dyDescent="0.3">
      <c r="AE8828" s="8"/>
      <c r="AH8828" s="8"/>
    </row>
    <row r="8829" spans="31:34" x14ac:dyDescent="0.3">
      <c r="AE8829" s="8"/>
      <c r="AH8829" s="8"/>
    </row>
    <row r="8830" spans="31:34" x14ac:dyDescent="0.3">
      <c r="AE8830" s="8"/>
      <c r="AH8830" s="8"/>
    </row>
    <row r="8831" spans="31:34" x14ac:dyDescent="0.3">
      <c r="AE8831" s="8"/>
      <c r="AH8831" s="8"/>
    </row>
    <row r="8832" spans="31:34" x14ac:dyDescent="0.3">
      <c r="AE8832" s="8"/>
      <c r="AH8832" s="8"/>
    </row>
    <row r="8833" spans="31:34" x14ac:dyDescent="0.3">
      <c r="AE8833" s="8"/>
      <c r="AH8833" s="8"/>
    </row>
    <row r="8834" spans="31:34" x14ac:dyDescent="0.3">
      <c r="AE8834" s="8"/>
      <c r="AH8834" s="8"/>
    </row>
    <row r="8835" spans="31:34" x14ac:dyDescent="0.3">
      <c r="AE8835" s="8"/>
      <c r="AH8835" s="8"/>
    </row>
    <row r="8836" spans="31:34" x14ac:dyDescent="0.3">
      <c r="AE8836" s="8"/>
      <c r="AH8836" s="8"/>
    </row>
    <row r="8837" spans="31:34" x14ac:dyDescent="0.3">
      <c r="AE8837" s="8"/>
      <c r="AH8837" s="8"/>
    </row>
    <row r="8838" spans="31:34" x14ac:dyDescent="0.3">
      <c r="AE8838" s="8"/>
      <c r="AH8838" s="8"/>
    </row>
    <row r="8839" spans="31:34" x14ac:dyDescent="0.3">
      <c r="AE8839" s="8"/>
      <c r="AH8839" s="8"/>
    </row>
    <row r="8840" spans="31:34" x14ac:dyDescent="0.3">
      <c r="AE8840" s="8"/>
      <c r="AH8840" s="8"/>
    </row>
    <row r="8841" spans="31:34" x14ac:dyDescent="0.3">
      <c r="AE8841" s="8"/>
      <c r="AH8841" s="8"/>
    </row>
    <row r="8842" spans="31:34" x14ac:dyDescent="0.3">
      <c r="AE8842" s="8"/>
      <c r="AH8842" s="8"/>
    </row>
    <row r="8843" spans="31:34" x14ac:dyDescent="0.3">
      <c r="AE8843" s="8"/>
      <c r="AH8843" s="8"/>
    </row>
    <row r="8844" spans="31:34" x14ac:dyDescent="0.3">
      <c r="AE8844" s="8"/>
      <c r="AH8844" s="8"/>
    </row>
    <row r="8845" spans="31:34" x14ac:dyDescent="0.3">
      <c r="AE8845" s="8"/>
      <c r="AH8845" s="8"/>
    </row>
    <row r="8846" spans="31:34" x14ac:dyDescent="0.3">
      <c r="AE8846" s="8"/>
      <c r="AH8846" s="8"/>
    </row>
    <row r="8847" spans="31:34" x14ac:dyDescent="0.3">
      <c r="AE8847" s="8"/>
      <c r="AH8847" s="8"/>
    </row>
    <row r="8848" spans="31:34" x14ac:dyDescent="0.3">
      <c r="AE8848" s="8"/>
      <c r="AH8848" s="8"/>
    </row>
    <row r="8849" spans="31:34" x14ac:dyDescent="0.3">
      <c r="AE8849" s="8"/>
      <c r="AH8849" s="8"/>
    </row>
    <row r="8850" spans="31:34" x14ac:dyDescent="0.3">
      <c r="AE8850" s="8"/>
      <c r="AH8850" s="8"/>
    </row>
    <row r="8851" spans="31:34" x14ac:dyDescent="0.3">
      <c r="AE8851" s="8"/>
      <c r="AH8851" s="8"/>
    </row>
    <row r="8852" spans="31:34" x14ac:dyDescent="0.3">
      <c r="AE8852" s="8"/>
      <c r="AH8852" s="8"/>
    </row>
    <row r="8853" spans="31:34" x14ac:dyDescent="0.3">
      <c r="AE8853" s="8"/>
      <c r="AH8853" s="8"/>
    </row>
    <row r="8854" spans="31:34" x14ac:dyDescent="0.3">
      <c r="AE8854" s="8"/>
      <c r="AH8854" s="8"/>
    </row>
    <row r="8855" spans="31:34" x14ac:dyDescent="0.3">
      <c r="AE8855" s="8"/>
      <c r="AH8855" s="8"/>
    </row>
    <row r="8856" spans="31:34" x14ac:dyDescent="0.3">
      <c r="AE8856" s="8"/>
      <c r="AH8856" s="8"/>
    </row>
    <row r="8857" spans="31:34" x14ac:dyDescent="0.3">
      <c r="AE8857" s="8"/>
      <c r="AH8857" s="8"/>
    </row>
    <row r="8858" spans="31:34" x14ac:dyDescent="0.3">
      <c r="AE8858" s="8"/>
      <c r="AH8858" s="8"/>
    </row>
    <row r="8859" spans="31:34" x14ac:dyDescent="0.3">
      <c r="AE8859" s="8"/>
      <c r="AH8859" s="8"/>
    </row>
    <row r="8860" spans="31:34" x14ac:dyDescent="0.3">
      <c r="AE8860" s="8"/>
      <c r="AH8860" s="8"/>
    </row>
    <row r="8861" spans="31:34" x14ac:dyDescent="0.3">
      <c r="AE8861" s="8"/>
      <c r="AH8861" s="8"/>
    </row>
    <row r="8862" spans="31:34" x14ac:dyDescent="0.3">
      <c r="AE8862" s="8"/>
      <c r="AH8862" s="8"/>
    </row>
    <row r="8863" spans="31:34" x14ac:dyDescent="0.3">
      <c r="AE8863" s="8"/>
      <c r="AH8863" s="8"/>
    </row>
    <row r="8864" spans="31:34" x14ac:dyDescent="0.3">
      <c r="AE8864" s="8"/>
      <c r="AH8864" s="8"/>
    </row>
    <row r="8865" spans="31:34" x14ac:dyDescent="0.3">
      <c r="AE8865" s="8"/>
      <c r="AH8865" s="8"/>
    </row>
    <row r="8866" spans="31:34" x14ac:dyDescent="0.3">
      <c r="AE8866" s="8"/>
      <c r="AH8866" s="8"/>
    </row>
    <row r="8867" spans="31:34" x14ac:dyDescent="0.3">
      <c r="AE8867" s="8"/>
      <c r="AH8867" s="8"/>
    </row>
    <row r="8868" spans="31:34" x14ac:dyDescent="0.3">
      <c r="AE8868" s="8"/>
      <c r="AH8868" s="8"/>
    </row>
    <row r="8869" spans="31:34" x14ac:dyDescent="0.3">
      <c r="AE8869" s="8"/>
      <c r="AH8869" s="8"/>
    </row>
    <row r="8870" spans="31:34" x14ac:dyDescent="0.3">
      <c r="AE8870" s="8"/>
      <c r="AH8870" s="8"/>
    </row>
    <row r="8871" spans="31:34" x14ac:dyDescent="0.3">
      <c r="AE8871" s="8"/>
      <c r="AH8871" s="8"/>
    </row>
    <row r="8872" spans="31:34" x14ac:dyDescent="0.3">
      <c r="AE8872" s="8"/>
      <c r="AH8872" s="8"/>
    </row>
    <row r="8873" spans="31:34" x14ac:dyDescent="0.3">
      <c r="AE8873" s="8"/>
      <c r="AH8873" s="8"/>
    </row>
    <row r="8874" spans="31:34" x14ac:dyDescent="0.3">
      <c r="AE8874" s="8"/>
      <c r="AH8874" s="8"/>
    </row>
    <row r="8875" spans="31:34" x14ac:dyDescent="0.3">
      <c r="AE8875" s="8"/>
      <c r="AH8875" s="8"/>
    </row>
    <row r="8876" spans="31:34" x14ac:dyDescent="0.3">
      <c r="AE8876" s="8"/>
      <c r="AH8876" s="8"/>
    </row>
    <row r="8877" spans="31:34" x14ac:dyDescent="0.3">
      <c r="AE8877" s="8"/>
      <c r="AH8877" s="8"/>
    </row>
    <row r="8878" spans="31:34" x14ac:dyDescent="0.3">
      <c r="AE8878" s="8"/>
      <c r="AH8878" s="8"/>
    </row>
    <row r="8879" spans="31:34" x14ac:dyDescent="0.3">
      <c r="AE8879" s="8"/>
      <c r="AH8879" s="8"/>
    </row>
    <row r="8880" spans="31:34" x14ac:dyDescent="0.3">
      <c r="AE8880" s="8"/>
      <c r="AH8880" s="8"/>
    </row>
    <row r="8881" spans="31:34" x14ac:dyDescent="0.3">
      <c r="AE8881" s="8"/>
      <c r="AH8881" s="8"/>
    </row>
    <row r="8882" spans="31:34" x14ac:dyDescent="0.3">
      <c r="AE8882" s="8"/>
      <c r="AH8882" s="8"/>
    </row>
    <row r="8883" spans="31:34" x14ac:dyDescent="0.3">
      <c r="AE8883" s="8"/>
      <c r="AH8883" s="8"/>
    </row>
    <row r="8884" spans="31:34" x14ac:dyDescent="0.3">
      <c r="AE8884" s="8"/>
      <c r="AH8884" s="8"/>
    </row>
    <row r="8885" spans="31:34" x14ac:dyDescent="0.3">
      <c r="AE8885" s="8"/>
      <c r="AH8885" s="8"/>
    </row>
    <row r="8886" spans="31:34" x14ac:dyDescent="0.3">
      <c r="AE8886" s="8"/>
      <c r="AH8886" s="8"/>
    </row>
    <row r="8887" spans="31:34" x14ac:dyDescent="0.3">
      <c r="AE8887" s="8"/>
      <c r="AH8887" s="8"/>
    </row>
    <row r="8888" spans="31:34" x14ac:dyDescent="0.3">
      <c r="AE8888" s="8"/>
      <c r="AH8888" s="8"/>
    </row>
    <row r="8889" spans="31:34" x14ac:dyDescent="0.3">
      <c r="AE8889" s="8"/>
      <c r="AH8889" s="8"/>
    </row>
    <row r="8890" spans="31:34" x14ac:dyDescent="0.3">
      <c r="AE8890" s="8"/>
      <c r="AH8890" s="8"/>
    </row>
    <row r="8891" spans="31:34" x14ac:dyDescent="0.3">
      <c r="AE8891" s="8"/>
      <c r="AH8891" s="8"/>
    </row>
    <row r="8892" spans="31:34" x14ac:dyDescent="0.3">
      <c r="AE8892" s="8"/>
      <c r="AH8892" s="8"/>
    </row>
    <row r="8893" spans="31:34" x14ac:dyDescent="0.3">
      <c r="AE8893" s="8"/>
      <c r="AH8893" s="8"/>
    </row>
    <row r="8894" spans="31:34" x14ac:dyDescent="0.3">
      <c r="AE8894" s="8"/>
      <c r="AH8894" s="8"/>
    </row>
    <row r="8895" spans="31:34" x14ac:dyDescent="0.3">
      <c r="AE8895" s="8"/>
      <c r="AH8895" s="8"/>
    </row>
    <row r="8896" spans="31:34" x14ac:dyDescent="0.3">
      <c r="AE8896" s="8"/>
      <c r="AH8896" s="8"/>
    </row>
    <row r="8897" spans="31:34" x14ac:dyDescent="0.3">
      <c r="AE8897" s="8"/>
      <c r="AH8897" s="8"/>
    </row>
    <row r="8898" spans="31:34" x14ac:dyDescent="0.3">
      <c r="AE8898" s="8"/>
      <c r="AH8898" s="8"/>
    </row>
    <row r="8899" spans="31:34" x14ac:dyDescent="0.3">
      <c r="AE8899" s="8"/>
      <c r="AH8899" s="8"/>
    </row>
    <row r="8900" spans="31:34" x14ac:dyDescent="0.3">
      <c r="AE8900" s="8"/>
      <c r="AH8900" s="8"/>
    </row>
    <row r="8901" spans="31:34" x14ac:dyDescent="0.3">
      <c r="AE8901" s="8"/>
      <c r="AH8901" s="8"/>
    </row>
    <row r="8902" spans="31:34" x14ac:dyDescent="0.3">
      <c r="AE8902" s="8"/>
      <c r="AH8902" s="8"/>
    </row>
    <row r="8903" spans="31:34" x14ac:dyDescent="0.3">
      <c r="AE8903" s="8"/>
      <c r="AH8903" s="8"/>
    </row>
    <row r="8904" spans="31:34" x14ac:dyDescent="0.3">
      <c r="AE8904" s="8"/>
      <c r="AH8904" s="8"/>
    </row>
    <row r="8905" spans="31:34" x14ac:dyDescent="0.3">
      <c r="AE8905" s="8"/>
      <c r="AH8905" s="8"/>
    </row>
    <row r="8906" spans="31:34" x14ac:dyDescent="0.3">
      <c r="AE8906" s="8"/>
      <c r="AH8906" s="8"/>
    </row>
    <row r="8907" spans="31:34" x14ac:dyDescent="0.3">
      <c r="AE8907" s="8"/>
      <c r="AH8907" s="8"/>
    </row>
    <row r="8908" spans="31:34" x14ac:dyDescent="0.3">
      <c r="AE8908" s="8"/>
      <c r="AH8908" s="8"/>
    </row>
    <row r="8909" spans="31:34" x14ac:dyDescent="0.3">
      <c r="AE8909" s="8"/>
      <c r="AH8909" s="8"/>
    </row>
    <row r="8910" spans="31:34" x14ac:dyDescent="0.3">
      <c r="AE8910" s="8"/>
      <c r="AH8910" s="8"/>
    </row>
    <row r="8911" spans="31:34" x14ac:dyDescent="0.3">
      <c r="AE8911" s="8"/>
      <c r="AH8911" s="8"/>
    </row>
    <row r="8912" spans="31:34" x14ac:dyDescent="0.3">
      <c r="AE8912" s="8"/>
      <c r="AH8912" s="8"/>
    </row>
    <row r="8913" spans="31:34" x14ac:dyDescent="0.3">
      <c r="AE8913" s="8"/>
      <c r="AH8913" s="8"/>
    </row>
    <row r="8914" spans="31:34" x14ac:dyDescent="0.3">
      <c r="AE8914" s="8"/>
      <c r="AH8914" s="8"/>
    </row>
    <row r="8915" spans="31:34" x14ac:dyDescent="0.3">
      <c r="AE8915" s="8"/>
      <c r="AH8915" s="8"/>
    </row>
    <row r="8916" spans="31:34" x14ac:dyDescent="0.3">
      <c r="AE8916" s="8"/>
      <c r="AH8916" s="8"/>
    </row>
    <row r="8917" spans="31:34" x14ac:dyDescent="0.3">
      <c r="AE8917" s="8"/>
      <c r="AH8917" s="8"/>
    </row>
    <row r="8918" spans="31:34" x14ac:dyDescent="0.3">
      <c r="AE8918" s="8"/>
      <c r="AH8918" s="8"/>
    </row>
    <row r="8919" spans="31:34" x14ac:dyDescent="0.3">
      <c r="AE8919" s="8"/>
      <c r="AH8919" s="8"/>
    </row>
    <row r="8920" spans="31:34" x14ac:dyDescent="0.3">
      <c r="AE8920" s="8"/>
      <c r="AH8920" s="8"/>
    </row>
    <row r="8921" spans="31:34" x14ac:dyDescent="0.3">
      <c r="AE8921" s="8"/>
      <c r="AH8921" s="8"/>
    </row>
    <row r="8922" spans="31:34" x14ac:dyDescent="0.3">
      <c r="AE8922" s="8"/>
      <c r="AH8922" s="8"/>
    </row>
    <row r="8923" spans="31:34" x14ac:dyDescent="0.3">
      <c r="AE8923" s="8"/>
      <c r="AH8923" s="8"/>
    </row>
    <row r="8924" spans="31:34" x14ac:dyDescent="0.3">
      <c r="AE8924" s="8"/>
      <c r="AH8924" s="8"/>
    </row>
    <row r="8925" spans="31:34" x14ac:dyDescent="0.3">
      <c r="AE8925" s="8"/>
      <c r="AH8925" s="8"/>
    </row>
    <row r="8926" spans="31:34" x14ac:dyDescent="0.3">
      <c r="AE8926" s="8"/>
      <c r="AH8926" s="8"/>
    </row>
    <row r="8927" spans="31:34" x14ac:dyDescent="0.3">
      <c r="AE8927" s="8"/>
      <c r="AH8927" s="8"/>
    </row>
    <row r="8928" spans="31:34" x14ac:dyDescent="0.3">
      <c r="AE8928" s="8"/>
      <c r="AH8928" s="8"/>
    </row>
    <row r="8929" spans="31:34" x14ac:dyDescent="0.3">
      <c r="AE8929" s="8"/>
      <c r="AH8929" s="8"/>
    </row>
    <row r="8930" spans="31:34" x14ac:dyDescent="0.3">
      <c r="AE8930" s="8"/>
      <c r="AH8930" s="8"/>
    </row>
    <row r="8931" spans="31:34" x14ac:dyDescent="0.3">
      <c r="AE8931" s="8"/>
      <c r="AH8931" s="8"/>
    </row>
    <row r="8932" spans="31:34" x14ac:dyDescent="0.3">
      <c r="AE8932" s="8"/>
      <c r="AH8932" s="8"/>
    </row>
    <row r="8933" spans="31:34" x14ac:dyDescent="0.3">
      <c r="AE8933" s="8"/>
      <c r="AH8933" s="8"/>
    </row>
    <row r="8934" spans="31:34" x14ac:dyDescent="0.3">
      <c r="AE8934" s="8"/>
      <c r="AH8934" s="8"/>
    </row>
    <row r="8935" spans="31:34" x14ac:dyDescent="0.3">
      <c r="AE8935" s="8"/>
      <c r="AH8935" s="8"/>
    </row>
    <row r="8936" spans="31:34" x14ac:dyDescent="0.3">
      <c r="AE8936" s="8"/>
      <c r="AH8936" s="8"/>
    </row>
    <row r="8937" spans="31:34" x14ac:dyDescent="0.3">
      <c r="AE8937" s="8"/>
      <c r="AH8937" s="8"/>
    </row>
    <row r="8938" spans="31:34" x14ac:dyDescent="0.3">
      <c r="AE8938" s="8"/>
      <c r="AH8938" s="8"/>
    </row>
    <row r="8939" spans="31:34" x14ac:dyDescent="0.3">
      <c r="AE8939" s="8"/>
      <c r="AH8939" s="8"/>
    </row>
    <row r="8940" spans="31:34" x14ac:dyDescent="0.3">
      <c r="AE8940" s="8"/>
      <c r="AH8940" s="8"/>
    </row>
    <row r="8941" spans="31:34" x14ac:dyDescent="0.3">
      <c r="AE8941" s="8"/>
      <c r="AH8941" s="8"/>
    </row>
    <row r="8942" spans="31:34" x14ac:dyDescent="0.3">
      <c r="AE8942" s="8"/>
      <c r="AH8942" s="8"/>
    </row>
    <row r="8943" spans="31:34" x14ac:dyDescent="0.3">
      <c r="AE8943" s="8"/>
      <c r="AH8943" s="8"/>
    </row>
    <row r="8944" spans="31:34" x14ac:dyDescent="0.3">
      <c r="AE8944" s="8"/>
      <c r="AH8944" s="8"/>
    </row>
    <row r="8945" spans="31:34" x14ac:dyDescent="0.3">
      <c r="AE8945" s="8"/>
      <c r="AH8945" s="8"/>
    </row>
    <row r="8946" spans="31:34" x14ac:dyDescent="0.3">
      <c r="AE8946" s="8"/>
      <c r="AH8946" s="8"/>
    </row>
    <row r="8947" spans="31:34" x14ac:dyDescent="0.3">
      <c r="AE8947" s="8"/>
      <c r="AH8947" s="8"/>
    </row>
    <row r="8948" spans="31:34" x14ac:dyDescent="0.3">
      <c r="AE8948" s="8"/>
      <c r="AH8948" s="8"/>
    </row>
    <row r="8949" spans="31:34" x14ac:dyDescent="0.3">
      <c r="AE8949" s="8"/>
      <c r="AH8949" s="8"/>
    </row>
    <row r="8950" spans="31:34" x14ac:dyDescent="0.3">
      <c r="AE8950" s="8"/>
      <c r="AH8950" s="8"/>
    </row>
    <row r="8951" spans="31:34" x14ac:dyDescent="0.3">
      <c r="AE8951" s="8"/>
      <c r="AH8951" s="8"/>
    </row>
    <row r="8952" spans="31:34" x14ac:dyDescent="0.3">
      <c r="AE8952" s="8"/>
      <c r="AH8952" s="8"/>
    </row>
    <row r="8953" spans="31:34" x14ac:dyDescent="0.3">
      <c r="AE8953" s="8"/>
      <c r="AH8953" s="8"/>
    </row>
    <row r="8954" spans="31:34" x14ac:dyDescent="0.3">
      <c r="AE8954" s="8"/>
      <c r="AH8954" s="8"/>
    </row>
    <row r="8955" spans="31:34" x14ac:dyDescent="0.3">
      <c r="AE8955" s="8"/>
      <c r="AH8955" s="8"/>
    </row>
    <row r="8956" spans="31:34" x14ac:dyDescent="0.3">
      <c r="AE8956" s="8"/>
      <c r="AH8956" s="8"/>
    </row>
    <row r="8957" spans="31:34" x14ac:dyDescent="0.3">
      <c r="AE8957" s="8"/>
      <c r="AH8957" s="8"/>
    </row>
    <row r="8958" spans="31:34" x14ac:dyDescent="0.3">
      <c r="AE8958" s="8"/>
      <c r="AH8958" s="8"/>
    </row>
    <row r="8959" spans="31:34" x14ac:dyDescent="0.3">
      <c r="AE8959" s="8"/>
      <c r="AH8959" s="8"/>
    </row>
    <row r="8960" spans="31:34" x14ac:dyDescent="0.3">
      <c r="AE8960" s="8"/>
      <c r="AH8960" s="8"/>
    </row>
    <row r="8961" spans="31:34" x14ac:dyDescent="0.3">
      <c r="AE8961" s="8"/>
      <c r="AH8961" s="8"/>
    </row>
    <row r="8962" spans="31:34" x14ac:dyDescent="0.3">
      <c r="AE8962" s="8"/>
      <c r="AH8962" s="8"/>
    </row>
    <row r="8963" spans="31:34" x14ac:dyDescent="0.3">
      <c r="AE8963" s="8"/>
      <c r="AH8963" s="8"/>
    </row>
    <row r="8964" spans="31:34" x14ac:dyDescent="0.3">
      <c r="AE8964" s="8"/>
      <c r="AH8964" s="8"/>
    </row>
    <row r="8965" spans="31:34" x14ac:dyDescent="0.3">
      <c r="AE8965" s="8"/>
      <c r="AH8965" s="8"/>
    </row>
    <row r="8966" spans="31:34" x14ac:dyDescent="0.3">
      <c r="AE8966" s="8"/>
      <c r="AH8966" s="8"/>
    </row>
    <row r="8967" spans="31:34" x14ac:dyDescent="0.3">
      <c r="AE8967" s="8"/>
      <c r="AH8967" s="8"/>
    </row>
    <row r="8968" spans="31:34" x14ac:dyDescent="0.3">
      <c r="AE8968" s="8"/>
      <c r="AH8968" s="8"/>
    </row>
    <row r="8969" spans="31:34" x14ac:dyDescent="0.3">
      <c r="AE8969" s="8"/>
      <c r="AH8969" s="8"/>
    </row>
    <row r="8970" spans="31:34" x14ac:dyDescent="0.3">
      <c r="AE8970" s="8"/>
      <c r="AH8970" s="8"/>
    </row>
    <row r="8971" spans="31:34" x14ac:dyDescent="0.3">
      <c r="AE8971" s="8"/>
      <c r="AH8971" s="8"/>
    </row>
    <row r="8972" spans="31:34" x14ac:dyDescent="0.3">
      <c r="AE8972" s="8"/>
      <c r="AH8972" s="8"/>
    </row>
    <row r="8973" spans="31:34" x14ac:dyDescent="0.3">
      <c r="AE8973" s="8"/>
      <c r="AH8973" s="8"/>
    </row>
    <row r="8974" spans="31:34" x14ac:dyDescent="0.3">
      <c r="AE8974" s="8"/>
      <c r="AH8974" s="8"/>
    </row>
    <row r="8975" spans="31:34" x14ac:dyDescent="0.3">
      <c r="AE8975" s="8"/>
      <c r="AH8975" s="8"/>
    </row>
    <row r="8976" spans="31:34" x14ac:dyDescent="0.3">
      <c r="AE8976" s="8"/>
      <c r="AH8976" s="8"/>
    </row>
    <row r="8977" spans="31:34" x14ac:dyDescent="0.3">
      <c r="AE8977" s="8"/>
      <c r="AH8977" s="8"/>
    </row>
    <row r="8978" spans="31:34" x14ac:dyDescent="0.3">
      <c r="AE8978" s="8"/>
      <c r="AH8978" s="8"/>
    </row>
    <row r="8979" spans="31:34" x14ac:dyDescent="0.3">
      <c r="AE8979" s="8"/>
      <c r="AH8979" s="8"/>
    </row>
    <row r="8980" spans="31:34" x14ac:dyDescent="0.3">
      <c r="AE8980" s="8"/>
      <c r="AH8980" s="8"/>
    </row>
    <row r="8981" spans="31:34" x14ac:dyDescent="0.3">
      <c r="AE8981" s="8"/>
      <c r="AH8981" s="8"/>
    </row>
    <row r="8982" spans="31:34" x14ac:dyDescent="0.3">
      <c r="AE8982" s="8"/>
      <c r="AH8982" s="8"/>
    </row>
    <row r="8983" spans="31:34" x14ac:dyDescent="0.3">
      <c r="AE8983" s="8"/>
      <c r="AH8983" s="8"/>
    </row>
    <row r="8984" spans="31:34" x14ac:dyDescent="0.3">
      <c r="AE8984" s="8"/>
      <c r="AH8984" s="8"/>
    </row>
    <row r="8985" spans="31:34" x14ac:dyDescent="0.3">
      <c r="AE8985" s="8"/>
      <c r="AH8985" s="8"/>
    </row>
    <row r="8986" spans="31:34" x14ac:dyDescent="0.3">
      <c r="AE8986" s="8"/>
      <c r="AH8986" s="8"/>
    </row>
    <row r="8987" spans="31:34" x14ac:dyDescent="0.3">
      <c r="AE8987" s="8"/>
      <c r="AH8987" s="8"/>
    </row>
    <row r="8988" spans="31:34" x14ac:dyDescent="0.3">
      <c r="AE8988" s="8"/>
      <c r="AH8988" s="8"/>
    </row>
    <row r="8989" spans="31:34" x14ac:dyDescent="0.3">
      <c r="AE8989" s="8"/>
      <c r="AH8989" s="8"/>
    </row>
    <row r="8990" spans="31:34" x14ac:dyDescent="0.3">
      <c r="AE8990" s="8"/>
      <c r="AH8990" s="8"/>
    </row>
    <row r="8991" spans="31:34" x14ac:dyDescent="0.3">
      <c r="AE8991" s="8"/>
      <c r="AH8991" s="8"/>
    </row>
    <row r="8992" spans="31:34" x14ac:dyDescent="0.3">
      <c r="AE8992" s="8"/>
      <c r="AH8992" s="8"/>
    </row>
    <row r="8993" spans="31:34" x14ac:dyDescent="0.3">
      <c r="AE8993" s="8"/>
      <c r="AH8993" s="8"/>
    </row>
    <row r="8994" spans="31:34" x14ac:dyDescent="0.3">
      <c r="AE8994" s="8"/>
      <c r="AH8994" s="8"/>
    </row>
    <row r="8995" spans="31:34" x14ac:dyDescent="0.3">
      <c r="AE8995" s="8"/>
      <c r="AH8995" s="8"/>
    </row>
    <row r="8996" spans="31:34" x14ac:dyDescent="0.3">
      <c r="AE8996" s="8"/>
      <c r="AH8996" s="8"/>
    </row>
    <row r="8997" spans="31:34" x14ac:dyDescent="0.3">
      <c r="AE8997" s="8"/>
      <c r="AH8997" s="8"/>
    </row>
    <row r="8998" spans="31:34" x14ac:dyDescent="0.3">
      <c r="AE8998" s="8"/>
      <c r="AH8998" s="8"/>
    </row>
    <row r="8999" spans="31:34" x14ac:dyDescent="0.3">
      <c r="AE8999" s="8"/>
      <c r="AH8999" s="8"/>
    </row>
    <row r="9000" spans="31:34" x14ac:dyDescent="0.3">
      <c r="AE9000" s="8"/>
      <c r="AH9000" s="8"/>
    </row>
    <row r="9001" spans="31:34" x14ac:dyDescent="0.3">
      <c r="AE9001" s="8"/>
      <c r="AH9001" s="8"/>
    </row>
    <row r="9002" spans="31:34" x14ac:dyDescent="0.3">
      <c r="AE9002" s="8"/>
      <c r="AH9002" s="8"/>
    </row>
    <row r="9003" spans="31:34" x14ac:dyDescent="0.3">
      <c r="AE9003" s="8"/>
      <c r="AH9003" s="8"/>
    </row>
    <row r="9004" spans="31:34" x14ac:dyDescent="0.3">
      <c r="AE9004" s="8"/>
      <c r="AH9004" s="8"/>
    </row>
    <row r="9005" spans="31:34" x14ac:dyDescent="0.3">
      <c r="AE9005" s="8"/>
      <c r="AH9005" s="8"/>
    </row>
    <row r="9006" spans="31:34" x14ac:dyDescent="0.3">
      <c r="AE9006" s="8"/>
      <c r="AH9006" s="8"/>
    </row>
    <row r="9007" spans="31:34" x14ac:dyDescent="0.3">
      <c r="AE9007" s="8"/>
      <c r="AH9007" s="8"/>
    </row>
    <row r="9008" spans="31:34" x14ac:dyDescent="0.3">
      <c r="AE9008" s="8"/>
      <c r="AH9008" s="8"/>
    </row>
    <row r="9009" spans="31:34" x14ac:dyDescent="0.3">
      <c r="AE9009" s="8"/>
      <c r="AH9009" s="8"/>
    </row>
    <row r="9010" spans="31:34" x14ac:dyDescent="0.3">
      <c r="AE9010" s="8"/>
      <c r="AH9010" s="8"/>
    </row>
    <row r="9011" spans="31:34" x14ac:dyDescent="0.3">
      <c r="AE9011" s="8"/>
      <c r="AH9011" s="8"/>
    </row>
    <row r="9012" spans="31:34" x14ac:dyDescent="0.3">
      <c r="AE9012" s="8"/>
      <c r="AH9012" s="8"/>
    </row>
    <row r="9013" spans="31:34" x14ac:dyDescent="0.3">
      <c r="AE9013" s="8"/>
      <c r="AH9013" s="8"/>
    </row>
    <row r="9014" spans="31:34" x14ac:dyDescent="0.3">
      <c r="AE9014" s="8"/>
      <c r="AH9014" s="8"/>
    </row>
    <row r="9015" spans="31:34" x14ac:dyDescent="0.3">
      <c r="AE9015" s="8"/>
      <c r="AH9015" s="8"/>
    </row>
    <row r="9016" spans="31:34" x14ac:dyDescent="0.3">
      <c r="AE9016" s="8"/>
      <c r="AH9016" s="8"/>
    </row>
    <row r="9017" spans="31:34" x14ac:dyDescent="0.3">
      <c r="AE9017" s="8"/>
      <c r="AH9017" s="8"/>
    </row>
    <row r="9018" spans="31:34" x14ac:dyDescent="0.3">
      <c r="AE9018" s="8"/>
      <c r="AH9018" s="8"/>
    </row>
    <row r="9019" spans="31:34" x14ac:dyDescent="0.3">
      <c r="AE9019" s="8"/>
      <c r="AH9019" s="8"/>
    </row>
    <row r="9020" spans="31:34" x14ac:dyDescent="0.3">
      <c r="AE9020" s="8"/>
      <c r="AH9020" s="8"/>
    </row>
    <row r="9021" spans="31:34" x14ac:dyDescent="0.3">
      <c r="AE9021" s="8"/>
      <c r="AH9021" s="8"/>
    </row>
    <row r="9022" spans="31:34" x14ac:dyDescent="0.3">
      <c r="AE9022" s="8"/>
      <c r="AH9022" s="8"/>
    </row>
    <row r="9023" spans="31:34" x14ac:dyDescent="0.3">
      <c r="AE9023" s="8"/>
      <c r="AH9023" s="8"/>
    </row>
    <row r="9024" spans="31:34" x14ac:dyDescent="0.3">
      <c r="AE9024" s="8"/>
      <c r="AH9024" s="8"/>
    </row>
    <row r="9025" spans="31:34" x14ac:dyDescent="0.3">
      <c r="AE9025" s="8"/>
      <c r="AH9025" s="8"/>
    </row>
    <row r="9026" spans="31:34" x14ac:dyDescent="0.3">
      <c r="AE9026" s="8"/>
      <c r="AH9026" s="8"/>
    </row>
    <row r="9027" spans="31:34" x14ac:dyDescent="0.3">
      <c r="AE9027" s="8"/>
      <c r="AH9027" s="8"/>
    </row>
    <row r="9028" spans="31:34" x14ac:dyDescent="0.3">
      <c r="AE9028" s="8"/>
      <c r="AH9028" s="8"/>
    </row>
    <row r="9029" spans="31:34" x14ac:dyDescent="0.3">
      <c r="AE9029" s="8"/>
      <c r="AH9029" s="8"/>
    </row>
    <row r="9030" spans="31:34" x14ac:dyDescent="0.3">
      <c r="AE9030" s="8"/>
      <c r="AH9030" s="8"/>
    </row>
    <row r="9031" spans="31:34" x14ac:dyDescent="0.3">
      <c r="AE9031" s="8"/>
      <c r="AH9031" s="8"/>
    </row>
    <row r="9032" spans="31:34" x14ac:dyDescent="0.3">
      <c r="AE9032" s="8"/>
      <c r="AH9032" s="8"/>
    </row>
    <row r="9033" spans="31:34" x14ac:dyDescent="0.3">
      <c r="AE9033" s="8"/>
      <c r="AH9033" s="8"/>
    </row>
    <row r="9034" spans="31:34" x14ac:dyDescent="0.3">
      <c r="AE9034" s="8"/>
      <c r="AH9034" s="8"/>
    </row>
    <row r="9035" spans="31:34" x14ac:dyDescent="0.3">
      <c r="AE9035" s="8"/>
      <c r="AH9035" s="8"/>
    </row>
    <row r="9036" spans="31:34" x14ac:dyDescent="0.3">
      <c r="AE9036" s="8"/>
      <c r="AH9036" s="8"/>
    </row>
    <row r="9037" spans="31:34" x14ac:dyDescent="0.3">
      <c r="AE9037" s="8"/>
      <c r="AH9037" s="8"/>
    </row>
    <row r="9038" spans="31:34" x14ac:dyDescent="0.3">
      <c r="AE9038" s="8"/>
      <c r="AH9038" s="8"/>
    </row>
    <row r="9039" spans="31:34" x14ac:dyDescent="0.3">
      <c r="AE9039" s="8"/>
      <c r="AH9039" s="8"/>
    </row>
    <row r="9040" spans="31:34" x14ac:dyDescent="0.3">
      <c r="AE9040" s="8"/>
      <c r="AH9040" s="8"/>
    </row>
    <row r="9041" spans="31:34" x14ac:dyDescent="0.3">
      <c r="AE9041" s="8"/>
      <c r="AH9041" s="8"/>
    </row>
    <row r="9042" spans="31:34" x14ac:dyDescent="0.3">
      <c r="AE9042" s="8"/>
      <c r="AH9042" s="8"/>
    </row>
    <row r="9043" spans="31:34" x14ac:dyDescent="0.3">
      <c r="AE9043" s="8"/>
      <c r="AH9043" s="8"/>
    </row>
    <row r="9044" spans="31:34" x14ac:dyDescent="0.3">
      <c r="AE9044" s="8"/>
      <c r="AH9044" s="8"/>
    </row>
    <row r="9045" spans="31:34" x14ac:dyDescent="0.3">
      <c r="AE9045" s="8"/>
      <c r="AH9045" s="8"/>
    </row>
    <row r="9046" spans="31:34" x14ac:dyDescent="0.3">
      <c r="AE9046" s="8"/>
      <c r="AH9046" s="8"/>
    </row>
    <row r="9047" spans="31:34" x14ac:dyDescent="0.3">
      <c r="AE9047" s="8"/>
      <c r="AH9047" s="8"/>
    </row>
    <row r="9048" spans="31:34" x14ac:dyDescent="0.3">
      <c r="AE9048" s="8"/>
      <c r="AH9048" s="8"/>
    </row>
    <row r="9049" spans="31:34" x14ac:dyDescent="0.3">
      <c r="AE9049" s="8"/>
      <c r="AH9049" s="8"/>
    </row>
    <row r="9050" spans="31:34" x14ac:dyDescent="0.3">
      <c r="AE9050" s="8"/>
      <c r="AH9050" s="8"/>
    </row>
    <row r="9051" spans="31:34" x14ac:dyDescent="0.3">
      <c r="AE9051" s="8"/>
      <c r="AH9051" s="8"/>
    </row>
    <row r="9052" spans="31:34" x14ac:dyDescent="0.3">
      <c r="AE9052" s="8"/>
      <c r="AH9052" s="8"/>
    </row>
    <row r="9053" spans="31:34" x14ac:dyDescent="0.3">
      <c r="AE9053" s="8"/>
      <c r="AH9053" s="8"/>
    </row>
    <row r="9054" spans="31:34" x14ac:dyDescent="0.3">
      <c r="AE9054" s="8"/>
      <c r="AH9054" s="8"/>
    </row>
    <row r="9055" spans="31:34" x14ac:dyDescent="0.3">
      <c r="AE9055" s="8"/>
      <c r="AH9055" s="8"/>
    </row>
    <row r="9056" spans="31:34" x14ac:dyDescent="0.3">
      <c r="AE9056" s="8"/>
      <c r="AH9056" s="8"/>
    </row>
    <row r="9057" spans="31:34" x14ac:dyDescent="0.3">
      <c r="AE9057" s="8"/>
      <c r="AH9057" s="8"/>
    </row>
    <row r="9058" spans="31:34" x14ac:dyDescent="0.3">
      <c r="AE9058" s="8"/>
      <c r="AH9058" s="8"/>
    </row>
    <row r="9059" spans="31:34" x14ac:dyDescent="0.3">
      <c r="AE9059" s="8"/>
      <c r="AH9059" s="8"/>
    </row>
    <row r="9060" spans="31:34" x14ac:dyDescent="0.3">
      <c r="AE9060" s="8"/>
      <c r="AH9060" s="8"/>
    </row>
    <row r="9061" spans="31:34" x14ac:dyDescent="0.3">
      <c r="AE9061" s="8"/>
      <c r="AH9061" s="8"/>
    </row>
    <row r="9062" spans="31:34" x14ac:dyDescent="0.3">
      <c r="AE9062" s="8"/>
      <c r="AH9062" s="8"/>
    </row>
    <row r="9063" spans="31:34" x14ac:dyDescent="0.3">
      <c r="AE9063" s="8"/>
      <c r="AH9063" s="8"/>
    </row>
    <row r="9064" spans="31:34" x14ac:dyDescent="0.3">
      <c r="AE9064" s="8"/>
      <c r="AH9064" s="8"/>
    </row>
    <row r="9065" spans="31:34" x14ac:dyDescent="0.3">
      <c r="AE9065" s="8"/>
      <c r="AH9065" s="8"/>
    </row>
    <row r="9066" spans="31:34" x14ac:dyDescent="0.3">
      <c r="AE9066" s="8"/>
      <c r="AH9066" s="8"/>
    </row>
    <row r="9067" spans="31:34" x14ac:dyDescent="0.3">
      <c r="AE9067" s="8"/>
      <c r="AH9067" s="8"/>
    </row>
    <row r="9068" spans="31:34" x14ac:dyDescent="0.3">
      <c r="AE9068" s="8"/>
      <c r="AH9068" s="8"/>
    </row>
    <row r="9069" spans="31:34" x14ac:dyDescent="0.3">
      <c r="AE9069" s="8"/>
      <c r="AH9069" s="8"/>
    </row>
    <row r="9070" spans="31:34" x14ac:dyDescent="0.3">
      <c r="AE9070" s="8"/>
      <c r="AH9070" s="8"/>
    </row>
    <row r="9071" spans="31:34" x14ac:dyDescent="0.3">
      <c r="AE9071" s="8"/>
      <c r="AH9071" s="8"/>
    </row>
    <row r="9072" spans="31:34" x14ac:dyDescent="0.3">
      <c r="AE9072" s="8"/>
      <c r="AH9072" s="8"/>
    </row>
    <row r="9073" spans="31:34" x14ac:dyDescent="0.3">
      <c r="AE9073" s="8"/>
      <c r="AH9073" s="8"/>
    </row>
    <row r="9074" spans="31:34" x14ac:dyDescent="0.3">
      <c r="AE9074" s="8"/>
      <c r="AH9074" s="8"/>
    </row>
    <row r="9075" spans="31:34" x14ac:dyDescent="0.3">
      <c r="AE9075" s="8"/>
      <c r="AH9075" s="8"/>
    </row>
    <row r="9076" spans="31:34" x14ac:dyDescent="0.3">
      <c r="AE9076" s="8"/>
      <c r="AH9076" s="8"/>
    </row>
    <row r="9077" spans="31:34" x14ac:dyDescent="0.3">
      <c r="AE9077" s="8"/>
      <c r="AH9077" s="8"/>
    </row>
    <row r="9078" spans="31:34" x14ac:dyDescent="0.3">
      <c r="AE9078" s="8"/>
      <c r="AH9078" s="8"/>
    </row>
    <row r="9079" spans="31:34" x14ac:dyDescent="0.3">
      <c r="AE9079" s="8"/>
      <c r="AH9079" s="8"/>
    </row>
    <row r="9080" spans="31:34" x14ac:dyDescent="0.3">
      <c r="AE9080" s="8"/>
      <c r="AH9080" s="8"/>
    </row>
    <row r="9081" spans="31:34" x14ac:dyDescent="0.3">
      <c r="AE9081" s="8"/>
      <c r="AH9081" s="8"/>
    </row>
    <row r="9082" spans="31:34" x14ac:dyDescent="0.3">
      <c r="AE9082" s="8"/>
      <c r="AH9082" s="8"/>
    </row>
    <row r="9083" spans="31:34" x14ac:dyDescent="0.3">
      <c r="AE9083" s="8"/>
      <c r="AH9083" s="8"/>
    </row>
    <row r="9084" spans="31:34" x14ac:dyDescent="0.3">
      <c r="AE9084" s="8"/>
      <c r="AH9084" s="8"/>
    </row>
    <row r="9085" spans="31:34" x14ac:dyDescent="0.3">
      <c r="AE9085" s="8"/>
      <c r="AH9085" s="8"/>
    </row>
    <row r="9086" spans="31:34" x14ac:dyDescent="0.3">
      <c r="AE9086" s="8"/>
      <c r="AH9086" s="8"/>
    </row>
    <row r="9087" spans="31:34" x14ac:dyDescent="0.3">
      <c r="AE9087" s="8"/>
      <c r="AH9087" s="8"/>
    </row>
    <row r="9088" spans="31:34" x14ac:dyDescent="0.3">
      <c r="AE9088" s="8"/>
      <c r="AH9088" s="8"/>
    </row>
    <row r="9089" spans="31:34" x14ac:dyDescent="0.3">
      <c r="AE9089" s="8"/>
      <c r="AH9089" s="8"/>
    </row>
    <row r="9090" spans="31:34" x14ac:dyDescent="0.3">
      <c r="AE9090" s="8"/>
      <c r="AH9090" s="8"/>
    </row>
    <row r="9091" spans="31:34" x14ac:dyDescent="0.3">
      <c r="AE9091" s="8"/>
      <c r="AH9091" s="8"/>
    </row>
    <row r="9092" spans="31:34" x14ac:dyDescent="0.3">
      <c r="AE9092" s="8"/>
      <c r="AH9092" s="8"/>
    </row>
    <row r="9093" spans="31:34" x14ac:dyDescent="0.3">
      <c r="AE9093" s="8"/>
      <c r="AH9093" s="8"/>
    </row>
    <row r="9094" spans="31:34" x14ac:dyDescent="0.3">
      <c r="AE9094" s="8"/>
      <c r="AH9094" s="8"/>
    </row>
    <row r="9095" spans="31:34" x14ac:dyDescent="0.3">
      <c r="AE9095" s="8"/>
      <c r="AH9095" s="8"/>
    </row>
    <row r="9096" spans="31:34" x14ac:dyDescent="0.3">
      <c r="AE9096" s="8"/>
      <c r="AH9096" s="8"/>
    </row>
    <row r="9097" spans="31:34" x14ac:dyDescent="0.3">
      <c r="AE9097" s="8"/>
      <c r="AH9097" s="8"/>
    </row>
    <row r="9098" spans="31:34" x14ac:dyDescent="0.3">
      <c r="AE9098" s="8"/>
      <c r="AH9098" s="8"/>
    </row>
    <row r="9099" spans="31:34" x14ac:dyDescent="0.3">
      <c r="AE9099" s="8"/>
      <c r="AH9099" s="8"/>
    </row>
    <row r="9100" spans="31:34" x14ac:dyDescent="0.3">
      <c r="AE9100" s="8"/>
      <c r="AH9100" s="8"/>
    </row>
    <row r="9101" spans="31:34" x14ac:dyDescent="0.3">
      <c r="AE9101" s="8"/>
      <c r="AH9101" s="8"/>
    </row>
    <row r="9102" spans="31:34" x14ac:dyDescent="0.3">
      <c r="AE9102" s="8"/>
      <c r="AH9102" s="8"/>
    </row>
    <row r="9103" spans="31:34" x14ac:dyDescent="0.3">
      <c r="AE9103" s="8"/>
      <c r="AH9103" s="8"/>
    </row>
    <row r="9104" spans="31:34" x14ac:dyDescent="0.3">
      <c r="AE9104" s="8"/>
      <c r="AH9104" s="8"/>
    </row>
    <row r="9105" spans="31:34" x14ac:dyDescent="0.3">
      <c r="AE9105" s="8"/>
      <c r="AH9105" s="8"/>
    </row>
    <row r="9106" spans="31:34" x14ac:dyDescent="0.3">
      <c r="AE9106" s="8"/>
      <c r="AH9106" s="8"/>
    </row>
    <row r="9107" spans="31:34" x14ac:dyDescent="0.3">
      <c r="AE9107" s="8"/>
      <c r="AH9107" s="8"/>
    </row>
    <row r="9108" spans="31:34" x14ac:dyDescent="0.3">
      <c r="AE9108" s="8"/>
      <c r="AH9108" s="8"/>
    </row>
    <row r="9109" spans="31:34" x14ac:dyDescent="0.3">
      <c r="AE9109" s="8"/>
      <c r="AH9109" s="8"/>
    </row>
    <row r="9110" spans="31:34" x14ac:dyDescent="0.3">
      <c r="AE9110" s="8"/>
      <c r="AH9110" s="8"/>
    </row>
    <row r="9111" spans="31:34" x14ac:dyDescent="0.3">
      <c r="AE9111" s="8"/>
      <c r="AH9111" s="8"/>
    </row>
    <row r="9112" spans="31:34" x14ac:dyDescent="0.3">
      <c r="AE9112" s="8"/>
      <c r="AH9112" s="8"/>
    </row>
    <row r="9113" spans="31:34" x14ac:dyDescent="0.3">
      <c r="AE9113" s="8"/>
      <c r="AH9113" s="8"/>
    </row>
    <row r="9114" spans="31:34" x14ac:dyDescent="0.3">
      <c r="AE9114" s="8"/>
      <c r="AH9114" s="8"/>
    </row>
    <row r="9115" spans="31:34" x14ac:dyDescent="0.3">
      <c r="AE9115" s="8"/>
      <c r="AH9115" s="8"/>
    </row>
    <row r="9116" spans="31:34" x14ac:dyDescent="0.3">
      <c r="AE9116" s="8"/>
      <c r="AH9116" s="8"/>
    </row>
    <row r="9117" spans="31:34" x14ac:dyDescent="0.3">
      <c r="AE9117" s="8"/>
      <c r="AH9117" s="8"/>
    </row>
    <row r="9118" spans="31:34" x14ac:dyDescent="0.3">
      <c r="AE9118" s="8"/>
      <c r="AH9118" s="8"/>
    </row>
    <row r="9119" spans="31:34" x14ac:dyDescent="0.3">
      <c r="AE9119" s="8"/>
      <c r="AH9119" s="8"/>
    </row>
    <row r="9120" spans="31:34" x14ac:dyDescent="0.3">
      <c r="AE9120" s="8"/>
      <c r="AH9120" s="8"/>
    </row>
    <row r="9121" spans="31:34" x14ac:dyDescent="0.3">
      <c r="AE9121" s="8"/>
      <c r="AH9121" s="8"/>
    </row>
    <row r="9122" spans="31:34" x14ac:dyDescent="0.3">
      <c r="AE9122" s="8"/>
      <c r="AH9122" s="8"/>
    </row>
    <row r="9123" spans="31:34" x14ac:dyDescent="0.3">
      <c r="AE9123" s="8"/>
      <c r="AH9123" s="8"/>
    </row>
    <row r="9124" spans="31:34" x14ac:dyDescent="0.3">
      <c r="AE9124" s="8"/>
      <c r="AH9124" s="8"/>
    </row>
    <row r="9125" spans="31:34" x14ac:dyDescent="0.3">
      <c r="AE9125" s="8"/>
      <c r="AH9125" s="8"/>
    </row>
    <row r="9126" spans="31:34" x14ac:dyDescent="0.3">
      <c r="AE9126" s="8"/>
      <c r="AH9126" s="8"/>
    </row>
    <row r="9127" spans="31:34" x14ac:dyDescent="0.3">
      <c r="AE9127" s="8"/>
      <c r="AH9127" s="8"/>
    </row>
    <row r="9128" spans="31:34" x14ac:dyDescent="0.3">
      <c r="AE9128" s="8"/>
      <c r="AH9128" s="8"/>
    </row>
    <row r="9129" spans="31:34" x14ac:dyDescent="0.3">
      <c r="AE9129" s="8"/>
      <c r="AH9129" s="8"/>
    </row>
    <row r="9130" spans="31:34" x14ac:dyDescent="0.3">
      <c r="AE9130" s="8"/>
      <c r="AH9130" s="8"/>
    </row>
    <row r="9131" spans="31:34" x14ac:dyDescent="0.3">
      <c r="AE9131" s="8"/>
      <c r="AH9131" s="8"/>
    </row>
    <row r="9132" spans="31:34" x14ac:dyDescent="0.3">
      <c r="AE9132" s="8"/>
      <c r="AH9132" s="8"/>
    </row>
    <row r="9133" spans="31:34" x14ac:dyDescent="0.3">
      <c r="AE9133" s="8"/>
      <c r="AH9133" s="8"/>
    </row>
    <row r="9134" spans="31:34" x14ac:dyDescent="0.3">
      <c r="AE9134" s="8"/>
      <c r="AH9134" s="8"/>
    </row>
    <row r="9135" spans="31:34" x14ac:dyDescent="0.3">
      <c r="AE9135" s="8"/>
      <c r="AH9135" s="8"/>
    </row>
    <row r="9136" spans="31:34" x14ac:dyDescent="0.3">
      <c r="AE9136" s="8"/>
      <c r="AH9136" s="8"/>
    </row>
    <row r="9137" spans="31:34" x14ac:dyDescent="0.3">
      <c r="AE9137" s="8"/>
      <c r="AH9137" s="8"/>
    </row>
    <row r="9138" spans="31:34" x14ac:dyDescent="0.3">
      <c r="AE9138" s="8"/>
      <c r="AH9138" s="8"/>
    </row>
    <row r="9139" spans="31:34" x14ac:dyDescent="0.3">
      <c r="AE9139" s="8"/>
      <c r="AH9139" s="8"/>
    </row>
    <row r="9140" spans="31:34" x14ac:dyDescent="0.3">
      <c r="AE9140" s="8"/>
      <c r="AH9140" s="8"/>
    </row>
    <row r="9141" spans="31:34" x14ac:dyDescent="0.3">
      <c r="AE9141" s="8"/>
      <c r="AH9141" s="8"/>
    </row>
    <row r="9142" spans="31:34" x14ac:dyDescent="0.3">
      <c r="AE9142" s="8"/>
      <c r="AH9142" s="8"/>
    </row>
    <row r="9143" spans="31:34" x14ac:dyDescent="0.3">
      <c r="AE9143" s="8"/>
      <c r="AH9143" s="8"/>
    </row>
    <row r="9144" spans="31:34" x14ac:dyDescent="0.3">
      <c r="AE9144" s="8"/>
      <c r="AH9144" s="8"/>
    </row>
    <row r="9145" spans="31:34" x14ac:dyDescent="0.3">
      <c r="AE9145" s="8"/>
      <c r="AH9145" s="8"/>
    </row>
    <row r="9146" spans="31:34" x14ac:dyDescent="0.3">
      <c r="AE9146" s="8"/>
      <c r="AH9146" s="8"/>
    </row>
    <row r="9147" spans="31:34" x14ac:dyDescent="0.3">
      <c r="AE9147" s="8"/>
      <c r="AH9147" s="8"/>
    </row>
    <row r="9148" spans="31:34" x14ac:dyDescent="0.3">
      <c r="AE9148" s="8"/>
      <c r="AH9148" s="8"/>
    </row>
    <row r="9149" spans="31:34" x14ac:dyDescent="0.3">
      <c r="AE9149" s="8"/>
      <c r="AH9149" s="8"/>
    </row>
    <row r="9150" spans="31:34" x14ac:dyDescent="0.3">
      <c r="AE9150" s="8"/>
      <c r="AH9150" s="8"/>
    </row>
    <row r="9151" spans="31:34" x14ac:dyDescent="0.3">
      <c r="AE9151" s="8"/>
      <c r="AH9151" s="8"/>
    </row>
    <row r="9152" spans="31:34" x14ac:dyDescent="0.3">
      <c r="AE9152" s="8"/>
      <c r="AH9152" s="8"/>
    </row>
    <row r="9153" spans="31:34" x14ac:dyDescent="0.3">
      <c r="AE9153" s="8"/>
      <c r="AH9153" s="8"/>
    </row>
    <row r="9154" spans="31:34" x14ac:dyDescent="0.3">
      <c r="AE9154" s="8"/>
      <c r="AH9154" s="8"/>
    </row>
    <row r="9155" spans="31:34" x14ac:dyDescent="0.3">
      <c r="AE9155" s="8"/>
      <c r="AH9155" s="8"/>
    </row>
    <row r="9156" spans="31:34" x14ac:dyDescent="0.3">
      <c r="AE9156" s="8"/>
      <c r="AH9156" s="8"/>
    </row>
    <row r="9157" spans="31:34" x14ac:dyDescent="0.3">
      <c r="AE9157" s="8"/>
      <c r="AH9157" s="8"/>
    </row>
    <row r="9158" spans="31:34" x14ac:dyDescent="0.3">
      <c r="AE9158" s="8"/>
      <c r="AH9158" s="8"/>
    </row>
    <row r="9159" spans="31:34" x14ac:dyDescent="0.3">
      <c r="AE9159" s="8"/>
      <c r="AH9159" s="8"/>
    </row>
    <row r="9160" spans="31:34" x14ac:dyDescent="0.3">
      <c r="AE9160" s="8"/>
      <c r="AH9160" s="8"/>
    </row>
    <row r="9161" spans="31:34" x14ac:dyDescent="0.3">
      <c r="AE9161" s="8"/>
      <c r="AH9161" s="8"/>
    </row>
    <row r="9162" spans="31:34" x14ac:dyDescent="0.3">
      <c r="AE9162" s="8"/>
      <c r="AH9162" s="8"/>
    </row>
    <row r="9163" spans="31:34" x14ac:dyDescent="0.3">
      <c r="AE9163" s="8"/>
      <c r="AH9163" s="8"/>
    </row>
    <row r="9164" spans="31:34" x14ac:dyDescent="0.3">
      <c r="AE9164" s="8"/>
      <c r="AH9164" s="8"/>
    </row>
    <row r="9165" spans="31:34" x14ac:dyDescent="0.3">
      <c r="AE9165" s="8"/>
      <c r="AH9165" s="8"/>
    </row>
    <row r="9166" spans="31:34" x14ac:dyDescent="0.3">
      <c r="AE9166" s="8"/>
      <c r="AH9166" s="8"/>
    </row>
    <row r="9167" spans="31:34" x14ac:dyDescent="0.3">
      <c r="AE9167" s="8"/>
      <c r="AH9167" s="8"/>
    </row>
    <row r="9168" spans="31:34" x14ac:dyDescent="0.3">
      <c r="AE9168" s="8"/>
      <c r="AH9168" s="8"/>
    </row>
    <row r="9169" spans="31:34" x14ac:dyDescent="0.3">
      <c r="AE9169" s="8"/>
      <c r="AH9169" s="8"/>
    </row>
    <row r="9170" spans="31:34" x14ac:dyDescent="0.3">
      <c r="AE9170" s="8"/>
      <c r="AH9170" s="8"/>
    </row>
    <row r="9171" spans="31:34" x14ac:dyDescent="0.3">
      <c r="AE9171" s="8"/>
      <c r="AH9171" s="8"/>
    </row>
    <row r="9172" spans="31:34" x14ac:dyDescent="0.3">
      <c r="AE9172" s="8"/>
      <c r="AH9172" s="8"/>
    </row>
    <row r="9173" spans="31:34" x14ac:dyDescent="0.3">
      <c r="AE9173" s="8"/>
      <c r="AH9173" s="8"/>
    </row>
    <row r="9174" spans="31:34" x14ac:dyDescent="0.3">
      <c r="AE9174" s="8"/>
      <c r="AH9174" s="8"/>
    </row>
    <row r="9175" spans="31:34" x14ac:dyDescent="0.3">
      <c r="AE9175" s="8"/>
      <c r="AH9175" s="8"/>
    </row>
    <row r="9176" spans="31:34" x14ac:dyDescent="0.3">
      <c r="AE9176" s="8"/>
      <c r="AH9176" s="8"/>
    </row>
    <row r="9177" spans="31:34" x14ac:dyDescent="0.3">
      <c r="AE9177" s="8"/>
      <c r="AH9177" s="8"/>
    </row>
    <row r="9178" spans="31:34" x14ac:dyDescent="0.3">
      <c r="AE9178" s="8"/>
      <c r="AH9178" s="8"/>
    </row>
    <row r="9179" spans="31:34" x14ac:dyDescent="0.3">
      <c r="AE9179" s="8"/>
      <c r="AH9179" s="8"/>
    </row>
    <row r="9180" spans="31:34" x14ac:dyDescent="0.3">
      <c r="AE9180" s="8"/>
      <c r="AH9180" s="8"/>
    </row>
    <row r="9181" spans="31:34" x14ac:dyDescent="0.3">
      <c r="AE9181" s="8"/>
      <c r="AH9181" s="8"/>
    </row>
    <row r="9182" spans="31:34" x14ac:dyDescent="0.3">
      <c r="AE9182" s="8"/>
      <c r="AH9182" s="8"/>
    </row>
    <row r="9183" spans="31:34" x14ac:dyDescent="0.3">
      <c r="AE9183" s="8"/>
      <c r="AH9183" s="8"/>
    </row>
    <row r="9184" spans="31:34" x14ac:dyDescent="0.3">
      <c r="AE9184" s="8"/>
      <c r="AH9184" s="8"/>
    </row>
    <row r="9185" spans="31:34" x14ac:dyDescent="0.3">
      <c r="AE9185" s="8"/>
      <c r="AH9185" s="8"/>
    </row>
    <row r="9186" spans="31:34" x14ac:dyDescent="0.3">
      <c r="AE9186" s="8"/>
      <c r="AH9186" s="8"/>
    </row>
    <row r="9187" spans="31:34" x14ac:dyDescent="0.3">
      <c r="AE9187" s="8"/>
      <c r="AH9187" s="8"/>
    </row>
    <row r="9188" spans="31:34" x14ac:dyDescent="0.3">
      <c r="AE9188" s="8"/>
      <c r="AH9188" s="8"/>
    </row>
    <row r="9189" spans="31:34" x14ac:dyDescent="0.3">
      <c r="AE9189" s="8"/>
      <c r="AH9189" s="8"/>
    </row>
    <row r="9190" spans="31:34" x14ac:dyDescent="0.3">
      <c r="AE9190" s="8"/>
      <c r="AH9190" s="8"/>
    </row>
    <row r="9191" spans="31:34" x14ac:dyDescent="0.3">
      <c r="AE9191" s="8"/>
      <c r="AH9191" s="8"/>
    </row>
    <row r="9192" spans="31:34" x14ac:dyDescent="0.3">
      <c r="AE9192" s="8"/>
      <c r="AH9192" s="8"/>
    </row>
    <row r="9193" spans="31:34" x14ac:dyDescent="0.3">
      <c r="AE9193" s="8"/>
      <c r="AH9193" s="8"/>
    </row>
    <row r="9194" spans="31:34" x14ac:dyDescent="0.3">
      <c r="AE9194" s="8"/>
      <c r="AH9194" s="8"/>
    </row>
    <row r="9195" spans="31:34" x14ac:dyDescent="0.3">
      <c r="AE9195" s="8"/>
      <c r="AH9195" s="8"/>
    </row>
    <row r="9196" spans="31:34" x14ac:dyDescent="0.3">
      <c r="AE9196" s="8"/>
      <c r="AH9196" s="8"/>
    </row>
    <row r="9197" spans="31:34" x14ac:dyDescent="0.3">
      <c r="AE9197" s="8"/>
      <c r="AH9197" s="8"/>
    </row>
    <row r="9198" spans="31:34" x14ac:dyDescent="0.3">
      <c r="AE9198" s="8"/>
      <c r="AH9198" s="8"/>
    </row>
    <row r="9199" spans="31:34" x14ac:dyDescent="0.3">
      <c r="AE9199" s="8"/>
      <c r="AH9199" s="8"/>
    </row>
    <row r="9200" spans="31:34" x14ac:dyDescent="0.3">
      <c r="AE9200" s="8"/>
      <c r="AH9200" s="8"/>
    </row>
    <row r="9201" spans="31:34" x14ac:dyDescent="0.3">
      <c r="AE9201" s="8"/>
      <c r="AH9201" s="8"/>
    </row>
    <row r="9202" spans="31:34" x14ac:dyDescent="0.3">
      <c r="AE9202" s="8"/>
      <c r="AH9202" s="8"/>
    </row>
    <row r="9203" spans="31:34" x14ac:dyDescent="0.3">
      <c r="AE9203" s="8"/>
      <c r="AH9203" s="8"/>
    </row>
    <row r="9204" spans="31:34" x14ac:dyDescent="0.3">
      <c r="AE9204" s="8"/>
      <c r="AH9204" s="8"/>
    </row>
    <row r="9205" spans="31:34" x14ac:dyDescent="0.3">
      <c r="AE9205" s="8"/>
      <c r="AH9205" s="8"/>
    </row>
    <row r="9206" spans="31:34" x14ac:dyDescent="0.3">
      <c r="AE9206" s="8"/>
      <c r="AH9206" s="8"/>
    </row>
    <row r="9207" spans="31:34" x14ac:dyDescent="0.3">
      <c r="AE9207" s="8"/>
      <c r="AH9207" s="8"/>
    </row>
    <row r="9208" spans="31:34" x14ac:dyDescent="0.3">
      <c r="AE9208" s="8"/>
      <c r="AH9208" s="8"/>
    </row>
    <row r="9209" spans="31:34" x14ac:dyDescent="0.3">
      <c r="AE9209" s="8"/>
      <c r="AH9209" s="8"/>
    </row>
    <row r="9210" spans="31:34" x14ac:dyDescent="0.3">
      <c r="AE9210" s="8"/>
      <c r="AH9210" s="8"/>
    </row>
    <row r="9211" spans="31:34" x14ac:dyDescent="0.3">
      <c r="AE9211" s="8"/>
      <c r="AH9211" s="8"/>
    </row>
    <row r="9212" spans="31:34" x14ac:dyDescent="0.3">
      <c r="AE9212" s="8"/>
      <c r="AH9212" s="8"/>
    </row>
    <row r="9213" spans="31:34" x14ac:dyDescent="0.3">
      <c r="AE9213" s="8"/>
      <c r="AH9213" s="8"/>
    </row>
    <row r="9214" spans="31:34" x14ac:dyDescent="0.3">
      <c r="AE9214" s="8"/>
      <c r="AH9214" s="8"/>
    </row>
    <row r="9215" spans="31:34" x14ac:dyDescent="0.3">
      <c r="AE9215" s="8"/>
      <c r="AH9215" s="8"/>
    </row>
    <row r="9216" spans="31:34" x14ac:dyDescent="0.3">
      <c r="AE9216" s="8"/>
      <c r="AH9216" s="8"/>
    </row>
    <row r="9217" spans="31:34" x14ac:dyDescent="0.3">
      <c r="AE9217" s="8"/>
      <c r="AH9217" s="8"/>
    </row>
    <row r="9218" spans="31:34" x14ac:dyDescent="0.3">
      <c r="AE9218" s="8"/>
      <c r="AH9218" s="8"/>
    </row>
    <row r="9219" spans="31:34" x14ac:dyDescent="0.3">
      <c r="AE9219" s="8"/>
      <c r="AH9219" s="8"/>
    </row>
    <row r="9220" spans="31:34" x14ac:dyDescent="0.3">
      <c r="AE9220" s="8"/>
      <c r="AH9220" s="8"/>
    </row>
    <row r="9221" spans="31:34" x14ac:dyDescent="0.3">
      <c r="AE9221" s="8"/>
      <c r="AH9221" s="8"/>
    </row>
    <row r="9222" spans="31:34" x14ac:dyDescent="0.3">
      <c r="AE9222" s="8"/>
      <c r="AH9222" s="8"/>
    </row>
    <row r="9223" spans="31:34" x14ac:dyDescent="0.3">
      <c r="AE9223" s="8"/>
      <c r="AH9223" s="8"/>
    </row>
    <row r="9224" spans="31:34" x14ac:dyDescent="0.3">
      <c r="AE9224" s="8"/>
      <c r="AH9224" s="8"/>
    </row>
    <row r="9225" spans="31:34" x14ac:dyDescent="0.3">
      <c r="AE9225" s="8"/>
      <c r="AH9225" s="8"/>
    </row>
    <row r="9226" spans="31:34" x14ac:dyDescent="0.3">
      <c r="AE9226" s="8"/>
      <c r="AH9226" s="8"/>
    </row>
    <row r="9227" spans="31:34" x14ac:dyDescent="0.3">
      <c r="AE9227" s="8"/>
      <c r="AH9227" s="8"/>
    </row>
    <row r="9228" spans="31:34" x14ac:dyDescent="0.3">
      <c r="AE9228" s="8"/>
      <c r="AH9228" s="8"/>
    </row>
    <row r="9229" spans="31:34" x14ac:dyDescent="0.3">
      <c r="AE9229" s="8"/>
      <c r="AH9229" s="8"/>
    </row>
    <row r="9230" spans="31:34" x14ac:dyDescent="0.3">
      <c r="AE9230" s="8"/>
      <c r="AH9230" s="8"/>
    </row>
    <row r="9231" spans="31:34" x14ac:dyDescent="0.3">
      <c r="AE9231" s="8"/>
      <c r="AH9231" s="8"/>
    </row>
    <row r="9232" spans="31:34" x14ac:dyDescent="0.3">
      <c r="AE9232" s="8"/>
      <c r="AH9232" s="8"/>
    </row>
    <row r="9233" spans="31:34" x14ac:dyDescent="0.3">
      <c r="AE9233" s="8"/>
      <c r="AH9233" s="8"/>
    </row>
    <row r="9234" spans="31:34" x14ac:dyDescent="0.3">
      <c r="AE9234" s="8"/>
      <c r="AH9234" s="8"/>
    </row>
    <row r="9235" spans="31:34" x14ac:dyDescent="0.3">
      <c r="AE9235" s="8"/>
      <c r="AH9235" s="8"/>
    </row>
    <row r="9236" spans="31:34" x14ac:dyDescent="0.3">
      <c r="AE9236" s="8"/>
      <c r="AH9236" s="8"/>
    </row>
    <row r="9237" spans="31:34" x14ac:dyDescent="0.3">
      <c r="AE9237" s="8"/>
      <c r="AH9237" s="8"/>
    </row>
    <row r="9238" spans="31:34" x14ac:dyDescent="0.3">
      <c r="AE9238" s="8"/>
      <c r="AH9238" s="8"/>
    </row>
    <row r="9239" spans="31:34" x14ac:dyDescent="0.3">
      <c r="AE9239" s="8"/>
      <c r="AH9239" s="8"/>
    </row>
    <row r="9240" spans="31:34" x14ac:dyDescent="0.3">
      <c r="AE9240" s="8"/>
      <c r="AH9240" s="8"/>
    </row>
    <row r="9241" spans="31:34" x14ac:dyDescent="0.3">
      <c r="AE9241" s="8"/>
      <c r="AH9241" s="8"/>
    </row>
    <row r="9242" spans="31:34" x14ac:dyDescent="0.3">
      <c r="AE9242" s="8"/>
      <c r="AH9242" s="8"/>
    </row>
    <row r="9243" spans="31:34" x14ac:dyDescent="0.3">
      <c r="AE9243" s="8"/>
      <c r="AH9243" s="8"/>
    </row>
    <row r="9244" spans="31:34" x14ac:dyDescent="0.3">
      <c r="AE9244" s="8"/>
      <c r="AH9244" s="8"/>
    </row>
    <row r="9245" spans="31:34" x14ac:dyDescent="0.3">
      <c r="AE9245" s="8"/>
      <c r="AH9245" s="8"/>
    </row>
    <row r="9246" spans="31:34" x14ac:dyDescent="0.3">
      <c r="AE9246" s="8"/>
      <c r="AH9246" s="8"/>
    </row>
    <row r="9247" spans="31:34" x14ac:dyDescent="0.3">
      <c r="AE9247" s="8"/>
      <c r="AH9247" s="8"/>
    </row>
    <row r="9248" spans="31:34" x14ac:dyDescent="0.3">
      <c r="AE9248" s="8"/>
      <c r="AH9248" s="8"/>
    </row>
    <row r="9249" spans="31:34" x14ac:dyDescent="0.3">
      <c r="AE9249" s="8"/>
      <c r="AH9249" s="8"/>
    </row>
    <row r="9250" spans="31:34" x14ac:dyDescent="0.3">
      <c r="AE9250" s="8"/>
      <c r="AH9250" s="8"/>
    </row>
    <row r="9251" spans="31:34" x14ac:dyDescent="0.3">
      <c r="AE9251" s="8"/>
      <c r="AH9251" s="8"/>
    </row>
    <row r="9252" spans="31:34" x14ac:dyDescent="0.3">
      <c r="AE9252" s="8"/>
      <c r="AH9252" s="8"/>
    </row>
    <row r="9253" spans="31:34" x14ac:dyDescent="0.3">
      <c r="AE9253" s="8"/>
      <c r="AH9253" s="8"/>
    </row>
    <row r="9254" spans="31:34" x14ac:dyDescent="0.3">
      <c r="AE9254" s="8"/>
      <c r="AH9254" s="8"/>
    </row>
    <row r="9255" spans="31:34" x14ac:dyDescent="0.3">
      <c r="AE9255" s="8"/>
      <c r="AH9255" s="8"/>
    </row>
    <row r="9256" spans="31:34" x14ac:dyDescent="0.3">
      <c r="AE9256" s="8"/>
      <c r="AH9256" s="8"/>
    </row>
    <row r="9257" spans="31:34" x14ac:dyDescent="0.3">
      <c r="AE9257" s="8"/>
      <c r="AH9257" s="8"/>
    </row>
    <row r="9258" spans="31:34" x14ac:dyDescent="0.3">
      <c r="AE9258" s="8"/>
      <c r="AH9258" s="8"/>
    </row>
    <row r="9259" spans="31:34" x14ac:dyDescent="0.3">
      <c r="AE9259" s="8"/>
      <c r="AH9259" s="8"/>
    </row>
    <row r="9260" spans="31:34" x14ac:dyDescent="0.3">
      <c r="AE9260" s="8"/>
      <c r="AH9260" s="8"/>
    </row>
    <row r="9261" spans="31:34" x14ac:dyDescent="0.3">
      <c r="AE9261" s="8"/>
      <c r="AH9261" s="8"/>
    </row>
    <row r="9262" spans="31:34" x14ac:dyDescent="0.3">
      <c r="AE9262" s="8"/>
      <c r="AH9262" s="8"/>
    </row>
    <row r="9263" spans="31:34" x14ac:dyDescent="0.3">
      <c r="AE9263" s="8"/>
      <c r="AH9263" s="8"/>
    </row>
    <row r="9264" spans="31:34" x14ac:dyDescent="0.3">
      <c r="AE9264" s="8"/>
      <c r="AH9264" s="8"/>
    </row>
    <row r="9265" spans="31:34" x14ac:dyDescent="0.3">
      <c r="AE9265" s="8"/>
      <c r="AH9265" s="8"/>
    </row>
    <row r="9266" spans="31:34" x14ac:dyDescent="0.3">
      <c r="AE9266" s="8"/>
      <c r="AH9266" s="8"/>
    </row>
    <row r="9267" spans="31:34" x14ac:dyDescent="0.3">
      <c r="AE9267" s="8"/>
      <c r="AH9267" s="8"/>
    </row>
    <row r="9268" spans="31:34" x14ac:dyDescent="0.3">
      <c r="AE9268" s="8"/>
      <c r="AH9268" s="8"/>
    </row>
    <row r="9269" spans="31:34" x14ac:dyDescent="0.3">
      <c r="AE9269" s="8"/>
      <c r="AH9269" s="8"/>
    </row>
    <row r="9270" spans="31:34" x14ac:dyDescent="0.3">
      <c r="AE9270" s="8"/>
      <c r="AH9270" s="8"/>
    </row>
    <row r="9271" spans="31:34" x14ac:dyDescent="0.3">
      <c r="AE9271" s="8"/>
      <c r="AH9271" s="8"/>
    </row>
    <row r="9272" spans="31:34" x14ac:dyDescent="0.3">
      <c r="AE9272" s="8"/>
      <c r="AH9272" s="8"/>
    </row>
    <row r="9273" spans="31:34" x14ac:dyDescent="0.3">
      <c r="AE9273" s="8"/>
      <c r="AH9273" s="8"/>
    </row>
    <row r="9274" spans="31:34" x14ac:dyDescent="0.3">
      <c r="AE9274" s="8"/>
      <c r="AH9274" s="8"/>
    </row>
    <row r="9275" spans="31:34" x14ac:dyDescent="0.3">
      <c r="AE9275" s="8"/>
      <c r="AH9275" s="8"/>
    </row>
    <row r="9276" spans="31:34" x14ac:dyDescent="0.3">
      <c r="AE9276" s="8"/>
      <c r="AH9276" s="8"/>
    </row>
    <row r="9277" spans="31:34" x14ac:dyDescent="0.3">
      <c r="AE9277" s="8"/>
      <c r="AH9277" s="8"/>
    </row>
    <row r="9278" spans="31:34" x14ac:dyDescent="0.3">
      <c r="AE9278" s="8"/>
      <c r="AH9278" s="8"/>
    </row>
    <row r="9279" spans="31:34" x14ac:dyDescent="0.3">
      <c r="AE9279" s="8"/>
      <c r="AH9279" s="8"/>
    </row>
    <row r="9280" spans="31:34" x14ac:dyDescent="0.3">
      <c r="AE9280" s="8"/>
      <c r="AH9280" s="8"/>
    </row>
    <row r="9281" spans="31:34" x14ac:dyDescent="0.3">
      <c r="AE9281" s="8"/>
      <c r="AH9281" s="8"/>
    </row>
    <row r="9282" spans="31:34" x14ac:dyDescent="0.3">
      <c r="AE9282" s="8"/>
      <c r="AH9282" s="8"/>
    </row>
    <row r="9283" spans="31:34" x14ac:dyDescent="0.3">
      <c r="AE9283" s="8"/>
      <c r="AH9283" s="8"/>
    </row>
    <row r="9284" spans="31:34" x14ac:dyDescent="0.3">
      <c r="AE9284" s="8"/>
      <c r="AH9284" s="8"/>
    </row>
    <row r="9285" spans="31:34" x14ac:dyDescent="0.3">
      <c r="AE9285" s="8"/>
      <c r="AH9285" s="8"/>
    </row>
    <row r="9286" spans="31:34" x14ac:dyDescent="0.3">
      <c r="AE9286" s="8"/>
      <c r="AH9286" s="8"/>
    </row>
    <row r="9287" spans="31:34" x14ac:dyDescent="0.3">
      <c r="AE9287" s="8"/>
      <c r="AH9287" s="8"/>
    </row>
    <row r="9288" spans="31:34" x14ac:dyDescent="0.3">
      <c r="AE9288" s="8"/>
      <c r="AH9288" s="8"/>
    </row>
    <row r="9289" spans="31:34" x14ac:dyDescent="0.3">
      <c r="AE9289" s="8"/>
      <c r="AH9289" s="8"/>
    </row>
    <row r="9290" spans="31:34" x14ac:dyDescent="0.3">
      <c r="AE9290" s="8"/>
      <c r="AH9290" s="8"/>
    </row>
    <row r="9291" spans="31:34" x14ac:dyDescent="0.3">
      <c r="AE9291" s="8"/>
      <c r="AH9291" s="8"/>
    </row>
    <row r="9292" spans="31:34" x14ac:dyDescent="0.3">
      <c r="AE9292" s="8"/>
      <c r="AH9292" s="8"/>
    </row>
    <row r="9293" spans="31:34" x14ac:dyDescent="0.3">
      <c r="AE9293" s="8"/>
      <c r="AH9293" s="8"/>
    </row>
    <row r="9294" spans="31:34" x14ac:dyDescent="0.3">
      <c r="AE9294" s="8"/>
      <c r="AH9294" s="8"/>
    </row>
    <row r="9295" spans="31:34" x14ac:dyDescent="0.3">
      <c r="AE9295" s="8"/>
      <c r="AH9295" s="8"/>
    </row>
    <row r="9296" spans="31:34" x14ac:dyDescent="0.3">
      <c r="AE9296" s="8"/>
      <c r="AH9296" s="8"/>
    </row>
    <row r="9297" spans="31:34" x14ac:dyDescent="0.3">
      <c r="AE9297" s="8"/>
      <c r="AH9297" s="8"/>
    </row>
    <row r="9298" spans="31:34" x14ac:dyDescent="0.3">
      <c r="AE9298" s="8"/>
      <c r="AH9298" s="8"/>
    </row>
    <row r="9299" spans="31:34" x14ac:dyDescent="0.3">
      <c r="AE9299" s="8"/>
      <c r="AH9299" s="8"/>
    </row>
    <row r="9300" spans="31:34" x14ac:dyDescent="0.3">
      <c r="AE9300" s="8"/>
      <c r="AH9300" s="8"/>
    </row>
    <row r="9301" spans="31:34" x14ac:dyDescent="0.3">
      <c r="AE9301" s="8"/>
      <c r="AH9301" s="8"/>
    </row>
    <row r="9302" spans="31:34" x14ac:dyDescent="0.3">
      <c r="AE9302" s="8"/>
      <c r="AH9302" s="8"/>
    </row>
    <row r="9303" spans="31:34" x14ac:dyDescent="0.3">
      <c r="AE9303" s="8"/>
      <c r="AH9303" s="8"/>
    </row>
    <row r="9304" spans="31:34" x14ac:dyDescent="0.3">
      <c r="AE9304" s="8"/>
      <c r="AH9304" s="8"/>
    </row>
    <row r="9305" spans="31:34" x14ac:dyDescent="0.3">
      <c r="AE9305" s="8"/>
      <c r="AH9305" s="8"/>
    </row>
    <row r="9306" spans="31:34" x14ac:dyDescent="0.3">
      <c r="AE9306" s="8"/>
      <c r="AH9306" s="8"/>
    </row>
    <row r="9307" spans="31:34" x14ac:dyDescent="0.3">
      <c r="AE9307" s="8"/>
      <c r="AH9307" s="8"/>
    </row>
    <row r="9308" spans="31:34" x14ac:dyDescent="0.3">
      <c r="AE9308" s="8"/>
      <c r="AH9308" s="8"/>
    </row>
    <row r="9309" spans="31:34" x14ac:dyDescent="0.3">
      <c r="AE9309" s="8"/>
      <c r="AH9309" s="8"/>
    </row>
    <row r="9310" spans="31:34" x14ac:dyDescent="0.3">
      <c r="AE9310" s="8"/>
      <c r="AH9310" s="8"/>
    </row>
    <row r="9311" spans="31:34" x14ac:dyDescent="0.3">
      <c r="AE9311" s="8"/>
      <c r="AH9311" s="8"/>
    </row>
    <row r="9312" spans="31:34" x14ac:dyDescent="0.3">
      <c r="AE9312" s="8"/>
      <c r="AH9312" s="8"/>
    </row>
    <row r="9313" spans="31:34" x14ac:dyDescent="0.3">
      <c r="AE9313" s="8"/>
      <c r="AH9313" s="8"/>
    </row>
    <row r="9314" spans="31:34" x14ac:dyDescent="0.3">
      <c r="AE9314" s="8"/>
      <c r="AH9314" s="8"/>
    </row>
    <row r="9315" spans="31:34" x14ac:dyDescent="0.3">
      <c r="AE9315" s="8"/>
      <c r="AH9315" s="8"/>
    </row>
    <row r="9316" spans="31:34" x14ac:dyDescent="0.3">
      <c r="AE9316" s="8"/>
      <c r="AH9316" s="8"/>
    </row>
    <row r="9317" spans="31:34" x14ac:dyDescent="0.3">
      <c r="AE9317" s="8"/>
      <c r="AH9317" s="8"/>
    </row>
    <row r="9318" spans="31:34" x14ac:dyDescent="0.3">
      <c r="AE9318" s="8"/>
      <c r="AH9318" s="8"/>
    </row>
    <row r="9319" spans="31:34" x14ac:dyDescent="0.3">
      <c r="AE9319" s="8"/>
      <c r="AH9319" s="8"/>
    </row>
    <row r="9320" spans="31:34" x14ac:dyDescent="0.3">
      <c r="AE9320" s="8"/>
      <c r="AH9320" s="8"/>
    </row>
    <row r="9321" spans="31:34" x14ac:dyDescent="0.3">
      <c r="AE9321" s="8"/>
      <c r="AH9321" s="8"/>
    </row>
    <row r="9322" spans="31:34" x14ac:dyDescent="0.3">
      <c r="AE9322" s="8"/>
      <c r="AH9322" s="8"/>
    </row>
    <row r="9323" spans="31:34" x14ac:dyDescent="0.3">
      <c r="AE9323" s="8"/>
      <c r="AH9323" s="8"/>
    </row>
    <row r="9324" spans="31:34" x14ac:dyDescent="0.3">
      <c r="AE9324" s="8"/>
      <c r="AH9324" s="8"/>
    </row>
    <row r="9325" spans="31:34" x14ac:dyDescent="0.3">
      <c r="AE9325" s="8"/>
      <c r="AH9325" s="8"/>
    </row>
    <row r="9326" spans="31:34" x14ac:dyDescent="0.3">
      <c r="AE9326" s="8"/>
      <c r="AH9326" s="8"/>
    </row>
    <row r="9327" spans="31:34" x14ac:dyDescent="0.3">
      <c r="AE9327" s="8"/>
      <c r="AH9327" s="8"/>
    </row>
    <row r="9328" spans="31:34" x14ac:dyDescent="0.3">
      <c r="AE9328" s="8"/>
      <c r="AH9328" s="8"/>
    </row>
    <row r="9329" spans="31:34" x14ac:dyDescent="0.3">
      <c r="AE9329" s="8"/>
      <c r="AH9329" s="8"/>
    </row>
    <row r="9330" spans="31:34" x14ac:dyDescent="0.3">
      <c r="AE9330" s="8"/>
      <c r="AH9330" s="8"/>
    </row>
    <row r="9331" spans="31:34" x14ac:dyDescent="0.3">
      <c r="AE9331" s="8"/>
      <c r="AH9331" s="8"/>
    </row>
    <row r="9332" spans="31:34" x14ac:dyDescent="0.3">
      <c r="AE9332" s="8"/>
      <c r="AH9332" s="8"/>
    </row>
    <row r="9333" spans="31:34" x14ac:dyDescent="0.3">
      <c r="AE9333" s="8"/>
      <c r="AH9333" s="8"/>
    </row>
    <row r="9334" spans="31:34" x14ac:dyDescent="0.3">
      <c r="AE9334" s="8"/>
      <c r="AH9334" s="8"/>
    </row>
    <row r="9335" spans="31:34" x14ac:dyDescent="0.3">
      <c r="AE9335" s="8"/>
      <c r="AH9335" s="8"/>
    </row>
    <row r="9336" spans="31:34" x14ac:dyDescent="0.3">
      <c r="AE9336" s="8"/>
      <c r="AH9336" s="8"/>
    </row>
    <row r="9337" spans="31:34" x14ac:dyDescent="0.3">
      <c r="AE9337" s="8"/>
      <c r="AH9337" s="8"/>
    </row>
    <row r="9338" spans="31:34" x14ac:dyDescent="0.3">
      <c r="AE9338" s="8"/>
      <c r="AH9338" s="8"/>
    </row>
    <row r="9339" spans="31:34" x14ac:dyDescent="0.3">
      <c r="AE9339" s="8"/>
      <c r="AH9339" s="8"/>
    </row>
    <row r="9340" spans="31:34" x14ac:dyDescent="0.3">
      <c r="AE9340" s="8"/>
      <c r="AH9340" s="8"/>
    </row>
    <row r="9341" spans="31:34" x14ac:dyDescent="0.3">
      <c r="AE9341" s="8"/>
      <c r="AH9341" s="8"/>
    </row>
    <row r="9342" spans="31:34" x14ac:dyDescent="0.3">
      <c r="AE9342" s="8"/>
      <c r="AH9342" s="8"/>
    </row>
    <row r="9343" spans="31:34" x14ac:dyDescent="0.3">
      <c r="AE9343" s="8"/>
      <c r="AH9343" s="8"/>
    </row>
    <row r="9344" spans="31:34" x14ac:dyDescent="0.3">
      <c r="AE9344" s="8"/>
      <c r="AH9344" s="8"/>
    </row>
    <row r="9345" spans="31:34" x14ac:dyDescent="0.3">
      <c r="AE9345" s="8"/>
      <c r="AH9345" s="8"/>
    </row>
    <row r="9346" spans="31:34" x14ac:dyDescent="0.3">
      <c r="AE9346" s="8"/>
      <c r="AH9346" s="8"/>
    </row>
    <row r="9347" spans="31:34" x14ac:dyDescent="0.3">
      <c r="AE9347" s="8"/>
      <c r="AH9347" s="8"/>
    </row>
    <row r="9348" spans="31:34" x14ac:dyDescent="0.3">
      <c r="AE9348" s="8"/>
      <c r="AH9348" s="8"/>
    </row>
    <row r="9349" spans="31:34" x14ac:dyDescent="0.3">
      <c r="AE9349" s="8"/>
      <c r="AH9349" s="8"/>
    </row>
    <row r="9350" spans="31:34" x14ac:dyDescent="0.3">
      <c r="AE9350" s="8"/>
      <c r="AH9350" s="8"/>
    </row>
    <row r="9351" spans="31:34" x14ac:dyDescent="0.3">
      <c r="AE9351" s="8"/>
      <c r="AH9351" s="8"/>
    </row>
    <row r="9352" spans="31:34" x14ac:dyDescent="0.3">
      <c r="AE9352" s="8"/>
      <c r="AH9352" s="8"/>
    </row>
    <row r="9353" spans="31:34" x14ac:dyDescent="0.3">
      <c r="AE9353" s="8"/>
      <c r="AH9353" s="8"/>
    </row>
    <row r="9354" spans="31:34" x14ac:dyDescent="0.3">
      <c r="AE9354" s="8"/>
      <c r="AH9354" s="8"/>
    </row>
    <row r="9355" spans="31:34" x14ac:dyDescent="0.3">
      <c r="AE9355" s="8"/>
      <c r="AH9355" s="8"/>
    </row>
    <row r="9356" spans="31:34" x14ac:dyDescent="0.3">
      <c r="AE9356" s="8"/>
      <c r="AH9356" s="8"/>
    </row>
    <row r="9357" spans="31:34" x14ac:dyDescent="0.3">
      <c r="AE9357" s="8"/>
      <c r="AH9357" s="8"/>
    </row>
    <row r="9358" spans="31:34" x14ac:dyDescent="0.3">
      <c r="AE9358" s="8"/>
      <c r="AH9358" s="8"/>
    </row>
    <row r="9359" spans="31:34" x14ac:dyDescent="0.3">
      <c r="AE9359" s="8"/>
      <c r="AH9359" s="8"/>
    </row>
    <row r="9360" spans="31:34" x14ac:dyDescent="0.3">
      <c r="AE9360" s="8"/>
      <c r="AH9360" s="8"/>
    </row>
    <row r="9361" spans="31:34" x14ac:dyDescent="0.3">
      <c r="AE9361" s="8"/>
      <c r="AH9361" s="8"/>
    </row>
    <row r="9362" spans="31:34" x14ac:dyDescent="0.3">
      <c r="AE9362" s="8"/>
      <c r="AH9362" s="8"/>
    </row>
    <row r="9363" spans="31:34" x14ac:dyDescent="0.3">
      <c r="AE9363" s="8"/>
      <c r="AH9363" s="8"/>
    </row>
    <row r="9364" spans="31:34" x14ac:dyDescent="0.3">
      <c r="AE9364" s="8"/>
      <c r="AH9364" s="8"/>
    </row>
    <row r="9365" spans="31:34" x14ac:dyDescent="0.3">
      <c r="AE9365" s="8"/>
      <c r="AH9365" s="8"/>
    </row>
    <row r="9366" spans="31:34" x14ac:dyDescent="0.3">
      <c r="AE9366" s="8"/>
      <c r="AH9366" s="8"/>
    </row>
    <row r="9367" spans="31:34" x14ac:dyDescent="0.3">
      <c r="AE9367" s="8"/>
      <c r="AH9367" s="8"/>
    </row>
    <row r="9368" spans="31:34" x14ac:dyDescent="0.3">
      <c r="AE9368" s="8"/>
      <c r="AH9368" s="8"/>
    </row>
    <row r="9369" spans="31:34" x14ac:dyDescent="0.3">
      <c r="AE9369" s="8"/>
      <c r="AH9369" s="8"/>
    </row>
    <row r="9370" spans="31:34" x14ac:dyDescent="0.3">
      <c r="AE9370" s="8"/>
      <c r="AH9370" s="8"/>
    </row>
    <row r="9371" spans="31:34" x14ac:dyDescent="0.3">
      <c r="AE9371" s="8"/>
      <c r="AH9371" s="8"/>
    </row>
    <row r="9372" spans="31:34" x14ac:dyDescent="0.3">
      <c r="AE9372" s="8"/>
      <c r="AH9372" s="8"/>
    </row>
    <row r="9373" spans="31:34" x14ac:dyDescent="0.3">
      <c r="AE9373" s="8"/>
      <c r="AH9373" s="8"/>
    </row>
    <row r="9374" spans="31:34" x14ac:dyDescent="0.3">
      <c r="AE9374" s="8"/>
      <c r="AH9374" s="8"/>
    </row>
    <row r="9375" spans="31:34" x14ac:dyDescent="0.3">
      <c r="AE9375" s="8"/>
      <c r="AH9375" s="8"/>
    </row>
    <row r="9376" spans="31:34" x14ac:dyDescent="0.3">
      <c r="AE9376" s="8"/>
      <c r="AH9376" s="8"/>
    </row>
    <row r="9377" spans="31:34" x14ac:dyDescent="0.3">
      <c r="AE9377" s="8"/>
      <c r="AH9377" s="8"/>
    </row>
    <row r="9378" spans="31:34" x14ac:dyDescent="0.3">
      <c r="AE9378" s="8"/>
      <c r="AH9378" s="8"/>
    </row>
    <row r="9379" spans="31:34" x14ac:dyDescent="0.3">
      <c r="AE9379" s="8"/>
      <c r="AH9379" s="8"/>
    </row>
    <row r="9380" spans="31:34" x14ac:dyDescent="0.3">
      <c r="AE9380" s="8"/>
      <c r="AH9380" s="8"/>
    </row>
    <row r="9381" spans="31:34" x14ac:dyDescent="0.3">
      <c r="AE9381" s="8"/>
      <c r="AH9381" s="8"/>
    </row>
    <row r="9382" spans="31:34" x14ac:dyDescent="0.3">
      <c r="AE9382" s="8"/>
      <c r="AH9382" s="8"/>
    </row>
    <row r="9383" spans="31:34" x14ac:dyDescent="0.3">
      <c r="AE9383" s="8"/>
      <c r="AH9383" s="8"/>
    </row>
    <row r="9384" spans="31:34" x14ac:dyDescent="0.3">
      <c r="AE9384" s="8"/>
      <c r="AH9384" s="8"/>
    </row>
    <row r="9385" spans="31:34" x14ac:dyDescent="0.3">
      <c r="AE9385" s="8"/>
      <c r="AH9385" s="8"/>
    </row>
    <row r="9386" spans="31:34" x14ac:dyDescent="0.3">
      <c r="AE9386" s="8"/>
      <c r="AH9386" s="8"/>
    </row>
    <row r="9387" spans="31:34" x14ac:dyDescent="0.3">
      <c r="AE9387" s="8"/>
      <c r="AH9387" s="8"/>
    </row>
    <row r="9388" spans="31:34" x14ac:dyDescent="0.3">
      <c r="AE9388" s="8"/>
      <c r="AH9388" s="8"/>
    </row>
    <row r="9389" spans="31:34" x14ac:dyDescent="0.3">
      <c r="AE9389" s="8"/>
      <c r="AH9389" s="8"/>
    </row>
    <row r="9390" spans="31:34" x14ac:dyDescent="0.3">
      <c r="AE9390" s="8"/>
      <c r="AH9390" s="8"/>
    </row>
    <row r="9391" spans="31:34" x14ac:dyDescent="0.3">
      <c r="AE9391" s="8"/>
      <c r="AH9391" s="8"/>
    </row>
    <row r="9392" spans="31:34" x14ac:dyDescent="0.3">
      <c r="AE9392" s="8"/>
      <c r="AH9392" s="8"/>
    </row>
    <row r="9393" spans="31:34" x14ac:dyDescent="0.3">
      <c r="AE9393" s="8"/>
      <c r="AH9393" s="8"/>
    </row>
    <row r="9394" spans="31:34" x14ac:dyDescent="0.3">
      <c r="AE9394" s="8"/>
      <c r="AH9394" s="8"/>
    </row>
    <row r="9395" spans="31:34" x14ac:dyDescent="0.3">
      <c r="AE9395" s="8"/>
      <c r="AH9395" s="8"/>
    </row>
    <row r="9396" spans="31:34" x14ac:dyDescent="0.3">
      <c r="AE9396" s="8"/>
      <c r="AH9396" s="8"/>
    </row>
    <row r="9397" spans="31:34" x14ac:dyDescent="0.3">
      <c r="AE9397" s="8"/>
      <c r="AH9397" s="8"/>
    </row>
    <row r="9398" spans="31:34" x14ac:dyDescent="0.3">
      <c r="AE9398" s="8"/>
      <c r="AH9398" s="8"/>
    </row>
    <row r="9399" spans="31:34" x14ac:dyDescent="0.3">
      <c r="AE9399" s="8"/>
      <c r="AH9399" s="8"/>
    </row>
    <row r="9400" spans="31:34" x14ac:dyDescent="0.3">
      <c r="AE9400" s="8"/>
      <c r="AH9400" s="8"/>
    </row>
    <row r="9401" spans="31:34" x14ac:dyDescent="0.3">
      <c r="AE9401" s="8"/>
      <c r="AH9401" s="8"/>
    </row>
    <row r="9402" spans="31:34" x14ac:dyDescent="0.3">
      <c r="AE9402" s="8"/>
      <c r="AH9402" s="8"/>
    </row>
    <row r="9403" spans="31:34" x14ac:dyDescent="0.3">
      <c r="AE9403" s="8"/>
      <c r="AH9403" s="8"/>
    </row>
    <row r="9404" spans="31:34" x14ac:dyDescent="0.3">
      <c r="AE9404" s="8"/>
      <c r="AH9404" s="8"/>
    </row>
    <row r="9405" spans="31:34" x14ac:dyDescent="0.3">
      <c r="AE9405" s="8"/>
      <c r="AH9405" s="8"/>
    </row>
    <row r="9406" spans="31:34" x14ac:dyDescent="0.3">
      <c r="AE9406" s="8"/>
      <c r="AH9406" s="8"/>
    </row>
    <row r="9407" spans="31:34" x14ac:dyDescent="0.3">
      <c r="AE9407" s="8"/>
      <c r="AH9407" s="8"/>
    </row>
    <row r="9408" spans="31:34" x14ac:dyDescent="0.3">
      <c r="AE9408" s="8"/>
      <c r="AH9408" s="8"/>
    </row>
    <row r="9409" spans="31:34" x14ac:dyDescent="0.3">
      <c r="AE9409" s="8"/>
      <c r="AH9409" s="8"/>
    </row>
    <row r="9410" spans="31:34" x14ac:dyDescent="0.3">
      <c r="AE9410" s="8"/>
      <c r="AH9410" s="8"/>
    </row>
    <row r="9411" spans="31:34" x14ac:dyDescent="0.3">
      <c r="AE9411" s="8"/>
      <c r="AH9411" s="8"/>
    </row>
    <row r="9412" spans="31:34" x14ac:dyDescent="0.3">
      <c r="AE9412" s="8"/>
      <c r="AH9412" s="8"/>
    </row>
    <row r="9413" spans="31:34" x14ac:dyDescent="0.3">
      <c r="AE9413" s="8"/>
      <c r="AH9413" s="8"/>
    </row>
    <row r="9414" spans="31:34" x14ac:dyDescent="0.3">
      <c r="AE9414" s="8"/>
      <c r="AH9414" s="8"/>
    </row>
    <row r="9415" spans="31:34" x14ac:dyDescent="0.3">
      <c r="AE9415" s="8"/>
      <c r="AH9415" s="8"/>
    </row>
    <row r="9416" spans="31:34" x14ac:dyDescent="0.3">
      <c r="AE9416" s="8"/>
      <c r="AH9416" s="8"/>
    </row>
    <row r="9417" spans="31:34" x14ac:dyDescent="0.3">
      <c r="AE9417" s="8"/>
      <c r="AH9417" s="8"/>
    </row>
    <row r="9418" spans="31:34" x14ac:dyDescent="0.3">
      <c r="AE9418" s="8"/>
      <c r="AH9418" s="8"/>
    </row>
    <row r="9419" spans="31:34" x14ac:dyDescent="0.3">
      <c r="AE9419" s="8"/>
      <c r="AH9419" s="8"/>
    </row>
    <row r="9420" spans="31:34" x14ac:dyDescent="0.3">
      <c r="AE9420" s="8"/>
      <c r="AH9420" s="8"/>
    </row>
    <row r="9421" spans="31:34" x14ac:dyDescent="0.3">
      <c r="AE9421" s="8"/>
      <c r="AH9421" s="8"/>
    </row>
    <row r="9422" spans="31:34" x14ac:dyDescent="0.3">
      <c r="AE9422" s="8"/>
      <c r="AH9422" s="8"/>
    </row>
    <row r="9423" spans="31:34" x14ac:dyDescent="0.3">
      <c r="AE9423" s="8"/>
      <c r="AH9423" s="8"/>
    </row>
    <row r="9424" spans="31:34" x14ac:dyDescent="0.3">
      <c r="AE9424" s="8"/>
      <c r="AH9424" s="8"/>
    </row>
    <row r="9425" spans="31:34" x14ac:dyDescent="0.3">
      <c r="AE9425" s="8"/>
      <c r="AH9425" s="8"/>
    </row>
    <row r="9426" spans="31:34" x14ac:dyDescent="0.3">
      <c r="AE9426" s="8"/>
      <c r="AH9426" s="8"/>
    </row>
    <row r="9427" spans="31:34" x14ac:dyDescent="0.3">
      <c r="AE9427" s="8"/>
      <c r="AH9427" s="8"/>
    </row>
    <row r="9428" spans="31:34" x14ac:dyDescent="0.3">
      <c r="AE9428" s="8"/>
      <c r="AH9428" s="8"/>
    </row>
    <row r="9429" spans="31:34" x14ac:dyDescent="0.3">
      <c r="AE9429" s="8"/>
      <c r="AH9429" s="8"/>
    </row>
    <row r="9430" spans="31:34" x14ac:dyDescent="0.3">
      <c r="AE9430" s="8"/>
      <c r="AH9430" s="8"/>
    </row>
    <row r="9431" spans="31:34" x14ac:dyDescent="0.3">
      <c r="AE9431" s="8"/>
      <c r="AH9431" s="8"/>
    </row>
    <row r="9432" spans="31:34" x14ac:dyDescent="0.3">
      <c r="AE9432" s="8"/>
      <c r="AH9432" s="8"/>
    </row>
    <row r="9433" spans="31:34" x14ac:dyDescent="0.3">
      <c r="AE9433" s="8"/>
      <c r="AH9433" s="8"/>
    </row>
    <row r="9434" spans="31:34" x14ac:dyDescent="0.3">
      <c r="AE9434" s="8"/>
      <c r="AH9434" s="8"/>
    </row>
    <row r="9435" spans="31:34" x14ac:dyDescent="0.3">
      <c r="AE9435" s="8"/>
      <c r="AH9435" s="8"/>
    </row>
    <row r="9436" spans="31:34" x14ac:dyDescent="0.3">
      <c r="AE9436" s="8"/>
      <c r="AH9436" s="8"/>
    </row>
    <row r="9437" spans="31:34" x14ac:dyDescent="0.3">
      <c r="AE9437" s="8"/>
      <c r="AH9437" s="8"/>
    </row>
    <row r="9438" spans="31:34" x14ac:dyDescent="0.3">
      <c r="AE9438" s="8"/>
      <c r="AH9438" s="8"/>
    </row>
    <row r="9439" spans="31:34" x14ac:dyDescent="0.3">
      <c r="AE9439" s="8"/>
      <c r="AH9439" s="8"/>
    </row>
    <row r="9440" spans="31:34" x14ac:dyDescent="0.3">
      <c r="AE9440" s="8"/>
      <c r="AH9440" s="8"/>
    </row>
    <row r="9441" spans="31:34" x14ac:dyDescent="0.3">
      <c r="AE9441" s="8"/>
      <c r="AH9441" s="8"/>
    </row>
    <row r="9442" spans="31:34" x14ac:dyDescent="0.3">
      <c r="AE9442" s="8"/>
      <c r="AH9442" s="8"/>
    </row>
    <row r="9443" spans="31:34" x14ac:dyDescent="0.3">
      <c r="AE9443" s="8"/>
      <c r="AH9443" s="8"/>
    </row>
    <row r="9444" spans="31:34" x14ac:dyDescent="0.3">
      <c r="AE9444" s="8"/>
      <c r="AH9444" s="8"/>
    </row>
    <row r="9445" spans="31:34" x14ac:dyDescent="0.3">
      <c r="AE9445" s="8"/>
      <c r="AH9445" s="8"/>
    </row>
    <row r="9446" spans="31:34" x14ac:dyDescent="0.3">
      <c r="AE9446" s="8"/>
      <c r="AH9446" s="8"/>
    </row>
    <row r="9447" spans="31:34" x14ac:dyDescent="0.3">
      <c r="AE9447" s="8"/>
      <c r="AH9447" s="8"/>
    </row>
    <row r="9448" spans="31:34" x14ac:dyDescent="0.3">
      <c r="AE9448" s="8"/>
      <c r="AH9448" s="8"/>
    </row>
    <row r="9449" spans="31:34" x14ac:dyDescent="0.3">
      <c r="AE9449" s="8"/>
      <c r="AH9449" s="8"/>
    </row>
    <row r="9450" spans="31:34" x14ac:dyDescent="0.3">
      <c r="AE9450" s="8"/>
      <c r="AH9450" s="8"/>
    </row>
    <row r="9451" spans="31:34" x14ac:dyDescent="0.3">
      <c r="AE9451" s="8"/>
      <c r="AH9451" s="8"/>
    </row>
    <row r="9452" spans="31:34" x14ac:dyDescent="0.3">
      <c r="AE9452" s="8"/>
      <c r="AH9452" s="8"/>
    </row>
    <row r="9453" spans="31:34" x14ac:dyDescent="0.3">
      <c r="AE9453" s="8"/>
      <c r="AH9453" s="8"/>
    </row>
    <row r="9454" spans="31:34" x14ac:dyDescent="0.3">
      <c r="AE9454" s="8"/>
      <c r="AH9454" s="8"/>
    </row>
    <row r="9455" spans="31:34" x14ac:dyDescent="0.3">
      <c r="AE9455" s="8"/>
      <c r="AH9455" s="8"/>
    </row>
    <row r="9456" spans="31:34" x14ac:dyDescent="0.3">
      <c r="AE9456" s="8"/>
      <c r="AH9456" s="8"/>
    </row>
    <row r="9457" spans="31:34" x14ac:dyDescent="0.3">
      <c r="AE9457" s="8"/>
      <c r="AH9457" s="8"/>
    </row>
    <row r="9458" spans="31:34" x14ac:dyDescent="0.3">
      <c r="AE9458" s="8"/>
      <c r="AH9458" s="8"/>
    </row>
    <row r="9459" spans="31:34" x14ac:dyDescent="0.3">
      <c r="AE9459" s="8"/>
      <c r="AH9459" s="8"/>
    </row>
    <row r="9460" spans="31:34" x14ac:dyDescent="0.3">
      <c r="AE9460" s="8"/>
      <c r="AH9460" s="8"/>
    </row>
    <row r="9461" spans="31:34" x14ac:dyDescent="0.3">
      <c r="AE9461" s="8"/>
      <c r="AH9461" s="8"/>
    </row>
    <row r="9462" spans="31:34" x14ac:dyDescent="0.3">
      <c r="AE9462" s="8"/>
      <c r="AH9462" s="8"/>
    </row>
    <row r="9463" spans="31:34" x14ac:dyDescent="0.3">
      <c r="AE9463" s="8"/>
      <c r="AH9463" s="8"/>
    </row>
    <row r="9464" spans="31:34" x14ac:dyDescent="0.3">
      <c r="AE9464" s="8"/>
      <c r="AH9464" s="8"/>
    </row>
    <row r="9465" spans="31:34" x14ac:dyDescent="0.3">
      <c r="AE9465" s="8"/>
      <c r="AH9465" s="8"/>
    </row>
    <row r="9466" spans="31:34" x14ac:dyDescent="0.3">
      <c r="AE9466" s="8"/>
      <c r="AH9466" s="8"/>
    </row>
    <row r="9467" spans="31:34" x14ac:dyDescent="0.3">
      <c r="AE9467" s="8"/>
      <c r="AH9467" s="8"/>
    </row>
    <row r="9468" spans="31:34" x14ac:dyDescent="0.3">
      <c r="AE9468" s="8"/>
      <c r="AH9468" s="8"/>
    </row>
    <row r="9469" spans="31:34" x14ac:dyDescent="0.3">
      <c r="AE9469" s="8"/>
      <c r="AH9469" s="8"/>
    </row>
    <row r="9470" spans="31:34" x14ac:dyDescent="0.3">
      <c r="AE9470" s="8"/>
      <c r="AH9470" s="8"/>
    </row>
    <row r="9471" spans="31:34" x14ac:dyDescent="0.3">
      <c r="AE9471" s="8"/>
      <c r="AH9471" s="8"/>
    </row>
    <row r="9472" spans="31:34" x14ac:dyDescent="0.3">
      <c r="AE9472" s="8"/>
      <c r="AH9472" s="8"/>
    </row>
    <row r="9473" spans="31:34" x14ac:dyDescent="0.3">
      <c r="AE9473" s="8"/>
      <c r="AH9473" s="8"/>
    </row>
    <row r="9474" spans="31:34" x14ac:dyDescent="0.3">
      <c r="AE9474" s="8"/>
      <c r="AH9474" s="8"/>
    </row>
    <row r="9475" spans="31:34" x14ac:dyDescent="0.3">
      <c r="AE9475" s="8"/>
      <c r="AH9475" s="8"/>
    </row>
    <row r="9476" spans="31:34" x14ac:dyDescent="0.3">
      <c r="AE9476" s="8"/>
      <c r="AH9476" s="8"/>
    </row>
    <row r="9477" spans="31:34" x14ac:dyDescent="0.3">
      <c r="AE9477" s="8"/>
      <c r="AH9477" s="8"/>
    </row>
    <row r="9478" spans="31:34" x14ac:dyDescent="0.3">
      <c r="AE9478" s="8"/>
      <c r="AH9478" s="8"/>
    </row>
    <row r="9479" spans="31:34" x14ac:dyDescent="0.3">
      <c r="AE9479" s="8"/>
      <c r="AH9479" s="8"/>
    </row>
    <row r="9480" spans="31:34" x14ac:dyDescent="0.3">
      <c r="AE9480" s="8"/>
      <c r="AH9480" s="8"/>
    </row>
    <row r="9481" spans="31:34" x14ac:dyDescent="0.3">
      <c r="AE9481" s="8"/>
      <c r="AH9481" s="8"/>
    </row>
    <row r="9482" spans="31:34" x14ac:dyDescent="0.3">
      <c r="AE9482" s="8"/>
      <c r="AH9482" s="8"/>
    </row>
    <row r="9483" spans="31:34" x14ac:dyDescent="0.3">
      <c r="AE9483" s="8"/>
      <c r="AH9483" s="8"/>
    </row>
    <row r="9484" spans="31:34" x14ac:dyDescent="0.3">
      <c r="AE9484" s="8"/>
      <c r="AH9484" s="8"/>
    </row>
    <row r="9485" spans="31:34" x14ac:dyDescent="0.3">
      <c r="AE9485" s="8"/>
      <c r="AH9485" s="8"/>
    </row>
    <row r="9486" spans="31:34" x14ac:dyDescent="0.3">
      <c r="AE9486" s="8"/>
      <c r="AH9486" s="8"/>
    </row>
    <row r="9487" spans="31:34" x14ac:dyDescent="0.3">
      <c r="AE9487" s="8"/>
      <c r="AH9487" s="8"/>
    </row>
    <row r="9488" spans="31:34" x14ac:dyDescent="0.3">
      <c r="AE9488" s="8"/>
      <c r="AH9488" s="8"/>
    </row>
    <row r="9489" spans="31:34" x14ac:dyDescent="0.3">
      <c r="AE9489" s="8"/>
      <c r="AH9489" s="8"/>
    </row>
    <row r="9490" spans="31:34" x14ac:dyDescent="0.3">
      <c r="AE9490" s="8"/>
      <c r="AH9490" s="8"/>
    </row>
    <row r="9491" spans="31:34" x14ac:dyDescent="0.3">
      <c r="AE9491" s="8"/>
      <c r="AH9491" s="8"/>
    </row>
    <row r="9492" spans="31:34" x14ac:dyDescent="0.3">
      <c r="AE9492" s="8"/>
      <c r="AH9492" s="8"/>
    </row>
    <row r="9493" spans="31:34" x14ac:dyDescent="0.3">
      <c r="AE9493" s="8"/>
      <c r="AH9493" s="8"/>
    </row>
    <row r="9494" spans="31:34" x14ac:dyDescent="0.3">
      <c r="AE9494" s="8"/>
      <c r="AH9494" s="8"/>
    </row>
    <row r="9495" spans="31:34" x14ac:dyDescent="0.3">
      <c r="AE9495" s="8"/>
      <c r="AH9495" s="8"/>
    </row>
    <row r="9496" spans="31:34" x14ac:dyDescent="0.3">
      <c r="AE9496" s="8"/>
      <c r="AH9496" s="8"/>
    </row>
    <row r="9497" spans="31:34" x14ac:dyDescent="0.3">
      <c r="AE9497" s="8"/>
      <c r="AH9497" s="8"/>
    </row>
    <row r="9498" spans="31:34" x14ac:dyDescent="0.3">
      <c r="AE9498" s="8"/>
      <c r="AH9498" s="8"/>
    </row>
    <row r="9499" spans="31:34" x14ac:dyDescent="0.3">
      <c r="AE9499" s="8"/>
      <c r="AH9499" s="8"/>
    </row>
    <row r="9500" spans="31:34" x14ac:dyDescent="0.3">
      <c r="AE9500" s="8"/>
      <c r="AH9500" s="8"/>
    </row>
    <row r="9501" spans="31:34" x14ac:dyDescent="0.3">
      <c r="AE9501" s="8"/>
      <c r="AH9501" s="8"/>
    </row>
    <row r="9502" spans="31:34" x14ac:dyDescent="0.3">
      <c r="AE9502" s="8"/>
      <c r="AH9502" s="8"/>
    </row>
    <row r="9503" spans="31:34" x14ac:dyDescent="0.3">
      <c r="AE9503" s="8"/>
      <c r="AH9503" s="8"/>
    </row>
    <row r="9504" spans="31:34" x14ac:dyDescent="0.3">
      <c r="AE9504" s="8"/>
      <c r="AH9504" s="8"/>
    </row>
    <row r="9505" spans="31:34" x14ac:dyDescent="0.3">
      <c r="AE9505" s="8"/>
      <c r="AH9505" s="8"/>
    </row>
    <row r="9506" spans="31:34" x14ac:dyDescent="0.3">
      <c r="AE9506" s="8"/>
      <c r="AH9506" s="8"/>
    </row>
    <row r="9507" spans="31:34" x14ac:dyDescent="0.3">
      <c r="AE9507" s="8"/>
      <c r="AH9507" s="8"/>
    </row>
    <row r="9508" spans="31:34" x14ac:dyDescent="0.3">
      <c r="AE9508" s="8"/>
      <c r="AH9508" s="8"/>
    </row>
    <row r="9509" spans="31:34" x14ac:dyDescent="0.3">
      <c r="AE9509" s="8"/>
      <c r="AH9509" s="8"/>
    </row>
    <row r="9510" spans="31:34" x14ac:dyDescent="0.3">
      <c r="AE9510" s="8"/>
      <c r="AH9510" s="8"/>
    </row>
    <row r="9511" spans="31:34" x14ac:dyDescent="0.3">
      <c r="AE9511" s="8"/>
      <c r="AH9511" s="8"/>
    </row>
    <row r="9512" spans="31:34" x14ac:dyDescent="0.3">
      <c r="AE9512" s="8"/>
      <c r="AH9512" s="8"/>
    </row>
    <row r="9513" spans="31:34" x14ac:dyDescent="0.3">
      <c r="AE9513" s="8"/>
      <c r="AH9513" s="8"/>
    </row>
    <row r="9514" spans="31:34" x14ac:dyDescent="0.3">
      <c r="AE9514" s="8"/>
      <c r="AH9514" s="8"/>
    </row>
    <row r="9515" spans="31:34" x14ac:dyDescent="0.3">
      <c r="AE9515" s="8"/>
      <c r="AH9515" s="8"/>
    </row>
    <row r="9516" spans="31:34" x14ac:dyDescent="0.3">
      <c r="AE9516" s="8"/>
      <c r="AH9516" s="8"/>
    </row>
    <row r="9517" spans="31:34" x14ac:dyDescent="0.3">
      <c r="AE9517" s="8"/>
      <c r="AH9517" s="8"/>
    </row>
    <row r="9518" spans="31:34" x14ac:dyDescent="0.3">
      <c r="AE9518" s="8"/>
      <c r="AH9518" s="8"/>
    </row>
    <row r="9519" spans="31:34" x14ac:dyDescent="0.3">
      <c r="AE9519" s="8"/>
      <c r="AH9519" s="8"/>
    </row>
    <row r="9520" spans="31:34" x14ac:dyDescent="0.3">
      <c r="AE9520" s="8"/>
      <c r="AH9520" s="8"/>
    </row>
    <row r="9521" spans="31:34" x14ac:dyDescent="0.3">
      <c r="AE9521" s="8"/>
      <c r="AH9521" s="8"/>
    </row>
    <row r="9522" spans="31:34" x14ac:dyDescent="0.3">
      <c r="AE9522" s="8"/>
      <c r="AH9522" s="8"/>
    </row>
    <row r="9523" spans="31:34" x14ac:dyDescent="0.3">
      <c r="AE9523" s="8"/>
      <c r="AH9523" s="8"/>
    </row>
    <row r="9524" spans="31:34" x14ac:dyDescent="0.3">
      <c r="AE9524" s="8"/>
      <c r="AH9524" s="8"/>
    </row>
    <row r="9525" spans="31:34" x14ac:dyDescent="0.3">
      <c r="AE9525" s="8"/>
      <c r="AH9525" s="8"/>
    </row>
    <row r="9526" spans="31:34" x14ac:dyDescent="0.3">
      <c r="AE9526" s="8"/>
      <c r="AH9526" s="8"/>
    </row>
    <row r="9527" spans="31:34" x14ac:dyDescent="0.3">
      <c r="AE9527" s="8"/>
      <c r="AH9527" s="8"/>
    </row>
    <row r="9528" spans="31:34" x14ac:dyDescent="0.3">
      <c r="AE9528" s="8"/>
      <c r="AH9528" s="8"/>
    </row>
    <row r="9529" spans="31:34" x14ac:dyDescent="0.3">
      <c r="AE9529" s="8"/>
      <c r="AH9529" s="8"/>
    </row>
    <row r="9530" spans="31:34" x14ac:dyDescent="0.3">
      <c r="AE9530" s="8"/>
      <c r="AH9530" s="8"/>
    </row>
    <row r="9531" spans="31:34" x14ac:dyDescent="0.3">
      <c r="AE9531" s="8"/>
      <c r="AH9531" s="8"/>
    </row>
    <row r="9532" spans="31:34" x14ac:dyDescent="0.3">
      <c r="AE9532" s="8"/>
      <c r="AH9532" s="8"/>
    </row>
    <row r="9533" spans="31:34" x14ac:dyDescent="0.3">
      <c r="AE9533" s="8"/>
      <c r="AH9533" s="8"/>
    </row>
    <row r="9534" spans="31:34" x14ac:dyDescent="0.3">
      <c r="AE9534" s="8"/>
      <c r="AH9534" s="8"/>
    </row>
    <row r="9535" spans="31:34" x14ac:dyDescent="0.3">
      <c r="AE9535" s="8"/>
      <c r="AH9535" s="8"/>
    </row>
    <row r="9536" spans="31:34" x14ac:dyDescent="0.3">
      <c r="AE9536" s="8"/>
      <c r="AH9536" s="8"/>
    </row>
    <row r="9537" spans="31:34" x14ac:dyDescent="0.3">
      <c r="AE9537" s="8"/>
      <c r="AH9537" s="8"/>
    </row>
    <row r="9538" spans="31:34" x14ac:dyDescent="0.3">
      <c r="AE9538" s="8"/>
      <c r="AH9538" s="8"/>
    </row>
    <row r="9539" spans="31:34" x14ac:dyDescent="0.3">
      <c r="AE9539" s="8"/>
      <c r="AH9539" s="8"/>
    </row>
    <row r="9540" spans="31:34" x14ac:dyDescent="0.3">
      <c r="AE9540" s="8"/>
      <c r="AH9540" s="8"/>
    </row>
    <row r="9541" spans="31:34" x14ac:dyDescent="0.3">
      <c r="AE9541" s="8"/>
      <c r="AH9541" s="8"/>
    </row>
    <row r="9542" spans="31:34" x14ac:dyDescent="0.3">
      <c r="AE9542" s="8"/>
      <c r="AH9542" s="8"/>
    </row>
    <row r="9543" spans="31:34" x14ac:dyDescent="0.3">
      <c r="AE9543" s="8"/>
      <c r="AH9543" s="8"/>
    </row>
    <row r="9544" spans="31:34" x14ac:dyDescent="0.3">
      <c r="AE9544" s="8"/>
      <c r="AH9544" s="8"/>
    </row>
    <row r="9545" spans="31:34" x14ac:dyDescent="0.3">
      <c r="AE9545" s="8"/>
      <c r="AH9545" s="8"/>
    </row>
    <row r="9546" spans="31:34" x14ac:dyDescent="0.3">
      <c r="AE9546" s="8"/>
      <c r="AH9546" s="8"/>
    </row>
    <row r="9547" spans="31:34" x14ac:dyDescent="0.3">
      <c r="AE9547" s="8"/>
      <c r="AH9547" s="8"/>
    </row>
    <row r="9548" spans="31:34" x14ac:dyDescent="0.3">
      <c r="AE9548" s="8"/>
      <c r="AH9548" s="8"/>
    </row>
    <row r="9549" spans="31:34" x14ac:dyDescent="0.3">
      <c r="AE9549" s="8"/>
      <c r="AH9549" s="8"/>
    </row>
    <row r="9550" spans="31:34" x14ac:dyDescent="0.3">
      <c r="AE9550" s="8"/>
      <c r="AH9550" s="8"/>
    </row>
    <row r="9551" spans="31:34" x14ac:dyDescent="0.3">
      <c r="AE9551" s="8"/>
      <c r="AH9551" s="8"/>
    </row>
    <row r="9552" spans="31:34" x14ac:dyDescent="0.3">
      <c r="AE9552" s="8"/>
      <c r="AH9552" s="8"/>
    </row>
    <row r="9553" spans="31:34" x14ac:dyDescent="0.3">
      <c r="AE9553" s="8"/>
      <c r="AH9553" s="8"/>
    </row>
    <row r="9554" spans="31:34" x14ac:dyDescent="0.3">
      <c r="AE9554" s="8"/>
      <c r="AH9554" s="8"/>
    </row>
    <row r="9555" spans="31:34" x14ac:dyDescent="0.3">
      <c r="AE9555" s="8"/>
      <c r="AH9555" s="8"/>
    </row>
    <row r="9556" spans="31:34" x14ac:dyDescent="0.3">
      <c r="AE9556" s="8"/>
      <c r="AH9556" s="8"/>
    </row>
    <row r="9557" spans="31:34" x14ac:dyDescent="0.3">
      <c r="AE9557" s="8"/>
      <c r="AH9557" s="8"/>
    </row>
    <row r="9558" spans="31:34" x14ac:dyDescent="0.3">
      <c r="AE9558" s="8"/>
      <c r="AH9558" s="8"/>
    </row>
    <row r="9559" spans="31:34" x14ac:dyDescent="0.3">
      <c r="AE9559" s="8"/>
      <c r="AH9559" s="8"/>
    </row>
    <row r="9560" spans="31:34" x14ac:dyDescent="0.3">
      <c r="AE9560" s="8"/>
      <c r="AH9560" s="8"/>
    </row>
    <row r="9561" spans="31:34" x14ac:dyDescent="0.3">
      <c r="AE9561" s="8"/>
      <c r="AH9561" s="8"/>
    </row>
    <row r="9562" spans="31:34" x14ac:dyDescent="0.3">
      <c r="AE9562" s="8"/>
      <c r="AH9562" s="8"/>
    </row>
    <row r="9563" spans="31:34" x14ac:dyDescent="0.3">
      <c r="AE9563" s="8"/>
      <c r="AH9563" s="8"/>
    </row>
    <row r="9564" spans="31:34" x14ac:dyDescent="0.3">
      <c r="AE9564" s="8"/>
      <c r="AH9564" s="8"/>
    </row>
    <row r="9565" spans="31:34" x14ac:dyDescent="0.3">
      <c r="AE9565" s="8"/>
      <c r="AH9565" s="8"/>
    </row>
    <row r="9566" spans="31:34" x14ac:dyDescent="0.3">
      <c r="AE9566" s="8"/>
      <c r="AH9566" s="8"/>
    </row>
    <row r="9567" spans="31:34" x14ac:dyDescent="0.3">
      <c r="AE9567" s="8"/>
      <c r="AH9567" s="8"/>
    </row>
    <row r="9568" spans="31:34" x14ac:dyDescent="0.3">
      <c r="AE9568" s="8"/>
      <c r="AH9568" s="8"/>
    </row>
    <row r="9569" spans="31:34" x14ac:dyDescent="0.3">
      <c r="AE9569" s="8"/>
      <c r="AH9569" s="8"/>
    </row>
    <row r="9570" spans="31:34" x14ac:dyDescent="0.3">
      <c r="AE9570" s="8"/>
      <c r="AH9570" s="8"/>
    </row>
    <row r="9571" spans="31:34" x14ac:dyDescent="0.3">
      <c r="AE9571" s="8"/>
      <c r="AH9571" s="8"/>
    </row>
    <row r="9572" spans="31:34" x14ac:dyDescent="0.3">
      <c r="AE9572" s="8"/>
      <c r="AH9572" s="8"/>
    </row>
    <row r="9573" spans="31:34" x14ac:dyDescent="0.3">
      <c r="AE9573" s="8"/>
      <c r="AH9573" s="8"/>
    </row>
    <row r="9574" spans="31:34" x14ac:dyDescent="0.3">
      <c r="AE9574" s="8"/>
      <c r="AH9574" s="8"/>
    </row>
    <row r="9575" spans="31:34" x14ac:dyDescent="0.3">
      <c r="AE9575" s="8"/>
      <c r="AH9575" s="8"/>
    </row>
    <row r="9576" spans="31:34" x14ac:dyDescent="0.3">
      <c r="AE9576" s="8"/>
      <c r="AH9576" s="8"/>
    </row>
    <row r="9577" spans="31:34" x14ac:dyDescent="0.3">
      <c r="AE9577" s="8"/>
      <c r="AH9577" s="8"/>
    </row>
    <row r="9578" spans="31:34" x14ac:dyDescent="0.3">
      <c r="AE9578" s="8"/>
      <c r="AH9578" s="8"/>
    </row>
    <row r="9579" spans="31:34" x14ac:dyDescent="0.3">
      <c r="AE9579" s="8"/>
      <c r="AH9579" s="8"/>
    </row>
    <row r="9580" spans="31:34" x14ac:dyDescent="0.3">
      <c r="AE9580" s="8"/>
      <c r="AH9580" s="8"/>
    </row>
    <row r="9581" spans="31:34" x14ac:dyDescent="0.3">
      <c r="AE9581" s="8"/>
      <c r="AH9581" s="8"/>
    </row>
    <row r="9582" spans="31:34" x14ac:dyDescent="0.3">
      <c r="AE9582" s="8"/>
      <c r="AH9582" s="8"/>
    </row>
    <row r="9583" spans="31:34" x14ac:dyDescent="0.3">
      <c r="AE9583" s="8"/>
      <c r="AH9583" s="8"/>
    </row>
    <row r="9584" spans="31:34" x14ac:dyDescent="0.3">
      <c r="AE9584" s="8"/>
      <c r="AH9584" s="8"/>
    </row>
    <row r="9585" spans="31:34" x14ac:dyDescent="0.3">
      <c r="AE9585" s="8"/>
      <c r="AH9585" s="8"/>
    </row>
    <row r="9586" spans="31:34" x14ac:dyDescent="0.3">
      <c r="AE9586" s="8"/>
      <c r="AH9586" s="8"/>
    </row>
    <row r="9587" spans="31:34" x14ac:dyDescent="0.3">
      <c r="AE9587" s="8"/>
      <c r="AH9587" s="8"/>
    </row>
    <row r="9588" spans="31:34" x14ac:dyDescent="0.3">
      <c r="AE9588" s="8"/>
      <c r="AH9588" s="8"/>
    </row>
    <row r="9589" spans="31:34" x14ac:dyDescent="0.3">
      <c r="AE9589" s="8"/>
      <c r="AH9589" s="8"/>
    </row>
    <row r="9590" spans="31:34" x14ac:dyDescent="0.3">
      <c r="AE9590" s="8"/>
      <c r="AH9590" s="8"/>
    </row>
    <row r="9591" spans="31:34" x14ac:dyDescent="0.3">
      <c r="AE9591" s="8"/>
      <c r="AH9591" s="8"/>
    </row>
    <row r="9592" spans="31:34" x14ac:dyDescent="0.3">
      <c r="AE9592" s="8"/>
      <c r="AH9592" s="8"/>
    </row>
    <row r="9593" spans="31:34" x14ac:dyDescent="0.3">
      <c r="AE9593" s="8"/>
      <c r="AH9593" s="8"/>
    </row>
    <row r="9594" spans="31:34" x14ac:dyDescent="0.3">
      <c r="AE9594" s="8"/>
      <c r="AH9594" s="8"/>
    </row>
    <row r="9595" spans="31:34" x14ac:dyDescent="0.3">
      <c r="AE9595" s="8"/>
      <c r="AH9595" s="8"/>
    </row>
    <row r="9596" spans="31:34" x14ac:dyDescent="0.3">
      <c r="AE9596" s="8"/>
      <c r="AH9596" s="8"/>
    </row>
    <row r="9597" spans="31:34" x14ac:dyDescent="0.3">
      <c r="AE9597" s="8"/>
      <c r="AH9597" s="8"/>
    </row>
    <row r="9598" spans="31:34" x14ac:dyDescent="0.3">
      <c r="AE9598" s="8"/>
      <c r="AH9598" s="8"/>
    </row>
    <row r="9599" spans="31:34" x14ac:dyDescent="0.3">
      <c r="AE9599" s="8"/>
      <c r="AH9599" s="8"/>
    </row>
    <row r="9600" spans="31:34" x14ac:dyDescent="0.3">
      <c r="AE9600" s="8"/>
      <c r="AH9600" s="8"/>
    </row>
    <row r="9601" spans="31:34" x14ac:dyDescent="0.3">
      <c r="AE9601" s="8"/>
      <c r="AH9601" s="8"/>
    </row>
    <row r="9602" spans="31:34" x14ac:dyDescent="0.3">
      <c r="AE9602" s="8"/>
      <c r="AH9602" s="8"/>
    </row>
    <row r="9603" spans="31:34" x14ac:dyDescent="0.3">
      <c r="AE9603" s="8"/>
      <c r="AH9603" s="8"/>
    </row>
    <row r="9604" spans="31:34" x14ac:dyDescent="0.3">
      <c r="AE9604" s="8"/>
      <c r="AH9604" s="8"/>
    </row>
    <row r="9605" spans="31:34" x14ac:dyDescent="0.3">
      <c r="AE9605" s="8"/>
      <c r="AH9605" s="8"/>
    </row>
    <row r="9606" spans="31:34" x14ac:dyDescent="0.3">
      <c r="AE9606" s="8"/>
      <c r="AH9606" s="8"/>
    </row>
    <row r="9607" spans="31:34" x14ac:dyDescent="0.3">
      <c r="AE9607" s="8"/>
      <c r="AH9607" s="8"/>
    </row>
    <row r="9608" spans="31:34" x14ac:dyDescent="0.3">
      <c r="AE9608" s="8"/>
      <c r="AH9608" s="8"/>
    </row>
    <row r="9609" spans="31:34" x14ac:dyDescent="0.3">
      <c r="AE9609" s="8"/>
      <c r="AH9609" s="8"/>
    </row>
    <row r="9610" spans="31:34" x14ac:dyDescent="0.3">
      <c r="AE9610" s="8"/>
      <c r="AH9610" s="8"/>
    </row>
    <row r="9611" spans="31:34" x14ac:dyDescent="0.3">
      <c r="AE9611" s="8"/>
      <c r="AH9611" s="8"/>
    </row>
    <row r="9612" spans="31:34" x14ac:dyDescent="0.3">
      <c r="AE9612" s="8"/>
      <c r="AH9612" s="8"/>
    </row>
    <row r="9613" spans="31:34" x14ac:dyDescent="0.3">
      <c r="AE9613" s="8"/>
      <c r="AH9613" s="8"/>
    </row>
    <row r="9614" spans="31:34" x14ac:dyDescent="0.3">
      <c r="AE9614" s="8"/>
      <c r="AH9614" s="8"/>
    </row>
    <row r="9615" spans="31:34" x14ac:dyDescent="0.3">
      <c r="AE9615" s="8"/>
      <c r="AH9615" s="8"/>
    </row>
    <row r="9616" spans="31:34" x14ac:dyDescent="0.3">
      <c r="AE9616" s="8"/>
      <c r="AH9616" s="8"/>
    </row>
    <row r="9617" spans="31:34" x14ac:dyDescent="0.3">
      <c r="AE9617" s="8"/>
      <c r="AH9617" s="8"/>
    </row>
    <row r="9618" spans="31:34" x14ac:dyDescent="0.3">
      <c r="AE9618" s="8"/>
      <c r="AH9618" s="8"/>
    </row>
    <row r="9619" spans="31:34" x14ac:dyDescent="0.3">
      <c r="AE9619" s="8"/>
      <c r="AH9619" s="8"/>
    </row>
    <row r="9620" spans="31:34" x14ac:dyDescent="0.3">
      <c r="AE9620" s="8"/>
      <c r="AH9620" s="8"/>
    </row>
    <row r="9621" spans="31:34" x14ac:dyDescent="0.3">
      <c r="AE9621" s="8"/>
      <c r="AH9621" s="8"/>
    </row>
    <row r="9622" spans="31:34" x14ac:dyDescent="0.3">
      <c r="AE9622" s="8"/>
      <c r="AH9622" s="8"/>
    </row>
    <row r="9623" spans="31:34" x14ac:dyDescent="0.3">
      <c r="AE9623" s="8"/>
      <c r="AH9623" s="8"/>
    </row>
    <row r="9624" spans="31:34" x14ac:dyDescent="0.3">
      <c r="AE9624" s="8"/>
      <c r="AH9624" s="8"/>
    </row>
    <row r="9625" spans="31:34" x14ac:dyDescent="0.3">
      <c r="AE9625" s="8"/>
      <c r="AH9625" s="8"/>
    </row>
    <row r="9626" spans="31:34" x14ac:dyDescent="0.3">
      <c r="AE9626" s="8"/>
      <c r="AH9626" s="8"/>
    </row>
    <row r="9627" spans="31:34" x14ac:dyDescent="0.3">
      <c r="AE9627" s="8"/>
      <c r="AH9627" s="8"/>
    </row>
    <row r="9628" spans="31:34" x14ac:dyDescent="0.3">
      <c r="AE9628" s="8"/>
      <c r="AH9628" s="8"/>
    </row>
    <row r="9629" spans="31:34" x14ac:dyDescent="0.3">
      <c r="AE9629" s="8"/>
      <c r="AH9629" s="8"/>
    </row>
    <row r="9630" spans="31:34" x14ac:dyDescent="0.3">
      <c r="AE9630" s="8"/>
      <c r="AH9630" s="8"/>
    </row>
    <row r="9631" spans="31:34" x14ac:dyDescent="0.3">
      <c r="AE9631" s="8"/>
      <c r="AH9631" s="8"/>
    </row>
    <row r="9632" spans="31:34" x14ac:dyDescent="0.3">
      <c r="AE9632" s="8"/>
      <c r="AH9632" s="8"/>
    </row>
    <row r="9633" spans="31:34" x14ac:dyDescent="0.3">
      <c r="AE9633" s="8"/>
      <c r="AH9633" s="8"/>
    </row>
    <row r="9634" spans="31:34" x14ac:dyDescent="0.3">
      <c r="AE9634" s="8"/>
      <c r="AH9634" s="8"/>
    </row>
    <row r="9635" spans="31:34" x14ac:dyDescent="0.3">
      <c r="AE9635" s="8"/>
      <c r="AH9635" s="8"/>
    </row>
    <row r="9636" spans="31:34" x14ac:dyDescent="0.3">
      <c r="AE9636" s="8"/>
      <c r="AH9636" s="8"/>
    </row>
    <row r="9637" spans="31:34" x14ac:dyDescent="0.3">
      <c r="AE9637" s="8"/>
      <c r="AH9637" s="8"/>
    </row>
    <row r="9638" spans="31:34" x14ac:dyDescent="0.3">
      <c r="AE9638" s="8"/>
      <c r="AH9638" s="8"/>
    </row>
    <row r="9639" spans="31:34" x14ac:dyDescent="0.3">
      <c r="AE9639" s="8"/>
      <c r="AH9639" s="8"/>
    </row>
    <row r="9640" spans="31:34" x14ac:dyDescent="0.3">
      <c r="AE9640" s="8"/>
      <c r="AH9640" s="8"/>
    </row>
    <row r="9641" spans="31:34" x14ac:dyDescent="0.3">
      <c r="AE9641" s="8"/>
      <c r="AH9641" s="8"/>
    </row>
    <row r="9642" spans="31:34" x14ac:dyDescent="0.3">
      <c r="AE9642" s="8"/>
      <c r="AH9642" s="8"/>
    </row>
    <row r="9643" spans="31:34" x14ac:dyDescent="0.3">
      <c r="AE9643" s="8"/>
      <c r="AH9643" s="8"/>
    </row>
    <row r="9644" spans="31:34" x14ac:dyDescent="0.3">
      <c r="AE9644" s="8"/>
      <c r="AH9644" s="8"/>
    </row>
    <row r="9645" spans="31:34" x14ac:dyDescent="0.3">
      <c r="AE9645" s="8"/>
      <c r="AH9645" s="8"/>
    </row>
    <row r="9646" spans="31:34" x14ac:dyDescent="0.3">
      <c r="AE9646" s="8"/>
      <c r="AH9646" s="8"/>
    </row>
    <row r="9647" spans="31:34" x14ac:dyDescent="0.3">
      <c r="AE9647" s="8"/>
      <c r="AH9647" s="8"/>
    </row>
    <row r="9648" spans="31:34" x14ac:dyDescent="0.3">
      <c r="AE9648" s="8"/>
      <c r="AH9648" s="8"/>
    </row>
    <row r="9649" spans="31:34" x14ac:dyDescent="0.3">
      <c r="AE9649" s="8"/>
      <c r="AH9649" s="8"/>
    </row>
    <row r="9650" spans="31:34" x14ac:dyDescent="0.3">
      <c r="AE9650" s="8"/>
      <c r="AH9650" s="8"/>
    </row>
    <row r="9651" spans="31:34" x14ac:dyDescent="0.3">
      <c r="AE9651" s="8"/>
      <c r="AH9651" s="8"/>
    </row>
    <row r="9652" spans="31:34" x14ac:dyDescent="0.3">
      <c r="AE9652" s="8"/>
      <c r="AH9652" s="8"/>
    </row>
    <row r="9653" spans="31:34" x14ac:dyDescent="0.3">
      <c r="AE9653" s="8"/>
      <c r="AH9653" s="8"/>
    </row>
    <row r="9654" spans="31:34" x14ac:dyDescent="0.3">
      <c r="AE9654" s="8"/>
      <c r="AH9654" s="8"/>
    </row>
    <row r="9655" spans="31:34" x14ac:dyDescent="0.3">
      <c r="AE9655" s="8"/>
      <c r="AH9655" s="8"/>
    </row>
    <row r="9656" spans="31:34" x14ac:dyDescent="0.3">
      <c r="AE9656" s="8"/>
      <c r="AH9656" s="8"/>
    </row>
    <row r="9657" spans="31:34" x14ac:dyDescent="0.3">
      <c r="AE9657" s="8"/>
      <c r="AH9657" s="8"/>
    </row>
    <row r="9658" spans="31:34" x14ac:dyDescent="0.3">
      <c r="AE9658" s="8"/>
      <c r="AH9658" s="8"/>
    </row>
    <row r="9659" spans="31:34" x14ac:dyDescent="0.3">
      <c r="AE9659" s="8"/>
      <c r="AH9659" s="8"/>
    </row>
    <row r="9660" spans="31:34" x14ac:dyDescent="0.3">
      <c r="AE9660" s="8"/>
      <c r="AH9660" s="8"/>
    </row>
    <row r="9661" spans="31:34" x14ac:dyDescent="0.3">
      <c r="AE9661" s="8"/>
      <c r="AH9661" s="8"/>
    </row>
    <row r="9662" spans="31:34" x14ac:dyDescent="0.3">
      <c r="AE9662" s="8"/>
      <c r="AH9662" s="8"/>
    </row>
    <row r="9663" spans="31:34" x14ac:dyDescent="0.3">
      <c r="AE9663" s="8"/>
      <c r="AH9663" s="8"/>
    </row>
    <row r="9664" spans="31:34" x14ac:dyDescent="0.3">
      <c r="AE9664" s="8"/>
      <c r="AH9664" s="8"/>
    </row>
    <row r="9665" spans="31:34" x14ac:dyDescent="0.3">
      <c r="AE9665" s="8"/>
      <c r="AH9665" s="8"/>
    </row>
    <row r="9666" spans="31:34" x14ac:dyDescent="0.3">
      <c r="AE9666" s="8"/>
      <c r="AH9666" s="8"/>
    </row>
    <row r="9667" spans="31:34" x14ac:dyDescent="0.3">
      <c r="AE9667" s="8"/>
      <c r="AH9667" s="8"/>
    </row>
    <row r="9668" spans="31:34" x14ac:dyDescent="0.3">
      <c r="AE9668" s="8"/>
      <c r="AH9668" s="8"/>
    </row>
    <row r="9669" spans="31:34" x14ac:dyDescent="0.3">
      <c r="AE9669" s="8"/>
      <c r="AH9669" s="8"/>
    </row>
    <row r="9670" spans="31:34" x14ac:dyDescent="0.3">
      <c r="AE9670" s="8"/>
      <c r="AH9670" s="8"/>
    </row>
    <row r="9671" spans="31:34" x14ac:dyDescent="0.3">
      <c r="AE9671" s="8"/>
      <c r="AH9671" s="8"/>
    </row>
    <row r="9672" spans="31:34" x14ac:dyDescent="0.3">
      <c r="AE9672" s="8"/>
      <c r="AH9672" s="8"/>
    </row>
    <row r="9673" spans="31:34" x14ac:dyDescent="0.3">
      <c r="AE9673" s="8"/>
      <c r="AH9673" s="8"/>
    </row>
    <row r="9674" spans="31:34" x14ac:dyDescent="0.3">
      <c r="AE9674" s="8"/>
      <c r="AH9674" s="8"/>
    </row>
    <row r="9675" spans="31:34" x14ac:dyDescent="0.3">
      <c r="AE9675" s="8"/>
      <c r="AH9675" s="8"/>
    </row>
    <row r="9676" spans="31:34" x14ac:dyDescent="0.3">
      <c r="AE9676" s="8"/>
      <c r="AH9676" s="8"/>
    </row>
    <row r="9677" spans="31:34" x14ac:dyDescent="0.3">
      <c r="AE9677" s="8"/>
      <c r="AH9677" s="8"/>
    </row>
    <row r="9678" spans="31:34" x14ac:dyDescent="0.3">
      <c r="AE9678" s="8"/>
      <c r="AH9678" s="8"/>
    </row>
    <row r="9679" spans="31:34" x14ac:dyDescent="0.3">
      <c r="AE9679" s="8"/>
      <c r="AH9679" s="8"/>
    </row>
    <row r="9680" spans="31:34" x14ac:dyDescent="0.3">
      <c r="AE9680" s="8"/>
      <c r="AH9680" s="8"/>
    </row>
    <row r="9681" spans="31:34" x14ac:dyDescent="0.3">
      <c r="AE9681" s="8"/>
      <c r="AH9681" s="8"/>
    </row>
    <row r="9682" spans="31:34" x14ac:dyDescent="0.3">
      <c r="AE9682" s="8"/>
      <c r="AH9682" s="8"/>
    </row>
    <row r="9683" spans="31:34" x14ac:dyDescent="0.3">
      <c r="AE9683" s="8"/>
      <c r="AH9683" s="8"/>
    </row>
    <row r="9684" spans="31:34" x14ac:dyDescent="0.3">
      <c r="AE9684" s="8"/>
      <c r="AH9684" s="8"/>
    </row>
    <row r="9685" spans="31:34" x14ac:dyDescent="0.3">
      <c r="AE9685" s="8"/>
      <c r="AH9685" s="8"/>
    </row>
    <row r="9686" spans="31:34" x14ac:dyDescent="0.3">
      <c r="AE9686" s="8"/>
      <c r="AH9686" s="8"/>
    </row>
    <row r="9687" spans="31:34" x14ac:dyDescent="0.3">
      <c r="AE9687" s="8"/>
      <c r="AH9687" s="8"/>
    </row>
    <row r="9688" spans="31:34" x14ac:dyDescent="0.3">
      <c r="AE9688" s="8"/>
      <c r="AH9688" s="8"/>
    </row>
    <row r="9689" spans="31:34" x14ac:dyDescent="0.3">
      <c r="AE9689" s="8"/>
      <c r="AH9689" s="8"/>
    </row>
    <row r="9690" spans="31:34" x14ac:dyDescent="0.3">
      <c r="AE9690" s="8"/>
      <c r="AH9690" s="8"/>
    </row>
    <row r="9691" spans="31:34" x14ac:dyDescent="0.3">
      <c r="AE9691" s="8"/>
      <c r="AH9691" s="8"/>
    </row>
    <row r="9692" spans="31:34" x14ac:dyDescent="0.3">
      <c r="AE9692" s="8"/>
      <c r="AH9692" s="8"/>
    </row>
    <row r="9693" spans="31:34" x14ac:dyDescent="0.3">
      <c r="AE9693" s="8"/>
      <c r="AH9693" s="8"/>
    </row>
    <row r="9694" spans="31:34" x14ac:dyDescent="0.3">
      <c r="AE9694" s="8"/>
      <c r="AH9694" s="8"/>
    </row>
    <row r="9695" spans="31:34" x14ac:dyDescent="0.3">
      <c r="AE9695" s="8"/>
      <c r="AH9695" s="8"/>
    </row>
    <row r="9696" spans="31:34" x14ac:dyDescent="0.3">
      <c r="AE9696" s="8"/>
      <c r="AH9696" s="8"/>
    </row>
    <row r="9697" spans="31:34" x14ac:dyDescent="0.3">
      <c r="AE9697" s="8"/>
      <c r="AH9697" s="8"/>
    </row>
    <row r="9698" spans="31:34" x14ac:dyDescent="0.3">
      <c r="AE9698" s="8"/>
      <c r="AH9698" s="8"/>
    </row>
    <row r="9699" spans="31:34" x14ac:dyDescent="0.3">
      <c r="AE9699" s="8"/>
      <c r="AH9699" s="8"/>
    </row>
    <row r="9700" spans="31:34" x14ac:dyDescent="0.3">
      <c r="AE9700" s="8"/>
      <c r="AH9700" s="8"/>
    </row>
    <row r="9701" spans="31:34" x14ac:dyDescent="0.3">
      <c r="AE9701" s="8"/>
      <c r="AH9701" s="8"/>
    </row>
    <row r="9702" spans="31:34" x14ac:dyDescent="0.3">
      <c r="AE9702" s="8"/>
      <c r="AH9702" s="8"/>
    </row>
    <row r="9703" spans="31:34" x14ac:dyDescent="0.3">
      <c r="AE9703" s="8"/>
      <c r="AH9703" s="8"/>
    </row>
    <row r="9704" spans="31:34" x14ac:dyDescent="0.3">
      <c r="AE9704" s="8"/>
      <c r="AH9704" s="8"/>
    </row>
    <row r="9705" spans="31:34" x14ac:dyDescent="0.3">
      <c r="AE9705" s="8"/>
      <c r="AH9705" s="8"/>
    </row>
    <row r="9706" spans="31:34" x14ac:dyDescent="0.3">
      <c r="AE9706" s="8"/>
      <c r="AH9706" s="8"/>
    </row>
    <row r="9707" spans="31:34" x14ac:dyDescent="0.3">
      <c r="AE9707" s="8"/>
      <c r="AH9707" s="8"/>
    </row>
    <row r="9708" spans="31:34" x14ac:dyDescent="0.3">
      <c r="AE9708" s="8"/>
      <c r="AH9708" s="8"/>
    </row>
    <row r="9709" spans="31:34" x14ac:dyDescent="0.3">
      <c r="AE9709" s="8"/>
      <c r="AH9709" s="8"/>
    </row>
    <row r="9710" spans="31:34" x14ac:dyDescent="0.3">
      <c r="AE9710" s="8"/>
      <c r="AH9710" s="8"/>
    </row>
    <row r="9711" spans="31:34" x14ac:dyDescent="0.3">
      <c r="AE9711" s="8"/>
      <c r="AH9711" s="8"/>
    </row>
    <row r="9712" spans="31:34" x14ac:dyDescent="0.3">
      <c r="AE9712" s="8"/>
      <c r="AH9712" s="8"/>
    </row>
    <row r="9713" spans="31:34" x14ac:dyDescent="0.3">
      <c r="AE9713" s="8"/>
      <c r="AH9713" s="8"/>
    </row>
    <row r="9714" spans="31:34" x14ac:dyDescent="0.3">
      <c r="AE9714" s="8"/>
      <c r="AH9714" s="8"/>
    </row>
    <row r="9715" spans="31:34" x14ac:dyDescent="0.3">
      <c r="AE9715" s="8"/>
      <c r="AH9715" s="8"/>
    </row>
    <row r="9716" spans="31:34" x14ac:dyDescent="0.3">
      <c r="AE9716" s="8"/>
      <c r="AH9716" s="8"/>
    </row>
    <row r="9717" spans="31:34" x14ac:dyDescent="0.3">
      <c r="AE9717" s="8"/>
      <c r="AH9717" s="8"/>
    </row>
    <row r="9718" spans="31:34" x14ac:dyDescent="0.3">
      <c r="AE9718" s="8"/>
      <c r="AH9718" s="8"/>
    </row>
    <row r="9719" spans="31:34" x14ac:dyDescent="0.3">
      <c r="AE9719" s="8"/>
      <c r="AH9719" s="8"/>
    </row>
    <row r="9720" spans="31:34" x14ac:dyDescent="0.3">
      <c r="AE9720" s="8"/>
      <c r="AH9720" s="8"/>
    </row>
    <row r="9721" spans="31:34" x14ac:dyDescent="0.3">
      <c r="AE9721" s="8"/>
      <c r="AH9721" s="8"/>
    </row>
    <row r="9722" spans="31:34" x14ac:dyDescent="0.3">
      <c r="AE9722" s="8"/>
      <c r="AH9722" s="8"/>
    </row>
    <row r="9723" spans="31:34" x14ac:dyDescent="0.3">
      <c r="AE9723" s="8"/>
      <c r="AH9723" s="8"/>
    </row>
    <row r="9724" spans="31:34" x14ac:dyDescent="0.3">
      <c r="AE9724" s="8"/>
      <c r="AH9724" s="8"/>
    </row>
    <row r="9725" spans="31:34" x14ac:dyDescent="0.3">
      <c r="AE9725" s="8"/>
      <c r="AH9725" s="8"/>
    </row>
    <row r="9726" spans="31:34" x14ac:dyDescent="0.3">
      <c r="AE9726" s="8"/>
      <c r="AH9726" s="8"/>
    </row>
    <row r="9727" spans="31:34" x14ac:dyDescent="0.3">
      <c r="AE9727" s="8"/>
      <c r="AH9727" s="8"/>
    </row>
    <row r="9728" spans="31:34" x14ac:dyDescent="0.3">
      <c r="AE9728" s="8"/>
      <c r="AH9728" s="8"/>
    </row>
    <row r="9729" spans="31:34" x14ac:dyDescent="0.3">
      <c r="AE9729" s="8"/>
      <c r="AH9729" s="8"/>
    </row>
    <row r="9730" spans="31:34" x14ac:dyDescent="0.3">
      <c r="AE9730" s="8"/>
      <c r="AH9730" s="8"/>
    </row>
    <row r="9731" spans="31:34" x14ac:dyDescent="0.3">
      <c r="AE9731" s="8"/>
      <c r="AH9731" s="8"/>
    </row>
    <row r="9732" spans="31:34" x14ac:dyDescent="0.3">
      <c r="AE9732" s="8"/>
      <c r="AH9732" s="8"/>
    </row>
    <row r="9733" spans="31:34" x14ac:dyDescent="0.3">
      <c r="AE9733" s="8"/>
      <c r="AH9733" s="8"/>
    </row>
    <row r="9734" spans="31:34" x14ac:dyDescent="0.3">
      <c r="AE9734" s="8"/>
      <c r="AH9734" s="8"/>
    </row>
    <row r="9735" spans="31:34" x14ac:dyDescent="0.3">
      <c r="AE9735" s="8"/>
      <c r="AH9735" s="8"/>
    </row>
    <row r="9736" spans="31:34" x14ac:dyDescent="0.3">
      <c r="AE9736" s="8"/>
      <c r="AH9736" s="8"/>
    </row>
    <row r="9737" spans="31:34" x14ac:dyDescent="0.3">
      <c r="AE9737" s="8"/>
      <c r="AH9737" s="8"/>
    </row>
    <row r="9738" spans="31:34" x14ac:dyDescent="0.3">
      <c r="AE9738" s="8"/>
      <c r="AH9738" s="8"/>
    </row>
    <row r="9739" spans="31:34" x14ac:dyDescent="0.3">
      <c r="AE9739" s="8"/>
      <c r="AH9739" s="8"/>
    </row>
    <row r="9740" spans="31:34" x14ac:dyDescent="0.3">
      <c r="AE9740" s="8"/>
      <c r="AH9740" s="8"/>
    </row>
    <row r="9741" spans="31:34" x14ac:dyDescent="0.3">
      <c r="AE9741" s="8"/>
      <c r="AH9741" s="8"/>
    </row>
    <row r="9742" spans="31:34" x14ac:dyDescent="0.3">
      <c r="AE9742" s="8"/>
      <c r="AH9742" s="8"/>
    </row>
    <row r="9743" spans="31:34" x14ac:dyDescent="0.3">
      <c r="AE9743" s="8"/>
      <c r="AH9743" s="8"/>
    </row>
    <row r="9744" spans="31:34" x14ac:dyDescent="0.3">
      <c r="AE9744" s="8"/>
      <c r="AH9744" s="8"/>
    </row>
    <row r="9745" spans="31:34" x14ac:dyDescent="0.3">
      <c r="AE9745" s="8"/>
      <c r="AH9745" s="8"/>
    </row>
    <row r="9746" spans="31:34" x14ac:dyDescent="0.3">
      <c r="AE9746" s="8"/>
      <c r="AH9746" s="8"/>
    </row>
    <row r="9747" spans="31:34" x14ac:dyDescent="0.3">
      <c r="AE9747" s="8"/>
      <c r="AH9747" s="8"/>
    </row>
    <row r="9748" spans="31:34" x14ac:dyDescent="0.3">
      <c r="AE9748" s="8"/>
      <c r="AH9748" s="8"/>
    </row>
    <row r="9749" spans="31:34" x14ac:dyDescent="0.3">
      <c r="AE9749" s="8"/>
      <c r="AH9749" s="8"/>
    </row>
    <row r="9750" spans="31:34" x14ac:dyDescent="0.3">
      <c r="AE9750" s="8"/>
      <c r="AH9750" s="8"/>
    </row>
    <row r="9751" spans="31:34" x14ac:dyDescent="0.3">
      <c r="AE9751" s="8"/>
      <c r="AH9751" s="8"/>
    </row>
    <row r="9752" spans="31:34" x14ac:dyDescent="0.3">
      <c r="AE9752" s="8"/>
      <c r="AH9752" s="8"/>
    </row>
    <row r="9753" spans="31:34" x14ac:dyDescent="0.3">
      <c r="AE9753" s="8"/>
      <c r="AH9753" s="8"/>
    </row>
    <row r="9754" spans="31:34" x14ac:dyDescent="0.3">
      <c r="AE9754" s="8"/>
      <c r="AH9754" s="8"/>
    </row>
    <row r="9755" spans="31:34" x14ac:dyDescent="0.3">
      <c r="AE9755" s="8"/>
      <c r="AH9755" s="8"/>
    </row>
    <row r="9756" spans="31:34" x14ac:dyDescent="0.3">
      <c r="AE9756" s="8"/>
      <c r="AH9756" s="8"/>
    </row>
    <row r="9757" spans="31:34" x14ac:dyDescent="0.3">
      <c r="AE9757" s="8"/>
      <c r="AH9757" s="8"/>
    </row>
    <row r="9758" spans="31:34" x14ac:dyDescent="0.3">
      <c r="AE9758" s="8"/>
      <c r="AH9758" s="8"/>
    </row>
    <row r="9759" spans="31:34" x14ac:dyDescent="0.3">
      <c r="AE9759" s="8"/>
      <c r="AH9759" s="8"/>
    </row>
    <row r="9760" spans="31:34" x14ac:dyDescent="0.3">
      <c r="AE9760" s="8"/>
      <c r="AH9760" s="8"/>
    </row>
    <row r="9761" spans="31:34" x14ac:dyDescent="0.3">
      <c r="AE9761" s="8"/>
      <c r="AH9761" s="8"/>
    </row>
    <row r="9762" spans="31:34" x14ac:dyDescent="0.3">
      <c r="AE9762" s="8"/>
      <c r="AH9762" s="8"/>
    </row>
    <row r="9763" spans="31:34" x14ac:dyDescent="0.3">
      <c r="AE9763" s="8"/>
      <c r="AH9763" s="8"/>
    </row>
    <row r="9764" spans="31:34" x14ac:dyDescent="0.3">
      <c r="AE9764" s="8"/>
      <c r="AH9764" s="8"/>
    </row>
    <row r="9765" spans="31:34" x14ac:dyDescent="0.3">
      <c r="AE9765" s="8"/>
      <c r="AH9765" s="8"/>
    </row>
    <row r="9766" spans="31:34" x14ac:dyDescent="0.3">
      <c r="AE9766" s="8"/>
      <c r="AH9766" s="8"/>
    </row>
    <row r="9767" spans="31:34" x14ac:dyDescent="0.3">
      <c r="AE9767" s="8"/>
      <c r="AH9767" s="8"/>
    </row>
    <row r="9768" spans="31:34" x14ac:dyDescent="0.3">
      <c r="AE9768" s="8"/>
      <c r="AH9768" s="8"/>
    </row>
    <row r="9769" spans="31:34" x14ac:dyDescent="0.3">
      <c r="AE9769" s="8"/>
      <c r="AH9769" s="8"/>
    </row>
    <row r="9770" spans="31:34" x14ac:dyDescent="0.3">
      <c r="AE9770" s="8"/>
      <c r="AH9770" s="8"/>
    </row>
    <row r="9771" spans="31:34" x14ac:dyDescent="0.3">
      <c r="AE9771" s="8"/>
      <c r="AH9771" s="8"/>
    </row>
    <row r="9772" spans="31:34" x14ac:dyDescent="0.3">
      <c r="AE9772" s="8"/>
      <c r="AH9772" s="8"/>
    </row>
    <row r="9773" spans="31:34" x14ac:dyDescent="0.3">
      <c r="AE9773" s="8"/>
      <c r="AH9773" s="8"/>
    </row>
    <row r="9774" spans="31:34" x14ac:dyDescent="0.3">
      <c r="AE9774" s="8"/>
      <c r="AH9774" s="8"/>
    </row>
    <row r="9775" spans="31:34" x14ac:dyDescent="0.3">
      <c r="AE9775" s="8"/>
      <c r="AH9775" s="8"/>
    </row>
    <row r="9776" spans="31:34" x14ac:dyDescent="0.3">
      <c r="AE9776" s="8"/>
      <c r="AH9776" s="8"/>
    </row>
    <row r="9777" spans="31:34" x14ac:dyDescent="0.3">
      <c r="AE9777" s="8"/>
      <c r="AH9777" s="8"/>
    </row>
    <row r="9778" spans="31:34" x14ac:dyDescent="0.3">
      <c r="AE9778" s="8"/>
      <c r="AH9778" s="8"/>
    </row>
    <row r="9779" spans="31:34" x14ac:dyDescent="0.3">
      <c r="AE9779" s="8"/>
      <c r="AH9779" s="8"/>
    </row>
    <row r="9780" spans="31:34" x14ac:dyDescent="0.3">
      <c r="AE9780" s="8"/>
      <c r="AH9780" s="8"/>
    </row>
    <row r="9781" spans="31:34" x14ac:dyDescent="0.3">
      <c r="AE9781" s="8"/>
      <c r="AH9781" s="8"/>
    </row>
    <row r="9782" spans="31:34" x14ac:dyDescent="0.3">
      <c r="AE9782" s="8"/>
      <c r="AH9782" s="8"/>
    </row>
    <row r="9783" spans="31:34" x14ac:dyDescent="0.3">
      <c r="AE9783" s="8"/>
      <c r="AH9783" s="8"/>
    </row>
    <row r="9784" spans="31:34" x14ac:dyDescent="0.3">
      <c r="AE9784" s="8"/>
      <c r="AH9784" s="8"/>
    </row>
    <row r="9785" spans="31:34" x14ac:dyDescent="0.3">
      <c r="AE9785" s="8"/>
      <c r="AH9785" s="8"/>
    </row>
    <row r="9786" spans="31:34" x14ac:dyDescent="0.3">
      <c r="AE9786" s="8"/>
      <c r="AH9786" s="8"/>
    </row>
    <row r="9787" spans="31:34" x14ac:dyDescent="0.3">
      <c r="AE9787" s="8"/>
      <c r="AH9787" s="8"/>
    </row>
    <row r="9788" spans="31:34" x14ac:dyDescent="0.3">
      <c r="AE9788" s="8"/>
      <c r="AH9788" s="8"/>
    </row>
    <row r="9789" spans="31:34" x14ac:dyDescent="0.3">
      <c r="AE9789" s="8"/>
      <c r="AH9789" s="8"/>
    </row>
    <row r="9790" spans="31:34" x14ac:dyDescent="0.3">
      <c r="AE9790" s="8"/>
      <c r="AH9790" s="8"/>
    </row>
    <row r="9791" spans="31:34" x14ac:dyDescent="0.3">
      <c r="AE9791" s="8"/>
      <c r="AH9791" s="8"/>
    </row>
    <row r="9792" spans="31:34" x14ac:dyDescent="0.3">
      <c r="AE9792" s="8"/>
      <c r="AH9792" s="8"/>
    </row>
    <row r="9793" spans="31:34" x14ac:dyDescent="0.3">
      <c r="AE9793" s="8"/>
      <c r="AH9793" s="8"/>
    </row>
    <row r="9794" spans="31:34" x14ac:dyDescent="0.3">
      <c r="AE9794" s="8"/>
      <c r="AH9794" s="8"/>
    </row>
    <row r="9795" spans="31:34" x14ac:dyDescent="0.3">
      <c r="AE9795" s="8"/>
      <c r="AH9795" s="8"/>
    </row>
    <row r="9796" spans="31:34" x14ac:dyDescent="0.3">
      <c r="AE9796" s="8"/>
      <c r="AH9796" s="8"/>
    </row>
    <row r="9797" spans="31:34" x14ac:dyDescent="0.3">
      <c r="AE9797" s="8"/>
      <c r="AH9797" s="8"/>
    </row>
    <row r="9798" spans="31:34" x14ac:dyDescent="0.3">
      <c r="AE9798" s="8"/>
      <c r="AH9798" s="8"/>
    </row>
    <row r="9799" spans="31:34" x14ac:dyDescent="0.3">
      <c r="AE9799" s="8"/>
      <c r="AH9799" s="8"/>
    </row>
    <row r="9800" spans="31:34" x14ac:dyDescent="0.3">
      <c r="AE9800" s="8"/>
      <c r="AH9800" s="8"/>
    </row>
    <row r="9801" spans="31:34" x14ac:dyDescent="0.3">
      <c r="AE9801" s="8"/>
      <c r="AH9801" s="8"/>
    </row>
    <row r="9802" spans="31:34" x14ac:dyDescent="0.3">
      <c r="AE9802" s="8"/>
      <c r="AH9802" s="8"/>
    </row>
    <row r="9803" spans="31:34" x14ac:dyDescent="0.3">
      <c r="AE9803" s="8"/>
      <c r="AH9803" s="8"/>
    </row>
    <row r="9804" spans="31:34" x14ac:dyDescent="0.3">
      <c r="AE9804" s="8"/>
      <c r="AH9804" s="8"/>
    </row>
    <row r="9805" spans="31:34" x14ac:dyDescent="0.3">
      <c r="AE9805" s="8"/>
      <c r="AH9805" s="8"/>
    </row>
    <row r="9806" spans="31:34" x14ac:dyDescent="0.3">
      <c r="AE9806" s="8"/>
      <c r="AH9806" s="8"/>
    </row>
    <row r="9807" spans="31:34" x14ac:dyDescent="0.3">
      <c r="AE9807" s="8"/>
      <c r="AH9807" s="8"/>
    </row>
    <row r="9808" spans="31:34" x14ac:dyDescent="0.3">
      <c r="AE9808" s="8"/>
      <c r="AH9808" s="8"/>
    </row>
    <row r="9809" spans="31:34" x14ac:dyDescent="0.3">
      <c r="AE9809" s="8"/>
      <c r="AH9809" s="8"/>
    </row>
    <row r="9810" spans="31:34" x14ac:dyDescent="0.3">
      <c r="AE9810" s="8"/>
      <c r="AH9810" s="8"/>
    </row>
    <row r="9811" spans="31:34" x14ac:dyDescent="0.3">
      <c r="AE9811" s="8"/>
      <c r="AH9811" s="8"/>
    </row>
    <row r="9812" spans="31:34" x14ac:dyDescent="0.3">
      <c r="AE9812" s="8"/>
      <c r="AH9812" s="8"/>
    </row>
    <row r="9813" spans="31:34" x14ac:dyDescent="0.3">
      <c r="AE9813" s="8"/>
      <c r="AH9813" s="8"/>
    </row>
    <row r="9814" spans="31:34" x14ac:dyDescent="0.3">
      <c r="AE9814" s="8"/>
      <c r="AH9814" s="8"/>
    </row>
    <row r="9815" spans="31:34" x14ac:dyDescent="0.3">
      <c r="AE9815" s="8"/>
      <c r="AH9815" s="8"/>
    </row>
    <row r="9816" spans="31:34" x14ac:dyDescent="0.3">
      <c r="AE9816" s="8"/>
      <c r="AH9816" s="8"/>
    </row>
    <row r="9817" spans="31:34" x14ac:dyDescent="0.3">
      <c r="AE9817" s="8"/>
      <c r="AH9817" s="8"/>
    </row>
    <row r="9818" spans="31:34" x14ac:dyDescent="0.3">
      <c r="AE9818" s="8"/>
      <c r="AH9818" s="8"/>
    </row>
    <row r="9819" spans="31:34" x14ac:dyDescent="0.3">
      <c r="AE9819" s="8"/>
      <c r="AH9819" s="8"/>
    </row>
    <row r="9820" spans="31:34" x14ac:dyDescent="0.3">
      <c r="AE9820" s="8"/>
      <c r="AH9820" s="8"/>
    </row>
    <row r="9821" spans="31:34" x14ac:dyDescent="0.3">
      <c r="AE9821" s="8"/>
      <c r="AH9821" s="8"/>
    </row>
    <row r="9822" spans="31:34" x14ac:dyDescent="0.3">
      <c r="AE9822" s="8"/>
      <c r="AH9822" s="8"/>
    </row>
    <row r="9823" spans="31:34" x14ac:dyDescent="0.3">
      <c r="AE9823" s="8"/>
      <c r="AH9823" s="8"/>
    </row>
    <row r="9824" spans="31:34" x14ac:dyDescent="0.3">
      <c r="AE9824" s="8"/>
      <c r="AH9824" s="8"/>
    </row>
    <row r="9825" spans="31:34" x14ac:dyDescent="0.3">
      <c r="AE9825" s="8"/>
      <c r="AH9825" s="8"/>
    </row>
    <row r="9826" spans="31:34" x14ac:dyDescent="0.3">
      <c r="AE9826" s="8"/>
      <c r="AH9826" s="8"/>
    </row>
    <row r="9827" spans="31:34" x14ac:dyDescent="0.3">
      <c r="AE9827" s="8"/>
      <c r="AH9827" s="8"/>
    </row>
    <row r="9828" spans="31:34" x14ac:dyDescent="0.3">
      <c r="AE9828" s="8"/>
      <c r="AH9828" s="8"/>
    </row>
    <row r="9829" spans="31:34" x14ac:dyDescent="0.3">
      <c r="AE9829" s="8"/>
      <c r="AH9829" s="8"/>
    </row>
    <row r="9830" spans="31:34" x14ac:dyDescent="0.3">
      <c r="AE9830" s="8"/>
      <c r="AH9830" s="8"/>
    </row>
    <row r="9831" spans="31:34" x14ac:dyDescent="0.3">
      <c r="AE9831" s="8"/>
      <c r="AH9831" s="8"/>
    </row>
    <row r="9832" spans="31:34" x14ac:dyDescent="0.3">
      <c r="AE9832" s="8"/>
      <c r="AH9832" s="8"/>
    </row>
    <row r="9833" spans="31:34" x14ac:dyDescent="0.3">
      <c r="AE9833" s="8"/>
      <c r="AH9833" s="8"/>
    </row>
    <row r="9834" spans="31:34" x14ac:dyDescent="0.3">
      <c r="AE9834" s="8"/>
      <c r="AH9834" s="8"/>
    </row>
    <row r="9835" spans="31:34" x14ac:dyDescent="0.3">
      <c r="AE9835" s="8"/>
      <c r="AH9835" s="8"/>
    </row>
    <row r="9836" spans="31:34" x14ac:dyDescent="0.3">
      <c r="AE9836" s="8"/>
      <c r="AH9836" s="8"/>
    </row>
    <row r="9837" spans="31:34" x14ac:dyDescent="0.3">
      <c r="AE9837" s="8"/>
      <c r="AH9837" s="8"/>
    </row>
    <row r="9838" spans="31:34" x14ac:dyDescent="0.3">
      <c r="AE9838" s="8"/>
      <c r="AH9838" s="8"/>
    </row>
    <row r="9839" spans="31:34" x14ac:dyDescent="0.3">
      <c r="AE9839" s="8"/>
      <c r="AH9839" s="8"/>
    </row>
    <row r="9840" spans="31:34" x14ac:dyDescent="0.3">
      <c r="AE9840" s="8"/>
      <c r="AH9840" s="8"/>
    </row>
    <row r="9841" spans="31:34" x14ac:dyDescent="0.3">
      <c r="AE9841" s="8"/>
      <c r="AH9841" s="8"/>
    </row>
    <row r="9842" spans="31:34" x14ac:dyDescent="0.3">
      <c r="AE9842" s="8"/>
      <c r="AH9842" s="8"/>
    </row>
    <row r="9843" spans="31:34" x14ac:dyDescent="0.3">
      <c r="AE9843" s="8"/>
      <c r="AH9843" s="8"/>
    </row>
    <row r="9844" spans="31:34" x14ac:dyDescent="0.3">
      <c r="AE9844" s="8"/>
      <c r="AH9844" s="8"/>
    </row>
    <row r="9845" spans="31:34" x14ac:dyDescent="0.3">
      <c r="AE9845" s="8"/>
      <c r="AH9845" s="8"/>
    </row>
    <row r="9846" spans="31:34" x14ac:dyDescent="0.3">
      <c r="AE9846" s="8"/>
      <c r="AH9846" s="8"/>
    </row>
    <row r="9847" spans="31:34" x14ac:dyDescent="0.3">
      <c r="AE9847" s="8"/>
      <c r="AH9847" s="8"/>
    </row>
    <row r="9848" spans="31:34" x14ac:dyDescent="0.3">
      <c r="AE9848" s="8"/>
      <c r="AH9848" s="8"/>
    </row>
    <row r="9849" spans="31:34" x14ac:dyDescent="0.3">
      <c r="AE9849" s="8"/>
      <c r="AH9849" s="8"/>
    </row>
    <row r="9850" spans="31:34" x14ac:dyDescent="0.3">
      <c r="AE9850" s="8"/>
      <c r="AH9850" s="8"/>
    </row>
    <row r="9851" spans="31:34" x14ac:dyDescent="0.3">
      <c r="AE9851" s="8"/>
      <c r="AH9851" s="8"/>
    </row>
    <row r="9852" spans="31:34" x14ac:dyDescent="0.3">
      <c r="AE9852" s="8"/>
      <c r="AH9852" s="8"/>
    </row>
    <row r="9853" spans="31:34" x14ac:dyDescent="0.3">
      <c r="AE9853" s="8"/>
      <c r="AH9853" s="8"/>
    </row>
    <row r="9854" spans="31:34" x14ac:dyDescent="0.3">
      <c r="AE9854" s="8"/>
      <c r="AH9854" s="8"/>
    </row>
    <row r="9855" spans="31:34" x14ac:dyDescent="0.3">
      <c r="AE9855" s="8"/>
      <c r="AH9855" s="8"/>
    </row>
    <row r="9856" spans="31:34" x14ac:dyDescent="0.3">
      <c r="AE9856" s="8"/>
      <c r="AH9856" s="8"/>
    </row>
    <row r="9857" spans="31:34" x14ac:dyDescent="0.3">
      <c r="AE9857" s="8"/>
      <c r="AH9857" s="8"/>
    </row>
    <row r="9858" spans="31:34" x14ac:dyDescent="0.3">
      <c r="AE9858" s="8"/>
      <c r="AH9858" s="8"/>
    </row>
    <row r="9859" spans="31:34" x14ac:dyDescent="0.3">
      <c r="AE9859" s="8"/>
      <c r="AH9859" s="8"/>
    </row>
    <row r="9860" spans="31:34" x14ac:dyDescent="0.3">
      <c r="AE9860" s="8"/>
      <c r="AH9860" s="8"/>
    </row>
    <row r="9861" spans="31:34" x14ac:dyDescent="0.3">
      <c r="AE9861" s="8"/>
      <c r="AH9861" s="8"/>
    </row>
    <row r="9862" spans="31:34" x14ac:dyDescent="0.3">
      <c r="AE9862" s="8"/>
      <c r="AH9862" s="8"/>
    </row>
    <row r="9863" spans="31:34" x14ac:dyDescent="0.3">
      <c r="AE9863" s="8"/>
      <c r="AH9863" s="8"/>
    </row>
    <row r="9864" spans="31:34" x14ac:dyDescent="0.3">
      <c r="AE9864" s="8"/>
      <c r="AH9864" s="8"/>
    </row>
    <row r="9865" spans="31:34" x14ac:dyDescent="0.3">
      <c r="AE9865" s="8"/>
      <c r="AH9865" s="8"/>
    </row>
    <row r="9866" spans="31:34" x14ac:dyDescent="0.3">
      <c r="AE9866" s="8"/>
      <c r="AH9866" s="8"/>
    </row>
    <row r="9867" spans="31:34" x14ac:dyDescent="0.3">
      <c r="AE9867" s="8"/>
      <c r="AH9867" s="8"/>
    </row>
    <row r="9868" spans="31:34" x14ac:dyDescent="0.3">
      <c r="AE9868" s="8"/>
      <c r="AH9868" s="8"/>
    </row>
    <row r="9869" spans="31:34" x14ac:dyDescent="0.3">
      <c r="AE9869" s="8"/>
      <c r="AH9869" s="8"/>
    </row>
    <row r="9870" spans="31:34" x14ac:dyDescent="0.3">
      <c r="AE9870" s="8"/>
      <c r="AH9870" s="8"/>
    </row>
    <row r="9871" spans="31:34" x14ac:dyDescent="0.3">
      <c r="AE9871" s="8"/>
      <c r="AH9871" s="8"/>
    </row>
    <row r="9872" spans="31:34" x14ac:dyDescent="0.3">
      <c r="AE9872" s="8"/>
      <c r="AH9872" s="8"/>
    </row>
    <row r="9873" spans="31:34" x14ac:dyDescent="0.3">
      <c r="AE9873" s="8"/>
      <c r="AH9873" s="8"/>
    </row>
    <row r="9874" spans="31:34" x14ac:dyDescent="0.3">
      <c r="AE9874" s="8"/>
      <c r="AH9874" s="8"/>
    </row>
    <row r="9875" spans="31:34" x14ac:dyDescent="0.3">
      <c r="AE9875" s="8"/>
      <c r="AH9875" s="8"/>
    </row>
    <row r="9876" spans="31:34" x14ac:dyDescent="0.3">
      <c r="AE9876" s="8"/>
      <c r="AH9876" s="8"/>
    </row>
    <row r="9877" spans="31:34" x14ac:dyDescent="0.3">
      <c r="AE9877" s="8"/>
      <c r="AH9877" s="8"/>
    </row>
    <row r="9878" spans="31:34" x14ac:dyDescent="0.3">
      <c r="AE9878" s="8"/>
      <c r="AH9878" s="8"/>
    </row>
    <row r="9879" spans="31:34" x14ac:dyDescent="0.3">
      <c r="AE9879" s="8"/>
      <c r="AH9879" s="8"/>
    </row>
    <row r="9880" spans="31:34" x14ac:dyDescent="0.3">
      <c r="AE9880" s="8"/>
      <c r="AH9880" s="8"/>
    </row>
    <row r="9881" spans="31:34" x14ac:dyDescent="0.3">
      <c r="AE9881" s="8"/>
      <c r="AH9881" s="8"/>
    </row>
    <row r="9882" spans="31:34" x14ac:dyDescent="0.3">
      <c r="AE9882" s="8"/>
      <c r="AH9882" s="8"/>
    </row>
    <row r="9883" spans="31:34" x14ac:dyDescent="0.3">
      <c r="AE9883" s="8"/>
      <c r="AH9883" s="8"/>
    </row>
    <row r="9884" spans="31:34" x14ac:dyDescent="0.3">
      <c r="AE9884" s="8"/>
      <c r="AH9884" s="8"/>
    </row>
    <row r="9885" spans="31:34" x14ac:dyDescent="0.3">
      <c r="AE9885" s="8"/>
      <c r="AH9885" s="8"/>
    </row>
    <row r="9886" spans="31:34" x14ac:dyDescent="0.3">
      <c r="AE9886" s="8"/>
      <c r="AH9886" s="8"/>
    </row>
    <row r="9887" spans="31:34" x14ac:dyDescent="0.3">
      <c r="AE9887" s="8"/>
      <c r="AH9887" s="8"/>
    </row>
    <row r="9888" spans="31:34" x14ac:dyDescent="0.3">
      <c r="AE9888" s="8"/>
      <c r="AH9888" s="8"/>
    </row>
    <row r="9889" spans="31:34" x14ac:dyDescent="0.3">
      <c r="AE9889" s="8"/>
      <c r="AH9889" s="8"/>
    </row>
    <row r="9890" spans="31:34" x14ac:dyDescent="0.3">
      <c r="AE9890" s="8"/>
      <c r="AH9890" s="8"/>
    </row>
    <row r="9891" spans="31:34" x14ac:dyDescent="0.3">
      <c r="AE9891" s="8"/>
      <c r="AH9891" s="8"/>
    </row>
    <row r="9892" spans="31:34" x14ac:dyDescent="0.3">
      <c r="AE9892" s="8"/>
      <c r="AH9892" s="8"/>
    </row>
    <row r="9893" spans="31:34" x14ac:dyDescent="0.3">
      <c r="AE9893" s="8"/>
      <c r="AH9893" s="8"/>
    </row>
    <row r="9894" spans="31:34" x14ac:dyDescent="0.3">
      <c r="AE9894" s="8"/>
      <c r="AH9894" s="8"/>
    </row>
    <row r="9895" spans="31:34" x14ac:dyDescent="0.3">
      <c r="AE9895" s="8"/>
      <c r="AH9895" s="8"/>
    </row>
    <row r="9896" spans="31:34" x14ac:dyDescent="0.3">
      <c r="AE9896" s="8"/>
      <c r="AH9896" s="8"/>
    </row>
    <row r="9897" spans="31:34" x14ac:dyDescent="0.3">
      <c r="AE9897" s="8"/>
      <c r="AH9897" s="8"/>
    </row>
    <row r="9898" spans="31:34" x14ac:dyDescent="0.3">
      <c r="AE9898" s="8"/>
      <c r="AH9898" s="8"/>
    </row>
    <row r="9899" spans="31:34" x14ac:dyDescent="0.3">
      <c r="AE9899" s="8"/>
      <c r="AH9899" s="8"/>
    </row>
    <row r="9900" spans="31:34" x14ac:dyDescent="0.3">
      <c r="AE9900" s="8"/>
      <c r="AH9900" s="8"/>
    </row>
    <row r="9901" spans="31:34" x14ac:dyDescent="0.3">
      <c r="AE9901" s="8"/>
      <c r="AH9901" s="8"/>
    </row>
    <row r="9902" spans="31:34" x14ac:dyDescent="0.3">
      <c r="AE9902" s="8"/>
      <c r="AH9902" s="8"/>
    </row>
    <row r="9903" spans="31:34" x14ac:dyDescent="0.3">
      <c r="AE9903" s="8"/>
      <c r="AH9903" s="8"/>
    </row>
    <row r="9904" spans="31:34" x14ac:dyDescent="0.3">
      <c r="AE9904" s="8"/>
      <c r="AH9904" s="8"/>
    </row>
    <row r="9905" spans="31:34" x14ac:dyDescent="0.3">
      <c r="AE9905" s="8"/>
      <c r="AH9905" s="8"/>
    </row>
    <row r="9906" spans="31:34" x14ac:dyDescent="0.3">
      <c r="AE9906" s="8"/>
      <c r="AH9906" s="8"/>
    </row>
    <row r="9907" spans="31:34" x14ac:dyDescent="0.3">
      <c r="AE9907" s="8"/>
      <c r="AH9907" s="8"/>
    </row>
    <row r="9908" spans="31:34" x14ac:dyDescent="0.3">
      <c r="AE9908" s="8"/>
      <c r="AH9908" s="8"/>
    </row>
    <row r="9909" spans="31:34" x14ac:dyDescent="0.3">
      <c r="AE9909" s="8"/>
      <c r="AH9909" s="8"/>
    </row>
    <row r="9910" spans="31:34" x14ac:dyDescent="0.3">
      <c r="AE9910" s="8"/>
      <c r="AH9910" s="8"/>
    </row>
    <row r="9911" spans="31:34" x14ac:dyDescent="0.3">
      <c r="AE9911" s="8"/>
      <c r="AH9911" s="8"/>
    </row>
    <row r="9912" spans="31:34" x14ac:dyDescent="0.3">
      <c r="AE9912" s="8"/>
      <c r="AH9912" s="8"/>
    </row>
    <row r="9913" spans="31:34" x14ac:dyDescent="0.3">
      <c r="AE9913" s="8"/>
      <c r="AH9913" s="8"/>
    </row>
    <row r="9914" spans="31:34" x14ac:dyDescent="0.3">
      <c r="AE9914" s="8"/>
      <c r="AH9914" s="8"/>
    </row>
    <row r="9915" spans="31:34" x14ac:dyDescent="0.3">
      <c r="AE9915" s="8"/>
      <c r="AH9915" s="8"/>
    </row>
    <row r="9916" spans="31:34" x14ac:dyDescent="0.3">
      <c r="AE9916" s="8"/>
      <c r="AH9916" s="8"/>
    </row>
    <row r="9917" spans="31:34" x14ac:dyDescent="0.3">
      <c r="AE9917" s="8"/>
      <c r="AH9917" s="8"/>
    </row>
    <row r="9918" spans="31:34" x14ac:dyDescent="0.3">
      <c r="AE9918" s="8"/>
      <c r="AH9918" s="8"/>
    </row>
    <row r="9919" spans="31:34" x14ac:dyDescent="0.3">
      <c r="AE9919" s="8"/>
      <c r="AH9919" s="8"/>
    </row>
    <row r="9920" spans="31:34" x14ac:dyDescent="0.3">
      <c r="AE9920" s="8"/>
      <c r="AH9920" s="8"/>
    </row>
    <row r="9921" spans="31:34" x14ac:dyDescent="0.3">
      <c r="AE9921" s="8"/>
      <c r="AH9921" s="8"/>
    </row>
    <row r="9922" spans="31:34" x14ac:dyDescent="0.3">
      <c r="AE9922" s="8"/>
      <c r="AH9922" s="8"/>
    </row>
    <row r="9923" spans="31:34" x14ac:dyDescent="0.3">
      <c r="AE9923" s="8"/>
      <c r="AH9923" s="8"/>
    </row>
    <row r="9924" spans="31:34" x14ac:dyDescent="0.3">
      <c r="AE9924" s="8"/>
      <c r="AH9924" s="8"/>
    </row>
    <row r="9925" spans="31:34" x14ac:dyDescent="0.3">
      <c r="AE9925" s="8"/>
      <c r="AH9925" s="8"/>
    </row>
    <row r="9926" spans="31:34" x14ac:dyDescent="0.3">
      <c r="AE9926" s="8"/>
      <c r="AH9926" s="8"/>
    </row>
    <row r="9927" spans="31:34" x14ac:dyDescent="0.3">
      <c r="AE9927" s="8"/>
      <c r="AH9927" s="8"/>
    </row>
    <row r="9928" spans="31:34" x14ac:dyDescent="0.3">
      <c r="AE9928" s="8"/>
      <c r="AH9928" s="8"/>
    </row>
    <row r="9929" spans="31:34" x14ac:dyDescent="0.3">
      <c r="AE9929" s="8"/>
      <c r="AH9929" s="8"/>
    </row>
    <row r="9930" spans="31:34" x14ac:dyDescent="0.3">
      <c r="AE9930" s="8"/>
      <c r="AH9930" s="8"/>
    </row>
    <row r="9931" spans="31:34" x14ac:dyDescent="0.3">
      <c r="AE9931" s="8"/>
      <c r="AH9931" s="8"/>
    </row>
    <row r="9932" spans="31:34" x14ac:dyDescent="0.3">
      <c r="AE9932" s="8"/>
      <c r="AH9932" s="8"/>
    </row>
    <row r="9933" spans="31:34" x14ac:dyDescent="0.3">
      <c r="AE9933" s="8"/>
      <c r="AH9933" s="8"/>
    </row>
    <row r="9934" spans="31:34" x14ac:dyDescent="0.3">
      <c r="AE9934" s="8"/>
      <c r="AH9934" s="8"/>
    </row>
    <row r="9935" spans="31:34" x14ac:dyDescent="0.3">
      <c r="AE9935" s="8"/>
      <c r="AH9935" s="8"/>
    </row>
    <row r="9936" spans="31:34" x14ac:dyDescent="0.3">
      <c r="AE9936" s="8"/>
      <c r="AH9936" s="8"/>
    </row>
    <row r="9937" spans="31:34" x14ac:dyDescent="0.3">
      <c r="AE9937" s="8"/>
      <c r="AH9937" s="8"/>
    </row>
    <row r="9938" spans="31:34" x14ac:dyDescent="0.3">
      <c r="AE9938" s="8"/>
      <c r="AH9938" s="8"/>
    </row>
    <row r="9939" spans="31:34" x14ac:dyDescent="0.3">
      <c r="AE9939" s="8"/>
      <c r="AH9939" s="8"/>
    </row>
    <row r="9940" spans="31:34" x14ac:dyDescent="0.3">
      <c r="AE9940" s="8"/>
      <c r="AH9940" s="8"/>
    </row>
    <row r="9941" spans="31:34" x14ac:dyDescent="0.3">
      <c r="AE9941" s="8"/>
      <c r="AH9941" s="8"/>
    </row>
    <row r="9942" spans="31:34" x14ac:dyDescent="0.3">
      <c r="AE9942" s="8"/>
      <c r="AH9942" s="8"/>
    </row>
    <row r="9943" spans="31:34" x14ac:dyDescent="0.3">
      <c r="AE9943" s="8"/>
      <c r="AH9943" s="8"/>
    </row>
    <row r="9944" spans="31:34" x14ac:dyDescent="0.3">
      <c r="AE9944" s="8"/>
      <c r="AH9944" s="8"/>
    </row>
    <row r="9945" spans="31:34" x14ac:dyDescent="0.3">
      <c r="AE9945" s="8"/>
      <c r="AH9945" s="8"/>
    </row>
    <row r="9946" spans="31:34" x14ac:dyDescent="0.3">
      <c r="AE9946" s="8"/>
      <c r="AH9946" s="8"/>
    </row>
    <row r="9947" spans="31:34" x14ac:dyDescent="0.3">
      <c r="AE9947" s="8"/>
      <c r="AH9947" s="8"/>
    </row>
    <row r="9948" spans="31:34" x14ac:dyDescent="0.3">
      <c r="AE9948" s="8"/>
      <c r="AH9948" s="8"/>
    </row>
    <row r="9949" spans="31:34" x14ac:dyDescent="0.3">
      <c r="AE9949" s="8"/>
      <c r="AH9949" s="8"/>
    </row>
    <row r="9950" spans="31:34" x14ac:dyDescent="0.3">
      <c r="AE9950" s="8"/>
      <c r="AH9950" s="8"/>
    </row>
    <row r="9951" spans="31:34" x14ac:dyDescent="0.3">
      <c r="AE9951" s="8"/>
      <c r="AH9951" s="8"/>
    </row>
    <row r="9952" spans="31:34" x14ac:dyDescent="0.3">
      <c r="AE9952" s="8"/>
      <c r="AH9952" s="8"/>
    </row>
    <row r="9953" spans="31:34" x14ac:dyDescent="0.3">
      <c r="AE9953" s="8"/>
      <c r="AH9953" s="8"/>
    </row>
    <row r="9954" spans="31:34" x14ac:dyDescent="0.3">
      <c r="AE9954" s="8"/>
      <c r="AH9954" s="8"/>
    </row>
    <row r="9955" spans="31:34" x14ac:dyDescent="0.3">
      <c r="AE9955" s="8"/>
      <c r="AH9955" s="8"/>
    </row>
    <row r="9956" spans="31:34" x14ac:dyDescent="0.3">
      <c r="AE9956" s="8"/>
      <c r="AH9956" s="8"/>
    </row>
    <row r="9957" spans="31:34" x14ac:dyDescent="0.3">
      <c r="AE9957" s="8"/>
      <c r="AH9957" s="8"/>
    </row>
    <row r="9958" spans="31:34" x14ac:dyDescent="0.3">
      <c r="AE9958" s="8"/>
      <c r="AH9958" s="8"/>
    </row>
    <row r="9959" spans="31:34" x14ac:dyDescent="0.3">
      <c r="AE9959" s="8"/>
      <c r="AH9959" s="8"/>
    </row>
    <row r="9960" spans="31:34" x14ac:dyDescent="0.3">
      <c r="AE9960" s="8"/>
      <c r="AH9960" s="8"/>
    </row>
    <row r="9961" spans="31:34" x14ac:dyDescent="0.3">
      <c r="AE9961" s="8"/>
      <c r="AH9961" s="8"/>
    </row>
    <row r="9962" spans="31:34" x14ac:dyDescent="0.3">
      <c r="AE9962" s="8"/>
      <c r="AH9962" s="8"/>
    </row>
    <row r="9963" spans="31:34" x14ac:dyDescent="0.3">
      <c r="AE9963" s="8"/>
      <c r="AH9963" s="8"/>
    </row>
    <row r="9964" spans="31:34" x14ac:dyDescent="0.3">
      <c r="AE9964" s="8"/>
      <c r="AH9964" s="8"/>
    </row>
    <row r="9965" spans="31:34" x14ac:dyDescent="0.3">
      <c r="AE9965" s="8"/>
      <c r="AH9965" s="8"/>
    </row>
    <row r="9966" spans="31:34" x14ac:dyDescent="0.3">
      <c r="AE9966" s="8"/>
      <c r="AH9966" s="8"/>
    </row>
    <row r="9967" spans="31:34" x14ac:dyDescent="0.3">
      <c r="AE9967" s="8"/>
      <c r="AH9967" s="8"/>
    </row>
    <row r="9968" spans="31:34" x14ac:dyDescent="0.3">
      <c r="AE9968" s="8"/>
      <c r="AH9968" s="8"/>
    </row>
    <row r="9969" spans="31:34" x14ac:dyDescent="0.3">
      <c r="AE9969" s="8"/>
      <c r="AH9969" s="8"/>
    </row>
    <row r="9970" spans="31:34" x14ac:dyDescent="0.3">
      <c r="AE9970" s="8"/>
      <c r="AH9970" s="8"/>
    </row>
    <row r="9971" spans="31:34" x14ac:dyDescent="0.3">
      <c r="AE9971" s="8"/>
      <c r="AH9971" s="8"/>
    </row>
    <row r="9972" spans="31:34" x14ac:dyDescent="0.3">
      <c r="AE9972" s="8"/>
      <c r="AH9972" s="8"/>
    </row>
    <row r="9973" spans="31:34" x14ac:dyDescent="0.3">
      <c r="AE9973" s="8"/>
      <c r="AH9973" s="8"/>
    </row>
    <row r="9974" spans="31:34" x14ac:dyDescent="0.3">
      <c r="AE9974" s="8"/>
      <c r="AH9974" s="8"/>
    </row>
    <row r="9975" spans="31:34" x14ac:dyDescent="0.3">
      <c r="AE9975" s="8"/>
      <c r="AH9975" s="8"/>
    </row>
    <row r="9976" spans="31:34" x14ac:dyDescent="0.3">
      <c r="AE9976" s="8"/>
      <c r="AH9976" s="8"/>
    </row>
    <row r="9977" spans="31:34" x14ac:dyDescent="0.3">
      <c r="AE9977" s="8"/>
      <c r="AH9977" s="8"/>
    </row>
    <row r="9978" spans="31:34" x14ac:dyDescent="0.3">
      <c r="AE9978" s="8"/>
      <c r="AH9978" s="8"/>
    </row>
    <row r="9979" spans="31:34" x14ac:dyDescent="0.3">
      <c r="AE9979" s="8"/>
      <c r="AH9979" s="8"/>
    </row>
    <row r="9980" spans="31:34" x14ac:dyDescent="0.3">
      <c r="AE9980" s="8"/>
      <c r="AH9980" s="8"/>
    </row>
    <row r="9981" spans="31:34" x14ac:dyDescent="0.3">
      <c r="AE9981" s="8"/>
      <c r="AH9981" s="8"/>
    </row>
    <row r="9982" spans="31:34" x14ac:dyDescent="0.3">
      <c r="AE9982" s="8"/>
      <c r="AH9982" s="8"/>
    </row>
    <row r="9983" spans="31:34" x14ac:dyDescent="0.3">
      <c r="AE9983" s="8"/>
      <c r="AH9983" s="8"/>
    </row>
    <row r="9984" spans="31:34" x14ac:dyDescent="0.3">
      <c r="AE9984" s="8"/>
      <c r="AH9984" s="8"/>
    </row>
    <row r="9985" spans="31:34" x14ac:dyDescent="0.3">
      <c r="AE9985" s="8"/>
      <c r="AH9985" s="8"/>
    </row>
    <row r="9986" spans="31:34" x14ac:dyDescent="0.3">
      <c r="AE9986" s="8"/>
      <c r="AH9986" s="8"/>
    </row>
    <row r="9987" spans="31:34" x14ac:dyDescent="0.3">
      <c r="AE9987" s="8"/>
      <c r="AH9987" s="8"/>
    </row>
    <row r="9988" spans="31:34" x14ac:dyDescent="0.3">
      <c r="AE9988" s="8"/>
      <c r="AH9988" s="8"/>
    </row>
    <row r="9989" spans="31:34" x14ac:dyDescent="0.3">
      <c r="AE9989" s="8"/>
      <c r="AH9989" s="8"/>
    </row>
    <row r="9990" spans="31:34" x14ac:dyDescent="0.3">
      <c r="AE9990" s="8"/>
      <c r="AH9990" s="8"/>
    </row>
    <row r="9991" spans="31:34" x14ac:dyDescent="0.3">
      <c r="AE9991" s="8"/>
      <c r="AH9991" s="8"/>
    </row>
    <row r="9992" spans="31:34" x14ac:dyDescent="0.3">
      <c r="AE9992" s="8"/>
      <c r="AH9992" s="8"/>
    </row>
    <row r="9993" spans="31:34" x14ac:dyDescent="0.3">
      <c r="AE9993" s="8"/>
      <c r="AH9993" s="8"/>
    </row>
    <row r="9994" spans="31:34" x14ac:dyDescent="0.3">
      <c r="AE9994" s="8"/>
      <c r="AH9994" s="8"/>
    </row>
    <row r="9995" spans="31:34" x14ac:dyDescent="0.3">
      <c r="AE9995" s="8"/>
      <c r="AH9995" s="8"/>
    </row>
    <row r="9996" spans="31:34" x14ac:dyDescent="0.3">
      <c r="AE9996" s="8"/>
      <c r="AH9996" s="8"/>
    </row>
    <row r="9997" spans="31:34" x14ac:dyDescent="0.3">
      <c r="AE9997" s="8"/>
      <c r="AH9997" s="8"/>
    </row>
    <row r="9998" spans="31:34" x14ac:dyDescent="0.3">
      <c r="AE9998" s="8"/>
      <c r="AH9998" s="8"/>
    </row>
    <row r="9999" spans="31:34" x14ac:dyDescent="0.3">
      <c r="AE9999" s="8"/>
      <c r="AH9999" s="8"/>
    </row>
    <row r="10000" spans="31:34" x14ac:dyDescent="0.3">
      <c r="AE10000" s="8"/>
      <c r="AH10000" s="8"/>
    </row>
  </sheetData>
  <sheetProtection formatCells="0" formatColumns="0" formatRows="0" insertColumns="0" insertRows="0" insertHyperlinks="0" deleteColumns="0" deleteRows="0" sort="0" autoFilter="0" pivotTables="0"/>
  <autoFilter ref="A7:AQ7">
    <sortState ref="B8:AQ8">
      <sortCondition descending="1" ref="B7"/>
    </sortState>
  </autoFilter>
  <mergeCells count="13">
    <mergeCell ref="A4:AQ4"/>
    <mergeCell ref="A5:A6"/>
    <mergeCell ref="B5:B6"/>
    <mergeCell ref="D5:D6"/>
    <mergeCell ref="E5:E6"/>
    <mergeCell ref="Y5:Y6"/>
    <mergeCell ref="Z5:Z6"/>
    <mergeCell ref="AJ5:AJ6"/>
    <mergeCell ref="AM5:AM6"/>
    <mergeCell ref="AN5:AN6"/>
    <mergeCell ref="AO5:AO6"/>
    <mergeCell ref="AP5:AP6"/>
    <mergeCell ref="AQ5:AQ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A2:G7"/>
  <sheetViews>
    <sheetView workbookViewId="0">
      <pane ySplit="5" topLeftCell="A6" activePane="bottomLeft" state="frozen"/>
      <selection pane="bottomLeft" activeCell="C6" sqref="C6"/>
    </sheetView>
  </sheetViews>
  <sheetFormatPr baseColWidth="10" defaultColWidth="9.21875" defaultRowHeight="14.4" x14ac:dyDescent="0.3"/>
  <cols>
    <col min="1" max="7" width="30.44140625" customWidth="1"/>
  </cols>
  <sheetData>
    <row r="2" spans="1:7" x14ac:dyDescent="0.3">
      <c r="A2" s="646" t="s">
        <v>419</v>
      </c>
    </row>
    <row r="3" spans="1:7" x14ac:dyDescent="0.3">
      <c r="A3" s="649"/>
    </row>
    <row r="4" spans="1:7" x14ac:dyDescent="0.3">
      <c r="A4" s="647"/>
    </row>
    <row r="5" spans="1:7" ht="30" customHeight="1" x14ac:dyDescent="0.3">
      <c r="A5" s="648" t="s">
        <v>414</v>
      </c>
      <c r="B5" s="648" t="s">
        <v>415</v>
      </c>
      <c r="C5" s="762" t="s">
        <v>481</v>
      </c>
      <c r="D5" s="648" t="s">
        <v>416</v>
      </c>
      <c r="E5" s="648" t="s">
        <v>417</v>
      </c>
      <c r="F5" s="762" t="s">
        <v>413</v>
      </c>
      <c r="G5" s="648" t="s">
        <v>309</v>
      </c>
    </row>
    <row r="6" spans="1:7" x14ac:dyDescent="0.3">
      <c r="A6" s="650"/>
      <c r="B6" s="651"/>
      <c r="C6" s="653"/>
      <c r="D6" s="651"/>
      <c r="E6" s="651"/>
      <c r="F6" s="653"/>
      <c r="G6" s="652"/>
    </row>
    <row r="7" spans="1:7" x14ac:dyDescent="0.3">
      <c r="A7" s="650"/>
      <c r="B7" s="651"/>
      <c r="C7" s="653"/>
      <c r="D7" s="651"/>
      <c r="E7" s="651"/>
      <c r="F7" s="653"/>
      <c r="G7" s="652"/>
    </row>
  </sheetData>
  <sheetProtection formatCells="0" formatColumns="0" formatRows="0" insertColumns="0" insertRows="0" insertHyperlinks="0" deleteColumns="0" deleteRows="0" sort="0" autoFilter="0" pivotTables="0"/>
  <autoFilter ref="A5:G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AD2"/>
  <sheetViews>
    <sheetView zoomScale="70" zoomScaleNormal="70" workbookViewId="0">
      <selection activeCell="AK31" sqref="AK31"/>
    </sheetView>
  </sheetViews>
  <sheetFormatPr baseColWidth="10" defaultRowHeight="14.4" x14ac:dyDescent="0.3"/>
  <cols>
    <col min="1" max="1" width="17" customWidth="1"/>
    <col min="2" max="2" width="27.33203125" customWidth="1"/>
    <col min="3" max="3" width="40.21875" style="752" customWidth="1"/>
    <col min="4" max="4" width="17" customWidth="1"/>
    <col min="5" max="5" width="27.33203125" customWidth="1"/>
    <col min="6" max="6" width="40.21875" style="752" customWidth="1"/>
    <col min="7" max="7" width="17" customWidth="1"/>
    <col min="8" max="8" width="27.33203125" customWidth="1"/>
    <col min="9" max="9" width="40.21875" style="752" customWidth="1"/>
    <col min="10" max="10" width="17" customWidth="1"/>
    <col min="11" max="11" width="27.33203125" customWidth="1"/>
    <col min="12" max="12" width="40.21875" style="752" customWidth="1"/>
    <col min="13" max="13" width="17" customWidth="1"/>
    <col min="14" max="14" width="27.33203125" customWidth="1"/>
    <col min="15" max="15" width="40.21875" style="752" customWidth="1"/>
    <col min="16" max="16" width="17" customWidth="1"/>
    <col min="17" max="17" width="27.33203125" customWidth="1"/>
    <col min="18" max="18" width="40.21875" style="752" customWidth="1"/>
    <col min="19" max="19" width="17" customWidth="1"/>
    <col min="20" max="20" width="27.33203125" customWidth="1"/>
    <col min="21" max="21" width="40.21875" style="752" customWidth="1"/>
    <col min="22" max="22" width="17" customWidth="1"/>
    <col min="23" max="23" width="27.33203125" customWidth="1"/>
    <col min="24" max="24" width="40.21875" style="752" customWidth="1"/>
    <col min="25" max="25" width="17" customWidth="1"/>
    <col min="26" max="26" width="27.33203125" customWidth="1"/>
    <col min="27" max="27" width="40.21875" style="752" customWidth="1"/>
    <col min="28" max="28" width="17" customWidth="1"/>
    <col min="30" max="30" width="40.21875" style="752" customWidth="1"/>
  </cols>
  <sheetData>
    <row r="1" spans="1:30" s="750" customFormat="1" ht="21" x14ac:dyDescent="0.4">
      <c r="A1" s="770"/>
      <c r="B1" s="770"/>
      <c r="C1" s="770"/>
      <c r="D1" s="771"/>
      <c r="E1" s="772"/>
      <c r="F1" s="772"/>
      <c r="G1" s="773"/>
      <c r="H1" s="774"/>
      <c r="I1" s="774"/>
      <c r="J1" s="775"/>
      <c r="K1" s="776"/>
      <c r="L1" s="776"/>
      <c r="M1" s="777"/>
      <c r="N1" s="778"/>
      <c r="O1" s="778"/>
      <c r="P1" s="779"/>
      <c r="Q1" s="780"/>
      <c r="R1" s="780"/>
      <c r="S1" s="781"/>
      <c r="T1" s="782"/>
      <c r="U1" s="782"/>
      <c r="V1" s="783"/>
      <c r="W1" s="784"/>
      <c r="X1" s="784"/>
      <c r="Y1" s="785"/>
      <c r="Z1" s="786"/>
      <c r="AA1" s="786"/>
      <c r="AB1" s="787"/>
      <c r="AC1" s="788"/>
      <c r="AD1" s="788"/>
    </row>
    <row r="2" spans="1:30" s="749" customFormat="1" x14ac:dyDescent="0.3">
      <c r="A2" s="739"/>
      <c r="B2" s="739"/>
      <c r="C2" s="753"/>
      <c r="D2" s="740"/>
      <c r="E2" s="740"/>
      <c r="F2" s="751"/>
      <c r="G2" s="741"/>
      <c r="H2" s="741"/>
      <c r="I2" s="754"/>
      <c r="J2" s="742"/>
      <c r="K2" s="742"/>
      <c r="L2" s="755"/>
      <c r="M2" s="743"/>
      <c r="N2" s="743"/>
      <c r="O2" s="756"/>
      <c r="P2" s="744"/>
      <c r="Q2" s="744"/>
      <c r="R2" s="757"/>
      <c r="S2" s="745"/>
      <c r="T2" s="745"/>
      <c r="U2" s="758"/>
      <c r="V2" s="746"/>
      <c r="W2" s="746"/>
      <c r="X2" s="759"/>
      <c r="Y2" s="747"/>
      <c r="Z2" s="747"/>
      <c r="AA2" s="760"/>
      <c r="AB2" s="748"/>
      <c r="AC2" s="748"/>
      <c r="AD2" s="76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Q6"/>
  <sheetViews>
    <sheetView workbookViewId="0">
      <pane xSplit="2" ySplit="4" topLeftCell="C5" activePane="bottomRight" state="frozen"/>
      <selection pane="topRight"/>
      <selection pane="bottomLeft"/>
      <selection pane="bottomRight" activeCell="E2" sqref="E2"/>
    </sheetView>
  </sheetViews>
  <sheetFormatPr baseColWidth="10" defaultColWidth="9.21875" defaultRowHeight="14.4" x14ac:dyDescent="0.3"/>
  <cols>
    <col min="1" max="2" width="16.77734375" customWidth="1"/>
    <col min="3" max="3" width="15.5546875" customWidth="1"/>
    <col min="4" max="4" width="15.33203125" customWidth="1"/>
    <col min="5" max="6" width="15.5546875" customWidth="1"/>
    <col min="7" max="8" width="16.21875" customWidth="1"/>
    <col min="9" max="12" width="19" customWidth="1"/>
    <col min="15" max="15" width="17" customWidth="1"/>
  </cols>
  <sheetData>
    <row r="1" spans="1:17" ht="58.2" customHeight="1" x14ac:dyDescent="0.4">
      <c r="A1" s="837" t="s">
        <v>25</v>
      </c>
      <c r="B1" s="839" t="s">
        <v>26</v>
      </c>
      <c r="C1" s="817" t="s">
        <v>553</v>
      </c>
      <c r="D1" s="763" t="s">
        <v>554</v>
      </c>
      <c r="E1" s="763" t="s">
        <v>555</v>
      </c>
      <c r="F1" s="658" t="s">
        <v>485</v>
      </c>
      <c r="G1" s="658" t="s">
        <v>39</v>
      </c>
      <c r="H1" s="658" t="s">
        <v>40</v>
      </c>
      <c r="I1" s="658" t="s">
        <v>41</v>
      </c>
      <c r="J1" s="658" t="s">
        <v>43</v>
      </c>
      <c r="K1" s="658" t="s">
        <v>44</v>
      </c>
      <c r="L1" s="658" t="s">
        <v>46</v>
      </c>
      <c r="M1" s="658" t="s">
        <v>42</v>
      </c>
      <c r="N1" s="658" t="s">
        <v>45</v>
      </c>
      <c r="O1" s="20" t="s">
        <v>65</v>
      </c>
      <c r="P1" s="21" t="s">
        <v>68</v>
      </c>
      <c r="Q1" s="22" t="s">
        <v>69</v>
      </c>
    </row>
    <row r="2" spans="1:17" x14ac:dyDescent="0.3">
      <c r="A2" s="838"/>
      <c r="B2" s="840"/>
      <c r="C2" s="9" t="s">
        <v>56</v>
      </c>
      <c r="D2" s="9" t="s">
        <v>56</v>
      </c>
      <c r="E2" s="9" t="s">
        <v>56</v>
      </c>
      <c r="F2" s="9" t="s">
        <v>56</v>
      </c>
      <c r="G2" s="9" t="s">
        <v>58</v>
      </c>
      <c r="H2" s="9" t="s">
        <v>59</v>
      </c>
      <c r="I2" s="15" t="s">
        <v>62</v>
      </c>
      <c r="J2" s="15" t="s">
        <v>62</v>
      </c>
      <c r="K2" s="15" t="s">
        <v>62</v>
      </c>
      <c r="L2" s="15" t="s">
        <v>62</v>
      </c>
      <c r="M2" s="19" t="s">
        <v>61</v>
      </c>
      <c r="N2" s="19" t="s">
        <v>61</v>
      </c>
      <c r="O2" s="23"/>
      <c r="P2" s="21"/>
      <c r="Q2" s="22"/>
    </row>
    <row r="3" spans="1:17" x14ac:dyDescent="0.3">
      <c r="A3" s="24"/>
      <c r="B3" s="25"/>
      <c r="C3" s="26"/>
      <c r="D3" s="26"/>
      <c r="E3" s="26"/>
      <c r="F3" s="26"/>
      <c r="G3" s="27"/>
      <c r="H3" s="27"/>
      <c r="I3" s="27"/>
      <c r="J3" s="28"/>
      <c r="K3" s="27"/>
      <c r="L3" s="28"/>
      <c r="M3" s="29"/>
      <c r="N3" s="29"/>
      <c r="O3" s="30"/>
      <c r="P3" s="31"/>
      <c r="Q3" s="32"/>
    </row>
    <row r="4" spans="1:17" x14ac:dyDescent="0.3">
      <c r="A4" s="46"/>
      <c r="B4" s="47"/>
      <c r="C4" s="48"/>
      <c r="D4" s="48"/>
      <c r="E4" s="48"/>
      <c r="F4" s="48"/>
      <c r="G4" s="36"/>
      <c r="H4" s="36"/>
      <c r="I4" s="36"/>
      <c r="J4" s="37"/>
      <c r="K4" s="36"/>
      <c r="L4" s="37"/>
      <c r="M4" s="43"/>
      <c r="N4" s="43"/>
      <c r="O4" s="38"/>
      <c r="P4" s="39"/>
      <c r="Q4" s="40"/>
    </row>
    <row r="5" spans="1:17" x14ac:dyDescent="0.3">
      <c r="A5" s="46"/>
      <c r="B5" s="47"/>
      <c r="C5" s="48"/>
      <c r="D5" s="48"/>
      <c r="E5" s="48"/>
      <c r="F5" s="48"/>
      <c r="G5" s="36"/>
      <c r="H5" s="36"/>
      <c r="I5" s="36"/>
      <c r="J5" s="37"/>
      <c r="K5" s="36"/>
      <c r="L5" s="37"/>
      <c r="M5" s="43"/>
      <c r="N5" s="43"/>
      <c r="O5" s="38"/>
      <c r="P5" s="39"/>
      <c r="Q5" s="40"/>
    </row>
    <row r="6" spans="1:17" x14ac:dyDescent="0.3">
      <c r="A6" s="49"/>
      <c r="B6" s="50"/>
      <c r="C6" s="50"/>
      <c r="D6" s="50"/>
      <c r="E6" s="50"/>
      <c r="F6" s="50"/>
      <c r="G6" s="41"/>
      <c r="H6" s="42"/>
      <c r="I6" s="42"/>
      <c r="J6" s="42"/>
      <c r="K6" s="42"/>
      <c r="L6" s="42"/>
      <c r="M6" s="44"/>
      <c r="N6" s="45"/>
      <c r="O6" s="34"/>
      <c r="P6" s="33"/>
      <c r="Q6" s="35"/>
    </row>
  </sheetData>
  <sheetProtection formatCells="0" formatColumns="0" formatRows="0" insertColumns="0" insertRows="0" insertHyperlinks="0" deleteColumns="0" deleteRows="0" sort="0" autoFilter="0" pivotTables="0"/>
  <autoFilter ref="A3:Q3">
    <sortState ref="A4:Q4">
      <sortCondition descending="1" ref="H4"/>
    </sortState>
  </autoFilter>
  <mergeCells count="2">
    <mergeCell ref="A1:A2"/>
    <mergeCell ref="B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CQ16"/>
  <sheetViews>
    <sheetView workbookViewId="0">
      <pane xSplit="2" ySplit="4" topLeftCell="C7" activePane="bottomRight" state="frozen"/>
      <selection pane="topRight"/>
      <selection pane="bottomLeft"/>
      <selection pane="bottomRight" activeCell="J3" sqref="J1:J1048576"/>
    </sheetView>
  </sheetViews>
  <sheetFormatPr baseColWidth="10" defaultColWidth="9.21875" defaultRowHeight="14.4" x14ac:dyDescent="0.3"/>
  <cols>
    <col min="2" max="2" width="22.21875" customWidth="1"/>
    <col min="4" max="7" width="18.21875" customWidth="1"/>
    <col min="8" max="8" width="13" customWidth="1"/>
    <col min="10" max="10" width="12.77734375" customWidth="1"/>
    <col min="12" max="12" width="12.44140625" customWidth="1"/>
    <col min="14" max="14" width="18.44140625" customWidth="1"/>
    <col min="15" max="15" width="14.5546875" customWidth="1"/>
    <col min="17" max="17" width="15.88671875" customWidth="1"/>
    <col min="18" max="18" width="15" customWidth="1"/>
    <col min="20" max="20" width="17.44140625" customWidth="1"/>
    <col min="21" max="21" width="16.5546875" customWidth="1"/>
    <col min="25" max="26" width="10.6640625" customWidth="1"/>
    <col min="41" max="42" width="39.77734375" customWidth="1"/>
    <col min="49" max="49" width="23.21875" customWidth="1"/>
    <col min="50" max="68" width="22.77734375" customWidth="1"/>
    <col min="75" max="75" width="20.5546875" customWidth="1"/>
    <col min="76" max="76" width="14" customWidth="1"/>
    <col min="77" max="95" width="14.77734375" customWidth="1"/>
  </cols>
  <sheetData>
    <row r="1" spans="1:95" s="655" customFormat="1" ht="46.5" customHeight="1" x14ac:dyDescent="0.3">
      <c r="A1" s="841" t="s">
        <v>70</v>
      </c>
      <c r="B1" s="842"/>
      <c r="C1" s="842"/>
      <c r="D1" s="842"/>
      <c r="E1" s="842"/>
      <c r="F1" s="842"/>
      <c r="G1" s="842"/>
      <c r="H1" s="843" t="s">
        <v>435</v>
      </c>
      <c r="I1" s="844"/>
      <c r="J1" s="844"/>
      <c r="K1" s="844"/>
      <c r="L1" s="844"/>
      <c r="M1" s="845"/>
      <c r="N1" s="846" t="s">
        <v>71</v>
      </c>
      <c r="O1" s="847"/>
      <c r="P1" s="847"/>
      <c r="Q1" s="847"/>
      <c r="R1" s="847"/>
      <c r="S1" s="847"/>
      <c r="T1" s="847"/>
      <c r="U1" s="847"/>
      <c r="V1" s="848" t="s">
        <v>72</v>
      </c>
      <c r="W1" s="849"/>
      <c r="X1" s="850"/>
      <c r="Y1" s="850"/>
      <c r="Z1" s="851"/>
      <c r="AA1" s="852" t="s">
        <v>73</v>
      </c>
      <c r="AB1" s="853"/>
      <c r="AC1" s="853"/>
      <c r="AD1" s="853"/>
      <c r="AE1" s="853"/>
      <c r="AF1" s="853"/>
      <c r="AG1" s="853"/>
      <c r="AH1" s="853"/>
      <c r="AI1" s="853"/>
      <c r="AJ1" s="853"/>
      <c r="AK1" s="853"/>
      <c r="AL1" s="853"/>
      <c r="AM1" s="853"/>
      <c r="AN1" s="52"/>
      <c r="AO1" s="53"/>
      <c r="AP1" s="865" t="s">
        <v>74</v>
      </c>
      <c r="AQ1" s="847"/>
      <c r="AR1" s="847"/>
      <c r="AS1" s="847"/>
      <c r="AT1" s="847"/>
      <c r="AU1" s="847"/>
      <c r="AV1" s="847"/>
      <c r="AW1" s="866"/>
      <c r="AX1" s="873" t="s">
        <v>550</v>
      </c>
      <c r="AY1" s="874"/>
      <c r="AZ1" s="874"/>
      <c r="BA1" s="874"/>
      <c r="BB1" s="874"/>
      <c r="BC1" s="875"/>
      <c r="BD1" s="876" t="s">
        <v>75</v>
      </c>
      <c r="BE1" s="877"/>
      <c r="BF1" s="877"/>
      <c r="BG1" s="877"/>
      <c r="BH1" s="877"/>
      <c r="BI1" s="878"/>
      <c r="BJ1" s="879" t="s">
        <v>76</v>
      </c>
      <c r="BK1" s="880"/>
      <c r="BL1" s="880"/>
      <c r="BM1" s="880"/>
      <c r="BN1" s="880"/>
      <c r="BO1" s="880"/>
      <c r="BP1" s="881"/>
      <c r="BQ1" s="854" t="s">
        <v>77</v>
      </c>
      <c r="BR1" s="855"/>
      <c r="BS1" s="855"/>
      <c r="BT1" s="855"/>
      <c r="BU1" s="855"/>
      <c r="BV1" s="855"/>
      <c r="BW1" s="53"/>
      <c r="BX1" s="54"/>
      <c r="BY1" s="856" t="s">
        <v>78</v>
      </c>
      <c r="BZ1" s="857"/>
      <c r="CA1" s="857"/>
      <c r="CB1" s="857"/>
      <c r="CC1" s="857"/>
      <c r="CD1" s="857"/>
      <c r="CE1" s="857"/>
      <c r="CF1" s="858"/>
      <c r="CG1" s="858"/>
      <c r="CH1" s="858"/>
      <c r="CI1" s="858"/>
      <c r="CJ1" s="858"/>
      <c r="CK1" s="858"/>
      <c r="CL1" s="858"/>
      <c r="CM1" s="858"/>
      <c r="CN1" s="858"/>
      <c r="CO1" s="858"/>
      <c r="CP1" s="858"/>
      <c r="CQ1" s="858"/>
    </row>
    <row r="2" spans="1:95" s="655" customFormat="1" ht="90" customHeight="1" x14ac:dyDescent="0.3">
      <c r="A2" s="55" t="s">
        <v>79</v>
      </c>
      <c r="B2" s="55" t="s">
        <v>80</v>
      </c>
      <c r="C2" s="56" t="s">
        <v>81</v>
      </c>
      <c r="D2" s="56" t="s">
        <v>82</v>
      </c>
      <c r="E2" s="56" t="s">
        <v>83</v>
      </c>
      <c r="F2" s="56" t="s">
        <v>84</v>
      </c>
      <c r="G2" s="56" t="s">
        <v>85</v>
      </c>
      <c r="H2" s="859" t="s">
        <v>436</v>
      </c>
      <c r="I2" s="860"/>
      <c r="J2" s="860" t="s">
        <v>86</v>
      </c>
      <c r="K2" s="860"/>
      <c r="L2" s="860" t="s">
        <v>87</v>
      </c>
      <c r="M2" s="861"/>
      <c r="N2" s="57" t="s">
        <v>79</v>
      </c>
      <c r="O2" s="58" t="s">
        <v>80</v>
      </c>
      <c r="P2" s="58" t="s">
        <v>603</v>
      </c>
      <c r="Q2" s="58" t="s">
        <v>606</v>
      </c>
      <c r="R2" s="58" t="s">
        <v>88</v>
      </c>
      <c r="S2" s="58" t="s">
        <v>89</v>
      </c>
      <c r="T2" s="58" t="s">
        <v>90</v>
      </c>
      <c r="U2" s="58" t="s">
        <v>91</v>
      </c>
      <c r="V2" s="60" t="s">
        <v>92</v>
      </c>
      <c r="W2" s="61" t="s">
        <v>93</v>
      </c>
      <c r="X2" s="62" t="s">
        <v>91</v>
      </c>
      <c r="Y2" s="61" t="s">
        <v>486</v>
      </c>
      <c r="Z2" s="63" t="s">
        <v>487</v>
      </c>
      <c r="AA2" s="64" t="s">
        <v>94</v>
      </c>
      <c r="AB2" s="65" t="s">
        <v>95</v>
      </c>
      <c r="AC2" s="65" t="s">
        <v>96</v>
      </c>
      <c r="AD2" s="65" t="s">
        <v>97</v>
      </c>
      <c r="AE2" s="65" t="s">
        <v>594</v>
      </c>
      <c r="AF2" s="66" t="s">
        <v>605</v>
      </c>
      <c r="AG2" s="67" t="s">
        <v>100</v>
      </c>
      <c r="AH2" s="67" t="s">
        <v>80</v>
      </c>
      <c r="AI2" s="67" t="s">
        <v>101</v>
      </c>
      <c r="AJ2" s="67" t="s">
        <v>102</v>
      </c>
      <c r="AK2" s="67" t="s">
        <v>489</v>
      </c>
      <c r="AL2" s="67" t="s">
        <v>488</v>
      </c>
      <c r="AM2" s="67" t="s">
        <v>103</v>
      </c>
      <c r="AN2" s="68" t="s">
        <v>104</v>
      </c>
      <c r="AO2" s="57" t="s">
        <v>105</v>
      </c>
      <c r="AP2" s="58" t="s">
        <v>609</v>
      </c>
      <c r="AQ2" s="58" t="s">
        <v>106</v>
      </c>
      <c r="AR2" s="58" t="s">
        <v>107</v>
      </c>
      <c r="AS2" s="58" t="s">
        <v>108</v>
      </c>
      <c r="AT2" s="58" t="s">
        <v>109</v>
      </c>
      <c r="AU2" s="58" t="s">
        <v>110</v>
      </c>
      <c r="AV2" s="58" t="s">
        <v>440</v>
      </c>
      <c r="AW2" s="59" t="s">
        <v>111</v>
      </c>
      <c r="AX2" s="862" t="s">
        <v>112</v>
      </c>
      <c r="AY2" s="863"/>
      <c r="AZ2" s="863"/>
      <c r="BA2" s="863" t="s">
        <v>113</v>
      </c>
      <c r="BB2" s="863"/>
      <c r="BC2" s="864"/>
      <c r="BD2" s="867" t="s">
        <v>112</v>
      </c>
      <c r="BE2" s="868"/>
      <c r="BF2" s="868"/>
      <c r="BG2" s="868" t="s">
        <v>113</v>
      </c>
      <c r="BH2" s="868"/>
      <c r="BI2" s="869"/>
      <c r="BJ2" s="870" t="s">
        <v>112</v>
      </c>
      <c r="BK2" s="871"/>
      <c r="BL2" s="871"/>
      <c r="BM2" s="871" t="s">
        <v>113</v>
      </c>
      <c r="BN2" s="872"/>
      <c r="BO2" s="872"/>
      <c r="BP2" s="69" t="s">
        <v>114</v>
      </c>
      <c r="BQ2" s="70" t="s">
        <v>115</v>
      </c>
      <c r="BR2" s="71" t="s">
        <v>116</v>
      </c>
      <c r="BS2" s="71" t="s">
        <v>117</v>
      </c>
      <c r="BT2" s="71" t="s">
        <v>118</v>
      </c>
      <c r="BU2" s="71" t="s">
        <v>119</v>
      </c>
      <c r="BV2" s="71" t="s">
        <v>120</v>
      </c>
      <c r="BW2" s="57" t="s">
        <v>121</v>
      </c>
      <c r="BX2" s="58" t="s">
        <v>122</v>
      </c>
      <c r="BY2" s="58" t="s">
        <v>123</v>
      </c>
      <c r="BZ2" s="58" t="s">
        <v>124</v>
      </c>
      <c r="CA2" s="58" t="s">
        <v>125</v>
      </c>
      <c r="CB2" s="58" t="s">
        <v>126</v>
      </c>
      <c r="CC2" s="58" t="s">
        <v>598</v>
      </c>
      <c r="CD2" s="58" t="s">
        <v>599</v>
      </c>
      <c r="CE2" s="58" t="s">
        <v>127</v>
      </c>
      <c r="CF2" s="58" t="s">
        <v>128</v>
      </c>
      <c r="CG2" s="58" t="s">
        <v>129</v>
      </c>
      <c r="CH2" s="58" t="s">
        <v>130</v>
      </c>
      <c r="CI2" s="58" t="s">
        <v>131</v>
      </c>
      <c r="CJ2" s="58" t="s">
        <v>132</v>
      </c>
      <c r="CK2" s="58" t="s">
        <v>133</v>
      </c>
      <c r="CL2" s="58" t="s">
        <v>134</v>
      </c>
      <c r="CM2" s="58" t="s">
        <v>600</v>
      </c>
      <c r="CN2" s="58" t="s">
        <v>601</v>
      </c>
      <c r="CO2" s="58" t="s">
        <v>135</v>
      </c>
      <c r="CP2" s="58" t="s">
        <v>136</v>
      </c>
      <c r="CQ2" s="58" t="s">
        <v>137</v>
      </c>
    </row>
    <row r="3" spans="1:95" s="656" customFormat="1" ht="24.75" customHeight="1" x14ac:dyDescent="0.3">
      <c r="A3" s="72"/>
      <c r="B3" s="72"/>
      <c r="C3" s="73"/>
      <c r="D3" s="79" t="s">
        <v>138</v>
      </c>
      <c r="E3" s="73"/>
      <c r="F3" s="73"/>
      <c r="G3" s="73"/>
      <c r="H3" s="105" t="s">
        <v>139</v>
      </c>
      <c r="I3" s="106" t="s">
        <v>138</v>
      </c>
      <c r="J3" s="106" t="s">
        <v>140</v>
      </c>
      <c r="K3" s="106" t="s">
        <v>138</v>
      </c>
      <c r="L3" s="106" t="s">
        <v>140</v>
      </c>
      <c r="M3" s="107" t="s">
        <v>138</v>
      </c>
      <c r="N3" s="108"/>
      <c r="O3" s="109"/>
      <c r="P3" s="109"/>
      <c r="Q3" s="109" t="s">
        <v>139</v>
      </c>
      <c r="R3" s="109" t="s">
        <v>59</v>
      </c>
      <c r="S3" s="109" t="s">
        <v>139</v>
      </c>
      <c r="T3" s="109" t="s">
        <v>59</v>
      </c>
      <c r="U3" s="109" t="s">
        <v>59</v>
      </c>
      <c r="V3" s="110"/>
      <c r="W3" s="110" t="s">
        <v>59</v>
      </c>
      <c r="X3" s="110" t="s">
        <v>59</v>
      </c>
      <c r="Y3" s="111" t="s">
        <v>61</v>
      </c>
      <c r="Z3" s="112" t="s">
        <v>61</v>
      </c>
      <c r="AA3" s="113"/>
      <c r="AB3" s="114"/>
      <c r="AC3" s="114"/>
      <c r="AD3" s="114"/>
      <c r="AE3" s="115"/>
      <c r="AF3" s="116"/>
      <c r="AG3" s="116"/>
      <c r="AH3" s="116"/>
      <c r="AI3" s="116"/>
      <c r="AJ3" s="116"/>
      <c r="AK3" s="116"/>
      <c r="AL3" s="116"/>
      <c r="AM3" s="116"/>
      <c r="AN3" s="117"/>
      <c r="AO3" s="118"/>
      <c r="AP3" s="119"/>
      <c r="AQ3" s="119"/>
      <c r="AR3" s="119"/>
      <c r="AS3" s="119"/>
      <c r="AT3" s="119"/>
      <c r="AU3" s="119"/>
      <c r="AV3" s="119"/>
      <c r="AW3" s="999" t="s">
        <v>607</v>
      </c>
      <c r="AX3" s="120" t="s">
        <v>141</v>
      </c>
      <c r="AY3" s="121" t="s">
        <v>142</v>
      </c>
      <c r="AZ3" s="122" t="s">
        <v>143</v>
      </c>
      <c r="BA3" s="121" t="s">
        <v>141</v>
      </c>
      <c r="BB3" s="121" t="s">
        <v>142</v>
      </c>
      <c r="BC3" s="123" t="s">
        <v>143</v>
      </c>
      <c r="BD3" s="124" t="s">
        <v>141</v>
      </c>
      <c r="BE3" s="125" t="s">
        <v>142</v>
      </c>
      <c r="BF3" s="126" t="s">
        <v>143</v>
      </c>
      <c r="BG3" s="125" t="s">
        <v>141</v>
      </c>
      <c r="BH3" s="125" t="s">
        <v>142</v>
      </c>
      <c r="BI3" s="127" t="s">
        <v>143</v>
      </c>
      <c r="BJ3" s="128" t="s">
        <v>141</v>
      </c>
      <c r="BK3" s="129" t="s">
        <v>142</v>
      </c>
      <c r="BL3" s="130" t="s">
        <v>143</v>
      </c>
      <c r="BM3" s="129" t="s">
        <v>141</v>
      </c>
      <c r="BN3" s="129" t="s">
        <v>142</v>
      </c>
      <c r="BO3" s="131" t="s">
        <v>143</v>
      </c>
      <c r="BP3" s="132"/>
      <c r="BQ3" s="133"/>
      <c r="BR3" s="134"/>
      <c r="BS3" s="134"/>
      <c r="BT3" s="134"/>
      <c r="BU3" s="134"/>
      <c r="BV3" s="134"/>
      <c r="BW3" s="57" t="s">
        <v>144</v>
      </c>
      <c r="BX3" s="58" t="s">
        <v>62</v>
      </c>
      <c r="BY3" s="58" t="s">
        <v>62</v>
      </c>
      <c r="BZ3" s="58" t="s">
        <v>61</v>
      </c>
      <c r="CA3" s="58" t="s">
        <v>145</v>
      </c>
      <c r="CB3" s="58" t="s">
        <v>145</v>
      </c>
      <c r="CC3" s="58" t="s">
        <v>62</v>
      </c>
      <c r="CD3" s="58" t="s">
        <v>62</v>
      </c>
      <c r="CE3" s="58" t="s">
        <v>61</v>
      </c>
      <c r="CF3" s="58" t="s">
        <v>145</v>
      </c>
      <c r="CG3" s="58" t="s">
        <v>145</v>
      </c>
      <c r="CH3" s="58" t="s">
        <v>62</v>
      </c>
      <c r="CI3" s="58" t="s">
        <v>62</v>
      </c>
      <c r="CJ3" s="58" t="s">
        <v>61</v>
      </c>
      <c r="CK3" s="58" t="s">
        <v>145</v>
      </c>
      <c r="CL3" s="58" t="s">
        <v>145</v>
      </c>
      <c r="CM3" s="58" t="s">
        <v>62</v>
      </c>
      <c r="CN3" s="58" t="s">
        <v>62</v>
      </c>
      <c r="CO3" s="58" t="s">
        <v>61</v>
      </c>
      <c r="CP3" s="58" t="s">
        <v>145</v>
      </c>
      <c r="CQ3" s="58" t="s">
        <v>145</v>
      </c>
    </row>
    <row r="4" spans="1:95" s="657" customFormat="1" ht="12" customHeight="1" x14ac:dyDescent="0.4">
      <c r="A4" s="102"/>
      <c r="B4" s="102"/>
      <c r="C4" s="102"/>
      <c r="D4" s="102"/>
      <c r="E4" s="102"/>
      <c r="F4" s="102"/>
      <c r="G4" s="102"/>
      <c r="H4" s="83"/>
      <c r="I4" s="83"/>
      <c r="J4" s="83"/>
      <c r="K4" s="83"/>
      <c r="L4" s="83"/>
      <c r="M4" s="83"/>
      <c r="N4" s="74"/>
      <c r="O4" s="74"/>
      <c r="P4" s="74"/>
      <c r="Q4" s="74"/>
      <c r="R4" s="74"/>
      <c r="S4" s="74"/>
      <c r="T4" s="74"/>
      <c r="U4" s="74"/>
      <c r="V4" s="75"/>
      <c r="W4" s="75"/>
      <c r="X4" s="75"/>
      <c r="Y4" s="75"/>
      <c r="Z4" s="75"/>
      <c r="AA4" s="103"/>
      <c r="AB4" s="103"/>
      <c r="AC4" s="103"/>
      <c r="AD4" s="103"/>
      <c r="AE4" s="103"/>
      <c r="AF4" s="103"/>
      <c r="AG4" s="103"/>
      <c r="AH4" s="103"/>
      <c r="AI4" s="103"/>
      <c r="AJ4" s="103"/>
      <c r="AK4" s="103"/>
      <c r="AL4" s="103"/>
      <c r="AM4" s="103"/>
      <c r="AN4" s="103"/>
      <c r="AO4" s="74"/>
      <c r="AP4" s="74"/>
      <c r="AQ4" s="74"/>
      <c r="AR4" s="74"/>
      <c r="AS4" s="74"/>
      <c r="AT4" s="74"/>
      <c r="AU4" s="74"/>
      <c r="AV4" s="74"/>
      <c r="AW4" s="74"/>
      <c r="AX4" s="84"/>
      <c r="AY4" s="84"/>
      <c r="AZ4" s="84"/>
      <c r="BA4" s="84"/>
      <c r="BB4" s="84"/>
      <c r="BC4" s="84"/>
      <c r="BD4" s="85"/>
      <c r="BE4" s="85"/>
      <c r="BF4" s="85"/>
      <c r="BG4" s="85"/>
      <c r="BH4" s="85"/>
      <c r="BI4" s="85"/>
      <c r="BJ4" s="86"/>
      <c r="BK4" s="86"/>
      <c r="BL4" s="86"/>
      <c r="BM4" s="86"/>
      <c r="BN4" s="86"/>
      <c r="BO4" s="86"/>
      <c r="BP4" s="86"/>
      <c r="BQ4" s="104"/>
      <c r="BR4" s="104"/>
      <c r="BS4" s="104"/>
      <c r="BT4" s="104"/>
      <c r="BU4" s="104"/>
      <c r="BV4" s="104"/>
      <c r="BW4" s="74"/>
      <c r="BX4" s="74"/>
      <c r="BY4" s="74"/>
      <c r="BZ4" s="74"/>
      <c r="CA4" s="74"/>
      <c r="CB4" s="74"/>
      <c r="CC4" s="74"/>
      <c r="CD4" s="74"/>
      <c r="CE4" s="74"/>
      <c r="CF4" s="74"/>
      <c r="CG4" s="74"/>
      <c r="CH4" s="74"/>
      <c r="CI4" s="74"/>
      <c r="CJ4" s="74"/>
      <c r="CK4" s="74"/>
      <c r="CL4" s="74"/>
      <c r="CM4" s="74"/>
      <c r="CN4" s="74"/>
      <c r="CO4" s="74"/>
      <c r="CP4" s="74"/>
      <c r="CQ4" s="74"/>
    </row>
    <row r="5" spans="1:95" x14ac:dyDescent="0.3">
      <c r="A5" s="78"/>
      <c r="B5" s="78"/>
      <c r="C5" s="78"/>
      <c r="D5" s="91"/>
      <c r="E5" s="92"/>
      <c r="F5" s="93"/>
      <c r="G5" s="93"/>
      <c r="H5" s="94"/>
      <c r="I5" s="80"/>
      <c r="J5" s="94"/>
      <c r="K5" s="80"/>
      <c r="L5" s="94"/>
      <c r="M5" s="80"/>
      <c r="N5" s="76"/>
      <c r="O5" s="76"/>
      <c r="P5" s="76"/>
      <c r="Q5" s="76"/>
      <c r="R5" s="95"/>
      <c r="S5" s="96"/>
      <c r="T5" s="95"/>
      <c r="U5" s="97"/>
      <c r="V5" s="76"/>
      <c r="W5" s="95"/>
      <c r="X5" s="98"/>
      <c r="Y5" s="99"/>
      <c r="Z5" s="96"/>
      <c r="AA5" s="88"/>
      <c r="AB5" s="88"/>
      <c r="AC5" s="88"/>
      <c r="AD5" s="88"/>
      <c r="AE5" s="88"/>
      <c r="AF5" s="88"/>
      <c r="AG5" s="89"/>
      <c r="AH5" s="89"/>
      <c r="AI5" s="89"/>
      <c r="AJ5" s="89"/>
      <c r="AK5" s="89"/>
      <c r="AL5" s="89"/>
      <c r="AM5" s="89"/>
      <c r="AN5" s="90"/>
      <c r="AO5" s="76"/>
      <c r="AP5" s="78"/>
      <c r="AQ5" s="76"/>
      <c r="AR5" s="76"/>
      <c r="AS5" s="76"/>
      <c r="AT5" s="76"/>
      <c r="AU5" s="76"/>
      <c r="AV5" s="76"/>
      <c r="AW5" s="77"/>
      <c r="AX5" s="100"/>
      <c r="AY5" s="100"/>
      <c r="AZ5" s="87"/>
      <c r="BA5" s="100"/>
      <c r="BB5" s="100"/>
      <c r="BC5" s="87"/>
      <c r="BD5" s="100"/>
      <c r="BE5" s="100"/>
      <c r="BF5" s="87"/>
      <c r="BG5" s="100"/>
      <c r="BH5" s="100"/>
      <c r="BI5" s="87"/>
      <c r="BJ5" s="87"/>
      <c r="BK5" s="87"/>
      <c r="BL5" s="87"/>
      <c r="BM5" s="87"/>
      <c r="BN5" s="87"/>
      <c r="BO5" s="87"/>
      <c r="BP5" s="87"/>
      <c r="BQ5" s="100"/>
      <c r="BR5" s="100"/>
      <c r="BS5" s="100"/>
      <c r="BT5" s="100"/>
      <c r="BU5" s="100"/>
      <c r="BV5" s="101"/>
      <c r="BW5" s="81"/>
      <c r="BX5" s="81"/>
      <c r="BY5" s="81"/>
      <c r="BZ5" s="82"/>
      <c r="CA5" s="82"/>
      <c r="CB5" s="82"/>
      <c r="CC5" s="81"/>
      <c r="CD5" s="81"/>
      <c r="CE5" s="82"/>
      <c r="CF5" s="82"/>
      <c r="CG5" s="82"/>
      <c r="CH5" s="81"/>
      <c r="CI5" s="81"/>
      <c r="CJ5" s="82"/>
      <c r="CK5" s="82"/>
      <c r="CL5" s="82"/>
      <c r="CM5" s="81"/>
      <c r="CN5" s="81"/>
      <c r="CO5" s="82"/>
      <c r="CP5" s="82"/>
      <c r="CQ5" s="82"/>
    </row>
    <row r="6" spans="1:95" x14ac:dyDescent="0.3">
      <c r="A6" s="78"/>
      <c r="B6" s="78"/>
      <c r="C6" s="78"/>
      <c r="D6" s="91"/>
      <c r="E6" s="92"/>
      <c r="F6" s="93"/>
      <c r="G6" s="93"/>
      <c r="H6" s="94"/>
      <c r="I6" s="80"/>
      <c r="J6" s="94"/>
      <c r="K6" s="80"/>
      <c r="L6" s="94"/>
      <c r="M6" s="80"/>
      <c r="N6" s="76"/>
      <c r="O6" s="76"/>
      <c r="P6" s="76"/>
      <c r="Q6" s="76"/>
      <c r="R6" s="95"/>
      <c r="S6" s="96"/>
      <c r="T6" s="95"/>
      <c r="U6" s="97"/>
      <c r="V6" s="76"/>
      <c r="W6" s="95"/>
      <c r="X6" s="98"/>
      <c r="Y6" s="99"/>
      <c r="Z6" s="96"/>
      <c r="AA6" s="88"/>
      <c r="AB6" s="88"/>
      <c r="AC6" s="88"/>
      <c r="AD6" s="88"/>
      <c r="AE6" s="88"/>
      <c r="AF6" s="88"/>
      <c r="AG6" s="89"/>
      <c r="AH6" s="89"/>
      <c r="AI6" s="89"/>
      <c r="AJ6" s="89"/>
      <c r="AK6" s="89"/>
      <c r="AL6" s="89"/>
      <c r="AM6" s="89"/>
      <c r="AN6" s="90"/>
      <c r="AO6" s="76"/>
      <c r="AP6" s="78"/>
      <c r="AQ6" s="76"/>
      <c r="AR6" s="76"/>
      <c r="AS6" s="76"/>
      <c r="AT6" s="76"/>
      <c r="AU6" s="76"/>
      <c r="AV6" s="76"/>
      <c r="AW6" s="77"/>
      <c r="AX6" s="100"/>
      <c r="AY6" s="100"/>
      <c r="AZ6" s="87"/>
      <c r="BA6" s="100"/>
      <c r="BB6" s="100"/>
      <c r="BC6" s="87"/>
      <c r="BD6" s="100"/>
      <c r="BE6" s="100"/>
      <c r="BF6" s="87"/>
      <c r="BG6" s="100"/>
      <c r="BH6" s="100"/>
      <c r="BI6" s="87"/>
      <c r="BJ6" s="87"/>
      <c r="BK6" s="87"/>
      <c r="BL6" s="87"/>
      <c r="BM6" s="87"/>
      <c r="BN6" s="87"/>
      <c r="BO6" s="87"/>
      <c r="BP6" s="87"/>
      <c r="BQ6" s="100"/>
      <c r="BR6" s="100"/>
      <c r="BS6" s="100"/>
      <c r="BT6" s="100"/>
      <c r="BU6" s="100"/>
      <c r="BV6" s="101"/>
      <c r="BW6" s="81"/>
      <c r="BX6" s="81"/>
      <c r="BY6" s="81"/>
      <c r="BZ6" s="82"/>
      <c r="CA6" s="82"/>
      <c r="CB6" s="82"/>
      <c r="CC6" s="81"/>
      <c r="CD6" s="81"/>
      <c r="CE6" s="82"/>
      <c r="CF6" s="82"/>
      <c r="CG6" s="82"/>
      <c r="CH6" s="81"/>
      <c r="CI6" s="81"/>
      <c r="CJ6" s="82"/>
      <c r="CK6" s="82"/>
      <c r="CL6" s="82"/>
      <c r="CM6" s="81"/>
      <c r="CN6" s="81"/>
      <c r="CO6" s="82"/>
      <c r="CP6" s="82"/>
      <c r="CQ6" s="82"/>
    </row>
    <row r="7" spans="1:95" x14ac:dyDescent="0.3">
      <c r="A7" s="51" t="s">
        <v>146</v>
      </c>
      <c r="S7" s="51"/>
      <c r="T7" s="51"/>
      <c r="U7" s="51"/>
      <c r="W7" s="51"/>
      <c r="X7" s="51"/>
      <c r="Y7" s="51"/>
      <c r="Z7" s="51"/>
    </row>
    <row r="8" spans="1:95" x14ac:dyDescent="0.3">
      <c r="A8" s="51" t="s">
        <v>147</v>
      </c>
      <c r="S8" s="51"/>
      <c r="T8" s="51"/>
      <c r="U8" s="51"/>
      <c r="W8" s="51"/>
      <c r="X8" s="51"/>
      <c r="Y8" s="51"/>
      <c r="Z8" s="51"/>
    </row>
    <row r="9" spans="1:95" x14ac:dyDescent="0.3">
      <c r="A9" s="51" t="s">
        <v>148</v>
      </c>
      <c r="S9" s="51"/>
      <c r="T9" s="51"/>
      <c r="U9" s="51"/>
      <c r="W9" s="51"/>
      <c r="X9" s="51"/>
      <c r="Y9" s="51"/>
      <c r="Z9" s="51"/>
    </row>
    <row r="13" spans="1:95" x14ac:dyDescent="0.3">
      <c r="A13" s="51" t="s">
        <v>149</v>
      </c>
    </row>
    <row r="14" spans="1:95" x14ac:dyDescent="0.3">
      <c r="A14" t="s">
        <v>602</v>
      </c>
    </row>
    <row r="15" spans="1:95" x14ac:dyDescent="0.3">
      <c r="A15" t="s">
        <v>604</v>
      </c>
    </row>
    <row r="16" spans="1:95" x14ac:dyDescent="0.3">
      <c r="A16" s="1000" t="s">
        <v>608</v>
      </c>
    </row>
  </sheetData>
  <sheetProtection formatCells="0" formatColumns="0" formatRows="0" insertColumns="0" insertRows="0" insertHyperlinks="0" deleteColumns="0" deleteRows="0" sort="0" autoFilter="0" pivotTables="0"/>
  <autoFilter ref="A4:CQ4">
    <sortState ref="A4:CQ4">
      <sortCondition descending="1" ref="D4"/>
    </sortState>
  </autoFilter>
  <mergeCells count="20">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 ref="A1:G1"/>
    <mergeCell ref="H1:M1"/>
    <mergeCell ref="N1:U1"/>
    <mergeCell ref="V1:Z1"/>
    <mergeCell ref="AA1:AM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CZ47"/>
  <sheetViews>
    <sheetView workbookViewId="0">
      <pane xSplit="2" ySplit="4" topLeftCell="C17" activePane="bottomRight" state="frozen"/>
      <selection pane="topRight" activeCell="C1" sqref="C1"/>
      <selection pane="bottomLeft" activeCell="A5" sqref="A5"/>
      <selection pane="bottomRight" activeCell="J1" sqref="J1:J1048576"/>
    </sheetView>
  </sheetViews>
  <sheetFormatPr baseColWidth="10" defaultColWidth="9.21875" defaultRowHeight="14.4" x14ac:dyDescent="0.3"/>
  <cols>
    <col min="1" max="3" width="14.21875" customWidth="1"/>
    <col min="4" max="6" width="18.77734375" customWidth="1"/>
    <col min="7" max="7" width="23.44140625" customWidth="1"/>
    <col min="8" max="8" width="14.5546875" customWidth="1"/>
    <col min="9" max="9" width="13.77734375" customWidth="1"/>
    <col min="10" max="10" width="14" customWidth="1"/>
    <col min="11" max="11" width="15.21875" customWidth="1"/>
    <col min="15" max="15" width="15.44140625" customWidth="1"/>
    <col min="16" max="16" width="14.21875" customWidth="1"/>
    <col min="20" max="20" width="14.21875" customWidth="1"/>
    <col min="22" max="22" width="14.21875" customWidth="1"/>
    <col min="24" max="24" width="14.21875" customWidth="1"/>
    <col min="26" max="26" width="14.21875" customWidth="1"/>
    <col min="27" max="28" width="22.44140625" customWidth="1"/>
    <col min="29" max="29" width="14.21875" customWidth="1"/>
    <col min="31" max="31" width="14.21875" customWidth="1"/>
    <col min="32" max="32" width="10.109375" customWidth="1"/>
    <col min="34" max="34" width="14.21875" customWidth="1"/>
    <col min="36" max="36" width="14.21875" customWidth="1"/>
    <col min="38" max="38" width="14.21875" customWidth="1"/>
    <col min="39" max="41" width="22.21875" customWidth="1"/>
    <col min="43" max="43" width="14.21875" customWidth="1"/>
    <col min="45" max="45" width="14.21875" customWidth="1"/>
    <col min="47" max="47" width="14.21875" customWidth="1"/>
    <col min="49" max="49" width="14.21875" customWidth="1"/>
    <col min="51" max="51" width="14.21875" customWidth="1"/>
    <col min="52" max="53" width="23" customWidth="1"/>
    <col min="55" max="55" width="14.21875" customWidth="1"/>
    <col min="57" max="57" width="14.21875" customWidth="1"/>
    <col min="59" max="59" width="14.21875" customWidth="1"/>
    <col min="60" max="61" width="23" customWidth="1"/>
    <col min="63" max="63" width="14.21875" customWidth="1"/>
    <col min="65" max="65" width="14.21875" customWidth="1"/>
    <col min="67" max="67" width="14.21875" customWidth="1"/>
    <col min="68" max="69" width="23" customWidth="1"/>
    <col min="70" max="72" width="14.21875" customWidth="1"/>
    <col min="73" max="75" width="23" customWidth="1"/>
    <col min="77" max="77" width="14.21875" customWidth="1"/>
    <col min="79" max="79" width="14.21875" customWidth="1"/>
    <col min="80" max="80" width="16" customWidth="1"/>
    <col min="81" max="81" width="27.77734375" customWidth="1"/>
    <col min="85" max="85" width="23.21875" customWidth="1"/>
    <col min="87" max="87" width="19.77734375" customWidth="1"/>
    <col min="88" max="93" width="15.5546875" customWidth="1"/>
    <col min="95" max="95" width="14.21875" customWidth="1"/>
    <col min="97" max="97" width="14.21875" customWidth="1"/>
    <col min="99" max="99" width="14.21875" customWidth="1"/>
    <col min="101" max="101" width="14.21875" customWidth="1"/>
  </cols>
  <sheetData>
    <row r="1" spans="1:104" ht="42" customHeight="1" x14ac:dyDescent="0.4">
      <c r="A1" s="140" t="s">
        <v>70</v>
      </c>
      <c r="B1" s="141"/>
      <c r="C1" s="142"/>
      <c r="D1" s="142"/>
      <c r="E1" s="142"/>
      <c r="F1" s="142"/>
      <c r="G1" s="142"/>
      <c r="H1" s="142"/>
      <c r="I1" s="142"/>
      <c r="J1" s="142"/>
      <c r="K1" s="1001" t="s">
        <v>616</v>
      </c>
      <c r="L1" s="1002"/>
      <c r="M1" s="882" t="s">
        <v>151</v>
      </c>
      <c r="N1" s="883" t="s">
        <v>490</v>
      </c>
      <c r="O1" s="884"/>
      <c r="P1" s="884"/>
      <c r="Q1" s="884"/>
      <c r="R1" s="885" t="s">
        <v>435</v>
      </c>
      <c r="S1" s="886"/>
      <c r="T1" s="886"/>
      <c r="U1" s="886"/>
      <c r="V1" s="886"/>
      <c r="W1" s="886"/>
      <c r="X1" s="887"/>
      <c r="Y1" s="888" t="s">
        <v>443</v>
      </c>
      <c r="Z1" s="877"/>
      <c r="AA1" s="891" t="s">
        <v>152</v>
      </c>
      <c r="AB1" s="903" t="s">
        <v>153</v>
      </c>
      <c r="AC1" s="899" t="s">
        <v>154</v>
      </c>
      <c r="AD1" s="900"/>
      <c r="AE1" s="900"/>
      <c r="AF1" s="901"/>
      <c r="AG1" s="902" t="s">
        <v>612</v>
      </c>
      <c r="AH1" s="886"/>
      <c r="AI1" s="886"/>
      <c r="AJ1" s="886"/>
      <c r="AK1" s="886"/>
      <c r="AL1" s="886"/>
      <c r="AM1" s="886"/>
      <c r="AN1" s="886"/>
      <c r="AO1" s="903" t="s">
        <v>155</v>
      </c>
      <c r="AP1" s="888" t="s">
        <v>442</v>
      </c>
      <c r="AQ1" s="877"/>
      <c r="AR1" s="877"/>
      <c r="AS1" s="878"/>
      <c r="AT1" s="906" t="s">
        <v>613</v>
      </c>
      <c r="AU1" s="907"/>
      <c r="AV1" s="907"/>
      <c r="AW1" s="907"/>
      <c r="AX1" s="907"/>
      <c r="AY1" s="907"/>
      <c r="AZ1" s="907"/>
      <c r="BA1" s="907"/>
      <c r="BB1" s="907"/>
      <c r="BC1" s="907"/>
      <c r="BD1" s="907"/>
      <c r="BE1" s="907"/>
      <c r="BF1" s="907"/>
      <c r="BG1" s="907"/>
      <c r="BH1" s="907"/>
      <c r="BI1" s="907"/>
      <c r="BJ1" s="907"/>
      <c r="BK1" s="907"/>
      <c r="BL1" s="907"/>
      <c r="BM1" s="907"/>
      <c r="BN1" s="907"/>
      <c r="BO1" s="907"/>
      <c r="BP1" s="907"/>
      <c r="BQ1" s="907"/>
      <c r="BR1" s="907"/>
      <c r="BS1" s="907"/>
      <c r="BT1" s="907"/>
      <c r="BU1" s="907"/>
      <c r="BV1" s="907"/>
      <c r="BW1" s="903" t="s">
        <v>156</v>
      </c>
      <c r="BX1" s="888" t="s">
        <v>441</v>
      </c>
      <c r="BY1" s="877"/>
      <c r="BZ1" s="877"/>
      <c r="CA1" s="878"/>
      <c r="CB1" s="915" t="s">
        <v>457</v>
      </c>
      <c r="CC1" s="896" t="s">
        <v>73</v>
      </c>
      <c r="CD1" s="896"/>
      <c r="CE1" s="896"/>
      <c r="CF1" s="896"/>
      <c r="CG1" s="896"/>
      <c r="CH1" s="896"/>
      <c r="CI1" s="896"/>
      <c r="CJ1" s="896"/>
      <c r="CK1" s="896"/>
      <c r="CL1" s="896"/>
      <c r="CM1" s="896"/>
      <c r="CN1" s="896"/>
      <c r="CO1" s="145"/>
      <c r="CP1" s="911" t="s">
        <v>77</v>
      </c>
      <c r="CQ1" s="847"/>
      <c r="CR1" s="847"/>
      <c r="CS1" s="847"/>
      <c r="CT1" s="847"/>
      <c r="CU1" s="847"/>
      <c r="CV1" s="847"/>
      <c r="CW1" s="866"/>
    </row>
    <row r="2" spans="1:104" ht="64.5" customHeight="1" x14ac:dyDescent="0.3">
      <c r="A2" s="146" t="s">
        <v>79</v>
      </c>
      <c r="B2" s="147" t="s">
        <v>80</v>
      </c>
      <c r="C2" s="147" t="s">
        <v>82</v>
      </c>
      <c r="D2" s="136" t="s">
        <v>83</v>
      </c>
      <c r="E2" s="136" t="s">
        <v>84</v>
      </c>
      <c r="F2" s="148" t="s">
        <v>85</v>
      </c>
      <c r="G2" s="136" t="s">
        <v>157</v>
      </c>
      <c r="H2" s="136" t="s">
        <v>158</v>
      </c>
      <c r="I2" s="136" t="s">
        <v>159</v>
      </c>
      <c r="J2" s="136" t="s">
        <v>160</v>
      </c>
      <c r="K2" s="149" t="s">
        <v>79</v>
      </c>
      <c r="L2" s="150" t="s">
        <v>80</v>
      </c>
      <c r="M2" s="882"/>
      <c r="N2" s="151" t="s">
        <v>161</v>
      </c>
      <c r="O2" s="151" t="s">
        <v>79</v>
      </c>
      <c r="P2" s="151" t="s">
        <v>162</v>
      </c>
      <c r="Q2" s="151" t="s">
        <v>163</v>
      </c>
      <c r="R2" s="156" t="s">
        <v>164</v>
      </c>
      <c r="S2" s="893" t="s">
        <v>436</v>
      </c>
      <c r="T2" s="872"/>
      <c r="U2" s="894" t="s">
        <v>86</v>
      </c>
      <c r="V2" s="894"/>
      <c r="W2" s="894" t="s">
        <v>87</v>
      </c>
      <c r="X2" s="895"/>
      <c r="Y2" s="889"/>
      <c r="Z2" s="890"/>
      <c r="AA2" s="892"/>
      <c r="AB2" s="904"/>
      <c r="AC2" s="152" t="s">
        <v>165</v>
      </c>
      <c r="AD2" s="152" t="s">
        <v>595</v>
      </c>
      <c r="AE2" s="152" t="s">
        <v>166</v>
      </c>
      <c r="AF2" s="152" t="s">
        <v>610</v>
      </c>
      <c r="AG2" s="905" t="s">
        <v>596</v>
      </c>
      <c r="AH2" s="897"/>
      <c r="AI2" s="897" t="s">
        <v>168</v>
      </c>
      <c r="AJ2" s="897"/>
      <c r="AK2" s="897" t="s">
        <v>169</v>
      </c>
      <c r="AL2" s="897"/>
      <c r="AM2" s="153" t="s">
        <v>170</v>
      </c>
      <c r="AN2" s="153" t="s">
        <v>171</v>
      </c>
      <c r="AO2" s="904"/>
      <c r="AP2" s="898" t="s">
        <v>574</v>
      </c>
      <c r="AQ2" s="890"/>
      <c r="AR2" s="908" t="s">
        <v>575</v>
      </c>
      <c r="AS2" s="909"/>
      <c r="AT2" s="897" t="s">
        <v>172</v>
      </c>
      <c r="AU2" s="897"/>
      <c r="AV2" s="910" t="s">
        <v>173</v>
      </c>
      <c r="AW2" s="910"/>
      <c r="AX2" s="910" t="s">
        <v>174</v>
      </c>
      <c r="AY2" s="910"/>
      <c r="AZ2" s="153" t="s">
        <v>175</v>
      </c>
      <c r="BA2" s="153" t="s">
        <v>176</v>
      </c>
      <c r="BB2" s="897" t="s">
        <v>177</v>
      </c>
      <c r="BC2" s="897"/>
      <c r="BD2" s="910" t="s">
        <v>178</v>
      </c>
      <c r="BE2" s="910"/>
      <c r="BF2" s="910" t="s">
        <v>179</v>
      </c>
      <c r="BG2" s="910"/>
      <c r="BH2" s="153" t="s">
        <v>180</v>
      </c>
      <c r="BI2" s="153" t="s">
        <v>181</v>
      </c>
      <c r="BJ2" s="897" t="s">
        <v>182</v>
      </c>
      <c r="BK2" s="897"/>
      <c r="BL2" s="910" t="s">
        <v>183</v>
      </c>
      <c r="BM2" s="910"/>
      <c r="BN2" s="910" t="s">
        <v>184</v>
      </c>
      <c r="BO2" s="910"/>
      <c r="BP2" s="153" t="s">
        <v>185</v>
      </c>
      <c r="BQ2" s="153" t="s">
        <v>186</v>
      </c>
      <c r="BR2" s="155" t="s">
        <v>187</v>
      </c>
      <c r="BS2" s="155" t="s">
        <v>188</v>
      </c>
      <c r="BT2" s="155" t="s">
        <v>189</v>
      </c>
      <c r="BU2" s="153" t="s">
        <v>190</v>
      </c>
      <c r="BV2" s="153" t="s">
        <v>191</v>
      </c>
      <c r="BW2" s="904"/>
      <c r="BX2" s="898" t="s">
        <v>574</v>
      </c>
      <c r="BY2" s="890"/>
      <c r="BZ2" s="908" t="s">
        <v>575</v>
      </c>
      <c r="CA2" s="909"/>
      <c r="CB2" s="915"/>
      <c r="CC2" s="137" t="s">
        <v>94</v>
      </c>
      <c r="CD2" s="137" t="s">
        <v>192</v>
      </c>
      <c r="CE2" s="137" t="s">
        <v>97</v>
      </c>
      <c r="CF2" s="137" t="s">
        <v>98</v>
      </c>
      <c r="CG2" s="138" t="s">
        <v>99</v>
      </c>
      <c r="CH2" s="139" t="s">
        <v>25</v>
      </c>
      <c r="CI2" s="139" t="s">
        <v>26</v>
      </c>
      <c r="CJ2" s="139" t="s">
        <v>34</v>
      </c>
      <c r="CK2" s="139" t="s">
        <v>35</v>
      </c>
      <c r="CL2" s="139" t="s">
        <v>491</v>
      </c>
      <c r="CM2" s="139" t="s">
        <v>492</v>
      </c>
      <c r="CN2" s="139" t="s">
        <v>571</v>
      </c>
      <c r="CO2" s="139" t="s">
        <v>593</v>
      </c>
      <c r="CP2" s="914" t="s">
        <v>193</v>
      </c>
      <c r="CQ2" s="912"/>
      <c r="CR2" s="912" t="s">
        <v>194</v>
      </c>
      <c r="CS2" s="912"/>
      <c r="CT2" s="912" t="s">
        <v>195</v>
      </c>
      <c r="CU2" s="912"/>
      <c r="CV2" s="912" t="s">
        <v>196</v>
      </c>
      <c r="CW2" s="913"/>
    </row>
    <row r="3" spans="1:104" s="1" customFormat="1" ht="36.75" customHeight="1" x14ac:dyDescent="0.3">
      <c r="A3" s="167"/>
      <c r="B3" s="168"/>
      <c r="C3" s="157" t="s">
        <v>138</v>
      </c>
      <c r="D3" s="157"/>
      <c r="E3" s="157"/>
      <c r="F3" s="157"/>
      <c r="G3" s="157" t="s">
        <v>197</v>
      </c>
      <c r="H3" s="147"/>
      <c r="I3" s="147"/>
      <c r="J3" s="147"/>
      <c r="K3" s="179"/>
      <c r="L3" s="170"/>
      <c r="M3" s="171"/>
      <c r="N3" s="158"/>
      <c r="O3" s="158"/>
      <c r="P3" s="158" t="s">
        <v>138</v>
      </c>
      <c r="Q3" s="158"/>
      <c r="R3" s="156"/>
      <c r="S3" s="180" t="s">
        <v>139</v>
      </c>
      <c r="T3" s="180" t="s">
        <v>138</v>
      </c>
      <c r="U3" s="180" t="s">
        <v>139</v>
      </c>
      <c r="V3" s="180" t="s">
        <v>138</v>
      </c>
      <c r="W3" s="180" t="s">
        <v>139</v>
      </c>
      <c r="X3" s="181" t="s">
        <v>138</v>
      </c>
      <c r="Y3" s="182" t="s">
        <v>140</v>
      </c>
      <c r="Z3" s="183" t="s">
        <v>198</v>
      </c>
      <c r="AA3" s="184" t="s">
        <v>199</v>
      </c>
      <c r="AB3" s="185" t="s">
        <v>199</v>
      </c>
      <c r="AC3" s="157" t="s">
        <v>138</v>
      </c>
      <c r="AD3" s="157" t="s">
        <v>61</v>
      </c>
      <c r="AE3" s="157" t="s">
        <v>138</v>
      </c>
      <c r="AF3" s="157" t="s">
        <v>61</v>
      </c>
      <c r="AG3" s="154" t="s">
        <v>139</v>
      </c>
      <c r="AH3" s="165" t="s">
        <v>138</v>
      </c>
      <c r="AI3" s="165" t="s">
        <v>139</v>
      </c>
      <c r="AJ3" s="165" t="s">
        <v>138</v>
      </c>
      <c r="AK3" s="165" t="s">
        <v>139</v>
      </c>
      <c r="AL3" s="165" t="s">
        <v>138</v>
      </c>
      <c r="AM3" s="174"/>
      <c r="AN3" s="174"/>
      <c r="AO3" s="185" t="s">
        <v>199</v>
      </c>
      <c r="AP3" s="186" t="s">
        <v>200</v>
      </c>
      <c r="AQ3" s="183" t="s">
        <v>201</v>
      </c>
      <c r="AR3" s="187" t="s">
        <v>200</v>
      </c>
      <c r="AS3" s="188" t="s">
        <v>201</v>
      </c>
      <c r="AT3" s="163" t="s">
        <v>139</v>
      </c>
      <c r="AU3" s="163" t="s">
        <v>138</v>
      </c>
      <c r="AV3" s="163" t="s">
        <v>139</v>
      </c>
      <c r="AW3" s="163" t="s">
        <v>138</v>
      </c>
      <c r="AX3" s="163" t="s">
        <v>139</v>
      </c>
      <c r="AY3" s="163" t="s">
        <v>138</v>
      </c>
      <c r="AZ3" s="174"/>
      <c r="BA3" s="174"/>
      <c r="BB3" s="163" t="s">
        <v>139</v>
      </c>
      <c r="BC3" s="163" t="s">
        <v>138</v>
      </c>
      <c r="BD3" s="163" t="s">
        <v>139</v>
      </c>
      <c r="BE3" s="163" t="s">
        <v>138</v>
      </c>
      <c r="BF3" s="163" t="s">
        <v>139</v>
      </c>
      <c r="BG3" s="163" t="s">
        <v>138</v>
      </c>
      <c r="BH3" s="174"/>
      <c r="BI3" s="174"/>
      <c r="BJ3" s="163" t="s">
        <v>139</v>
      </c>
      <c r="BK3" s="163" t="s">
        <v>138</v>
      </c>
      <c r="BL3" s="163" t="s">
        <v>139</v>
      </c>
      <c r="BM3" s="163" t="s">
        <v>138</v>
      </c>
      <c r="BN3" s="163" t="s">
        <v>139</v>
      </c>
      <c r="BO3" s="163" t="s">
        <v>138</v>
      </c>
      <c r="BP3" s="174"/>
      <c r="BQ3" s="174"/>
      <c r="BR3" s="163" t="s">
        <v>138</v>
      </c>
      <c r="BS3" s="163" t="s">
        <v>138</v>
      </c>
      <c r="BT3" s="163" t="s">
        <v>138</v>
      </c>
      <c r="BU3" s="174"/>
      <c r="BV3" s="174"/>
      <c r="BW3" s="185" t="s">
        <v>199</v>
      </c>
      <c r="BX3" s="182" t="s">
        <v>140</v>
      </c>
      <c r="BY3" s="183" t="s">
        <v>201</v>
      </c>
      <c r="BZ3" s="183" t="s">
        <v>140</v>
      </c>
      <c r="CA3" s="188" t="s">
        <v>201</v>
      </c>
      <c r="CB3" s="697"/>
      <c r="CC3" s="176"/>
      <c r="CD3" s="176"/>
      <c r="CE3" s="176"/>
      <c r="CF3" s="177"/>
      <c r="CG3" s="178"/>
      <c r="CH3" s="178"/>
      <c r="CI3" s="178"/>
      <c r="CJ3" s="178"/>
      <c r="CK3" s="178"/>
      <c r="CL3" s="178"/>
      <c r="CM3" s="178"/>
      <c r="CN3" s="178"/>
      <c r="CO3" s="178"/>
      <c r="CP3" s="189" t="s">
        <v>139</v>
      </c>
      <c r="CQ3" s="190" t="s">
        <v>138</v>
      </c>
      <c r="CR3" s="190" t="s">
        <v>139</v>
      </c>
      <c r="CS3" s="190" t="s">
        <v>138</v>
      </c>
      <c r="CT3" s="190" t="s">
        <v>139</v>
      </c>
      <c r="CU3" s="190" t="s">
        <v>138</v>
      </c>
      <c r="CV3" s="190" t="s">
        <v>139</v>
      </c>
      <c r="CW3" s="191" t="s">
        <v>138</v>
      </c>
    </row>
    <row r="4" spans="1:104" s="18" customFormat="1" ht="12" customHeight="1" x14ac:dyDescent="0.25">
      <c r="A4" s="167"/>
      <c r="B4" s="167"/>
      <c r="C4" s="167"/>
      <c r="D4" s="167"/>
      <c r="E4" s="167"/>
      <c r="F4" s="167"/>
      <c r="G4" s="167"/>
      <c r="H4" s="167"/>
      <c r="I4" s="167"/>
      <c r="J4" s="167"/>
      <c r="K4" s="169"/>
      <c r="L4" s="169"/>
      <c r="M4" s="171"/>
      <c r="N4" s="158"/>
      <c r="O4" s="158"/>
      <c r="P4" s="158"/>
      <c r="Q4" s="158"/>
      <c r="R4" s="159"/>
      <c r="S4" s="159"/>
      <c r="T4" s="159"/>
      <c r="U4" s="159"/>
      <c r="V4" s="159"/>
      <c r="W4" s="159"/>
      <c r="X4" s="159"/>
      <c r="Y4" s="160"/>
      <c r="Z4" s="160"/>
      <c r="AA4" s="172"/>
      <c r="AB4" s="173"/>
      <c r="AC4" s="157"/>
      <c r="AD4" s="157"/>
      <c r="AE4" s="157"/>
      <c r="AF4" s="157"/>
      <c r="AG4" s="161"/>
      <c r="AH4" s="161"/>
      <c r="AI4" s="161"/>
      <c r="AJ4" s="161"/>
      <c r="AK4" s="161"/>
      <c r="AL4" s="161"/>
      <c r="AM4" s="161"/>
      <c r="AN4" s="161"/>
      <c r="AO4" s="173"/>
      <c r="AP4" s="162"/>
      <c r="AQ4" s="162"/>
      <c r="AR4" s="162"/>
      <c r="AS4" s="162"/>
      <c r="AT4" s="163"/>
      <c r="AU4" s="163"/>
      <c r="AV4" s="163"/>
      <c r="AW4" s="163"/>
      <c r="AX4" s="163"/>
      <c r="AY4" s="163"/>
      <c r="AZ4" s="163"/>
      <c r="BA4" s="163"/>
      <c r="BB4" s="163"/>
      <c r="BC4" s="163"/>
      <c r="BD4" s="163"/>
      <c r="BE4" s="163"/>
      <c r="BF4" s="163"/>
      <c r="BG4" s="163"/>
      <c r="BH4" s="163"/>
      <c r="BI4" s="163"/>
      <c r="BJ4" s="163"/>
      <c r="BK4" s="163"/>
      <c r="BL4" s="163"/>
      <c r="BM4" s="163"/>
      <c r="BN4" s="163"/>
      <c r="BO4" s="163"/>
      <c r="BP4" s="163"/>
      <c r="BQ4" s="163"/>
      <c r="BR4" s="163"/>
      <c r="BS4" s="163"/>
      <c r="BT4" s="163"/>
      <c r="BU4" s="163"/>
      <c r="BV4" s="163"/>
      <c r="BW4" s="173"/>
      <c r="BX4" s="160"/>
      <c r="BY4" s="160"/>
      <c r="BZ4" s="160"/>
      <c r="CA4" s="160"/>
      <c r="CB4" s="697"/>
      <c r="CC4" s="175"/>
      <c r="CD4" s="175"/>
      <c r="CE4" s="175"/>
      <c r="CF4" s="175"/>
      <c r="CG4" s="175"/>
      <c r="CH4" s="175"/>
      <c r="CI4" s="175"/>
      <c r="CJ4" s="175"/>
      <c r="CK4" s="175"/>
      <c r="CL4" s="175"/>
      <c r="CM4" s="175"/>
      <c r="CN4" s="175"/>
      <c r="CO4" s="175"/>
      <c r="CP4" s="164"/>
      <c r="CQ4" s="164"/>
      <c r="CR4" s="164"/>
      <c r="CS4" s="164"/>
      <c r="CT4" s="164"/>
      <c r="CU4" s="164"/>
      <c r="CV4" s="164"/>
      <c r="CW4" s="164"/>
    </row>
    <row r="5" spans="1:104" x14ac:dyDescent="0.3">
      <c r="A5" s="166"/>
      <c r="B5" s="166"/>
      <c r="C5" s="198"/>
      <c r="D5" s="166"/>
      <c r="E5" s="166"/>
      <c r="F5" s="166"/>
      <c r="G5" s="166"/>
      <c r="H5" s="166"/>
      <c r="I5" s="166"/>
      <c r="J5" s="166"/>
      <c r="K5" s="166"/>
      <c r="L5" s="166"/>
      <c r="M5" s="166"/>
      <c r="N5" s="192"/>
      <c r="O5" s="193"/>
      <c r="P5" s="194"/>
      <c r="Q5" s="196"/>
      <c r="R5" s="195"/>
      <c r="S5" s="197"/>
      <c r="T5" s="198"/>
      <c r="U5" s="197"/>
      <c r="V5" s="198"/>
      <c r="W5" s="197"/>
      <c r="X5" s="198"/>
      <c r="Y5" s="197"/>
      <c r="Z5" s="198"/>
      <c r="AA5" s="166"/>
      <c r="AB5" s="166"/>
      <c r="AC5" s="198"/>
      <c r="AD5" s="197"/>
      <c r="AE5" s="198"/>
      <c r="AF5" s="197"/>
      <c r="AG5" s="197"/>
      <c r="AH5" s="198"/>
      <c r="AI5" s="197"/>
      <c r="AJ5" s="198"/>
      <c r="AK5" s="197"/>
      <c r="AL5" s="198"/>
      <c r="AM5" s="166"/>
      <c r="AN5" s="166"/>
      <c r="AO5" s="166"/>
      <c r="AP5" s="197"/>
      <c r="AQ5" s="198"/>
      <c r="AR5" s="197"/>
      <c r="AS5" s="198"/>
      <c r="AT5" s="197"/>
      <c r="AU5" s="198"/>
      <c r="AV5" s="197"/>
      <c r="AW5" s="198"/>
      <c r="AX5" s="197"/>
      <c r="AY5" s="198"/>
      <c r="AZ5" s="166"/>
      <c r="BA5" s="166"/>
      <c r="BB5" s="197"/>
      <c r="BC5" s="198"/>
      <c r="BD5" s="197"/>
      <c r="BE5" s="198"/>
      <c r="BF5" s="197"/>
      <c r="BG5" s="198"/>
      <c r="BH5" s="166"/>
      <c r="BI5" s="166"/>
      <c r="BJ5" s="197"/>
      <c r="BK5" s="198"/>
      <c r="BL5" s="197"/>
      <c r="BM5" s="198"/>
      <c r="BN5" s="197"/>
      <c r="BO5" s="198"/>
      <c r="BP5" s="166"/>
      <c r="BQ5" s="166"/>
      <c r="BR5" s="198"/>
      <c r="BS5" s="198"/>
      <c r="BT5" s="198"/>
      <c r="BU5" s="166"/>
      <c r="BV5" s="166"/>
      <c r="BW5" s="166"/>
      <c r="BX5" s="197"/>
      <c r="BY5" s="198"/>
      <c r="BZ5" s="197"/>
      <c r="CA5" s="198"/>
      <c r="CB5" s="613"/>
      <c r="CC5" s="166"/>
      <c r="CD5" s="166"/>
      <c r="CE5" s="166"/>
      <c r="CF5" s="166"/>
      <c r="CG5" s="166"/>
      <c r="CH5" s="166"/>
      <c r="CI5" s="166"/>
      <c r="CJ5" s="166"/>
      <c r="CK5" s="166"/>
      <c r="CL5" s="166"/>
      <c r="CM5" s="166"/>
      <c r="CN5" s="166"/>
      <c r="CO5" s="166"/>
      <c r="CP5" s="197"/>
      <c r="CQ5" s="198"/>
      <c r="CR5" s="197"/>
      <c r="CS5" s="198"/>
      <c r="CT5" s="197"/>
      <c r="CU5" s="198"/>
      <c r="CV5" s="197"/>
      <c r="CW5" s="198"/>
    </row>
    <row r="6" spans="1:104" x14ac:dyDescent="0.3">
      <c r="A6" s="166"/>
      <c r="B6" s="166"/>
      <c r="C6" s="198"/>
      <c r="D6" s="166"/>
      <c r="E6" s="166"/>
      <c r="F6" s="166"/>
      <c r="G6" s="166"/>
      <c r="H6" s="166"/>
      <c r="I6" s="166"/>
      <c r="J6" s="166"/>
      <c r="K6" s="166"/>
      <c r="L6" s="166"/>
      <c r="M6" s="166"/>
      <c r="N6" s="192"/>
      <c r="O6" s="193"/>
      <c r="P6" s="194"/>
      <c r="Q6" s="196"/>
      <c r="R6" s="195"/>
      <c r="S6" s="197"/>
      <c r="T6" s="198"/>
      <c r="U6" s="197"/>
      <c r="V6" s="198"/>
      <c r="W6" s="197"/>
      <c r="X6" s="198"/>
      <c r="Y6" s="197"/>
      <c r="Z6" s="198"/>
      <c r="AA6" s="166"/>
      <c r="AB6" s="166"/>
      <c r="AC6" s="198"/>
      <c r="AD6" s="197"/>
      <c r="AE6" s="198"/>
      <c r="AF6" s="197"/>
      <c r="AG6" s="197"/>
      <c r="AH6" s="198"/>
      <c r="AI6" s="197"/>
      <c r="AJ6" s="198"/>
      <c r="AK6" s="197"/>
      <c r="AL6" s="198"/>
      <c r="AM6" s="166"/>
      <c r="AN6" s="166"/>
      <c r="AO6" s="166"/>
      <c r="AP6" s="197"/>
      <c r="AQ6" s="198"/>
      <c r="AR6" s="197"/>
      <c r="AS6" s="198"/>
      <c r="AT6" s="197"/>
      <c r="AU6" s="198"/>
      <c r="AV6" s="197"/>
      <c r="AW6" s="198"/>
      <c r="AX6" s="197"/>
      <c r="AY6" s="198"/>
      <c r="AZ6" s="166"/>
      <c r="BA6" s="166"/>
      <c r="BB6" s="197"/>
      <c r="BC6" s="198"/>
      <c r="BD6" s="197"/>
      <c r="BE6" s="198"/>
      <c r="BF6" s="197"/>
      <c r="BG6" s="198"/>
      <c r="BH6" s="166"/>
      <c r="BI6" s="166"/>
      <c r="BJ6" s="197"/>
      <c r="BK6" s="198"/>
      <c r="BL6" s="197"/>
      <c r="BM6" s="198"/>
      <c r="BN6" s="197"/>
      <c r="BO6" s="198"/>
      <c r="BP6" s="166"/>
      <c r="BQ6" s="166"/>
      <c r="BR6" s="198"/>
      <c r="BS6" s="198"/>
      <c r="BT6" s="198"/>
      <c r="BU6" s="166"/>
      <c r="BV6" s="166"/>
      <c r="BW6" s="166"/>
      <c r="BX6" s="197"/>
      <c r="BY6" s="198"/>
      <c r="BZ6" s="197"/>
      <c r="CA6" s="198"/>
      <c r="CB6" s="613"/>
      <c r="CC6" s="166"/>
      <c r="CD6" s="166"/>
      <c r="CE6" s="166"/>
      <c r="CF6" s="166"/>
      <c r="CG6" s="166"/>
      <c r="CH6" s="166"/>
      <c r="CI6" s="166"/>
      <c r="CJ6" s="166"/>
      <c r="CK6" s="166"/>
      <c r="CL6" s="166"/>
      <c r="CM6" s="166"/>
      <c r="CN6" s="166"/>
      <c r="CO6" s="166"/>
      <c r="CP6" s="197"/>
      <c r="CQ6" s="198"/>
      <c r="CR6" s="197"/>
      <c r="CS6" s="198"/>
      <c r="CT6" s="197"/>
      <c r="CU6" s="198"/>
      <c r="CV6" s="197"/>
      <c r="CW6" s="198"/>
    </row>
    <row r="7" spans="1:104" x14ac:dyDescent="0.3">
      <c r="A7" s="135" t="s">
        <v>146</v>
      </c>
      <c r="C7" s="135"/>
      <c r="P7" s="135"/>
      <c r="R7" s="135"/>
      <c r="S7" s="135"/>
      <c r="T7" s="135"/>
      <c r="U7" s="135"/>
      <c r="V7" s="135"/>
      <c r="W7" s="135"/>
      <c r="X7" s="135"/>
      <c r="Y7" s="135"/>
      <c r="Z7" s="135"/>
      <c r="AC7" s="135"/>
      <c r="AD7" s="135"/>
      <c r="AE7" s="135"/>
      <c r="AF7" s="135"/>
      <c r="AG7" s="135"/>
      <c r="AH7" s="135"/>
      <c r="AI7" s="135"/>
      <c r="AJ7" s="135"/>
      <c r="AK7" s="135"/>
      <c r="AL7" s="135"/>
      <c r="AP7" s="135"/>
      <c r="AQ7" s="135"/>
      <c r="AR7" s="135"/>
      <c r="AS7" s="135"/>
      <c r="BX7" s="135"/>
      <c r="BY7" s="135"/>
      <c r="BZ7" s="135"/>
      <c r="CA7" s="135"/>
      <c r="CB7" s="694"/>
      <c r="CR7" s="135"/>
      <c r="CT7" s="135"/>
      <c r="CV7" s="135"/>
      <c r="CZ7" s="135"/>
    </row>
    <row r="8" spans="1:104" x14ac:dyDescent="0.3">
      <c r="A8" s="135" t="s">
        <v>147</v>
      </c>
      <c r="C8" s="135"/>
      <c r="P8" s="135"/>
      <c r="R8" s="135"/>
      <c r="S8" s="135"/>
      <c r="T8" s="135"/>
      <c r="U8" s="135"/>
      <c r="V8" s="135"/>
      <c r="W8" s="135"/>
      <c r="X8" s="135"/>
      <c r="Y8" s="135"/>
      <c r="Z8" s="135"/>
      <c r="AC8" s="135"/>
      <c r="AD8" s="135"/>
      <c r="AE8" s="135"/>
      <c r="AF8" s="135"/>
      <c r="AG8" s="135"/>
      <c r="AH8" s="135"/>
      <c r="AI8" s="135"/>
      <c r="AJ8" s="135"/>
      <c r="AK8" s="135"/>
      <c r="AL8" s="135"/>
      <c r="AP8" s="135"/>
      <c r="AQ8" s="135"/>
      <c r="AR8" s="135"/>
      <c r="AS8" s="135"/>
      <c r="BX8" s="135"/>
      <c r="BY8" s="135"/>
      <c r="BZ8" s="135"/>
      <c r="CA8" s="135"/>
      <c r="CB8" s="694"/>
      <c r="CR8" s="135"/>
      <c r="CT8" s="135"/>
      <c r="CV8" s="135"/>
      <c r="CZ8" s="135"/>
    </row>
    <row r="9" spans="1:104" x14ac:dyDescent="0.3">
      <c r="A9" s="135" t="s">
        <v>202</v>
      </c>
      <c r="C9" s="135"/>
      <c r="P9" s="135"/>
      <c r="R9" s="135"/>
      <c r="S9" s="135"/>
      <c r="T9" s="135"/>
      <c r="U9" s="135"/>
      <c r="V9" s="135"/>
      <c r="W9" s="135"/>
      <c r="X9" s="135"/>
      <c r="Y9" s="135"/>
      <c r="Z9" s="135"/>
      <c r="AC9" s="135"/>
      <c r="AD9" s="135"/>
      <c r="AE9" s="135"/>
      <c r="AF9" s="135"/>
      <c r="AG9" s="135"/>
      <c r="AH9" s="135"/>
      <c r="AI9" s="135"/>
      <c r="AJ9" s="135"/>
      <c r="AK9" s="135"/>
      <c r="AL9" s="135"/>
      <c r="AP9" s="135"/>
      <c r="AQ9" s="135"/>
      <c r="AR9" s="135"/>
      <c r="AS9" s="135"/>
      <c r="BX9" s="135"/>
      <c r="BY9" s="135"/>
      <c r="BZ9" s="135"/>
      <c r="CA9" s="135"/>
      <c r="CB9" s="694"/>
      <c r="CR9" s="135"/>
      <c r="CT9" s="135"/>
      <c r="CV9" s="135"/>
      <c r="CZ9" s="135"/>
    </row>
    <row r="11" spans="1:104" x14ac:dyDescent="0.3">
      <c r="A11" s="135" t="s">
        <v>203</v>
      </c>
    </row>
    <row r="12" spans="1:104" x14ac:dyDescent="0.3">
      <c r="A12" s="135" t="s">
        <v>204</v>
      </c>
      <c r="F12" s="135"/>
    </row>
    <row r="13" spans="1:104" x14ac:dyDescent="0.3">
      <c r="A13" s="135" t="s">
        <v>205</v>
      </c>
      <c r="F13" s="135"/>
    </row>
    <row r="14" spans="1:104" x14ac:dyDescent="0.3">
      <c r="A14" s="135" t="s">
        <v>206</v>
      </c>
      <c r="F14" s="135"/>
    </row>
    <row r="15" spans="1:104" x14ac:dyDescent="0.3">
      <c r="A15" s="135" t="s">
        <v>207</v>
      </c>
      <c r="F15" s="135"/>
      <c r="G15" s="135"/>
    </row>
    <row r="16" spans="1:104" x14ac:dyDescent="0.3">
      <c r="A16" s="135" t="s">
        <v>208</v>
      </c>
      <c r="F16" s="135"/>
      <c r="G16" s="135"/>
    </row>
    <row r="17" spans="1:7" x14ac:dyDescent="0.3">
      <c r="A17" s="135" t="s">
        <v>209</v>
      </c>
      <c r="F17" s="135"/>
      <c r="G17" s="135"/>
    </row>
    <row r="18" spans="1:7" x14ac:dyDescent="0.3">
      <c r="A18" s="135" t="s">
        <v>210</v>
      </c>
      <c r="F18" s="135"/>
    </row>
    <row r="19" spans="1:7" x14ac:dyDescent="0.3">
      <c r="A19" s="135" t="s">
        <v>211</v>
      </c>
      <c r="F19" s="135"/>
      <c r="G19" s="135"/>
    </row>
    <row r="21" spans="1:7" x14ac:dyDescent="0.3">
      <c r="A21" s="135" t="s">
        <v>212</v>
      </c>
    </row>
    <row r="22" spans="1:7" x14ac:dyDescent="0.3">
      <c r="A22" s="135" t="s">
        <v>204</v>
      </c>
      <c r="F22" s="135"/>
    </row>
    <row r="23" spans="1:7" x14ac:dyDescent="0.3">
      <c r="A23" s="135" t="s">
        <v>205</v>
      </c>
      <c r="F23" s="135"/>
    </row>
    <row r="24" spans="1:7" x14ac:dyDescent="0.3">
      <c r="A24" s="135" t="s">
        <v>206</v>
      </c>
      <c r="F24" s="135"/>
    </row>
    <row r="25" spans="1:7" x14ac:dyDescent="0.3">
      <c r="A25" s="135" t="s">
        <v>207</v>
      </c>
      <c r="F25" s="135"/>
      <c r="G25" s="135"/>
    </row>
    <row r="26" spans="1:7" x14ac:dyDescent="0.3">
      <c r="A26" s="135" t="s">
        <v>208</v>
      </c>
      <c r="F26" s="135"/>
      <c r="G26" s="135"/>
    </row>
    <row r="27" spans="1:7" x14ac:dyDescent="0.3">
      <c r="A27" s="135" t="s">
        <v>209</v>
      </c>
      <c r="F27" s="135"/>
      <c r="G27" s="135"/>
    </row>
    <row r="28" spans="1:7" x14ac:dyDescent="0.3">
      <c r="A28" s="135" t="s">
        <v>210</v>
      </c>
      <c r="F28" s="135"/>
    </row>
    <row r="29" spans="1:7" x14ac:dyDescent="0.3">
      <c r="A29" s="135" t="s">
        <v>211</v>
      </c>
      <c r="F29" s="135"/>
      <c r="G29" s="135"/>
    </row>
    <row r="31" spans="1:7" x14ac:dyDescent="0.3">
      <c r="A31" s="135" t="s">
        <v>213</v>
      </c>
    </row>
    <row r="32" spans="1:7" x14ac:dyDescent="0.3">
      <c r="A32" s="135" t="s">
        <v>204</v>
      </c>
      <c r="F32" s="135"/>
    </row>
    <row r="33" spans="1:7" x14ac:dyDescent="0.3">
      <c r="A33" s="135" t="s">
        <v>205</v>
      </c>
      <c r="F33" s="135"/>
    </row>
    <row r="34" spans="1:7" x14ac:dyDescent="0.3">
      <c r="A34" s="135" t="s">
        <v>206</v>
      </c>
      <c r="F34" s="135"/>
    </row>
    <row r="35" spans="1:7" x14ac:dyDescent="0.3">
      <c r="A35" s="135" t="s">
        <v>207</v>
      </c>
      <c r="F35" s="135"/>
      <c r="G35" s="135"/>
    </row>
    <row r="36" spans="1:7" x14ac:dyDescent="0.3">
      <c r="A36" s="135" t="s">
        <v>208</v>
      </c>
      <c r="F36" s="135"/>
      <c r="G36" s="135"/>
    </row>
    <row r="37" spans="1:7" x14ac:dyDescent="0.3">
      <c r="A37" s="135" t="s">
        <v>209</v>
      </c>
      <c r="F37" s="135"/>
      <c r="G37" s="135"/>
    </row>
    <row r="38" spans="1:7" x14ac:dyDescent="0.3">
      <c r="A38" s="135" t="s">
        <v>210</v>
      </c>
      <c r="F38" s="135"/>
    </row>
    <row r="39" spans="1:7" x14ac:dyDescent="0.3">
      <c r="A39" s="135" t="s">
        <v>211</v>
      </c>
      <c r="F39" s="135"/>
      <c r="G39" s="135"/>
    </row>
    <row r="40" spans="1:7" x14ac:dyDescent="0.3">
      <c r="F40" s="135"/>
    </row>
    <row r="41" spans="1:7" x14ac:dyDescent="0.3">
      <c r="A41" s="135" t="s">
        <v>214</v>
      </c>
      <c r="F41" s="135"/>
    </row>
    <row r="42" spans="1:7" x14ac:dyDescent="0.3">
      <c r="A42" t="s">
        <v>597</v>
      </c>
      <c r="F42" s="135"/>
    </row>
    <row r="43" spans="1:7" x14ac:dyDescent="0.3">
      <c r="A43" t="s">
        <v>611</v>
      </c>
      <c r="F43" s="135"/>
      <c r="G43" s="135"/>
    </row>
    <row r="44" spans="1:7" x14ac:dyDescent="0.3">
      <c r="A44" t="s">
        <v>614</v>
      </c>
      <c r="F44" s="135"/>
      <c r="G44" s="135"/>
    </row>
    <row r="45" spans="1:7" x14ac:dyDescent="0.3">
      <c r="A45" s="1000" t="s">
        <v>615</v>
      </c>
      <c r="F45" s="135"/>
      <c r="G45" s="135"/>
    </row>
    <row r="46" spans="1:7" x14ac:dyDescent="0.3">
      <c r="F46" s="135"/>
    </row>
    <row r="47" spans="1:7" x14ac:dyDescent="0.3">
      <c r="F47" s="135"/>
      <c r="G47" s="135"/>
    </row>
  </sheetData>
  <sheetProtection formatCells="0" formatColumns="0" formatRows="0" insertColumns="0" insertRows="0" insertHyperlinks="0" deleteColumns="0" deleteRows="0" sort="0" autoFilter="0" pivotTables="0"/>
  <autoFilter ref="A4:CW4">
    <sortState ref="A4:CV4">
      <sortCondition descending="1" ref="C4"/>
    </sortState>
  </autoFilter>
  <mergeCells count="40">
    <mergeCell ref="K1:L1"/>
    <mergeCell ref="CP1:CW1"/>
    <mergeCell ref="AB1:AB2"/>
    <mergeCell ref="CV2:CW2"/>
    <mergeCell ref="BB2:BC2"/>
    <mergeCell ref="BD2:BE2"/>
    <mergeCell ref="BF2:BG2"/>
    <mergeCell ref="BJ2:BK2"/>
    <mergeCell ref="BL2:BM2"/>
    <mergeCell ref="BN2:BO2"/>
    <mergeCell ref="BX2:BY2"/>
    <mergeCell ref="BZ2:CA2"/>
    <mergeCell ref="CP2:CQ2"/>
    <mergeCell ref="CR2:CS2"/>
    <mergeCell ref="CT2:CU2"/>
    <mergeCell ref="CB1:CB2"/>
    <mergeCell ref="BX1:CA1"/>
    <mergeCell ref="CC1:CN1"/>
    <mergeCell ref="AK2:AL2"/>
    <mergeCell ref="AP2:AQ2"/>
    <mergeCell ref="AC1:AF1"/>
    <mergeCell ref="AG1:AN1"/>
    <mergeCell ref="AO1:AO2"/>
    <mergeCell ref="AP1:AS1"/>
    <mergeCell ref="AG2:AH2"/>
    <mergeCell ref="AI2:AJ2"/>
    <mergeCell ref="AT1:BV1"/>
    <mergeCell ref="BW1:BW2"/>
    <mergeCell ref="AR2:AS2"/>
    <mergeCell ref="AT2:AU2"/>
    <mergeCell ref="AV2:AW2"/>
    <mergeCell ref="AX2:AY2"/>
    <mergeCell ref="M1:M2"/>
    <mergeCell ref="N1:Q1"/>
    <mergeCell ref="R1:X1"/>
    <mergeCell ref="Y1:Z2"/>
    <mergeCell ref="AA1:AA2"/>
    <mergeCell ref="S2:T2"/>
    <mergeCell ref="U2:V2"/>
    <mergeCell ref="W2:X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DE1"/>
  <sheetViews>
    <sheetView workbookViewId="0">
      <pane xSplit="2" ySplit="1" topLeftCell="C2" activePane="bottomRight" state="frozen"/>
      <selection pane="topRight" activeCell="C1" sqref="C1"/>
      <selection pane="bottomLeft" activeCell="A5" sqref="A5"/>
      <selection pane="bottomRight"/>
    </sheetView>
  </sheetViews>
  <sheetFormatPr baseColWidth="10" defaultRowHeight="14.4" x14ac:dyDescent="0.3"/>
  <cols>
    <col min="101" max="101" width="15.77734375" bestFit="1" customWidth="1"/>
    <col min="102" max="102" width="13.5546875" bestFit="1" customWidth="1"/>
    <col min="103" max="103" width="12.44140625" bestFit="1" customWidth="1"/>
    <col min="104" max="104" width="15.77734375" bestFit="1" customWidth="1"/>
    <col min="105" max="106" width="20.5546875" bestFit="1" customWidth="1"/>
    <col min="107" max="107" width="15.77734375" bestFit="1" customWidth="1"/>
    <col min="108" max="109" width="20.5546875" bestFit="1" customWidth="1"/>
  </cols>
  <sheetData>
    <row r="1" spans="1:109" ht="21" x14ac:dyDescent="0.4">
      <c r="A1" s="441"/>
      <c r="B1" s="442"/>
      <c r="C1" s="142"/>
      <c r="D1" s="142"/>
      <c r="E1" s="142"/>
      <c r="F1" s="142"/>
      <c r="G1" s="142"/>
      <c r="H1" s="142"/>
      <c r="I1" s="142"/>
      <c r="J1" s="142"/>
      <c r="K1" s="143"/>
      <c r="L1" s="144"/>
      <c r="M1" s="692"/>
      <c r="N1" s="919"/>
      <c r="O1" s="920"/>
      <c r="P1" s="920"/>
      <c r="Q1" s="920"/>
      <c r="R1" s="885"/>
      <c r="S1" s="886"/>
      <c r="T1" s="886"/>
      <c r="U1" s="886"/>
      <c r="V1" s="886"/>
      <c r="W1" s="886"/>
      <c r="X1" s="887"/>
      <c r="Y1" s="888"/>
      <c r="Z1" s="877"/>
      <c r="AA1" s="693"/>
      <c r="AB1" s="691"/>
      <c r="AC1" s="899"/>
      <c r="AD1" s="900"/>
      <c r="AE1" s="900"/>
      <c r="AF1" s="901"/>
      <c r="AG1" s="902"/>
      <c r="AH1" s="886"/>
      <c r="AI1" s="886"/>
      <c r="AJ1" s="886"/>
      <c r="AK1" s="886"/>
      <c r="AL1" s="886"/>
      <c r="AM1" s="886"/>
      <c r="AN1" s="886"/>
      <c r="AO1" s="691"/>
      <c r="AP1" s="888"/>
      <c r="AQ1" s="877"/>
      <c r="AR1" s="877"/>
      <c r="AS1" s="878"/>
      <c r="AT1" s="906"/>
      <c r="AU1" s="907"/>
      <c r="AV1" s="907"/>
      <c r="AW1" s="907"/>
      <c r="AX1" s="907"/>
      <c r="AY1" s="907"/>
      <c r="AZ1" s="907"/>
      <c r="BA1" s="907"/>
      <c r="BB1" s="907"/>
      <c r="BC1" s="907"/>
      <c r="BD1" s="907"/>
      <c r="BE1" s="907"/>
      <c r="BF1" s="907"/>
      <c r="BG1" s="907"/>
      <c r="BH1" s="907"/>
      <c r="BI1" s="907"/>
      <c r="BJ1" s="907"/>
      <c r="BK1" s="907"/>
      <c r="BL1" s="907"/>
      <c r="BM1" s="907"/>
      <c r="BN1" s="907"/>
      <c r="BO1" s="907"/>
      <c r="BP1" s="907"/>
      <c r="BQ1" s="907"/>
      <c r="BR1" s="907"/>
      <c r="BS1" s="907"/>
      <c r="BT1" s="907"/>
      <c r="BU1" s="907"/>
      <c r="BV1" s="907"/>
      <c r="BW1" s="691"/>
      <c r="BX1" s="888"/>
      <c r="BY1" s="877"/>
      <c r="BZ1" s="877"/>
      <c r="CA1" s="878"/>
      <c r="CB1" s="896"/>
      <c r="CC1" s="896"/>
      <c r="CD1" s="896"/>
      <c r="CE1" s="896"/>
      <c r="CF1" s="896"/>
      <c r="CG1" s="896"/>
      <c r="CH1" s="896"/>
      <c r="CI1" s="896"/>
      <c r="CJ1" s="896"/>
      <c r="CK1" s="896"/>
      <c r="CL1" s="896"/>
      <c r="CM1" s="896"/>
      <c r="CN1" s="690"/>
      <c r="CO1" s="911"/>
      <c r="CP1" s="847"/>
      <c r="CQ1" s="847"/>
      <c r="CR1" s="847"/>
      <c r="CS1" s="847"/>
      <c r="CT1" s="847"/>
      <c r="CU1" s="847"/>
      <c r="CV1" s="866"/>
      <c r="CW1" s="916"/>
      <c r="CX1" s="917"/>
      <c r="CY1" s="917"/>
      <c r="CZ1" s="918"/>
      <c r="DA1" s="917"/>
      <c r="DB1" s="917"/>
      <c r="DC1" s="918"/>
      <c r="DD1" s="917"/>
      <c r="DE1" s="917"/>
    </row>
  </sheetData>
  <mergeCells count="13">
    <mergeCell ref="N1:Q1"/>
    <mergeCell ref="R1:X1"/>
    <mergeCell ref="Y1:Z1"/>
    <mergeCell ref="BX1:CA1"/>
    <mergeCell ref="CB1:CM1"/>
    <mergeCell ref="CW1:CY1"/>
    <mergeCell ref="CZ1:DB1"/>
    <mergeCell ref="DC1:DE1"/>
    <mergeCell ref="CO1:CV1"/>
    <mergeCell ref="AC1:AF1"/>
    <mergeCell ref="AG1:AN1"/>
    <mergeCell ref="AP1:AS1"/>
    <mergeCell ref="AT1:BV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O6"/>
  <sheetViews>
    <sheetView topLeftCell="C1" workbookViewId="0">
      <selection activeCell="I33" sqref="I33"/>
    </sheetView>
  </sheetViews>
  <sheetFormatPr baseColWidth="10" defaultRowHeight="14.4" x14ac:dyDescent="0.3"/>
  <cols>
    <col min="1" max="1" width="23.5546875" customWidth="1"/>
    <col min="2" max="2" width="32.44140625" customWidth="1"/>
    <col min="3" max="3" width="16.109375" customWidth="1"/>
    <col min="8" max="8" width="9.88671875" customWidth="1"/>
    <col min="9" max="9" width="15.109375" customWidth="1"/>
    <col min="10" max="10" width="20.33203125" customWidth="1"/>
    <col min="12" max="12" width="11.5546875" customWidth="1"/>
    <col min="13" max="13" width="12.21875" customWidth="1"/>
    <col min="14" max="14" width="13.109375" customWidth="1"/>
    <col min="15" max="15" width="16.77734375" customWidth="1"/>
  </cols>
  <sheetData>
    <row r="1" spans="1:15" ht="21" customHeight="1" x14ac:dyDescent="0.4">
      <c r="A1" s="441" t="s">
        <v>70</v>
      </c>
      <c r="B1" s="442"/>
      <c r="C1" s="142"/>
      <c r="D1" s="142"/>
      <c r="E1" s="142"/>
      <c r="F1" s="142"/>
      <c r="G1" s="142"/>
      <c r="H1" s="922" t="s">
        <v>558</v>
      </c>
      <c r="I1" s="922"/>
      <c r="J1" s="922"/>
      <c r="K1" s="922"/>
      <c r="L1" s="921" t="s">
        <v>559</v>
      </c>
      <c r="M1" s="921"/>
      <c r="N1" s="921"/>
      <c r="O1" s="921"/>
    </row>
    <row r="2" spans="1:15" ht="41.4" x14ac:dyDescent="0.3">
      <c r="A2" s="443" t="s">
        <v>79</v>
      </c>
      <c r="B2" s="461" t="s">
        <v>80</v>
      </c>
      <c r="C2" s="461" t="s">
        <v>82</v>
      </c>
      <c r="D2" s="136" t="s">
        <v>83</v>
      </c>
      <c r="E2" s="136" t="s">
        <v>84</v>
      </c>
      <c r="F2" s="148" t="s">
        <v>85</v>
      </c>
      <c r="G2" s="136" t="s">
        <v>157</v>
      </c>
      <c r="H2" s="138" t="s">
        <v>99</v>
      </c>
      <c r="I2" s="139" t="s">
        <v>25</v>
      </c>
      <c r="J2" s="139" t="s">
        <v>26</v>
      </c>
      <c r="K2" s="139" t="s">
        <v>557</v>
      </c>
      <c r="L2" s="818" t="s">
        <v>556</v>
      </c>
      <c r="M2" s="818" t="s">
        <v>231</v>
      </c>
      <c r="N2" s="818" t="s">
        <v>238</v>
      </c>
      <c r="O2" s="818" t="s">
        <v>560</v>
      </c>
    </row>
    <row r="3" spans="1:15" x14ac:dyDescent="0.3">
      <c r="A3" s="452"/>
      <c r="B3" s="453"/>
      <c r="C3" s="474" t="s">
        <v>138</v>
      </c>
      <c r="D3" s="474"/>
      <c r="E3" s="474"/>
      <c r="F3" s="474"/>
      <c r="G3" s="474" t="s">
        <v>197</v>
      </c>
      <c r="H3" s="178"/>
      <c r="I3" s="178"/>
      <c r="J3" s="178"/>
      <c r="K3" s="178"/>
      <c r="L3" s="675"/>
      <c r="M3" s="675"/>
      <c r="N3" s="675"/>
      <c r="O3" s="675"/>
    </row>
    <row r="4" spans="1:15" x14ac:dyDescent="0.3">
      <c r="A4" s="452"/>
      <c r="B4" s="452"/>
      <c r="C4" s="452"/>
      <c r="D4" s="452"/>
      <c r="E4" s="452"/>
      <c r="F4" s="452"/>
      <c r="G4" s="452"/>
      <c r="H4" s="175"/>
      <c r="I4" s="175"/>
      <c r="J4" s="175"/>
      <c r="K4" s="175"/>
      <c r="L4" s="675"/>
      <c r="M4" s="675"/>
      <c r="N4" s="675"/>
      <c r="O4" s="675"/>
    </row>
    <row r="5" spans="1:15" x14ac:dyDescent="0.3">
      <c r="A5" s="166"/>
      <c r="B5" s="166"/>
      <c r="C5" s="166"/>
      <c r="H5" s="166"/>
      <c r="I5" s="166"/>
      <c r="J5" s="166"/>
    </row>
    <row r="6" spans="1:15" x14ac:dyDescent="0.3">
      <c r="A6" s="166"/>
      <c r="B6" s="166"/>
      <c r="C6" s="166"/>
      <c r="H6" s="166"/>
      <c r="I6" s="166"/>
      <c r="J6" s="166"/>
    </row>
  </sheetData>
  <autoFilter ref="A4:O4"/>
  <mergeCells count="2">
    <mergeCell ref="L1:O1"/>
    <mergeCell ref="H1:K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AB47"/>
  <sheetViews>
    <sheetView topLeftCell="Q13" workbookViewId="0">
      <selection activeCell="X27" sqref="X27"/>
    </sheetView>
  </sheetViews>
  <sheetFormatPr baseColWidth="10" defaultColWidth="9.21875" defaultRowHeight="14.4" x14ac:dyDescent="0.3"/>
  <cols>
    <col min="2" max="2" width="34.77734375" customWidth="1"/>
    <col min="3" max="3" width="11.21875" customWidth="1"/>
    <col min="5" max="5" width="20.44140625" customWidth="1"/>
    <col min="10" max="10" width="34" customWidth="1"/>
    <col min="13" max="13" width="15.77734375" customWidth="1"/>
    <col min="17" max="17" width="34.21875" customWidth="1"/>
    <col min="20" max="20" width="16.77734375" customWidth="1"/>
    <col min="24" max="24" width="34.21875" customWidth="1"/>
    <col min="27" max="27" width="16.77734375" customWidth="1"/>
  </cols>
  <sheetData>
    <row r="1" spans="1:28" x14ac:dyDescent="0.3">
      <c r="A1" s="199"/>
      <c r="B1" s="200" t="s">
        <v>215</v>
      </c>
      <c r="C1" s="201" t="s">
        <v>439</v>
      </c>
      <c r="D1" s="200"/>
      <c r="E1" s="200"/>
      <c r="F1" s="200"/>
      <c r="G1" s="200"/>
      <c r="H1" s="200"/>
      <c r="I1" s="200"/>
      <c r="J1" s="200"/>
      <c r="K1" s="200"/>
      <c r="L1" s="200"/>
      <c r="M1" s="200"/>
      <c r="N1" s="200"/>
      <c r="O1" s="200"/>
      <c r="P1" s="200"/>
      <c r="Q1" s="200"/>
      <c r="R1" s="200"/>
      <c r="S1" s="200"/>
      <c r="T1" s="200"/>
      <c r="U1" s="200"/>
      <c r="V1" s="371"/>
      <c r="W1" s="371"/>
      <c r="X1" s="371"/>
      <c r="Y1" s="371"/>
      <c r="Z1" s="371"/>
      <c r="AA1" s="371"/>
      <c r="AB1" s="371"/>
    </row>
    <row r="2" spans="1:28" x14ac:dyDescent="0.3">
      <c r="A2" s="199"/>
      <c r="B2" s="202" t="s">
        <v>216</v>
      </c>
      <c r="C2" s="928" t="s">
        <v>217</v>
      </c>
      <c r="D2" s="928"/>
      <c r="E2" s="200"/>
      <c r="F2" s="200"/>
      <c r="G2" s="200"/>
      <c r="H2" s="203"/>
      <c r="I2" s="200"/>
      <c r="J2" s="200"/>
      <c r="K2" s="200"/>
      <c r="L2" s="200"/>
      <c r="M2" s="200"/>
      <c r="N2" s="200"/>
      <c r="O2" s="200"/>
      <c r="P2" s="200"/>
      <c r="Q2" s="200"/>
      <c r="R2" s="200"/>
      <c r="S2" s="200"/>
      <c r="T2" s="200"/>
      <c r="U2" s="200"/>
      <c r="V2" s="371"/>
      <c r="W2" s="371"/>
      <c r="X2" s="371"/>
      <c r="Y2" s="371"/>
      <c r="Z2" s="371"/>
      <c r="AA2" s="371"/>
      <c r="AB2" s="371"/>
    </row>
    <row r="3" spans="1:28" x14ac:dyDescent="0.3">
      <c r="A3" s="201"/>
      <c r="B3" s="200"/>
      <c r="C3" s="204"/>
      <c r="D3" s="200"/>
      <c r="E3" s="200"/>
      <c r="F3" s="200"/>
      <c r="G3" s="200"/>
      <c r="H3" s="200"/>
      <c r="I3" s="200"/>
      <c r="J3" s="200"/>
      <c r="K3" s="200"/>
      <c r="L3" s="200"/>
      <c r="M3" s="200"/>
      <c r="N3" s="200"/>
      <c r="O3" s="200"/>
      <c r="P3" s="200"/>
      <c r="Q3" s="200"/>
      <c r="R3" s="200"/>
      <c r="S3" s="200"/>
      <c r="T3" s="200"/>
      <c r="U3" s="200"/>
      <c r="V3" s="371"/>
      <c r="W3" s="371"/>
      <c r="X3" s="371"/>
      <c r="Y3" s="371"/>
      <c r="Z3" s="371"/>
      <c r="AA3" s="371"/>
      <c r="AB3" s="371"/>
    </row>
    <row r="4" spans="1:28" x14ac:dyDescent="0.3">
      <c r="A4" s="201"/>
      <c r="B4" s="205"/>
      <c r="C4" s="206"/>
      <c r="D4" s="207"/>
      <c r="E4" s="208"/>
      <c r="F4" s="208"/>
      <c r="G4" s="208"/>
      <c r="H4" s="200"/>
      <c r="I4" s="200"/>
      <c r="J4" s="200"/>
      <c r="K4" s="200"/>
      <c r="L4" s="200"/>
      <c r="M4" s="200"/>
      <c r="N4" s="200"/>
      <c r="O4" s="200"/>
      <c r="P4" s="200"/>
      <c r="Q4" s="209"/>
      <c r="R4" s="200"/>
      <c r="S4" s="200"/>
      <c r="T4" s="200"/>
      <c r="U4" s="200"/>
      <c r="V4" s="371"/>
      <c r="W4" s="371"/>
      <c r="X4" s="209"/>
      <c r="Y4" s="371"/>
      <c r="Z4" s="371"/>
      <c r="AA4" s="371"/>
      <c r="AB4" s="371"/>
    </row>
    <row r="5" spans="1:28" x14ac:dyDescent="0.3">
      <c r="A5" s="201"/>
      <c r="B5" s="200"/>
      <c r="C5" s="200"/>
      <c r="D5" s="210"/>
      <c r="E5" s="210"/>
      <c r="F5" s="211"/>
      <c r="G5" s="200"/>
      <c r="H5" s="200"/>
      <c r="I5" s="200"/>
      <c r="J5" s="200"/>
      <c r="K5" s="200"/>
      <c r="L5" s="200"/>
      <c r="M5" s="200"/>
      <c r="N5" s="200"/>
      <c r="O5" s="200"/>
      <c r="P5" s="200"/>
      <c r="Q5" s="200"/>
      <c r="R5" s="200"/>
      <c r="S5" s="200"/>
      <c r="T5" s="200"/>
      <c r="U5" s="200"/>
      <c r="V5" s="371"/>
      <c r="W5" s="371"/>
      <c r="X5" s="371"/>
      <c r="Y5" s="371"/>
      <c r="Z5" s="371"/>
      <c r="AA5" s="371"/>
      <c r="AB5" s="371"/>
    </row>
    <row r="6" spans="1:28" ht="21" customHeight="1" x14ac:dyDescent="0.4">
      <c r="A6" s="199"/>
      <c r="B6" s="212" t="s">
        <v>199</v>
      </c>
      <c r="C6" s="200"/>
      <c r="D6" s="200"/>
      <c r="E6" s="200"/>
      <c r="F6" s="213" t="s">
        <v>218</v>
      </c>
      <c r="G6" s="200"/>
      <c r="H6" s="200"/>
      <c r="I6" s="200"/>
      <c r="J6" s="212" t="s">
        <v>199</v>
      </c>
      <c r="K6" s="200"/>
      <c r="L6" s="200"/>
      <c r="M6" s="200"/>
      <c r="N6" s="213" t="s">
        <v>219</v>
      </c>
      <c r="O6" s="200"/>
      <c r="P6" s="200"/>
      <c r="Q6" s="212" t="s">
        <v>199</v>
      </c>
      <c r="R6" s="200"/>
      <c r="S6" s="200"/>
      <c r="T6" s="200"/>
      <c r="U6" s="213" t="s">
        <v>551</v>
      </c>
      <c r="V6" s="371"/>
      <c r="W6" s="371"/>
      <c r="X6" s="375" t="s">
        <v>199</v>
      </c>
      <c r="Y6" s="371"/>
      <c r="Z6" s="371"/>
      <c r="AA6" s="371"/>
      <c r="AB6" s="376" t="s">
        <v>552</v>
      </c>
    </row>
    <row r="7" spans="1:28" ht="27" customHeight="1" x14ac:dyDescent="0.3">
      <c r="A7" s="199"/>
      <c r="B7" s="925"/>
      <c r="C7" s="925"/>
      <c r="D7" s="925"/>
      <c r="E7" s="200"/>
      <c r="F7" s="200"/>
      <c r="G7" s="200"/>
      <c r="H7" s="200"/>
      <c r="I7" s="200"/>
      <c r="J7" s="925"/>
      <c r="K7" s="925"/>
      <c r="L7" s="925"/>
      <c r="M7" s="200"/>
      <c r="N7" s="200"/>
      <c r="O7" s="200"/>
      <c r="P7" s="201" t="s">
        <v>220</v>
      </c>
      <c r="Q7" s="925"/>
      <c r="R7" s="925"/>
      <c r="S7" s="925"/>
      <c r="T7" s="200"/>
      <c r="U7" s="214"/>
      <c r="V7" s="371"/>
      <c r="W7" s="371" t="s">
        <v>220</v>
      </c>
      <c r="X7" s="925"/>
      <c r="Y7" s="925"/>
      <c r="Z7" s="925"/>
      <c r="AA7" s="371"/>
      <c r="AB7" s="214"/>
    </row>
    <row r="8" spans="1:28" x14ac:dyDescent="0.3">
      <c r="A8" s="199"/>
      <c r="B8" s="200"/>
      <c r="C8" s="200"/>
      <c r="D8" s="200"/>
      <c r="E8" s="200"/>
      <c r="F8" s="200"/>
      <c r="G8" s="200"/>
      <c r="H8" s="200"/>
      <c r="I8" s="200"/>
      <c r="J8" s="200"/>
      <c r="K8" s="200"/>
      <c r="L8" s="200"/>
      <c r="M8" s="200"/>
      <c r="N8" s="200"/>
      <c r="O8" s="200"/>
      <c r="P8" s="200"/>
      <c r="Q8" s="200"/>
      <c r="R8" s="200"/>
      <c r="S8" s="200"/>
      <c r="T8" s="200"/>
      <c r="U8" s="200"/>
      <c r="V8" s="371"/>
      <c r="W8" s="371"/>
      <c r="X8" s="371"/>
      <c r="Y8" s="371"/>
      <c r="Z8" s="371"/>
      <c r="AA8" s="371"/>
      <c r="AB8" s="371"/>
    </row>
    <row r="9" spans="1:28" ht="27" customHeight="1" x14ac:dyDescent="0.3">
      <c r="A9" s="199"/>
      <c r="B9" s="215" t="s">
        <v>421</v>
      </c>
      <c r="C9" s="926" t="s">
        <v>221</v>
      </c>
      <c r="D9" s="927"/>
      <c r="E9" s="926" t="s">
        <v>222</v>
      </c>
      <c r="F9" s="927"/>
      <c r="G9" s="200"/>
      <c r="H9" s="200"/>
      <c r="I9" s="200"/>
      <c r="J9" s="215" t="s">
        <v>421</v>
      </c>
      <c r="K9" s="926" t="s">
        <v>221</v>
      </c>
      <c r="L9" s="927"/>
      <c r="M9" s="926" t="s">
        <v>222</v>
      </c>
      <c r="N9" s="927"/>
      <c r="O9" s="200"/>
      <c r="P9" s="200"/>
      <c r="Q9" s="215" t="s">
        <v>421</v>
      </c>
      <c r="R9" s="926" t="s">
        <v>221</v>
      </c>
      <c r="S9" s="927"/>
      <c r="T9" s="926" t="s">
        <v>222</v>
      </c>
      <c r="U9" s="927"/>
      <c r="V9" s="371"/>
      <c r="W9" s="371"/>
      <c r="X9" s="215" t="s">
        <v>421</v>
      </c>
      <c r="Y9" s="926" t="s">
        <v>221</v>
      </c>
      <c r="Z9" s="927"/>
      <c r="AA9" s="926" t="s">
        <v>222</v>
      </c>
      <c r="AB9" s="927"/>
    </row>
    <row r="10" spans="1:28" ht="21.75" customHeight="1" x14ac:dyDescent="0.3">
      <c r="A10" s="199"/>
      <c r="B10" s="216" t="s">
        <v>218</v>
      </c>
      <c r="C10" s="217" t="s">
        <v>58</v>
      </c>
      <c r="D10" s="218" t="s">
        <v>223</v>
      </c>
      <c r="E10" s="217" t="s">
        <v>138</v>
      </c>
      <c r="F10" s="218" t="s">
        <v>224</v>
      </c>
      <c r="G10" s="200"/>
      <c r="H10" s="200"/>
      <c r="I10" s="200"/>
      <c r="J10" s="216" t="s">
        <v>219</v>
      </c>
      <c r="K10" s="217" t="s">
        <v>58</v>
      </c>
      <c r="L10" s="218" t="s">
        <v>223</v>
      </c>
      <c r="M10" s="217" t="s">
        <v>138</v>
      </c>
      <c r="N10" s="218" t="s">
        <v>224</v>
      </c>
      <c r="O10" s="200"/>
      <c r="P10" s="200"/>
      <c r="Q10" s="216" t="s">
        <v>551</v>
      </c>
      <c r="R10" s="217" t="s">
        <v>58</v>
      </c>
      <c r="S10" s="218" t="s">
        <v>223</v>
      </c>
      <c r="T10" s="217" t="s">
        <v>138</v>
      </c>
      <c r="U10" s="218" t="s">
        <v>224</v>
      </c>
      <c r="V10" s="371"/>
      <c r="W10" s="371"/>
      <c r="X10" s="216" t="s">
        <v>552</v>
      </c>
      <c r="Y10" s="217" t="s">
        <v>58</v>
      </c>
      <c r="Z10" s="218" t="s">
        <v>223</v>
      </c>
      <c r="AA10" s="217" t="s">
        <v>138</v>
      </c>
      <c r="AB10" s="218" t="s">
        <v>224</v>
      </c>
    </row>
    <row r="11" spans="1:28" ht="22.5" customHeight="1" x14ac:dyDescent="0.3">
      <c r="A11" s="199"/>
      <c r="B11" s="219" t="s">
        <v>225</v>
      </c>
      <c r="C11" s="220"/>
      <c r="D11" s="220"/>
      <c r="E11" s="923" t="s">
        <v>226</v>
      </c>
      <c r="F11" s="924"/>
      <c r="G11" s="221"/>
      <c r="H11" s="221"/>
      <c r="I11" s="221"/>
      <c r="J11" s="222" t="s">
        <v>225</v>
      </c>
      <c r="K11" s="200"/>
      <c r="L11" s="200"/>
      <c r="M11" s="930" t="s">
        <v>226</v>
      </c>
      <c r="N11" s="931"/>
      <c r="O11" s="221"/>
      <c r="P11" s="221"/>
      <c r="Q11" s="219" t="s">
        <v>225</v>
      </c>
      <c r="R11" s="220"/>
      <c r="S11" s="220"/>
      <c r="T11" s="923" t="s">
        <v>226</v>
      </c>
      <c r="U11" s="924"/>
      <c r="V11" s="371"/>
      <c r="W11" s="371"/>
      <c r="X11" s="219" t="s">
        <v>225</v>
      </c>
      <c r="Y11" s="220"/>
      <c r="Z11" s="220"/>
      <c r="AA11" s="923" t="s">
        <v>226</v>
      </c>
      <c r="AB11" s="924"/>
    </row>
    <row r="12" spans="1:28" x14ac:dyDescent="0.3">
      <c r="A12" s="199"/>
      <c r="B12" s="223" t="s">
        <v>453</v>
      </c>
      <c r="C12" s="299"/>
      <c r="D12" s="281"/>
      <c r="E12" s="286"/>
      <c r="F12" s="284"/>
      <c r="G12" s="221"/>
      <c r="H12" s="221"/>
      <c r="I12" s="221"/>
      <c r="J12" s="223" t="s">
        <v>453</v>
      </c>
      <c r="K12" s="299"/>
      <c r="L12" s="281"/>
      <c r="M12" s="286"/>
      <c r="N12" s="284"/>
      <c r="O12" s="221"/>
      <c r="P12" s="221"/>
      <c r="Q12" s="223" t="s">
        <v>453</v>
      </c>
      <c r="R12" s="299"/>
      <c r="S12" s="281"/>
      <c r="T12" s="286"/>
      <c r="U12" s="284"/>
      <c r="V12" s="371"/>
      <c r="W12" s="371"/>
      <c r="X12" s="223" t="s">
        <v>453</v>
      </c>
      <c r="Y12" s="299"/>
      <c r="Z12" s="281"/>
      <c r="AA12" s="286"/>
      <c r="AB12" s="284"/>
    </row>
    <row r="13" spans="1:28" ht="25.5" customHeight="1" x14ac:dyDescent="0.3">
      <c r="A13" s="199"/>
      <c r="B13" s="320" t="s">
        <v>562</v>
      </c>
      <c r="C13" s="300"/>
      <c r="D13" s="282"/>
      <c r="E13" s="287"/>
      <c r="F13" s="285"/>
      <c r="G13" s="221"/>
      <c r="H13" s="221"/>
      <c r="I13" s="221"/>
      <c r="J13" s="320" t="s">
        <v>562</v>
      </c>
      <c r="K13" s="300"/>
      <c r="L13" s="282"/>
      <c r="M13" s="287"/>
      <c r="N13" s="285"/>
      <c r="O13" s="221"/>
      <c r="P13" s="221"/>
      <c r="Q13" s="320" t="s">
        <v>562</v>
      </c>
      <c r="R13" s="300"/>
      <c r="S13" s="282"/>
      <c r="T13" s="287"/>
      <c r="U13" s="285"/>
      <c r="V13" s="371"/>
      <c r="W13" s="371"/>
      <c r="X13" s="320" t="s">
        <v>562</v>
      </c>
      <c r="Y13" s="300"/>
      <c r="Z13" s="282"/>
      <c r="AA13" s="287"/>
      <c r="AB13" s="285"/>
    </row>
    <row r="14" spans="1:28" x14ac:dyDescent="0.3">
      <c r="A14" s="199"/>
      <c r="B14" s="224" t="s">
        <v>227</v>
      </c>
      <c r="C14" s="300"/>
      <c r="D14" s="283"/>
      <c r="E14" s="287"/>
      <c r="F14" s="285"/>
      <c r="G14" s="221"/>
      <c r="H14" s="221"/>
      <c r="I14" s="221"/>
      <c r="J14" s="224" t="s">
        <v>437</v>
      </c>
      <c r="K14" s="300"/>
      <c r="L14" s="283"/>
      <c r="M14" s="287"/>
      <c r="N14" s="285"/>
      <c r="O14" s="221"/>
      <c r="P14" s="221"/>
      <c r="Q14" s="224" t="s">
        <v>437</v>
      </c>
      <c r="R14" s="300"/>
      <c r="S14" s="283"/>
      <c r="T14" s="287"/>
      <c r="U14" s="285"/>
      <c r="V14" s="371"/>
      <c r="W14" s="371"/>
      <c r="X14" s="224" t="s">
        <v>437</v>
      </c>
      <c r="Y14" s="300"/>
      <c r="Z14" s="283"/>
      <c r="AA14" s="287"/>
      <c r="AB14" s="285"/>
    </row>
    <row r="15" spans="1:28" x14ac:dyDescent="0.3">
      <c r="A15" s="199"/>
      <c r="B15" s="225" t="s">
        <v>228</v>
      </c>
      <c r="C15" s="226"/>
      <c r="D15" s="227"/>
      <c r="E15" s="288"/>
      <c r="F15" s="228"/>
      <c r="G15" s="229"/>
      <c r="H15" s="229"/>
      <c r="I15" s="200"/>
      <c r="J15" s="225" t="s">
        <v>229</v>
      </c>
      <c r="K15" s="226"/>
      <c r="L15" s="227"/>
      <c r="M15" s="288"/>
      <c r="N15" s="228"/>
      <c r="O15" s="200"/>
      <c r="P15" s="200"/>
      <c r="Q15" s="225" t="s">
        <v>229</v>
      </c>
      <c r="R15" s="226"/>
      <c r="S15" s="227"/>
      <c r="T15" s="288"/>
      <c r="U15" s="228"/>
      <c r="V15" s="371"/>
      <c r="W15" s="371"/>
      <c r="X15" s="225" t="s">
        <v>229</v>
      </c>
      <c r="Y15" s="268"/>
      <c r="Z15" s="269"/>
      <c r="AA15" s="298"/>
      <c r="AB15" s="270"/>
    </row>
    <row r="16" spans="1:28" x14ac:dyDescent="0.3">
      <c r="A16" s="230"/>
      <c r="B16" s="231" t="s">
        <v>230</v>
      </c>
      <c r="C16" s="232"/>
      <c r="D16" s="233"/>
      <c r="E16" s="289"/>
      <c r="F16" s="234"/>
      <c r="G16" s="229"/>
      <c r="H16" s="229"/>
      <c r="I16" s="229"/>
      <c r="J16" s="231" t="s">
        <v>230</v>
      </c>
      <c r="K16" s="232"/>
      <c r="L16" s="233"/>
      <c r="M16" s="295"/>
      <c r="N16" s="234"/>
      <c r="O16" s="200"/>
      <c r="P16" s="200"/>
      <c r="Q16" s="231" t="s">
        <v>230</v>
      </c>
      <c r="R16" s="232"/>
      <c r="S16" s="233"/>
      <c r="T16" s="295"/>
      <c r="U16" s="234"/>
      <c r="V16" s="371"/>
      <c r="W16" s="371"/>
      <c r="X16" s="377" t="s">
        <v>230</v>
      </c>
      <c r="Y16" s="272"/>
      <c r="Z16" s="277"/>
      <c r="AA16" s="295"/>
      <c r="AB16" s="274"/>
    </row>
    <row r="17" spans="1:28" x14ac:dyDescent="0.3">
      <c r="A17" s="199"/>
      <c r="B17" s="235" t="s">
        <v>210</v>
      </c>
      <c r="C17" s="236"/>
      <c r="D17" s="238"/>
      <c r="E17" s="236"/>
      <c r="F17" s="238"/>
      <c r="G17" s="229"/>
      <c r="H17" s="229"/>
      <c r="I17" s="200"/>
      <c r="J17" s="235" t="s">
        <v>210</v>
      </c>
      <c r="K17" s="236"/>
      <c r="L17" s="237"/>
      <c r="M17" s="288"/>
      <c r="N17" s="238"/>
      <c r="O17" s="239"/>
      <c r="P17" s="239"/>
      <c r="Q17" s="235" t="s">
        <v>210</v>
      </c>
      <c r="R17" s="236"/>
      <c r="S17" s="237"/>
      <c r="T17" s="292"/>
      <c r="U17" s="238"/>
      <c r="V17" s="276"/>
      <c r="W17" s="276"/>
      <c r="X17" s="235" t="s">
        <v>210</v>
      </c>
      <c r="Y17" s="236"/>
      <c r="Z17" s="237"/>
      <c r="AA17" s="292"/>
      <c r="AB17" s="238"/>
    </row>
    <row r="18" spans="1:28" x14ac:dyDescent="0.3">
      <c r="A18" s="199"/>
      <c r="B18" s="240" t="s">
        <v>420</v>
      </c>
      <c r="C18" s="241"/>
      <c r="D18" s="242"/>
      <c r="E18" s="290"/>
      <c r="F18" s="243"/>
      <c r="G18" s="229"/>
      <c r="H18" s="229"/>
      <c r="I18" s="200"/>
      <c r="J18" s="240" t="s">
        <v>420</v>
      </c>
      <c r="K18" s="241"/>
      <c r="L18" s="242"/>
      <c r="M18" s="290"/>
      <c r="N18" s="243"/>
      <c r="O18" s="200"/>
      <c r="P18" s="200"/>
      <c r="Q18" s="240" t="s">
        <v>420</v>
      </c>
      <c r="R18" s="241"/>
      <c r="S18" s="242"/>
      <c r="T18" s="290"/>
      <c r="U18" s="243"/>
      <c r="V18" s="371"/>
      <c r="W18" s="371"/>
      <c r="X18" s="240" t="s">
        <v>420</v>
      </c>
      <c r="Y18" s="241"/>
      <c r="Z18" s="242"/>
      <c r="AA18" s="290"/>
      <c r="AB18" s="243"/>
    </row>
    <row r="19" spans="1:28" x14ac:dyDescent="0.3">
      <c r="A19" s="201"/>
      <c r="B19" s="235"/>
      <c r="C19" s="244"/>
      <c r="D19" s="245"/>
      <c r="E19" s="200"/>
      <c r="F19" s="246"/>
      <c r="G19" s="229"/>
      <c r="H19" s="229"/>
      <c r="I19" s="200"/>
      <c r="J19" s="235"/>
      <c r="K19" s="244"/>
      <c r="L19" s="245"/>
      <c r="M19" s="200"/>
      <c r="N19" s="246"/>
      <c r="O19" s="200"/>
      <c r="P19" s="200"/>
      <c r="Q19" s="235"/>
      <c r="R19" s="244"/>
      <c r="S19" s="245"/>
      <c r="T19" s="200"/>
      <c r="U19" s="247"/>
      <c r="V19" s="371"/>
      <c r="W19" s="371"/>
      <c r="X19" s="235"/>
      <c r="Y19" s="244"/>
      <c r="Z19" s="245"/>
      <c r="AA19" s="371"/>
      <c r="AB19" s="247"/>
    </row>
    <row r="20" spans="1:28" ht="27" customHeight="1" x14ac:dyDescent="0.3">
      <c r="A20" s="199"/>
      <c r="B20" s="219" t="s">
        <v>231</v>
      </c>
      <c r="C20" s="301"/>
      <c r="D20" s="248"/>
      <c r="E20" s="923" t="s">
        <v>232</v>
      </c>
      <c r="F20" s="924"/>
      <c r="G20" s="229"/>
      <c r="H20" s="229"/>
      <c r="I20" s="200"/>
      <c r="J20" s="219" t="s">
        <v>231</v>
      </c>
      <c r="K20" s="301"/>
      <c r="L20" s="248"/>
      <c r="M20" s="923" t="s">
        <v>232</v>
      </c>
      <c r="N20" s="924"/>
      <c r="O20" s="239"/>
      <c r="P20" s="239"/>
      <c r="Q20" s="219" t="s">
        <v>231</v>
      </c>
      <c r="R20" s="301"/>
      <c r="S20" s="248"/>
      <c r="T20" s="923" t="s">
        <v>232</v>
      </c>
      <c r="U20" s="924"/>
      <c r="V20" s="276"/>
      <c r="W20" s="276"/>
      <c r="X20" s="219" t="s">
        <v>231</v>
      </c>
      <c r="Y20" s="301"/>
      <c r="Z20" s="248"/>
      <c r="AA20" s="923" t="s">
        <v>232</v>
      </c>
      <c r="AB20" s="924"/>
    </row>
    <row r="21" spans="1:28" x14ac:dyDescent="0.3">
      <c r="A21" s="199"/>
      <c r="B21" s="249" t="s">
        <v>229</v>
      </c>
      <c r="C21" s="250"/>
      <c r="D21" s="251"/>
      <c r="E21" s="291"/>
      <c r="F21" s="252"/>
      <c r="G21" s="229"/>
      <c r="H21" s="229"/>
      <c r="I21" s="200"/>
      <c r="J21" s="249" t="s">
        <v>229</v>
      </c>
      <c r="K21" s="250"/>
      <c r="L21" s="251"/>
      <c r="M21" s="291"/>
      <c r="N21" s="252"/>
      <c r="O21" s="239"/>
      <c r="P21" s="239"/>
      <c r="Q21" s="225" t="s">
        <v>229</v>
      </c>
      <c r="R21" s="226"/>
      <c r="S21" s="227"/>
      <c r="T21" s="288"/>
      <c r="U21" s="228"/>
      <c r="V21" s="276"/>
      <c r="W21" s="276"/>
      <c r="X21" s="225" t="s">
        <v>229</v>
      </c>
      <c r="Y21" s="268"/>
      <c r="Z21" s="269"/>
      <c r="AA21" s="298"/>
      <c r="AB21" s="270"/>
    </row>
    <row r="22" spans="1:28" x14ac:dyDescent="0.3">
      <c r="A22" s="230"/>
      <c r="B22" s="231" t="s">
        <v>230</v>
      </c>
      <c r="C22" s="232"/>
      <c r="D22" s="233"/>
      <c r="E22" s="289"/>
      <c r="F22" s="234"/>
      <c r="G22" s="229"/>
      <c r="H22" s="229"/>
      <c r="I22" s="239"/>
      <c r="J22" s="231" t="s">
        <v>230</v>
      </c>
      <c r="K22" s="232"/>
      <c r="L22" s="233"/>
      <c r="M22" s="295"/>
      <c r="N22" s="234"/>
      <c r="O22" s="239"/>
      <c r="P22" s="239"/>
      <c r="Q22" s="231" t="s">
        <v>230</v>
      </c>
      <c r="R22" s="232"/>
      <c r="S22" s="233"/>
      <c r="T22" s="295"/>
      <c r="U22" s="234"/>
      <c r="V22" s="276"/>
      <c r="W22" s="276"/>
      <c r="X22" s="377" t="s">
        <v>230</v>
      </c>
      <c r="Y22" s="272"/>
      <c r="Z22" s="277"/>
      <c r="AA22" s="295"/>
      <c r="AB22" s="274"/>
    </row>
    <row r="23" spans="1:28" x14ac:dyDescent="0.3">
      <c r="A23" s="199"/>
      <c r="B23" s="235" t="s">
        <v>233</v>
      </c>
      <c r="C23" s="236"/>
      <c r="D23" s="237"/>
      <c r="E23" s="292"/>
      <c r="F23" s="238"/>
      <c r="G23" s="229"/>
      <c r="H23" s="229"/>
      <c r="I23" s="200"/>
      <c r="J23" s="235" t="s">
        <v>233</v>
      </c>
      <c r="K23" s="236"/>
      <c r="L23" s="237"/>
      <c r="M23" s="288"/>
      <c r="N23" s="238"/>
      <c r="O23" s="239"/>
      <c r="P23" s="239"/>
      <c r="Q23" s="235" t="s">
        <v>233</v>
      </c>
      <c r="R23" s="236"/>
      <c r="S23" s="237"/>
      <c r="T23" s="292"/>
      <c r="U23" s="238"/>
      <c r="V23" s="276"/>
      <c r="W23" s="276"/>
      <c r="X23" s="235" t="s">
        <v>233</v>
      </c>
      <c r="Y23" s="236"/>
      <c r="Z23" s="237"/>
      <c r="AA23" s="292"/>
      <c r="AB23" s="238"/>
    </row>
    <row r="24" spans="1:28" ht="24" customHeight="1" x14ac:dyDescent="0.3">
      <c r="A24" s="199"/>
      <c r="B24" s="253" t="s">
        <v>234</v>
      </c>
      <c r="C24" s="236"/>
      <c r="D24" s="238"/>
      <c r="E24" s="236"/>
      <c r="F24" s="238"/>
      <c r="G24" s="229"/>
      <c r="H24" s="229"/>
      <c r="I24" s="200"/>
      <c r="J24" s="253" t="s">
        <v>234</v>
      </c>
      <c r="K24" s="254"/>
      <c r="L24" s="237"/>
      <c r="M24" s="296"/>
      <c r="N24" s="238"/>
      <c r="O24" s="239"/>
      <c r="P24" s="239"/>
      <c r="Q24" s="253" t="s">
        <v>234</v>
      </c>
      <c r="R24" s="254"/>
      <c r="S24" s="237"/>
      <c r="T24" s="296"/>
      <c r="U24" s="238"/>
      <c r="V24" s="276"/>
      <c r="W24" s="276"/>
      <c r="X24" s="253" t="s">
        <v>234</v>
      </c>
      <c r="Y24" s="254"/>
      <c r="Z24" s="237"/>
      <c r="AA24" s="296"/>
      <c r="AB24" s="238"/>
    </row>
    <row r="25" spans="1:28" ht="24" customHeight="1" x14ac:dyDescent="0.3">
      <c r="A25" s="199"/>
      <c r="B25" s="253" t="s">
        <v>235</v>
      </c>
      <c r="C25" s="236"/>
      <c r="D25" s="238"/>
      <c r="E25" s="236"/>
      <c r="F25" s="238"/>
      <c r="G25" s="229"/>
      <c r="H25" s="229"/>
      <c r="I25" s="200"/>
      <c r="J25" s="253" t="s">
        <v>235</v>
      </c>
      <c r="K25" s="254"/>
      <c r="L25" s="237"/>
      <c r="M25" s="296"/>
      <c r="N25" s="238"/>
      <c r="O25" s="239"/>
      <c r="P25" s="239"/>
      <c r="Q25" s="253" t="s">
        <v>619</v>
      </c>
      <c r="R25" s="254"/>
      <c r="S25" s="237"/>
      <c r="T25" s="296"/>
      <c r="U25" s="238"/>
      <c r="V25" s="276"/>
      <c r="W25" s="276"/>
      <c r="X25" s="253" t="s">
        <v>619</v>
      </c>
      <c r="Y25" s="254"/>
      <c r="Z25" s="237"/>
      <c r="AA25" s="296"/>
      <c r="AB25" s="238"/>
    </row>
    <row r="26" spans="1:28" ht="24" customHeight="1" x14ac:dyDescent="0.3">
      <c r="A26" s="199"/>
      <c r="B26" s="253" t="s">
        <v>236</v>
      </c>
      <c r="C26" s="236"/>
      <c r="D26" s="238"/>
      <c r="E26" s="236"/>
      <c r="F26" s="238"/>
      <c r="G26" s="229"/>
      <c r="H26" s="229"/>
      <c r="I26" s="200"/>
      <c r="J26" s="253" t="s">
        <v>236</v>
      </c>
      <c r="K26" s="254"/>
      <c r="L26" s="245"/>
      <c r="M26" s="254"/>
      <c r="N26" s="247"/>
      <c r="O26" s="239"/>
      <c r="P26" s="239"/>
      <c r="Q26" s="253" t="s">
        <v>236</v>
      </c>
      <c r="R26" s="254"/>
      <c r="S26" s="237"/>
      <c r="T26" s="296"/>
      <c r="U26" s="238"/>
      <c r="V26" s="276"/>
      <c r="W26" s="276"/>
      <c r="X26" s="253" t="s">
        <v>236</v>
      </c>
      <c r="Y26" s="254"/>
      <c r="Z26" s="237"/>
      <c r="AA26" s="296"/>
      <c r="AB26" s="238"/>
    </row>
    <row r="27" spans="1:28" x14ac:dyDescent="0.3">
      <c r="A27" s="199"/>
      <c r="B27" s="255" t="s">
        <v>237</v>
      </c>
      <c r="C27" s="236"/>
      <c r="D27" s="238"/>
      <c r="E27" s="236"/>
      <c r="F27" s="238"/>
      <c r="G27" s="229"/>
      <c r="H27" s="229"/>
      <c r="I27" s="200"/>
      <c r="J27" s="255" t="s">
        <v>237</v>
      </c>
      <c r="K27" s="254"/>
      <c r="L27" s="238"/>
      <c r="M27" s="254"/>
      <c r="N27" s="238"/>
      <c r="O27" s="239"/>
      <c r="P27" s="239"/>
      <c r="Q27" s="253" t="s">
        <v>237</v>
      </c>
      <c r="R27" s="254"/>
      <c r="S27" s="237"/>
      <c r="T27" s="296"/>
      <c r="U27" s="238"/>
      <c r="V27" s="276"/>
      <c r="W27" s="276"/>
      <c r="X27" s="253" t="s">
        <v>237</v>
      </c>
      <c r="Y27" s="254"/>
      <c r="Z27" s="237"/>
      <c r="AA27" s="296"/>
      <c r="AB27" s="238"/>
    </row>
    <row r="28" spans="1:28" x14ac:dyDescent="0.3">
      <c r="A28" s="199"/>
      <c r="B28" s="302" t="s">
        <v>420</v>
      </c>
      <c r="C28" s="241"/>
      <c r="D28" s="243"/>
      <c r="E28" s="241"/>
      <c r="F28" s="243"/>
      <c r="G28" s="229"/>
      <c r="H28" s="229"/>
      <c r="I28" s="200"/>
      <c r="J28" s="302" t="s">
        <v>420</v>
      </c>
      <c r="K28" s="241"/>
      <c r="L28" s="243"/>
      <c r="M28" s="241"/>
      <c r="N28" s="243"/>
      <c r="O28" s="239"/>
      <c r="P28" s="239"/>
      <c r="Q28" s="240" t="s">
        <v>420</v>
      </c>
      <c r="R28" s="241"/>
      <c r="S28" s="242"/>
      <c r="T28" s="241"/>
      <c r="U28" s="243"/>
      <c r="V28" s="276"/>
      <c r="W28" s="276"/>
      <c r="X28" s="240" t="s">
        <v>420</v>
      </c>
      <c r="Y28" s="241"/>
      <c r="Z28" s="242"/>
      <c r="AA28" s="241"/>
      <c r="AB28" s="243"/>
    </row>
    <row r="29" spans="1:28" x14ac:dyDescent="0.3">
      <c r="A29" s="199"/>
      <c r="B29" s="256"/>
      <c r="C29" s="257"/>
      <c r="D29" s="258"/>
      <c r="E29" s="239"/>
      <c r="F29" s="259"/>
      <c r="G29" s="229"/>
      <c r="H29" s="229"/>
      <c r="I29" s="200"/>
      <c r="J29" s="256"/>
      <c r="K29" s="257"/>
      <c r="L29" s="258"/>
      <c r="M29" s="297"/>
      <c r="N29" s="259"/>
      <c r="O29" s="239"/>
      <c r="P29" s="239"/>
      <c r="Q29" s="256"/>
      <c r="R29" s="257"/>
      <c r="S29" s="258"/>
      <c r="T29" s="239"/>
      <c r="U29" s="260"/>
      <c r="V29" s="276"/>
      <c r="W29" s="276"/>
      <c r="X29" s="256"/>
      <c r="Y29" s="257"/>
      <c r="Z29" s="258"/>
      <c r="AA29" s="276"/>
      <c r="AB29" s="260"/>
    </row>
    <row r="30" spans="1:28" ht="28.5" customHeight="1" x14ac:dyDescent="0.3">
      <c r="A30" s="199"/>
      <c r="B30" s="219" t="s">
        <v>238</v>
      </c>
      <c r="C30" s="301"/>
      <c r="D30" s="248"/>
      <c r="E30" s="923" t="s">
        <v>232</v>
      </c>
      <c r="F30" s="924"/>
      <c r="G30" s="229"/>
      <c r="H30" s="229"/>
      <c r="I30" s="200"/>
      <c r="J30" s="219" t="s">
        <v>238</v>
      </c>
      <c r="K30" s="301"/>
      <c r="L30" s="248"/>
      <c r="M30" s="923" t="s">
        <v>546</v>
      </c>
      <c r="N30" s="924"/>
      <c r="O30" s="239"/>
      <c r="P30" s="239"/>
      <c r="Q30" s="219" t="s">
        <v>238</v>
      </c>
      <c r="R30" s="301"/>
      <c r="S30" s="248"/>
      <c r="T30" s="923" t="s">
        <v>232</v>
      </c>
      <c r="U30" s="924"/>
      <c r="V30" s="276"/>
      <c r="W30" s="276"/>
      <c r="X30" s="219" t="s">
        <v>238</v>
      </c>
      <c r="Y30" s="301"/>
      <c r="Z30" s="248"/>
      <c r="AA30" s="923" t="s">
        <v>232</v>
      </c>
      <c r="AB30" s="924"/>
    </row>
    <row r="31" spans="1:28" x14ac:dyDescent="0.3">
      <c r="A31" s="261"/>
      <c r="B31" s="249" t="s">
        <v>229</v>
      </c>
      <c r="C31" s="262"/>
      <c r="D31" s="263"/>
      <c r="E31" s="293"/>
      <c r="F31" s="264"/>
      <c r="G31" s="265"/>
      <c r="H31" s="265"/>
      <c r="I31" s="266"/>
      <c r="J31" s="303" t="s">
        <v>229</v>
      </c>
      <c r="K31" s="304" t="s">
        <v>475</v>
      </c>
      <c r="L31" s="305" t="s">
        <v>475</v>
      </c>
      <c r="M31" s="305" t="s">
        <v>475</v>
      </c>
      <c r="N31" s="305" t="s">
        <v>475</v>
      </c>
      <c r="O31" s="267"/>
      <c r="P31" s="267"/>
      <c r="Q31" s="225" t="s">
        <v>229</v>
      </c>
      <c r="R31" s="268"/>
      <c r="S31" s="269"/>
      <c r="T31" s="298"/>
      <c r="U31" s="270"/>
      <c r="V31" s="378"/>
      <c r="W31" s="378"/>
      <c r="X31" s="225" t="s">
        <v>229</v>
      </c>
      <c r="Y31" s="268"/>
      <c r="Z31" s="269"/>
      <c r="AA31" s="298"/>
      <c r="AB31" s="270"/>
    </row>
    <row r="32" spans="1:28" x14ac:dyDescent="0.3">
      <c r="A32" s="271"/>
      <c r="B32" s="231" t="s">
        <v>230</v>
      </c>
      <c r="C32" s="272"/>
      <c r="D32" s="273"/>
      <c r="E32" s="294"/>
      <c r="F32" s="274"/>
      <c r="G32" s="229"/>
      <c r="H32" s="275"/>
      <c r="I32" s="276"/>
      <c r="J32" s="306" t="s">
        <v>230</v>
      </c>
      <c r="K32" s="307" t="s">
        <v>475</v>
      </c>
      <c r="L32" s="308" t="s">
        <v>475</v>
      </c>
      <c r="M32" s="308" t="s">
        <v>475</v>
      </c>
      <c r="N32" s="308" t="s">
        <v>475</v>
      </c>
      <c r="O32" s="276"/>
      <c r="P32" s="276"/>
      <c r="Q32" s="231" t="s">
        <v>230</v>
      </c>
      <c r="R32" s="272"/>
      <c r="S32" s="277"/>
      <c r="T32" s="294"/>
      <c r="U32" s="274"/>
      <c r="V32" s="276"/>
      <c r="W32" s="276"/>
      <c r="X32" s="377" t="s">
        <v>230</v>
      </c>
      <c r="Y32" s="272"/>
      <c r="Z32" s="277"/>
      <c r="AA32" s="295"/>
      <c r="AB32" s="274"/>
    </row>
    <row r="33" spans="1:28" x14ac:dyDescent="0.3">
      <c r="A33" s="199"/>
      <c r="B33" s="235" t="s">
        <v>233</v>
      </c>
      <c r="C33" s="236"/>
      <c r="D33" s="237"/>
      <c r="E33" s="292"/>
      <c r="F33" s="238"/>
      <c r="G33" s="229"/>
      <c r="H33" s="229"/>
      <c r="I33" s="200"/>
      <c r="J33" s="309" t="s">
        <v>233</v>
      </c>
      <c r="K33" s="310"/>
      <c r="L33" s="311"/>
      <c r="M33" s="312"/>
      <c r="N33" s="313"/>
      <c r="O33" s="239"/>
      <c r="P33" s="239"/>
      <c r="Q33" s="235" t="s">
        <v>233</v>
      </c>
      <c r="R33" s="236"/>
      <c r="S33" s="237"/>
      <c r="T33" s="292"/>
      <c r="U33" s="238"/>
      <c r="V33" s="276"/>
      <c r="W33" s="276"/>
      <c r="X33" s="235" t="s">
        <v>233</v>
      </c>
      <c r="Y33" s="236"/>
      <c r="Z33" s="237"/>
      <c r="AA33" s="292"/>
      <c r="AB33" s="238"/>
    </row>
    <row r="34" spans="1:28" x14ac:dyDescent="0.3">
      <c r="A34" s="278"/>
      <c r="B34" s="253" t="s">
        <v>239</v>
      </c>
      <c r="C34" s="236"/>
      <c r="D34" s="238"/>
      <c r="E34" s="236"/>
      <c r="F34" s="238"/>
      <c r="G34" s="229"/>
      <c r="H34" s="229"/>
      <c r="I34" s="229"/>
      <c r="J34" s="314" t="s">
        <v>239</v>
      </c>
      <c r="K34" s="315"/>
      <c r="L34" s="311"/>
      <c r="M34" s="315"/>
      <c r="N34" s="313"/>
      <c r="O34" s="279"/>
      <c r="P34" s="279"/>
      <c r="Q34" s="253" t="s">
        <v>239</v>
      </c>
      <c r="R34" s="254"/>
      <c r="S34" s="237"/>
      <c r="T34" s="254"/>
      <c r="U34" s="238"/>
      <c r="V34" s="279"/>
      <c r="W34" s="279"/>
      <c r="X34" s="253" t="s">
        <v>239</v>
      </c>
      <c r="Y34" s="254"/>
      <c r="Z34" s="237"/>
      <c r="AA34" s="254"/>
      <c r="AB34" s="238"/>
    </row>
    <row r="35" spans="1:28" ht="24" customHeight="1" x14ac:dyDescent="0.3">
      <c r="A35" s="278"/>
      <c r="B35" s="253" t="s">
        <v>240</v>
      </c>
      <c r="C35" s="236"/>
      <c r="D35" s="238"/>
      <c r="E35" s="236"/>
      <c r="F35" s="238"/>
      <c r="G35" s="229"/>
      <c r="H35" s="229"/>
      <c r="I35" s="229"/>
      <c r="J35" s="314" t="s">
        <v>240</v>
      </c>
      <c r="K35" s="315"/>
      <c r="L35" s="311"/>
      <c r="M35" s="315"/>
      <c r="N35" s="313"/>
      <c r="O35" s="279"/>
      <c r="P35" s="279"/>
      <c r="Q35" s="253" t="s">
        <v>240</v>
      </c>
      <c r="R35" s="254"/>
      <c r="S35" s="237"/>
      <c r="T35" s="254"/>
      <c r="U35" s="238"/>
      <c r="V35" s="279"/>
      <c r="W35" s="279"/>
      <c r="X35" s="253" t="s">
        <v>240</v>
      </c>
      <c r="Y35" s="254"/>
      <c r="Z35" s="237"/>
      <c r="AA35" s="254"/>
      <c r="AB35" s="238"/>
    </row>
    <row r="36" spans="1:28" ht="36" customHeight="1" x14ac:dyDescent="0.3">
      <c r="A36" s="278"/>
      <c r="B36" s="253" t="s">
        <v>241</v>
      </c>
      <c r="C36" s="236"/>
      <c r="D36" s="238"/>
      <c r="E36" s="236"/>
      <c r="F36" s="238"/>
      <c r="G36" s="229"/>
      <c r="H36" s="229"/>
      <c r="I36" s="229"/>
      <c r="J36" s="314" t="s">
        <v>242</v>
      </c>
      <c r="K36" s="315"/>
      <c r="L36" s="311"/>
      <c r="M36" s="315"/>
      <c r="N36" s="313"/>
      <c r="O36" s="279"/>
      <c r="P36" s="279"/>
      <c r="Q36" s="253" t="s">
        <v>242</v>
      </c>
      <c r="R36" s="254"/>
      <c r="S36" s="237"/>
      <c r="T36" s="254"/>
      <c r="U36" s="238"/>
      <c r="V36" s="279"/>
      <c r="W36" s="279"/>
      <c r="X36" s="253" t="s">
        <v>242</v>
      </c>
      <c r="Y36" s="254"/>
      <c r="Z36" s="237"/>
      <c r="AA36" s="254"/>
      <c r="AB36" s="238"/>
    </row>
    <row r="37" spans="1:28" ht="24" customHeight="1" x14ac:dyDescent="0.3">
      <c r="A37" s="278"/>
      <c r="B37" s="253" t="s">
        <v>243</v>
      </c>
      <c r="C37" s="236"/>
      <c r="D37" s="238"/>
      <c r="E37" s="236"/>
      <c r="F37" s="238"/>
      <c r="G37" s="229"/>
      <c r="H37" s="229"/>
      <c r="I37" s="229"/>
      <c r="J37" s="314" t="s">
        <v>243</v>
      </c>
      <c r="K37" s="315"/>
      <c r="L37" s="311"/>
      <c r="M37" s="315"/>
      <c r="N37" s="313"/>
      <c r="O37" s="279"/>
      <c r="P37" s="279"/>
      <c r="Q37" s="253" t="s">
        <v>243</v>
      </c>
      <c r="R37" s="254"/>
      <c r="S37" s="237"/>
      <c r="T37" s="254"/>
      <c r="U37" s="238"/>
      <c r="V37" s="279"/>
      <c r="W37" s="279"/>
      <c r="X37" s="253" t="s">
        <v>243</v>
      </c>
      <c r="Y37" s="254"/>
      <c r="Z37" s="237"/>
      <c r="AA37" s="254"/>
      <c r="AB37" s="238"/>
    </row>
    <row r="38" spans="1:28" ht="24" customHeight="1" x14ac:dyDescent="0.3">
      <c r="A38" s="278"/>
      <c r="B38" s="253" t="s">
        <v>235</v>
      </c>
      <c r="C38" s="236"/>
      <c r="D38" s="238"/>
      <c r="E38" s="236"/>
      <c r="F38" s="238"/>
      <c r="G38" s="229"/>
      <c r="H38" s="229"/>
      <c r="I38" s="229"/>
      <c r="J38" s="314" t="s">
        <v>235</v>
      </c>
      <c r="K38" s="315"/>
      <c r="L38" s="311"/>
      <c r="M38" s="315"/>
      <c r="N38" s="313"/>
      <c r="O38" s="279"/>
      <c r="P38" s="279"/>
      <c r="Q38" s="253" t="s">
        <v>235</v>
      </c>
      <c r="R38" s="254"/>
      <c r="S38" s="237"/>
      <c r="T38" s="254"/>
      <c r="U38" s="238"/>
      <c r="V38" s="279"/>
      <c r="W38" s="279"/>
      <c r="X38" s="253" t="s">
        <v>235</v>
      </c>
      <c r="Y38" s="254"/>
      <c r="Z38" s="237"/>
      <c r="AA38" s="254"/>
      <c r="AB38" s="238"/>
    </row>
    <row r="39" spans="1:28" ht="24" customHeight="1" x14ac:dyDescent="0.3">
      <c r="A39" s="278"/>
      <c r="B39" s="253" t="s">
        <v>244</v>
      </c>
      <c r="C39" s="236"/>
      <c r="D39" s="238"/>
      <c r="E39" s="236"/>
      <c r="F39" s="238"/>
      <c r="G39" s="229"/>
      <c r="H39" s="229"/>
      <c r="I39" s="229"/>
      <c r="J39" s="314" t="s">
        <v>245</v>
      </c>
      <c r="K39" s="315"/>
      <c r="L39" s="311"/>
      <c r="M39" s="315"/>
      <c r="N39" s="313"/>
      <c r="O39" s="279"/>
      <c r="P39" s="279"/>
      <c r="Q39" s="253" t="s">
        <v>245</v>
      </c>
      <c r="R39" s="254"/>
      <c r="S39" s="237"/>
      <c r="T39" s="254"/>
      <c r="U39" s="238"/>
      <c r="V39" s="279"/>
      <c r="W39" s="279"/>
      <c r="X39" s="253" t="s">
        <v>245</v>
      </c>
      <c r="Y39" s="254"/>
      <c r="Z39" s="237"/>
      <c r="AA39" s="254"/>
      <c r="AB39" s="238"/>
    </row>
    <row r="40" spans="1:28" ht="60" customHeight="1" x14ac:dyDescent="0.3">
      <c r="A40" s="278"/>
      <c r="B40" s="253" t="s">
        <v>246</v>
      </c>
      <c r="C40" s="236"/>
      <c r="D40" s="238"/>
      <c r="E40" s="236"/>
      <c r="F40" s="238"/>
      <c r="G40" s="229"/>
      <c r="H40" s="229"/>
      <c r="I40" s="229"/>
      <c r="J40" s="314" t="s">
        <v>247</v>
      </c>
      <c r="K40" s="315"/>
      <c r="L40" s="311"/>
      <c r="M40" s="315"/>
      <c r="N40" s="313"/>
      <c r="O40" s="279"/>
      <c r="P40" s="279"/>
      <c r="Q40" s="253" t="s">
        <v>248</v>
      </c>
      <c r="R40" s="254"/>
      <c r="S40" s="237"/>
      <c r="T40" s="254"/>
      <c r="U40" s="238"/>
      <c r="V40" s="279"/>
      <c r="W40" s="279"/>
      <c r="X40" s="253" t="s">
        <v>248</v>
      </c>
      <c r="Y40" s="254"/>
      <c r="Z40" s="237"/>
      <c r="AA40" s="254"/>
      <c r="AB40" s="238"/>
    </row>
    <row r="41" spans="1:28" x14ac:dyDescent="0.3">
      <c r="A41" s="199"/>
      <c r="B41" s="240" t="s">
        <v>420</v>
      </c>
      <c r="C41" s="241"/>
      <c r="D41" s="242"/>
      <c r="E41" s="241"/>
      <c r="F41" s="243"/>
      <c r="G41" s="229"/>
      <c r="H41" s="229"/>
      <c r="I41" s="200"/>
      <c r="J41" s="316" t="s">
        <v>420</v>
      </c>
      <c r="K41" s="317"/>
      <c r="L41" s="318"/>
      <c r="M41" s="317"/>
      <c r="N41" s="319"/>
      <c r="O41" s="239"/>
      <c r="P41" s="239"/>
      <c r="Q41" s="240" t="s">
        <v>420</v>
      </c>
      <c r="R41" s="241"/>
      <c r="S41" s="242"/>
      <c r="T41" s="241"/>
      <c r="U41" s="243"/>
      <c r="V41" s="276"/>
      <c r="W41" s="276"/>
      <c r="X41" s="240" t="s">
        <v>420</v>
      </c>
      <c r="Y41" s="241"/>
      <c r="Z41" s="242"/>
      <c r="AA41" s="241"/>
      <c r="AB41" s="243"/>
    </row>
    <row r="42" spans="1:28" x14ac:dyDescent="0.3">
      <c r="A42" s="199"/>
      <c r="B42" s="929"/>
      <c r="C42" s="929"/>
      <c r="D42" s="929"/>
      <c r="E42" s="929"/>
      <c r="F42" s="929"/>
      <c r="G42" s="239"/>
      <c r="H42" s="200"/>
      <c r="I42" s="239"/>
      <c r="J42" s="239"/>
      <c r="K42" s="239"/>
      <c r="L42" s="239"/>
      <c r="M42" s="239"/>
      <c r="N42" s="239"/>
      <c r="O42" s="239"/>
      <c r="P42" s="239"/>
      <c r="Q42" s="239"/>
      <c r="R42" s="239"/>
      <c r="S42" s="239"/>
      <c r="T42" s="239"/>
      <c r="U42" s="239"/>
      <c r="V42" s="276"/>
      <c r="W42" s="276"/>
      <c r="X42" s="276"/>
      <c r="Y42" s="276"/>
      <c r="Z42" s="276"/>
      <c r="AA42" s="276"/>
      <c r="AB42" s="276"/>
    </row>
    <row r="43" spans="1:28" x14ac:dyDescent="0.3">
      <c r="A43" s="199"/>
      <c r="B43" s="280" t="s">
        <v>249</v>
      </c>
      <c r="C43" s="229"/>
      <c r="D43" s="229"/>
      <c r="E43" s="229"/>
      <c r="F43" s="229"/>
      <c r="G43" s="229"/>
      <c r="H43" s="229"/>
      <c r="I43" s="229"/>
      <c r="J43" s="229"/>
      <c r="K43" s="229"/>
      <c r="L43" s="229"/>
      <c r="M43" s="229"/>
      <c r="N43" s="229"/>
      <c r="O43" s="229"/>
      <c r="P43" s="229"/>
      <c r="Q43" s="229"/>
      <c r="R43" s="229"/>
      <c r="S43" s="229"/>
      <c r="T43" s="229"/>
      <c r="U43" s="229"/>
      <c r="V43" s="275"/>
      <c r="W43" s="275"/>
      <c r="X43" s="275"/>
      <c r="Y43" s="275"/>
      <c r="Z43" s="275"/>
      <c r="AA43" s="275"/>
      <c r="AB43" s="275"/>
    </row>
    <row r="44" spans="1:28" x14ac:dyDescent="0.3">
      <c r="A44" s="199"/>
      <c r="B44" s="201" t="s">
        <v>250</v>
      </c>
      <c r="C44" s="229"/>
      <c r="D44" s="229"/>
      <c r="E44" s="229"/>
      <c r="F44" s="229"/>
      <c r="G44" s="229"/>
      <c r="H44" s="229"/>
      <c r="I44" s="229"/>
      <c r="J44" s="229"/>
      <c r="K44" s="229"/>
      <c r="L44" s="229"/>
      <c r="M44" s="229"/>
      <c r="N44" s="229"/>
      <c r="O44" s="229"/>
      <c r="P44" s="229"/>
      <c r="Q44" s="229"/>
      <c r="R44" s="229"/>
      <c r="S44" s="229"/>
      <c r="T44" s="229"/>
      <c r="U44" s="229"/>
      <c r="V44" s="275"/>
      <c r="W44" s="275"/>
      <c r="X44" s="275"/>
      <c r="Y44" s="275"/>
      <c r="Z44" s="275"/>
      <c r="AA44" s="275"/>
      <c r="AB44" s="275"/>
    </row>
    <row r="45" spans="1:28" x14ac:dyDescent="0.3">
      <c r="A45" s="199"/>
      <c r="B45" s="201" t="s">
        <v>251</v>
      </c>
      <c r="C45" s="200"/>
      <c r="D45" s="200"/>
      <c r="E45" s="200"/>
      <c r="F45" s="200"/>
      <c r="G45" s="200"/>
      <c r="H45" s="200"/>
      <c r="I45" s="200"/>
      <c r="J45" s="200"/>
      <c r="K45" s="200"/>
      <c r="L45" s="200"/>
      <c r="M45" s="200"/>
      <c r="N45" s="200"/>
      <c r="O45" s="200"/>
      <c r="P45" s="200"/>
      <c r="Q45" s="200"/>
      <c r="R45" s="200"/>
      <c r="S45" s="200"/>
      <c r="T45" s="200"/>
      <c r="U45" s="200"/>
      <c r="V45" s="371"/>
      <c r="W45" s="371"/>
      <c r="X45" s="371"/>
      <c r="Y45" s="371"/>
      <c r="Z45" s="371"/>
      <c r="AA45" s="371"/>
      <c r="AB45" s="371"/>
    </row>
    <row r="46" spans="1:28" x14ac:dyDescent="0.3">
      <c r="A46" s="199"/>
      <c r="B46" s="201" t="s">
        <v>252</v>
      </c>
      <c r="C46" s="200"/>
      <c r="D46" s="200"/>
      <c r="E46" s="200"/>
      <c r="F46" s="200"/>
      <c r="G46" s="200"/>
      <c r="H46" s="200"/>
      <c r="I46" s="200"/>
      <c r="J46" s="200"/>
      <c r="K46" s="200"/>
      <c r="L46" s="200"/>
      <c r="M46" s="200"/>
      <c r="N46" s="200"/>
      <c r="O46" s="200"/>
      <c r="P46" s="200"/>
      <c r="Q46" s="200"/>
      <c r="R46" s="200"/>
      <c r="S46" s="200"/>
      <c r="T46" s="200"/>
      <c r="U46" s="200"/>
      <c r="V46" s="371"/>
      <c r="W46" s="371"/>
      <c r="X46" s="371"/>
      <c r="Y46" s="371"/>
      <c r="Z46" s="371"/>
      <c r="AA46" s="371"/>
      <c r="AB46" s="371"/>
    </row>
    <row r="47" spans="1:28" x14ac:dyDescent="0.3">
      <c r="A47" s="199"/>
      <c r="B47" s="201" t="s">
        <v>253</v>
      </c>
      <c r="C47" s="200"/>
      <c r="D47" s="200"/>
      <c r="E47" s="200"/>
      <c r="F47" s="200"/>
      <c r="G47" s="200"/>
      <c r="H47" s="200"/>
      <c r="I47" s="200"/>
      <c r="J47" s="200"/>
      <c r="K47" s="200"/>
      <c r="L47" s="200"/>
      <c r="M47" s="200"/>
      <c r="N47" s="200"/>
      <c r="O47" s="200"/>
      <c r="P47" s="200"/>
      <c r="Q47" s="200"/>
      <c r="R47" s="200"/>
      <c r="S47" s="200"/>
      <c r="T47" s="200"/>
      <c r="U47" s="200"/>
      <c r="V47" s="371"/>
      <c r="W47" s="371"/>
      <c r="X47" s="371"/>
      <c r="Y47" s="371"/>
      <c r="Z47" s="371"/>
      <c r="AA47" s="371"/>
      <c r="AB47" s="371"/>
    </row>
  </sheetData>
  <sheetProtection formatCells="0" formatColumns="0" formatRows="0" insertColumns="0" insertRows="0" insertHyperlinks="0" deleteColumns="0" deleteRows="0" sort="0" autoFilter="0" pivotTables="0"/>
  <mergeCells count="26">
    <mergeCell ref="E30:F30"/>
    <mergeCell ref="M30:N30"/>
    <mergeCell ref="T30:U30"/>
    <mergeCell ref="B42:F42"/>
    <mergeCell ref="T9:U9"/>
    <mergeCell ref="E11:F11"/>
    <mergeCell ref="M11:N11"/>
    <mergeCell ref="T11:U11"/>
    <mergeCell ref="E20:F20"/>
    <mergeCell ref="M20:N20"/>
    <mergeCell ref="T20:U20"/>
    <mergeCell ref="C2:D2"/>
    <mergeCell ref="B7:D7"/>
    <mergeCell ref="J7:L7"/>
    <mergeCell ref="Q7:S7"/>
    <mergeCell ref="C9:D9"/>
    <mergeCell ref="E9:F9"/>
    <mergeCell ref="K9:L9"/>
    <mergeCell ref="M9:N9"/>
    <mergeCell ref="R9:S9"/>
    <mergeCell ref="AA30:AB30"/>
    <mergeCell ref="X7:Z7"/>
    <mergeCell ref="Y9:Z9"/>
    <mergeCell ref="AA9:AB9"/>
    <mergeCell ref="AA11:AB11"/>
    <mergeCell ref="AA20:AB20"/>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Glossary</vt:lpstr>
      <vt:lpstr>Information on sensitive area</vt:lpstr>
      <vt:lpstr>SA-history</vt:lpstr>
      <vt:lpstr>5(4)-areas</vt:lpstr>
      <vt:lpstr>UWWTP Level</vt:lpstr>
      <vt:lpstr>agglomeration level</vt:lpstr>
      <vt:lpstr>agglomeration debug level</vt:lpstr>
      <vt:lpstr>Agglomeration legal compliance</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Nicolas DHUYGELAERE</cp:lastModifiedBy>
  <dcterms:created xsi:type="dcterms:W3CDTF">2019-01-11T09:10:56Z</dcterms:created>
  <dcterms:modified xsi:type="dcterms:W3CDTF">2021-08-23T15:27:03Z</dcterms:modified>
  <cp:category/>
</cp:coreProperties>
</file>