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90107__modif_registre_benoit\"/>
    </mc:Choice>
  </mc:AlternateContent>
  <bookViews>
    <workbookView xWindow="0" yWindow="465" windowWidth="28800" windowHeight="17535" firstSheet="8" activeTab="12"/>
  </bookViews>
  <sheets>
    <sheet name="Glossary" sheetId="17" r:id="rId1"/>
    <sheet name="Information on sensitive area" sheetId="1" r:id="rId2"/>
    <sheet name="5(4)-areas" sheetId="19" r:id="rId3"/>
    <sheet name="UWWTP Level" sheetId="2" r:id="rId4"/>
    <sheet name="agglomeration level" sheetId="3" r:id="rId5"/>
    <sheet name="Summary_legal_compliance" sheetId="4" r:id="rId6"/>
    <sheet name="distance to compliance" sheetId="5" r:id="rId7"/>
    <sheet name="Summary_installation_in_place" sheetId="6" r:id="rId8"/>
    <sheet name="breach_list" sheetId="7" r:id="rId9"/>
    <sheet name="Summary_big_cities" sheetId="21" r:id="rId10"/>
    <sheet name="Nuts2_level analyse" sheetId="9" r:id="rId11"/>
    <sheet name="sewage_sludge_and_re-use" sheetId="10" r:id="rId12"/>
    <sheet name="Graphs" sheetId="11" r:id="rId13"/>
    <sheet name="Feuil1" sheetId="22" r:id="rId14"/>
    <sheet name="National report Graphs" sheetId="20" r:id="rId15"/>
    <sheet name="New agglomerations" sheetId="12" r:id="rId16"/>
    <sheet name="Agglomerationout" sheetId="13" r:id="rId17"/>
    <sheet name="New treatment plants" sheetId="14" r:id="rId18"/>
    <sheet name="UWWTPsout" sheetId="16" r:id="rId19"/>
  </sheets>
  <definedNames>
    <definedName name="_xlnm._FilterDatabase" localSheetId="2" hidden="1">'5(4)-areas'!$A$4:$Q$4</definedName>
    <definedName name="_xlnm._FilterDatabase" localSheetId="4" hidden="1">'agglomeration level'!$A$4:$CV$4</definedName>
    <definedName name="_xlnm._FilterDatabase" localSheetId="16" hidden="1">Agglomerationout!$A$5:$D$5</definedName>
    <definedName name="_xlnm._FilterDatabase" localSheetId="8" hidden="1">breach_list!$B$7:$N$7</definedName>
    <definedName name="_xlnm._FilterDatabase" localSheetId="0" hidden="1">Glossary!$A$1:$B$1</definedName>
    <definedName name="_xlnm._FilterDatabase" localSheetId="1" hidden="1">'Information on sensitive area'!$A$7:$AR$7</definedName>
    <definedName name="_xlnm._FilterDatabase" localSheetId="15" hidden="1">'New agglomerations'!$A$5:$D$5</definedName>
    <definedName name="_xlnm._FilterDatabase" localSheetId="17" hidden="1">'New treatment plants'!$A$4:$F$4</definedName>
    <definedName name="_xlnm._FilterDatabase" localSheetId="10" hidden="1">'Nuts2_level analyse'!$A$4:$AC$4</definedName>
    <definedName name="_xlnm._FilterDatabase" localSheetId="9" hidden="1">Summary_big_cities!$A$4:$P$4</definedName>
    <definedName name="_xlnm._FilterDatabase" localSheetId="3" hidden="1">'UWWTP Level'!$A$4:$CQ$4</definedName>
    <definedName name="_xlnm._FilterDatabase" localSheetId="18" hidden="1">UWWTPsout!$A$5:$F$5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4" i="11" l="1"/>
  <c r="AA50" i="11"/>
  <c r="M9" i="22" l="1"/>
  <c r="L9" i="22"/>
  <c r="AA5" i="11"/>
  <c r="AB5" i="11"/>
  <c r="AA6" i="11"/>
  <c r="AA7" i="11"/>
  <c r="AB6" i="11"/>
  <c r="AB7" i="11"/>
  <c r="AA12" i="11"/>
  <c r="AA13" i="11"/>
  <c r="AA14" i="11"/>
  <c r="AG25" i="11" l="1"/>
  <c r="AG24" i="11"/>
  <c r="AD15" i="11"/>
  <c r="AD14" i="11"/>
  <c r="AD13" i="11"/>
  <c r="AD12" i="11"/>
  <c r="AD11" i="11"/>
  <c r="AC11" i="11"/>
  <c r="AD4" i="11"/>
  <c r="AC4" i="11"/>
  <c r="AB131" i="11" l="1"/>
  <c r="AB130" i="11"/>
  <c r="AA131" i="11"/>
  <c r="AA130" i="11"/>
  <c r="Z131" i="11" l="1"/>
  <c r="Z130" i="11"/>
  <c r="Z129" i="11"/>
  <c r="AB129" i="11"/>
  <c r="AA129" i="11"/>
  <c r="AB128" i="11" l="1"/>
  <c r="AB34" i="11" l="1"/>
  <c r="AB33" i="11"/>
  <c r="Z25" i="11"/>
  <c r="AB32" i="11"/>
  <c r="AA33"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B11"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Z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Z6" i="11"/>
  <c r="Z5" i="11"/>
  <c r="Z13" i="11"/>
  <c r="Z12" i="11"/>
  <c r="AA15" i="11"/>
  <c r="AB8" i="11"/>
  <c r="AA8" i="11"/>
  <c r="AC14" i="11" l="1"/>
  <c r="AC15" i="11"/>
  <c r="AC13" i="11"/>
  <c r="AC12" i="11"/>
  <c r="AD8" i="11"/>
  <c r="AD7" i="11"/>
  <c r="AD6" i="11"/>
  <c r="AD5" i="11"/>
  <c r="AC8" i="11"/>
  <c r="AC6" i="11"/>
  <c r="AC7" i="11"/>
  <c r="AC5" i="11"/>
</calcChain>
</file>

<file path=xl/sharedStrings.xml><?xml version="1.0" encoding="utf-8"?>
<sst xmlns="http://schemas.openxmlformats.org/spreadsheetml/2006/main" count="1263" uniqueCount="593">
  <si>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</si>
  <si>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</si>
  <si>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</si>
  <si>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</si>
  <si>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</si>
  <si>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</si>
  <si>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</si>
  <si>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</si>
  <si>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</si>
  <si>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</si>
  <si>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</si>
  <si>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</si>
  <si>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</si>
  <si>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</si>
  <si>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</si>
  <si>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</si>
  <si>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</si>
  <si>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</si>
  <si>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</si>
  <si>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</si>
  <si>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</si>
  <si>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</si>
  <si>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ID code of successor (2)</t>
  </si>
  <si>
    <t>ID code of predecessor (2)</t>
  </si>
  <si>
    <t>Related sensitive area (2)</t>
  </si>
  <si>
    <t>Date of designation/ last review</t>
  </si>
  <si>
    <t>Designation criteria (2)</t>
  </si>
  <si>
    <t>(1) the amount has to be calculated with the sum of measured, calculated, estimated</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</si>
  <si>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</si>
  <si>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</si>
  <si>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</si>
  <si>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</si>
  <si>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</si>
  <si>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</si>
  <si>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</si>
  <si>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</si>
  <si>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</si>
  <si>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</si>
  <si>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</si>
  <si>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</si>
  <si>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</si>
  <si>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</si>
  <si>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</si>
  <si>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</si>
  <si>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</si>
  <si>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</si>
  <si>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</si>
  <si>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</si>
  <si>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</si>
  <si>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</si>
  <si>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</si>
  <si>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</si>
  <si>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</si>
  <si>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</si>
  <si>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</si>
  <si>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</si>
  <si>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</si>
  <si>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</si>
  <si>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</si>
  <si>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</si>
  <si>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</si>
  <si>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</si>
  <si>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</si>
  <si>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</si>
  <si>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</si>
  <si>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</si>
  <si>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</si>
  <si>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</si>
  <si>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</si>
  <si>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</si>
  <si>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</si>
  <si>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</si>
  <si>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</si>
  <si>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</si>
  <si>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</si>
  <si>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</si>
  <si>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</si>
  <si>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</si>
  <si>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</si>
  <si>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</si>
  <si>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</si>
  <si>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</si>
  <si>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</si>
  <si>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</si>
  <si>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</si>
  <si>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</si>
  <si>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</si>
  <si>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</si>
  <si>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</si>
  <si>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</si>
  <si>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</si>
  <si>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</si>
  <si>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</si>
  <si>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</si>
  <si>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</si>
  <si>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</si>
  <si>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</si>
  <si>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</si>
  <si>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</si>
  <si>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</si>
  <si>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</si>
  <si>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</si>
  <si>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</si>
  <si>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</si>
  <si>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</si>
  <si>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</si>
  <si>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</si>
  <si>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</si>
  <si>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</si>
  <si>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</si>
  <si>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</si>
  <si>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</si>
  <si>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</si>
  <si>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</si>
  <si>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</si>
  <si>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</si>
  <si>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</si>
  <si>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</si>
  <si>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</si>
  <si>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</si>
  <si>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</si>
  <si>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</si>
  <si>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</si>
  <si>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</si>
  <si>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</si>
  <si>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</si>
  <si>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</si>
  <si>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</si>
  <si>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</si>
  <si>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</si>
  <si>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</si>
  <si>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</si>
  <si>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</si>
  <si>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</si>
  <si>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</si>
  <si>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</si>
  <si>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</si>
  <si>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</si>
  <si>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</si>
  <si>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</si>
  <si>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</si>
  <si>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</si>
  <si>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</si>
  <si>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</si>
  <si>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</si>
  <si>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</si>
  <si>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</si>
  <si>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</si>
  <si>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</si>
  <si>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</si>
  <si>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</si>
  <si>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</si>
  <si>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</si>
  <si>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</si>
  <si>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</si>
  <si>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</si>
  <si>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</si>
  <si>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</si>
  <si>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</si>
  <si>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</si>
  <si>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</si>
  <si>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</si>
  <si>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</si>
  <si>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</si>
  <si>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</si>
  <si>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</si>
  <si>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</si>
  <si>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</si>
  <si>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</si>
  <si>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</si>
  <si>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</si>
  <si>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</si>
  <si>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</si>
  <si>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</si>
  <si>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</si>
  <si>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</si>
  <si>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</si>
  <si>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</si>
  <si>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</si>
  <si>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</si>
  <si>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</si>
  <si>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</si>
  <si>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</si>
  <si>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</si>
  <si>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</si>
  <si>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</si>
  <si>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</si>
  <si>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</si>
  <si>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</si>
  <si>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</si>
  <si>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</si>
  <si>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</si>
  <si>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</si>
  <si>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</si>
  <si>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</si>
  <si>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</si>
  <si>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</si>
  <si>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</si>
  <si>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</si>
  <si>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</si>
  <si>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</si>
  <si>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</si>
  <si>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</si>
  <si>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</si>
  <si>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</si>
  <si>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</si>
  <si>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</si>
  <si>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</si>
  <si>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</si>
  <si>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</si>
  <si>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</si>
  <si>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</si>
  <si>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</si>
  <si>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</si>
  <si>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</si>
  <si>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</si>
  <si>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</si>
  <si>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</si>
  <si>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</si>
  <si>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</si>
  <si>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</si>
  <si>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</si>
  <si>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</si>
  <si>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</si>
  <si>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</si>
  <si>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</si>
  <si>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</si>
  <si>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</si>
  <si>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</si>
  <si>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</si>
  <si>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</si>
  <si>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</si>
  <si>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</si>
  <si>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Type of Receiving Area</t>
  </si>
  <si>
    <t>(p.e.)</t>
  </si>
  <si>
    <t>NC = Non-Compliant</t>
  </si>
  <si>
    <t>NA/ SA/ CSA</t>
  </si>
  <si>
    <t>Totals affected by breach:</t>
  </si>
  <si>
    <t>count</t>
  </si>
  <si>
    <t>best treatment provided</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</si>
  <si>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</si>
  <si>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</si>
  <si>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</si>
  <si>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</si>
  <si>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</si>
  <si>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</si>
  <si>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</si>
  <si>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</si>
  <si>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</si>
  <si>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</si>
  <si>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</si>
  <si>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</si>
  <si>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</si>
  <si>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</si>
  <si>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</si>
  <si>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</si>
  <si>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</si>
  <si>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</si>
  <si>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</si>
  <si>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</si>
  <si>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</si>
  <si>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</si>
  <si>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</si>
  <si>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</si>
  <si>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</si>
  <si>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</si>
  <si>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</si>
  <si>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</si>
  <si>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</si>
  <si>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</si>
  <si>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</si>
  <si>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</si>
  <si>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</si>
  <si>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</si>
  <si>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</si>
  <si>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</si>
  <si>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</si>
  <si>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</si>
  <si>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</si>
  <si>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</si>
  <si>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</si>
  <si>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</si>
  <si>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</si>
  <si>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</si>
  <si>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</si>
  <si>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</si>
  <si>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</si>
  <si>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</si>
  <si>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</si>
  <si>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</si>
  <si>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</si>
  <si>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</si>
  <si>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</si>
  <si>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</si>
  <si>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</si>
  <si>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</si>
  <si>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</si>
  <si>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</si>
  <si>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</si>
  <si>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</si>
  <si>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</si>
  <si>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</si>
  <si>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</si>
  <si>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</si>
  <si>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</si>
  <si>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</si>
  <si>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</si>
  <si>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</si>
  <si>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</si>
  <si>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</si>
  <si>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</si>
  <si>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</si>
  <si>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</si>
  <si>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</si>
  <si>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</si>
  <si>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</si>
  <si>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</si>
  <si>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</si>
  <si>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</si>
  <si>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</si>
  <si>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</si>
  <si>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</si>
  <si>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</si>
  <si>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</si>
  <si>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</si>
  <si>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</si>
  <si>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</si>
  <si>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</si>
  <si>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</si>
  <si>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</si>
  <si>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</si>
  <si>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</si>
  <si>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</si>
  <si>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</si>
  <si>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</si>
  <si>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</si>
  <si>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</si>
  <si>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</si>
  <si>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</si>
  <si>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</si>
  <si>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</si>
  <si>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</si>
  <si>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</si>
  <si>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</si>
  <si>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</si>
  <si>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</si>
  <si>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</si>
  <si>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</si>
  <si>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</si>
  <si>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</si>
  <si>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</si>
  <si>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</si>
  <si>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</si>
  <si>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</si>
  <si>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</si>
  <si>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</si>
  <si>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</si>
  <si>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</si>
  <si>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</si>
  <si>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</si>
  <si>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</si>
  <si>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</si>
  <si>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</si>
  <si>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</si>
  <si>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</si>
  <si>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</si>
  <si>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</si>
  <si>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</si>
  <si>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</si>
  <si>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</si>
  <si>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</si>
  <si>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</si>
  <si>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</si>
  <si>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</si>
  <si>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</si>
  <si>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</si>
  <si>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</si>
  <si>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</si>
  <si>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</si>
  <si>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connected to collective system</t>
  </si>
  <si>
    <t>[#previous_year#]</t>
  </si>
  <si>
    <t>Total</t>
  </si>
  <si>
    <t xml:space="preserve">[#current_year#] </t>
  </si>
  <si>
    <t>[#current_year#] article 3</t>
  </si>
  <si>
    <t>[#current_year#] article 4</t>
  </si>
  <si>
    <t>[#current_year#] article 5</t>
  </si>
  <si>
    <t>number of agglomerations</t>
  </si>
  <si>
    <t>[% of generated load]</t>
  </si>
  <si>
    <t>Percentage of agglomerations</t>
  </si>
  <si>
    <t>[#previous_year#] article 3</t>
  </si>
  <si>
    <t>[#previous_year#] article 4</t>
  </si>
  <si>
    <t>[#previous_year#] article 5</t>
  </si>
  <si>
    <t>Title</t>
  </si>
  <si>
    <t>title</t>
  </si>
  <si>
    <t>Comparison of installations in place for [#previous_year#] (light colour) and [#current_year#] (dark colour)
in population equivalent (p.e.)</t>
  </si>
  <si>
    <t>not reported</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</si>
  <si>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</si>
  <si>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</si>
  <si>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</si>
  <si>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</si>
  <si>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</si>
  <si>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</si>
  <si>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Article 3 [#previous_year#]*</t>
  </si>
  <si>
    <t>Article 4 [#previous_year#]*</t>
  </si>
  <si>
    <t>Article 5 [#previous_year#]*</t>
  </si>
  <si>
    <t>Comparison of suage sludge re-use and disposal routs between [#previous_year#] and [#current_year#] (in t DS/year)</t>
  </si>
  <si>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</si>
  <si>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</si>
  <si>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</si>
  <si>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</si>
  <si>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</si>
  <si>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</si>
  <si>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</si>
  <si>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Ratio connection/connection/treatment</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</si>
  <si>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</si>
  <si>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</si>
  <si>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</si>
  <si>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</si>
  <si>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</si>
  <si>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</si>
  <si>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</si>
  <si>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</si>
  <si>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</si>
  <si>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</si>
  <si>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</si>
  <si>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</si>
  <si>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</si>
  <si>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</si>
  <si>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</si>
  <si>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</si>
  <si>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</si>
  <si>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</si>
  <si>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</si>
  <si>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</si>
  <si>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</si>
  <si>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</si>
  <si>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</si>
  <si>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</si>
  <si>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</si>
  <si>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</si>
  <si>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</si>
  <si>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</si>
  <si>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</si>
  <si>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</si>
  <si>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</si>
  <si>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</si>
  <si>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</si>
  <si>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</si>
  <si>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</si>
  <si>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</si>
  <si>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</si>
  <si>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</si>
  <si>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</si>
  <si>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</si>
  <si>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</si>
  <si>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</si>
  <si>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</si>
  <si>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</si>
  <si>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</si>
  <si>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</si>
  <si>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</si>
  <si>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</si>
  <si>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</si>
  <si>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</si>
  <si>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</si>
  <si>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</si>
  <si>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</si>
  <si>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</si>
  <si>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</si>
  <si>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</si>
  <si>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</si>
  <si>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</si>
  <si>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</si>
  <si>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</si>
  <si>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</si>
  <si>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Primary treatment                </t>
  </si>
  <si>
    <t xml:space="preserve">Secondary treatment              </t>
  </si>
  <si>
    <t>3NP</t>
  </si>
  <si>
    <t>3other</t>
  </si>
  <si>
    <t xml:space="preserve">Nitrogen &amp; Other                   </t>
  </si>
  <si>
    <t>More stringent treatment: other (UV, Chlorination...)</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</si>
  <si>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</si>
  <si>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</si>
  <si>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</si>
  <si>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</si>
  <si>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</si>
  <si>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</si>
  <si>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</si>
  <si>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</si>
  <si>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</si>
  <si>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</si>
  <si>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</si>
  <si>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</si>
  <si>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0=no; 1=yes</t>
  </si>
  <si>
    <t>date</t>
  </si>
  <si>
    <t>0=no; 1=yes; empty=not relevant</t>
  </si>
  <si>
    <t>0=not provided</t>
  </si>
  <si>
    <t>Date</t>
  </si>
  <si>
    <r>
      <rPr>
        <b/>
        <vertAlign val="superscript"/>
        <sz val="14"/>
        <color rgb="FFFFFFFF"/>
        <rFont val="Calibri"/>
        <family val="2"/>
      </rPr>
      <t>9th</t>
    </r>
    <r>
      <rPr>
        <b/>
        <sz val="14"/>
        <color rgb="FFFFFFFF"/>
        <rFont val="Calibri"/>
        <family val="2"/>
      </rPr>
      <t xml:space="preserve"> Synthesis Report (UWWTDQ2013)</t>
    </r>
  </si>
  <si>
    <r>
      <rPr>
        <b/>
        <vertAlign val="superscript"/>
        <sz val="14"/>
        <color rgb="FFFFFFFF"/>
        <rFont val="Calibri"/>
        <family val="2"/>
      </rPr>
      <t>10th</t>
    </r>
    <r>
      <rPr>
        <b/>
        <sz val="14"/>
        <color rgb="FFFFFFFF"/>
        <rFont val="Calibri"/>
        <family val="2"/>
      </rPr>
      <t xml:space="preserve"> Synthesis Report (UWWTDQ2014)</t>
    </r>
  </si>
  <si>
    <t>Nutrient flows</t>
  </si>
  <si>
    <t>compliant 5(4)?</t>
  </si>
  <si>
    <t>Designation date</t>
  </si>
  <si>
    <t>Application Art. 5(4)</t>
  </si>
  <si>
    <t>UWWTP number</t>
  </si>
  <si>
    <t>UWWTP capacity total</t>
  </si>
  <si>
    <t>N in</t>
  </si>
  <si>
    <t>N out</t>
  </si>
  <si>
    <t>N
reduction</t>
  </si>
  <si>
    <t>P
reduction</t>
  </si>
  <si>
    <t>transition period pending?</t>
  </si>
  <si>
    <t>Remarks by MS</t>
  </si>
  <si>
    <t>t</t>
  </si>
  <si>
    <t>deadline N</t>
  </si>
  <si>
    <t>deadline P</t>
  </si>
  <si>
    <t>[#current_year#]</t>
  </si>
  <si>
    <t>Receiving area</t>
  </si>
  <si>
    <t xml:space="preserve">ID </t>
  </si>
  <si>
    <t xml:space="preserve">Type </t>
  </si>
  <si>
    <t>2014</t>
  </si>
  <si>
    <t>2016</t>
  </si>
  <si>
    <t>dfgd</t>
  </si>
  <si>
    <t>dfgfg</t>
  </si>
  <si>
    <t>dfgdfg</t>
  </si>
  <si>
    <t xml:space="preserve">Not Relevant                    </t>
  </si>
  <si>
    <t xml:space="preserve">More Stringent treatment            </t>
  </si>
  <si>
    <t xml:space="preserve">EXPired deadline </t>
  </si>
  <si>
    <t>Pending Deadline</t>
  </si>
  <si>
    <t>EXPired deadline - Pending Deadline</t>
  </si>
  <si>
    <t>Individual and Appropriate System</t>
  </si>
  <si>
    <t>More stringent treatment : Nitrogen and Phosphorus</t>
  </si>
  <si>
    <t>Comparison with SA/CSA reported for the 9th, 8th, 7th, 6th, 5th and 4th Implementation Report, if reported: differences marked in yellow colour</t>
  </si>
  <si>
    <t>(2) possibility to have several related sensitive areas, successors and predecessors. If it is the case, separation with ";"</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</si>
  <si>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</si>
  <si>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</si>
  <si>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</si>
  <si>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</si>
  <si>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</si>
  <si>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</si>
  <si>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</si>
  <si>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</si>
  <si>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</si>
  <si>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</si>
  <si>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</si>
  <si>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Designation criteria Art. 5(1) c - relevant EU-Directives and related parameters</t>
  </si>
  <si>
    <t>Sensitive area BeginLife</t>
  </si>
  <si>
    <t>Sensitive area EndLife</t>
  </si>
  <si>
    <t>Remark on Successor/Predecessor SA</t>
  </si>
  <si>
    <t>Remark on Related sensitive area (2)</t>
  </si>
  <si>
    <t>Sensitive area general information</t>
  </si>
  <si>
    <t>P out</t>
  </si>
  <si>
    <t>P in</t>
  </si>
  <si>
    <t>Starting date of application 5.2,3 a N</t>
  </si>
  <si>
    <t>Starting date of application 5.2,3 a P</t>
  </si>
  <si>
    <t>Starting date of application 5.2,3 b</t>
  </si>
  <si>
    <t>Starting date of application 5.2,3 c</t>
  </si>
  <si>
    <t xml:space="preserve">Incoming concentration COD-tot  </t>
  </si>
  <si>
    <t xml:space="preserve">Incoming concentration P-tot  </t>
  </si>
  <si>
    <t>Id code of the WFD water body</t>
  </si>
  <si>
    <t>Starting date of application 5(8)</t>
  </si>
  <si>
    <t>Starting date of application 5(4)</t>
  </si>
  <si>
    <t>Starting date of application 5(1) a N</t>
  </si>
  <si>
    <t>Starting date of application 5(1) a P</t>
  </si>
  <si>
    <t>Starting date of application 5(1) b</t>
  </si>
  <si>
    <t>Starting date of application 5(1) c</t>
  </si>
  <si>
    <t>Compliance Article 4</t>
  </si>
  <si>
    <t>Compliance Article 5</t>
  </si>
  <si>
    <t>collection</t>
  </si>
  <si>
    <t>number of 
agglos</t>
  </si>
  <si>
    <t>ratio
 connected
/entering</t>
  </si>
  <si>
    <t>2 000 - 10 000</t>
  </si>
  <si>
    <t>10 001 - 100 000</t>
  </si>
  <si>
    <t>&gt;100 000</t>
  </si>
  <si>
    <t>Article 3 8th reporting</t>
  </si>
  <si>
    <t>Article 5 8th reporting</t>
  </si>
  <si>
    <t>Article 4 8th reporting</t>
  </si>
  <si>
    <t>Authorised exemptions</t>
  </si>
  <si>
    <t>Comparison of compliance between 8th, 9th and 10th reporting
Load in population equivalent (p.e.)</t>
  </si>
  <si>
    <t>Comparison of compliance between 8th, 9th and 10th reporting
Number of agglomerations</t>
  </si>
  <si>
    <t>Article 3 9th reporting</t>
  </si>
  <si>
    <t>Article 4 9th reporting</t>
  </si>
  <si>
    <t>Article 5 9th reporting</t>
  </si>
  <si>
    <t>Article 5 10th reporting</t>
  </si>
  <si>
    <t>Article 4 10th reporting</t>
  </si>
  <si>
    <t>Article 3 10th reporting</t>
  </si>
  <si>
    <t>total waste water load to be treated</t>
  </si>
  <si>
    <t>compliant secondary treatment</t>
  </si>
  <si>
    <t>compliant more stringent treatment</t>
  </si>
  <si>
    <t>Target collection</t>
  </si>
  <si>
    <t>not collected</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</si>
  <si>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</si>
  <si>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total collected load</t>
  </si>
  <si>
    <t>No treatment (not collected + no treatment after collection)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</si>
</sst>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0.0"/>
    <numFmt numFmtId="166" formatCode="0.0"/>
    <numFmt numFmtId="167" formatCode="yyyy/mm/dd"/>
    <numFmt numFmtId="168" formatCode="0.0%"/>
    <numFmt numFmtId="169" formatCode="_-* #,##0.00_-;\-* #,##0.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
      <sz val="11"/>
      <color rgb="FF000000"/>
      <name val="Calibri"/>
      <family val="2"/>
    </font>
    <font>
      <sz val="11"/>
      <color rgb="FFFFFFFF"/>
      <name val="Calibri"/>
      <family val="2"/>
    </font>
    <font>
      <sz val="11"/>
      <color rgb="FFFFFFFF"/>
      <name val="Calibri"/>
      <family val="2"/>
    </font>
    <font>
      <b/>
      <sz val="14"/>
      <color rgb="FFFFFFFF"/>
      <name val="Calibri"/>
      <family val="2"/>
    </font>
    <font>
      <b/>
      <vertAlign val="superscript"/>
      <sz val="14"/>
      <color rgb="FFFFFFFF"/>
      <name val="Calibri"/>
      <family val="2"/>
    </font>
    <font>
      <sz val="10"/>
      <name val="Arial"/>
      <family val="2"/>
    </font>
  </fonts>
  <fills count="47">
    <fill>
      <patternFill patternType="none"/>
    </fill>
    <fill>
      <patternFill patternType="gray125"/>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
      <patternFill patternType="solid">
        <fgColor rgb="FF0066CC"/>
        <bgColor rgb="FFFFFFFF"/>
      </patternFill>
    </fill>
    <fill>
      <patternFill patternType="solid">
        <fgColor rgb="FF8E98A5"/>
        <bgColor rgb="FFFFFFFF"/>
      </patternFill>
    </fill>
    <fill>
      <patternFill patternType="solid">
        <fgColor rgb="FFFFCCCC"/>
        <bgColor indexed="0"/>
      </patternFill>
    </fill>
    <fill>
      <patternFill patternType="solid">
        <fgColor rgb="FFFFE5FF"/>
        <bgColor indexed="0"/>
      </patternFill>
    </fill>
    <fill>
      <patternFill patternType="solid">
        <fgColor theme="0" tint="-0.14999847407452621"/>
        <bgColor indexed="0"/>
      </patternFill>
    </fill>
  </fills>
  <borders count="8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ck">
        <color theme="0"/>
      </right>
      <top style="thin">
        <color indexed="64"/>
      </top>
      <bottom/>
      <diagonal/>
    </border>
    <border>
      <left style="thick">
        <color theme="0"/>
      </left>
      <right style="thick">
        <color theme="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43"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3" fontId="28" fillId="0" borderId="4" applyFont="0" applyBorder="0">
      <alignment horizontal="right" vertical="center" wrapText="1"/>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8" fillId="0" borderId="0"/>
    <xf numFmtId="0" fontId="75" fillId="0" borderId="0"/>
    <xf numFmtId="9" fontId="1" fillId="0" borderId="0" applyFont="0" applyFill="0" applyBorder="0" applyAlignment="0" applyProtection="0"/>
    <xf numFmtId="0" fontId="6" fillId="0" borderId="0"/>
    <xf numFmtId="169" fontId="1" fillId="0" borderId="0" applyFont="0" applyFill="0" applyBorder="0" applyAlignment="0" applyProtection="0"/>
    <xf numFmtId="0" fontId="6" fillId="0" borderId="0"/>
    <xf numFmtId="0" fontId="6" fillId="0" borderId="0"/>
    <xf numFmtId="0" fontId="6" fillId="0" borderId="0"/>
    <xf numFmtId="0" fontId="80" fillId="0" borderId="0"/>
  </cellStyleXfs>
  <cellXfs count="903">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2" applyFont="1" applyFill="1" applyBorder="1" applyAlignment="1">
      <alignment vertical="center" wrapText="1"/>
    </xf>
    <xf numFmtId="0" fontId="8" fillId="8" borderId="8" xfId="0" applyFont="1" applyFill="1" applyBorder="1" applyAlignment="1">
      <alignment horizontal="center" vertical="center" wrapText="1"/>
    </xf>
    <xf numFmtId="3" fontId="8" fillId="5" borderId="6" xfId="3" applyNumberFormat="1" applyFont="1" applyFill="1" applyBorder="1" applyAlignment="1">
      <alignment horizontal="left" vertical="center" indent="3"/>
    </xf>
    <xf numFmtId="3" fontId="8" fillId="5" borderId="3" xfId="3" applyNumberFormat="1" applyFont="1" applyFill="1" applyBorder="1" applyAlignment="1">
      <alignment horizontal="left" vertical="center" indent="3"/>
    </xf>
    <xf numFmtId="0" fontId="10" fillId="3" borderId="0" xfId="3" applyFont="1" applyFill="1" applyBorder="1" applyAlignment="1">
      <alignment horizontal="left" wrapText="1"/>
    </xf>
    <xf numFmtId="0" fontId="10" fillId="3" borderId="0" xfId="3" applyFont="1" applyFill="1" applyBorder="1" applyAlignment="1">
      <alignment horizontal="center" wrapText="1"/>
    </xf>
    <xf numFmtId="0" fontId="10" fillId="5" borderId="10" xfId="3" applyFont="1" applyFill="1" applyBorder="1" applyAlignment="1">
      <alignment horizontal="center" wrapText="1"/>
    </xf>
    <xf numFmtId="0" fontId="10" fillId="5" borderId="0" xfId="3" applyFont="1" applyFill="1" applyBorder="1" applyAlignment="1">
      <alignment horizontal="center" wrapText="1"/>
    </xf>
    <xf numFmtId="0" fontId="10" fillId="5" borderId="11" xfId="3" applyFont="1" applyFill="1" applyBorder="1" applyAlignment="1">
      <alignment horizontal="center" wrapText="1"/>
    </xf>
    <xf numFmtId="0" fontId="10" fillId="6" borderId="10" xfId="3" applyFont="1" applyFill="1" applyBorder="1" applyAlignment="1">
      <alignment horizontal="center" wrapText="1"/>
    </xf>
    <xf numFmtId="0" fontId="10" fillId="6" borderId="0" xfId="3" applyFont="1" applyFill="1" applyBorder="1" applyAlignment="1">
      <alignment horizontal="center" wrapText="1"/>
    </xf>
    <xf numFmtId="0" fontId="10" fillId="6" borderId="0" xfId="3" applyFont="1" applyFill="1" applyBorder="1" applyAlignment="1">
      <alignment horizontal="center" vertical="center" wrapText="1"/>
    </xf>
    <xf numFmtId="0" fontId="10" fillId="6" borderId="11" xfId="3" applyFont="1" applyFill="1" applyBorder="1" applyAlignment="1">
      <alignment horizontal="center" wrapText="1"/>
    </xf>
    <xf numFmtId="0" fontId="11" fillId="8" borderId="10" xfId="3" applyFont="1" applyFill="1" applyBorder="1" applyAlignment="1">
      <alignment horizontal="center" wrapText="1"/>
    </xf>
    <xf numFmtId="0" fontId="11" fillId="8" borderId="0" xfId="3" applyFont="1" applyFill="1" applyBorder="1" applyAlignment="1">
      <alignment horizontal="center" wrapText="1"/>
    </xf>
    <xf numFmtId="3" fontId="12" fillId="8" borderId="0" xfId="0" applyNumberFormat="1" applyFont="1" applyFill="1" applyBorder="1" applyAlignment="1">
      <alignment horizontal="center" wrapText="1"/>
    </xf>
    <xf numFmtId="4" fontId="12" fillId="8" borderId="0" xfId="0" applyNumberFormat="1" applyFont="1" applyFill="1" applyBorder="1" applyAlignment="1">
      <alignment horizontal="center" wrapText="1"/>
    </xf>
    <xf numFmtId="4" fontId="12" fillId="8" borderId="11" xfId="0" applyNumberFormat="1" applyFont="1" applyFill="1" applyBorder="1" applyAlignment="1">
      <alignment horizontal="center" wrapText="1"/>
    </xf>
    <xf numFmtId="4" fontId="13" fillId="6" borderId="11" xfId="0" applyNumberFormat="1" applyFont="1" applyFill="1" applyBorder="1" applyAlignment="1">
      <alignment horizontal="center" wrapText="1"/>
    </xf>
    <xf numFmtId="0" fontId="11" fillId="11" borderId="10" xfId="0" applyFont="1" applyFill="1" applyBorder="1" applyAlignment="1">
      <alignment horizontal="center" wrapText="1"/>
    </xf>
    <xf numFmtId="0" fontId="11" fillId="11" borderId="0" xfId="0" applyFont="1" applyFill="1" applyBorder="1" applyAlignment="1">
      <alignment horizontal="center" wrapText="1"/>
    </xf>
    <xf numFmtId="0" fontId="14" fillId="3" borderId="0" xfId="3" applyFont="1" applyFill="1" applyBorder="1" applyAlignment="1">
      <alignment horizontal="left" wrapText="1"/>
    </xf>
    <xf numFmtId="0" fontId="14" fillId="3" borderId="0" xfId="3" applyFont="1" applyFill="1" applyBorder="1" applyAlignment="1">
      <alignment horizontal="center" wrapText="1"/>
    </xf>
    <xf numFmtId="0" fontId="15" fillId="5" borderId="12" xfId="3" applyFont="1" applyFill="1" applyBorder="1" applyAlignment="1">
      <alignment horizontal="center" wrapText="1"/>
    </xf>
    <xf numFmtId="0" fontId="15" fillId="6" borderId="13" xfId="3" applyFont="1" applyFill="1" applyBorder="1" applyAlignment="1">
      <alignment horizontal="center" vertical="center" wrapText="1"/>
    </xf>
    <xf numFmtId="0" fontId="10"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4" borderId="4" xfId="0" applyFont="1" applyFill="1" applyBorder="1"/>
    <xf numFmtId="0" fontId="0" fillId="14" borderId="4" xfId="0" applyFill="1" applyBorder="1"/>
    <xf numFmtId="0" fontId="0" fillId="14" borderId="4" xfId="0" applyFill="1" applyBorder="1" applyAlignment="1"/>
    <xf numFmtId="0" fontId="10" fillId="0" borderId="0" xfId="4" applyFont="1" applyFill="1" applyBorder="1" applyAlignment="1"/>
    <xf numFmtId="0" fontId="8" fillId="3" borderId="7" xfId="3" applyFont="1" applyFill="1" applyBorder="1" applyAlignment="1">
      <alignment horizontal="left" indent="2"/>
    </xf>
    <xf numFmtId="0" fontId="8" fillId="3" borderId="0" xfId="3" applyFont="1" applyFill="1" applyBorder="1" applyAlignment="1">
      <alignment vertical="top" wrapText="1"/>
    </xf>
    <xf numFmtId="0" fontId="8" fillId="3" borderId="0" xfId="3" applyFont="1" applyFill="1" applyBorder="1" applyAlignment="1">
      <alignment wrapText="1"/>
    </xf>
    <xf numFmtId="0" fontId="20" fillId="3" borderId="7" xfId="3" applyFont="1" applyFill="1" applyBorder="1" applyAlignment="1">
      <alignment horizontal="left" indent="2"/>
    </xf>
    <xf numFmtId="0" fontId="21" fillId="3" borderId="9" xfId="3" applyFont="1" applyFill="1" applyBorder="1" applyAlignment="1">
      <alignment wrapText="1"/>
    </xf>
    <xf numFmtId="0" fontId="8" fillId="8" borderId="0" xfId="0" applyFont="1" applyFill="1" applyBorder="1" applyAlignment="1">
      <alignment horizontal="center" vertical="center" wrapText="1"/>
    </xf>
    <xf numFmtId="0" fontId="15" fillId="3" borderId="7" xfId="3" applyFont="1" applyFill="1" applyBorder="1" applyAlignment="1">
      <alignment horizontal="center" wrapText="1"/>
    </xf>
    <xf numFmtId="0" fontId="15" fillId="3" borderId="0" xfId="3" applyFont="1" applyFill="1" applyBorder="1" applyAlignment="1">
      <alignment horizontal="center" wrapText="1"/>
    </xf>
    <xf numFmtId="0" fontId="10" fillId="3" borderId="9" xfId="3" applyFont="1" applyFill="1" applyBorder="1" applyAlignment="1">
      <alignment horizontal="center" wrapText="1"/>
    </xf>
    <xf numFmtId="0" fontId="23" fillId="3" borderId="7" xfId="3" applyFont="1" applyFill="1" applyBorder="1" applyAlignment="1">
      <alignment horizontal="center" wrapText="1"/>
    </xf>
    <xf numFmtId="0" fontId="23" fillId="3" borderId="9" xfId="3" applyFont="1" applyFill="1" applyBorder="1" applyAlignment="1">
      <alignment horizontal="center" wrapText="1"/>
    </xf>
    <xf numFmtId="0" fontId="10" fillId="15" borderId="0" xfId="3" applyFont="1" applyFill="1" applyBorder="1" applyAlignment="1">
      <alignment horizontal="center" wrapText="1"/>
    </xf>
    <xf numFmtId="165" fontId="25" fillId="19" borderId="0" xfId="0" applyNumberFormat="1" applyFont="1" applyFill="1" applyBorder="1" applyAlignment="1">
      <alignment horizontal="center" wrapText="1"/>
    </xf>
    <xf numFmtId="0" fontId="26" fillId="22" borderId="0" xfId="3" applyFont="1" applyFill="1" applyBorder="1" applyAlignment="1">
      <alignment horizontal="center" wrapText="1"/>
    </xf>
    <xf numFmtId="0" fontId="11" fillId="0" borderId="15" xfId="6" applyFont="1" applyFill="1" applyBorder="1" applyAlignment="1">
      <alignment horizontal="left"/>
    </xf>
    <xf numFmtId="0" fontId="24" fillId="25"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4" fillId="25" borderId="0" xfId="0" applyFont="1" applyFill="1" applyBorder="1" applyAlignment="1"/>
    <xf numFmtId="0" fontId="30" fillId="0" borderId="0" xfId="0" applyFont="1" applyAlignment="1"/>
    <xf numFmtId="0" fontId="24" fillId="0" borderId="0" xfId="0" applyFont="1" applyAlignment="1"/>
    <xf numFmtId="14" fontId="24" fillId="0" borderId="0" xfId="0" applyNumberFormat="1" applyFont="1" applyAlignment="1"/>
    <xf numFmtId="3" fontId="24" fillId="0" borderId="0" xfId="0" applyNumberFormat="1" applyFont="1" applyAlignment="1"/>
    <xf numFmtId="0" fontId="24" fillId="0" borderId="0" xfId="0" applyFont="1" applyAlignment="1">
      <alignment horizontal="center"/>
    </xf>
    <xf numFmtId="0" fontId="30" fillId="14" borderId="4" xfId="0" applyFont="1" applyFill="1" applyBorder="1" applyAlignment="1">
      <alignment horizontal="left"/>
    </xf>
    <xf numFmtId="0" fontId="24" fillId="14" borderId="4" xfId="0" applyFont="1" applyFill="1" applyBorder="1" applyAlignment="1"/>
    <xf numFmtId="0" fontId="30" fillId="14" borderId="4" xfId="0" applyFont="1" applyFill="1" applyBorder="1" applyAlignment="1">
      <alignment horizontal="right"/>
    </xf>
    <xf numFmtId="14" fontId="24" fillId="14" borderId="4" xfId="0" applyNumberFormat="1" applyFont="1" applyFill="1" applyBorder="1" applyAlignment="1"/>
    <xf numFmtId="3" fontId="30" fillId="14" borderId="4" xfId="0" applyNumberFormat="1" applyFont="1" applyFill="1" applyBorder="1" applyAlignment="1"/>
    <xf numFmtId="3" fontId="31" fillId="14" borderId="4" xfId="8" applyNumberFormat="1" applyFont="1" applyFill="1" applyBorder="1" applyAlignment="1">
      <alignment horizontal="right"/>
    </xf>
    <xf numFmtId="3" fontId="32" fillId="14" borderId="4" xfId="0" applyNumberFormat="1" applyFont="1" applyFill="1" applyBorder="1" applyAlignment="1">
      <alignment horizontal="right"/>
    </xf>
    <xf numFmtId="3" fontId="30" fillId="14" borderId="4" xfId="0" applyNumberFormat="1" applyFont="1" applyFill="1" applyBorder="1" applyAlignment="1">
      <alignment horizontal="center"/>
    </xf>
    <xf numFmtId="3" fontId="24" fillId="14" borderId="4" xfId="0" applyNumberFormat="1" applyFont="1" applyFill="1" applyBorder="1" applyAlignment="1"/>
    <xf numFmtId="0" fontId="24" fillId="14" borderId="1" xfId="0" applyFont="1" applyFill="1" applyBorder="1" applyAlignment="1"/>
    <xf numFmtId="3" fontId="30" fillId="14" borderId="4" xfId="0" applyNumberFormat="1" applyFont="1" applyFill="1" applyBorder="1" applyAlignment="1">
      <alignment horizontal="left"/>
    </xf>
    <xf numFmtId="3" fontId="30" fillId="14" borderId="4" xfId="0" applyNumberFormat="1" applyFont="1" applyFill="1" applyBorder="1" applyAlignment="1">
      <alignment horizontal="right"/>
    </xf>
    <xf numFmtId="3" fontId="24" fillId="14" borderId="1" xfId="0" applyNumberFormat="1" applyFont="1" applyFill="1" applyBorder="1" applyAlignment="1"/>
    <xf numFmtId="0" fontId="19" fillId="14" borderId="4" xfId="0" applyFont="1" applyFill="1" applyBorder="1" applyAlignment="1"/>
    <xf numFmtId="3" fontId="32" fillId="14"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0" fillId="26" borderId="4" xfId="0" applyFont="1" applyFill="1" applyBorder="1" applyAlignment="1">
      <alignment horizontal="left"/>
    </xf>
    <xf numFmtId="0" fontId="30" fillId="26" borderId="4" xfId="0" applyFont="1" applyFill="1" applyBorder="1" applyAlignment="1"/>
    <xf numFmtId="14" fontId="24" fillId="26" borderId="4" xfId="0" applyNumberFormat="1" applyFont="1" applyFill="1" applyBorder="1" applyAlignment="1"/>
    <xf numFmtId="0" fontId="24" fillId="26" borderId="4" xfId="0" applyFont="1" applyFill="1" applyBorder="1" applyAlignment="1"/>
    <xf numFmtId="3" fontId="30" fillId="26" borderId="4" xfId="0" applyNumberFormat="1" applyFont="1" applyFill="1" applyBorder="1" applyAlignment="1"/>
    <xf numFmtId="3" fontId="31" fillId="26" borderId="4" xfId="8" applyNumberFormat="1" applyFont="1" applyFill="1" applyBorder="1" applyAlignment="1">
      <alignment horizontal="right"/>
    </xf>
    <xf numFmtId="3" fontId="32" fillId="26" borderId="4" xfId="0" applyNumberFormat="1" applyFont="1" applyFill="1" applyBorder="1" applyAlignment="1">
      <alignment horizontal="right"/>
    </xf>
    <xf numFmtId="3" fontId="30" fillId="26" borderId="4" xfId="0" applyNumberFormat="1" applyFont="1" applyFill="1" applyBorder="1" applyAlignment="1">
      <alignment horizontal="center"/>
    </xf>
    <xf numFmtId="3" fontId="24" fillId="26" borderId="4" xfId="0" applyNumberFormat="1" applyFont="1" applyFill="1" applyBorder="1" applyAlignment="1"/>
    <xf numFmtId="0" fontId="24" fillId="26" borderId="1" xfId="0" applyFont="1" applyFill="1" applyBorder="1" applyAlignment="1"/>
    <xf numFmtId="3" fontId="30" fillId="26" borderId="4" xfId="0" applyNumberFormat="1" applyFont="1" applyFill="1" applyBorder="1" applyAlignment="1">
      <alignment horizontal="left"/>
    </xf>
    <xf numFmtId="3" fontId="24" fillId="26" borderId="1" xfId="0" applyNumberFormat="1" applyFont="1" applyFill="1" applyBorder="1" applyAlignment="1"/>
    <xf numFmtId="0" fontId="24" fillId="26" borderId="4" xfId="0" applyFont="1" applyFill="1" applyBorder="1" applyAlignment="1">
      <alignment horizontal="center"/>
    </xf>
    <xf numFmtId="0" fontId="30" fillId="25" borderId="4" xfId="0" applyFont="1" applyFill="1" applyBorder="1" applyAlignment="1">
      <alignment horizontal="left"/>
    </xf>
    <xf numFmtId="0" fontId="30" fillId="25" borderId="4" xfId="0" applyFont="1" applyFill="1" applyBorder="1" applyAlignment="1"/>
    <xf numFmtId="14" fontId="24" fillId="25" borderId="4" xfId="0" applyNumberFormat="1" applyFont="1" applyFill="1" applyBorder="1" applyAlignment="1"/>
    <xf numFmtId="0" fontId="24" fillId="25" borderId="4" xfId="0" applyFont="1" applyFill="1" applyBorder="1" applyAlignment="1"/>
    <xf numFmtId="3" fontId="30" fillId="25" borderId="4" xfId="0" applyNumberFormat="1" applyFont="1" applyFill="1" applyBorder="1" applyAlignment="1"/>
    <xf numFmtId="3" fontId="31" fillId="25" borderId="4" xfId="8" applyNumberFormat="1" applyFont="1" applyFill="1" applyBorder="1" applyAlignment="1">
      <alignment horizontal="right"/>
    </xf>
    <xf numFmtId="3" fontId="32" fillId="25" borderId="4" xfId="0" applyNumberFormat="1" applyFont="1" applyFill="1" applyBorder="1" applyAlignment="1">
      <alignment horizontal="right"/>
    </xf>
    <xf numFmtId="3" fontId="30" fillId="25" borderId="4" xfId="0" applyNumberFormat="1" applyFont="1" applyFill="1" applyBorder="1" applyAlignment="1">
      <alignment horizontal="center"/>
    </xf>
    <xf numFmtId="3" fontId="24" fillId="25" borderId="4" xfId="0" applyNumberFormat="1" applyFont="1" applyFill="1" applyBorder="1" applyAlignment="1"/>
    <xf numFmtId="0" fontId="24" fillId="25" borderId="1" xfId="0" applyFont="1" applyFill="1" applyBorder="1" applyAlignment="1"/>
    <xf numFmtId="3" fontId="30" fillId="25" borderId="4" xfId="0" applyNumberFormat="1" applyFont="1" applyFill="1" applyBorder="1" applyAlignment="1">
      <alignment horizontal="left"/>
    </xf>
    <xf numFmtId="3" fontId="24" fillId="25" borderId="1" xfId="0" applyNumberFormat="1" applyFont="1" applyFill="1" applyBorder="1" applyAlignment="1"/>
    <xf numFmtId="0" fontId="24" fillId="25" borderId="4" xfId="0" applyFont="1" applyFill="1" applyBorder="1" applyAlignment="1">
      <alignment horizontal="center"/>
    </xf>
    <xf numFmtId="0" fontId="24" fillId="27" borderId="0" xfId="0" applyFont="1" applyFill="1" applyBorder="1" applyAlignment="1"/>
    <xf numFmtId="14" fontId="24" fillId="27" borderId="0" xfId="0" applyNumberFormat="1" applyFont="1" applyFill="1" applyBorder="1" applyAlignment="1"/>
    <xf numFmtId="0" fontId="24" fillId="27" borderId="0" xfId="0" applyFont="1" applyFill="1" applyBorder="1" applyAlignment="1">
      <alignment horizontal="center"/>
    </xf>
    <xf numFmtId="0" fontId="0" fillId="27" borderId="0" xfId="0" applyFill="1"/>
    <xf numFmtId="0" fontId="0" fillId="27" borderId="0" xfId="0" applyFont="1" applyFill="1" applyBorder="1"/>
    <xf numFmtId="0" fontId="0" fillId="27" borderId="0" xfId="0" applyFill="1" applyBorder="1"/>
    <xf numFmtId="0" fontId="0" fillId="27" borderId="0" xfId="0" applyFont="1" applyFill="1" applyBorder="1" applyAlignment="1">
      <alignment wrapText="1"/>
    </xf>
    <xf numFmtId="0" fontId="3" fillId="27" borderId="0" xfId="0" applyFont="1" applyFill="1" applyBorder="1"/>
    <xf numFmtId="164" fontId="0" fillId="27" borderId="0" xfId="0" applyNumberFormat="1" applyFont="1" applyFill="1" applyBorder="1"/>
    <xf numFmtId="0" fontId="13" fillId="27" borderId="0" xfId="0" applyFont="1" applyFill="1" applyBorder="1" applyAlignment="1"/>
    <xf numFmtId="0" fontId="13" fillId="27" borderId="0" xfId="0" applyFont="1" applyFill="1" applyBorder="1"/>
    <xf numFmtId="0" fontId="33" fillId="27" borderId="0" xfId="9" applyFill="1" applyBorder="1" applyAlignment="1" applyProtection="1"/>
    <xf numFmtId="0" fontId="34" fillId="27" borderId="0" xfId="9" applyFont="1" applyFill="1" applyBorder="1" applyAlignment="1" applyProtection="1">
      <alignment horizontal="center"/>
    </xf>
    <xf numFmtId="0" fontId="2" fillId="27" borderId="0" xfId="0" applyFont="1" applyFill="1" applyBorder="1"/>
    <xf numFmtId="0" fontId="0" fillId="27" borderId="0" xfId="0" applyFont="1" applyFill="1" applyBorder="1" applyAlignment="1">
      <alignment horizontal="center"/>
    </xf>
    <xf numFmtId="166" fontId="35" fillId="27" borderId="0" xfId="0" applyNumberFormat="1" applyFont="1" applyFill="1" applyBorder="1" applyAlignment="1">
      <alignment horizontal="center"/>
    </xf>
    <xf numFmtId="0" fontId="9" fillId="27" borderId="0" xfId="0" applyFont="1" applyFill="1" applyBorder="1"/>
    <xf numFmtId="0" fontId="36" fillId="27" borderId="0" xfId="0" applyFont="1" applyFill="1" applyBorder="1" applyAlignment="1">
      <alignment horizontal="right"/>
    </xf>
    <xf numFmtId="0" fontId="0" fillId="27" borderId="0" xfId="0" applyFill="1" applyBorder="1" applyAlignment="1">
      <alignment horizontal="right" vertical="top"/>
    </xf>
    <xf numFmtId="0" fontId="19" fillId="28" borderId="6" xfId="0" applyFont="1" applyFill="1" applyBorder="1" applyAlignment="1">
      <alignment vertical="center" wrapText="1"/>
    </xf>
    <xf numFmtId="0" fontId="19" fillId="28" borderId="12" xfId="0" applyFont="1" applyFill="1" applyBorder="1" applyAlignment="1">
      <alignment vertical="center" wrapText="1"/>
    </xf>
    <xf numFmtId="0" fontId="19" fillId="28" borderId="12" xfId="0" applyFont="1" applyFill="1" applyBorder="1" applyAlignment="1">
      <alignment horizontal="center" vertical="center" wrapText="1"/>
    </xf>
    <xf numFmtId="0" fontId="19" fillId="28" borderId="14" xfId="0" applyFont="1" applyFill="1" applyBorder="1" applyAlignment="1">
      <alignment horizontal="center" vertical="center"/>
    </xf>
    <xf numFmtId="0" fontId="0" fillId="27" borderId="12" xfId="0" applyFill="1" applyBorder="1" applyAlignment="1">
      <alignment vertical="center"/>
    </xf>
    <xf numFmtId="0" fontId="0" fillId="27" borderId="13" xfId="0" applyFont="1" applyFill="1" applyBorder="1"/>
    <xf numFmtId="0" fontId="0" fillId="27" borderId="0" xfId="0" applyFont="1" applyFill="1" applyBorder="1" applyAlignment="1"/>
    <xf numFmtId="0" fontId="0" fillId="27" borderId="10" xfId="0" applyFill="1" applyBorder="1" applyAlignment="1">
      <alignment vertical="center"/>
    </xf>
    <xf numFmtId="0" fontId="19" fillId="27" borderId="5" xfId="0" applyFont="1" applyFill="1" applyBorder="1" applyAlignment="1">
      <alignment horizontal="left" vertical="center" indent="2"/>
    </xf>
    <xf numFmtId="0" fontId="19" fillId="27" borderId="16" xfId="0" applyFont="1" applyFill="1" applyBorder="1" applyAlignment="1">
      <alignment horizontal="left" vertical="center" indent="2"/>
    </xf>
    <xf numFmtId="0" fontId="19" fillId="27" borderId="10" xfId="0" applyFont="1" applyFill="1" applyBorder="1" applyAlignment="1">
      <alignment horizontal="left" vertical="center" indent="2"/>
    </xf>
    <xf numFmtId="3" fontId="28" fillId="27" borderId="16" xfId="0" applyNumberFormat="1" applyFont="1" applyFill="1" applyBorder="1" applyAlignment="1">
      <alignment vertical="center"/>
    </xf>
    <xf numFmtId="166" fontId="29" fillId="27" borderId="10" xfId="0" applyNumberFormat="1" applyFont="1" applyFill="1" applyBorder="1" applyAlignment="1">
      <alignment horizontal="right" vertical="center"/>
    </xf>
    <xf numFmtId="166" fontId="29" fillId="27" borderId="16" xfId="0" applyNumberFormat="1" applyFont="1" applyFill="1" applyBorder="1" applyAlignment="1">
      <alignment horizontal="right" vertical="center"/>
    </xf>
    <xf numFmtId="3" fontId="0" fillId="27" borderId="0" xfId="0" applyNumberFormat="1" applyFont="1" applyFill="1" applyBorder="1"/>
    <xf numFmtId="0" fontId="0" fillId="27" borderId="0" xfId="0" applyFont="1" applyFill="1"/>
    <xf numFmtId="0" fontId="11" fillId="27" borderId="10" xfId="0" applyFont="1" applyFill="1" applyBorder="1" applyAlignment="1">
      <alignment horizontal="left" vertical="center" indent="2"/>
    </xf>
    <xf numFmtId="3" fontId="10" fillId="27" borderId="16" xfId="0" applyNumberFormat="1" applyFont="1" applyFill="1" applyBorder="1" applyAlignment="1">
      <alignment vertical="center"/>
    </xf>
    <xf numFmtId="166" fontId="13" fillId="27" borderId="10" xfId="0" applyNumberFormat="1" applyFont="1" applyFill="1" applyBorder="1" applyAlignment="1">
      <alignment horizontal="right" vertical="center"/>
    </xf>
    <xf numFmtId="166" fontId="13" fillId="27" borderId="16" xfId="0" applyNumberFormat="1" applyFont="1" applyFill="1" applyBorder="1" applyAlignment="1">
      <alignment horizontal="right" vertical="center"/>
    </xf>
    <xf numFmtId="0" fontId="38" fillId="27" borderId="10" xfId="0" applyFont="1" applyFill="1" applyBorder="1" applyAlignment="1">
      <alignment horizontal="left" vertical="center" indent="2"/>
    </xf>
    <xf numFmtId="3" fontId="38" fillId="27" borderId="16" xfId="0" applyNumberFormat="1" applyFont="1" applyFill="1" applyBorder="1" applyAlignment="1">
      <alignment vertical="center"/>
    </xf>
    <xf numFmtId="166" fontId="38" fillId="27" borderId="10" xfId="0" applyNumberFormat="1" applyFont="1" applyFill="1" applyBorder="1" applyAlignment="1">
      <alignment vertical="center"/>
    </xf>
    <xf numFmtId="166" fontId="38" fillId="27" borderId="16" xfId="0" applyNumberFormat="1" applyFont="1" applyFill="1" applyBorder="1" applyAlignment="1">
      <alignment vertical="center"/>
    </xf>
    <xf numFmtId="0" fontId="39" fillId="27" borderId="0" xfId="0" applyFont="1" applyFill="1" applyBorder="1"/>
    <xf numFmtId="0" fontId="38" fillId="27" borderId="12" xfId="0" applyFont="1" applyFill="1" applyBorder="1" applyAlignment="1">
      <alignment horizontal="left" vertical="center" indent="2"/>
    </xf>
    <xf numFmtId="3" fontId="38" fillId="27" borderId="19" xfId="0" applyNumberFormat="1" applyFont="1" applyFill="1" applyBorder="1" applyAlignment="1">
      <alignment vertical="center"/>
    </xf>
    <xf numFmtId="166" fontId="38" fillId="27" borderId="12" xfId="0" applyNumberFormat="1" applyFont="1" applyFill="1" applyBorder="1" applyAlignment="1">
      <alignment vertical="center"/>
    </xf>
    <xf numFmtId="166" fontId="38" fillId="27" borderId="19" xfId="0" applyNumberFormat="1" applyFont="1" applyFill="1" applyBorder="1" applyAlignment="1">
      <alignment vertical="center"/>
    </xf>
    <xf numFmtId="3" fontId="38" fillId="27" borderId="0" xfId="0" quotePrefix="1" applyNumberFormat="1" applyFont="1" applyFill="1" applyBorder="1" applyAlignment="1">
      <alignment vertical="center"/>
    </xf>
    <xf numFmtId="166" fontId="38" fillId="27" borderId="0" xfId="0" applyNumberFormat="1" applyFont="1" applyFill="1" applyBorder="1" applyAlignment="1">
      <alignment vertical="center"/>
    </xf>
    <xf numFmtId="3" fontId="40" fillId="27" borderId="11" xfId="0" applyNumberFormat="1" applyFont="1" applyFill="1" applyBorder="1" applyAlignment="1">
      <alignment vertical="center"/>
    </xf>
    <xf numFmtId="166" fontId="38" fillId="27" borderId="11" xfId="0" applyNumberFormat="1" applyFont="1" applyFill="1" applyBorder="1" applyAlignment="1">
      <alignment vertical="center"/>
    </xf>
    <xf numFmtId="0" fontId="0" fillId="27" borderId="13" xfId="0" applyFill="1" applyBorder="1" applyAlignment="1">
      <alignment vertical="center"/>
    </xf>
    <xf numFmtId="0" fontId="19" fillId="27" borderId="6" xfId="0" applyFont="1" applyFill="1" applyBorder="1" applyAlignment="1">
      <alignment horizontal="left" vertical="center" indent="2"/>
    </xf>
    <xf numFmtId="3" fontId="28" fillId="27" borderId="5" xfId="0" applyNumberFormat="1" applyFont="1" applyFill="1" applyBorder="1" applyAlignment="1">
      <alignment vertical="center"/>
    </xf>
    <xf numFmtId="166" fontId="29" fillId="27" borderId="6" xfId="0" applyNumberFormat="1" applyFont="1" applyFill="1" applyBorder="1" applyAlignment="1">
      <alignment horizontal="right" vertical="center"/>
    </xf>
    <xf numFmtId="166" fontId="29" fillId="27" borderId="5" xfId="0" applyNumberFormat="1" applyFont="1" applyFill="1" applyBorder="1" applyAlignment="1">
      <alignment horizontal="right" vertical="center"/>
    </xf>
    <xf numFmtId="0" fontId="41" fillId="27" borderId="10" xfId="0" applyFont="1" applyFill="1" applyBorder="1" applyAlignment="1">
      <alignment horizontal="left" vertical="center" wrapText="1" indent="2"/>
    </xf>
    <xf numFmtId="3" fontId="41" fillId="27" borderId="16" xfId="0" applyNumberFormat="1" applyFont="1" applyFill="1" applyBorder="1" applyAlignment="1">
      <alignment vertical="center"/>
    </xf>
    <xf numFmtId="0" fontId="41" fillId="27" borderId="16" xfId="0" applyFont="1" applyFill="1" applyBorder="1" applyAlignment="1">
      <alignment horizontal="left" vertical="center" wrapText="1" indent="2"/>
    </xf>
    <xf numFmtId="0" fontId="44" fillId="27" borderId="10" xfId="0" applyFont="1" applyFill="1" applyBorder="1" applyAlignment="1">
      <alignment horizontal="left" vertical="center" indent="2"/>
    </xf>
    <xf numFmtId="3" fontId="44" fillId="27" borderId="0" xfId="0" applyNumberFormat="1" applyFont="1" applyFill="1" applyBorder="1" applyAlignment="1">
      <alignment vertical="center"/>
    </xf>
    <xf numFmtId="166" fontId="44" fillId="27" borderId="0" xfId="0" applyNumberFormat="1" applyFont="1" applyFill="1" applyBorder="1" applyAlignment="1">
      <alignment vertical="center"/>
    </xf>
    <xf numFmtId="166" fontId="40" fillId="27" borderId="11" xfId="0" applyNumberFormat="1" applyFont="1" applyFill="1" applyBorder="1" applyAlignment="1">
      <alignment vertical="center"/>
    </xf>
    <xf numFmtId="166" fontId="44" fillId="27" borderId="11" xfId="0" applyNumberFormat="1" applyFont="1" applyFill="1" applyBorder="1" applyAlignment="1">
      <alignment vertical="center"/>
    </xf>
    <xf numFmtId="0" fontId="45" fillId="27" borderId="0" xfId="0" applyFont="1" applyFill="1"/>
    <xf numFmtId="3" fontId="19" fillId="27" borderId="5" xfId="0" applyNumberFormat="1" applyFont="1" applyFill="1" applyBorder="1" applyAlignment="1">
      <alignment vertical="center"/>
    </xf>
    <xf numFmtId="166" fontId="19" fillId="27" borderId="6" xfId="0" applyNumberFormat="1" applyFont="1" applyFill="1" applyBorder="1" applyAlignment="1">
      <alignment vertical="center"/>
    </xf>
    <xf numFmtId="166" fontId="19" fillId="27" borderId="5" xfId="0" applyNumberFormat="1" applyFont="1" applyFill="1" applyBorder="1" applyAlignment="1">
      <alignment horizontal="right" vertical="center"/>
    </xf>
    <xf numFmtId="3" fontId="45" fillId="27" borderId="0" xfId="0" applyNumberFormat="1" applyFont="1" applyFill="1" applyBorder="1"/>
    <xf numFmtId="0" fontId="45" fillId="27" borderId="0" xfId="0" applyFont="1" applyFill="1" applyBorder="1"/>
    <xf numFmtId="0" fontId="46" fillId="27" borderId="0" xfId="0" applyFont="1" applyFill="1" applyBorder="1"/>
    <xf numFmtId="3" fontId="19" fillId="27" borderId="16" xfId="0" applyNumberFormat="1" applyFont="1" applyFill="1" applyBorder="1" applyAlignment="1">
      <alignment vertical="center"/>
    </xf>
    <xf numFmtId="166" fontId="19" fillId="27" borderId="10" xfId="0" applyNumberFormat="1" applyFont="1" applyFill="1" applyBorder="1" applyAlignment="1">
      <alignment horizontal="right" vertical="center"/>
    </xf>
    <xf numFmtId="166" fontId="19" fillId="27" borderId="16" xfId="0" applyNumberFormat="1" applyFont="1" applyFill="1" applyBorder="1" applyAlignment="1">
      <alignment horizontal="right" vertical="center"/>
    </xf>
    <xf numFmtId="0" fontId="47" fillId="27" borderId="0" xfId="0" applyFont="1" applyFill="1"/>
    <xf numFmtId="3" fontId="11" fillId="27" borderId="16" xfId="0" applyNumberFormat="1" applyFont="1" applyFill="1" applyBorder="1" applyAlignment="1">
      <alignment vertical="center"/>
    </xf>
    <xf numFmtId="166" fontId="11" fillId="27" borderId="10" xfId="0" applyNumberFormat="1" applyFont="1" applyFill="1" applyBorder="1" applyAlignment="1">
      <alignment vertical="center"/>
    </xf>
    <xf numFmtId="166" fontId="11" fillId="27" borderId="16" xfId="0" applyNumberFormat="1" applyFont="1" applyFill="1" applyBorder="1" applyAlignment="1">
      <alignment horizontal="right" vertical="center"/>
    </xf>
    <xf numFmtId="3" fontId="47" fillId="27" borderId="0" xfId="0" applyNumberFormat="1" applyFont="1" applyFill="1" applyBorder="1"/>
    <xf numFmtId="0" fontId="48" fillId="27" borderId="0" xfId="0" applyFont="1" applyFill="1" applyBorder="1"/>
    <xf numFmtId="166" fontId="11" fillId="27" borderId="10" xfId="0" applyNumberFormat="1" applyFont="1" applyFill="1" applyBorder="1" applyAlignment="1">
      <alignment horizontal="right" vertical="center"/>
    </xf>
    <xf numFmtId="0" fontId="24" fillId="27" borderId="0" xfId="0" applyFont="1" applyFill="1"/>
    <xf numFmtId="0" fontId="24" fillId="27" borderId="0" xfId="0" applyFont="1" applyFill="1" applyBorder="1"/>
    <xf numFmtId="0" fontId="50" fillId="27" borderId="0" xfId="0" applyFont="1" applyFill="1" applyBorder="1"/>
    <xf numFmtId="0" fontId="51" fillId="29" borderId="0" xfId="0" applyFont="1" applyFill="1" applyBorder="1"/>
    <xf numFmtId="0" fontId="0" fillId="29" borderId="0" xfId="0" applyFont="1" applyFill="1" applyBorder="1"/>
    <xf numFmtId="0" fontId="51" fillId="29" borderId="0" xfId="0" applyFont="1" applyFill="1" applyBorder="1" applyAlignment="1">
      <alignment wrapText="1"/>
    </xf>
    <xf numFmtId="167" fontId="51" fillId="29" borderId="0" xfId="0" applyNumberFormat="1" applyFont="1" applyFill="1" applyBorder="1"/>
    <xf numFmtId="0" fontId="51" fillId="29" borderId="0" xfId="0" applyFont="1" applyFill="1" applyBorder="1" applyAlignment="1">
      <alignment horizontal="center"/>
    </xf>
    <xf numFmtId="0" fontId="52" fillId="29" borderId="0" xfId="0" applyFont="1" applyFill="1" applyBorder="1"/>
    <xf numFmtId="0" fontId="53" fillId="29" borderId="0" xfId="0" applyFont="1" applyFill="1" applyBorder="1" applyAlignment="1">
      <alignment horizontal="left" vertical="center" wrapText="1"/>
    </xf>
    <xf numFmtId="166" fontId="54" fillId="29" borderId="0" xfId="0" applyNumberFormat="1" applyFont="1" applyFill="1" applyBorder="1" applyAlignment="1">
      <alignment horizontal="right"/>
    </xf>
    <xf numFmtId="166" fontId="51" fillId="29" borderId="0" xfId="0" applyNumberFormat="1" applyFont="1" applyFill="1" applyBorder="1"/>
    <xf numFmtId="0" fontId="55" fillId="30" borderId="21" xfId="0" applyFont="1" applyFill="1" applyBorder="1" applyAlignment="1">
      <alignment vertical="center" wrapText="1"/>
    </xf>
    <xf numFmtId="0" fontId="56" fillId="30" borderId="22" xfId="0" applyFont="1" applyFill="1" applyBorder="1" applyAlignment="1">
      <alignment horizontal="center" vertical="center" wrapText="1"/>
    </xf>
    <xf numFmtId="166" fontId="56" fillId="30" borderId="22" xfId="0" applyNumberFormat="1" applyFont="1" applyFill="1" applyBorder="1" applyAlignment="1">
      <alignment horizontal="center" vertical="center" wrapText="1"/>
    </xf>
    <xf numFmtId="0" fontId="55" fillId="30" borderId="23" xfId="0" applyFont="1" applyFill="1" applyBorder="1" applyAlignment="1">
      <alignment vertical="center" wrapText="1"/>
    </xf>
    <xf numFmtId="0" fontId="56" fillId="30" borderId="0" xfId="0" applyFont="1" applyFill="1" applyBorder="1" applyAlignment="1">
      <alignment horizontal="center" vertical="center" wrapText="1"/>
    </xf>
    <xf numFmtId="166" fontId="56" fillId="30" borderId="0" xfId="0" applyNumberFormat="1" applyFont="1" applyFill="1" applyBorder="1" applyAlignment="1">
      <alignment horizontal="center" vertical="center"/>
    </xf>
    <xf numFmtId="166" fontId="56" fillId="30" borderId="12" xfId="0" applyNumberFormat="1" applyFont="1" applyFill="1" applyBorder="1" applyAlignment="1">
      <alignment horizontal="center" vertical="center"/>
    </xf>
    <xf numFmtId="166" fontId="56" fillId="30" borderId="14" xfId="0" applyNumberFormat="1" applyFont="1" applyFill="1" applyBorder="1" applyAlignment="1">
      <alignment horizontal="center" vertical="center"/>
    </xf>
    <xf numFmtId="0" fontId="57" fillId="29" borderId="1" xfId="0" applyFont="1" applyFill="1" applyBorder="1" applyAlignment="1">
      <alignment vertical="center"/>
    </xf>
    <xf numFmtId="0" fontId="53" fillId="29" borderId="25" xfId="0" applyFont="1" applyFill="1" applyBorder="1" applyAlignment="1">
      <alignment horizontal="left" vertical="center" indent="3"/>
    </xf>
    <xf numFmtId="0" fontId="53" fillId="29" borderId="10" xfId="0" applyFont="1" applyFill="1" applyBorder="1" applyAlignment="1">
      <alignment horizontal="left" vertical="center" indent="3"/>
    </xf>
    <xf numFmtId="0" fontId="57" fillId="29" borderId="12" xfId="0" applyFont="1" applyFill="1" applyBorder="1" applyAlignment="1">
      <alignment vertical="center"/>
    </xf>
    <xf numFmtId="0" fontId="59" fillId="29" borderId="10" xfId="0" applyFont="1" applyFill="1" applyBorder="1"/>
    <xf numFmtId="0" fontId="57" fillId="29" borderId="12" xfId="0" applyFont="1" applyFill="1" applyBorder="1" applyAlignment="1">
      <alignment vertical="center" wrapText="1"/>
    </xf>
    <xf numFmtId="166" fontId="56" fillId="30" borderId="26" xfId="0" applyNumberFormat="1" applyFont="1" applyFill="1" applyBorder="1" applyAlignment="1">
      <alignment horizontal="center" vertical="center" wrapText="1"/>
    </xf>
    <xf numFmtId="166" fontId="56" fillId="30" borderId="27" xfId="0" applyNumberFormat="1" applyFont="1" applyFill="1" applyBorder="1" applyAlignment="1">
      <alignment horizontal="center" vertical="center"/>
    </xf>
    <xf numFmtId="0" fontId="53" fillId="29" borderId="28" xfId="0" applyFont="1" applyFill="1" applyBorder="1" applyAlignment="1">
      <alignment vertical="center" wrapText="1"/>
    </xf>
    <xf numFmtId="0" fontId="19" fillId="11" borderId="10" xfId="0" applyFont="1" applyFill="1" applyBorder="1" applyAlignment="1">
      <alignment vertical="center" wrapText="1"/>
    </xf>
    <xf numFmtId="0" fontId="62" fillId="11" borderId="0" xfId="0" applyFont="1" applyFill="1" applyBorder="1" applyAlignment="1">
      <alignment horizontal="center" vertical="center" wrapText="1"/>
    </xf>
    <xf numFmtId="0" fontId="62" fillId="11" borderId="11" xfId="0" applyFont="1" applyFill="1" applyBorder="1" applyAlignment="1">
      <alignment horizontal="center" vertical="center"/>
    </xf>
    <xf numFmtId="0" fontId="13" fillId="27" borderId="0" xfId="0" applyFont="1" applyFill="1" applyAlignment="1">
      <alignment vertical="center"/>
    </xf>
    <xf numFmtId="3" fontId="10" fillId="27" borderId="2" xfId="0" applyNumberFormat="1" applyFont="1" applyFill="1" applyBorder="1" applyAlignment="1">
      <alignment vertical="center"/>
    </xf>
    <xf numFmtId="3" fontId="10" fillId="27" borderId="3" xfId="0" applyNumberFormat="1" applyFont="1" applyFill="1" applyBorder="1" applyAlignment="1">
      <alignment vertical="center"/>
    </xf>
    <xf numFmtId="0" fontId="13" fillId="27" borderId="0" xfId="0" applyFont="1" applyFill="1"/>
    <xf numFmtId="165" fontId="10" fillId="27" borderId="5" xfId="0" applyNumberFormat="1" applyFont="1" applyFill="1" applyBorder="1" applyAlignment="1">
      <alignment vertical="center"/>
    </xf>
    <xf numFmtId="3" fontId="10" fillId="27" borderId="8" xfId="0" applyNumberFormat="1" applyFont="1" applyFill="1" applyBorder="1" applyAlignment="1">
      <alignment vertical="center"/>
    </xf>
    <xf numFmtId="165" fontId="10" fillId="27" borderId="16" xfId="0" applyNumberFormat="1" applyFont="1" applyFill="1" applyBorder="1" applyAlignment="1">
      <alignment vertical="center"/>
    </xf>
    <xf numFmtId="0" fontId="19" fillId="27" borderId="29" xfId="0" applyFont="1" applyFill="1" applyBorder="1" applyAlignment="1">
      <alignment vertical="center"/>
    </xf>
    <xf numFmtId="3" fontId="10" fillId="27" borderId="0" xfId="0" applyNumberFormat="1" applyFont="1" applyFill="1" applyBorder="1" applyAlignment="1">
      <alignment vertical="center"/>
    </xf>
    <xf numFmtId="3" fontId="10" fillId="27" borderId="11" xfId="0" applyNumberFormat="1" applyFont="1" applyFill="1" applyBorder="1" applyAlignment="1">
      <alignment vertical="center"/>
    </xf>
    <xf numFmtId="0" fontId="63" fillId="27" borderId="10" xfId="0" applyFont="1" applyFill="1" applyBorder="1"/>
    <xf numFmtId="3" fontId="10" fillId="31" borderId="4" xfId="3" applyNumberFormat="1" applyFont="1" applyFill="1" applyBorder="1" applyAlignment="1">
      <alignment horizontal="center" vertical="center" wrapText="1"/>
    </xf>
    <xf numFmtId="0" fontId="28" fillId="0" borderId="4" xfId="3" applyFont="1" applyFill="1" applyBorder="1" applyAlignment="1">
      <alignment horizontal="left" vertical="center" wrapText="1"/>
    </xf>
    <xf numFmtId="3" fontId="28" fillId="0" borderId="4" xfId="3" applyNumberFormat="1" applyFont="1" applyFill="1" applyBorder="1" applyAlignment="1">
      <alignment horizontal="center" vertical="center" wrapText="1"/>
    </xf>
    <xf numFmtId="3" fontId="28" fillId="0" borderId="4" xfId="3" applyNumberFormat="1" applyFont="1" applyFill="1" applyBorder="1" applyAlignment="1">
      <alignment horizontal="right" vertical="center" wrapText="1"/>
    </xf>
    <xf numFmtId="0" fontId="13" fillId="0" borderId="0" xfId="0" applyFont="1" applyAlignment="1">
      <alignment vertical="center"/>
    </xf>
    <xf numFmtId="0" fontId="7" fillId="0" borderId="4" xfId="5" applyFont="1" applyFill="1" applyBorder="1" applyAlignment="1">
      <alignment vertical="center"/>
    </xf>
    <xf numFmtId="3" fontId="7" fillId="0" borderId="4" xfId="5" applyNumberFormat="1" applyFont="1" applyFill="1" applyBorder="1" applyAlignment="1">
      <alignment horizontal="right" vertical="center"/>
    </xf>
    <xf numFmtId="3" fontId="13" fillId="0" borderId="4" xfId="7" applyNumberFormat="1" applyFont="1" applyBorder="1" applyAlignment="1">
      <alignment horizontal="right" vertical="center"/>
    </xf>
    <xf numFmtId="3" fontId="13" fillId="0" borderId="4" xfId="0" quotePrefix="1" applyNumberFormat="1" applyFont="1" applyBorder="1" applyAlignment="1">
      <alignment horizontal="center" vertical="center"/>
    </xf>
    <xf numFmtId="3" fontId="13" fillId="0" borderId="4" xfId="7" applyFont="1" applyBorder="1" applyAlignment="1">
      <alignment horizontal="center" vertical="center"/>
    </xf>
    <xf numFmtId="3" fontId="18" fillId="0" borderId="4" xfId="0" applyNumberFormat="1" applyFont="1" applyFill="1" applyBorder="1" applyAlignment="1">
      <alignment horizontal="center" vertical="center"/>
    </xf>
    <xf numFmtId="0" fontId="28" fillId="15" borderId="0" xfId="10" applyFont="1" applyFill="1" applyBorder="1" applyAlignment="1">
      <alignment horizontal="center" vertical="center" wrapText="1"/>
    </xf>
    <xf numFmtId="0" fontId="28" fillId="15" borderId="9" xfId="10" applyFont="1" applyFill="1" applyBorder="1" applyAlignment="1">
      <alignment horizontal="center" vertical="center" wrapText="1"/>
    </xf>
    <xf numFmtId="0" fontId="28" fillId="4" borderId="0" xfId="10" applyFont="1" applyFill="1" applyBorder="1" applyAlignment="1">
      <alignment horizontal="center" vertical="center" wrapText="1"/>
    </xf>
    <xf numFmtId="0" fontId="19" fillId="21" borderId="0"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28" fillId="20" borderId="0" xfId="3" applyFont="1" applyFill="1" applyBorder="1" applyAlignment="1">
      <alignment horizontal="center" vertical="center"/>
    </xf>
    <xf numFmtId="0" fontId="28" fillId="20" borderId="0" xfId="3" applyFont="1" applyFill="1" applyBorder="1" applyAlignment="1">
      <alignment horizontal="center" vertical="center" wrapText="1"/>
    </xf>
    <xf numFmtId="0" fontId="28" fillId="20" borderId="9" xfId="3" applyFont="1" applyFill="1" applyBorder="1" applyAlignment="1">
      <alignment horizontal="center" vertical="center" wrapText="1"/>
    </xf>
    <xf numFmtId="0" fontId="10" fillId="15" borderId="0" xfId="10" applyFont="1" applyFill="1" applyBorder="1" applyAlignment="1">
      <alignment horizontal="center" vertical="top" wrapText="1"/>
    </xf>
    <xf numFmtId="0" fontId="10" fillId="15" borderId="9" xfId="10" applyFont="1" applyFill="1" applyBorder="1" applyAlignment="1">
      <alignment horizontal="center" vertical="top" wrapText="1"/>
    </xf>
    <xf numFmtId="1" fontId="9" fillId="10" borderId="3" xfId="1" applyNumberFormat="1" applyFont="1" applyFill="1" applyBorder="1" applyAlignment="1">
      <alignment horizontal="left" vertical="center" indent="3"/>
    </xf>
    <xf numFmtId="1" fontId="9" fillId="10" borderId="8" xfId="1" applyNumberFormat="1" applyFont="1" applyFill="1" applyBorder="1" applyAlignment="1">
      <alignment horizontal="left" vertical="center" indent="3"/>
    </xf>
    <xf numFmtId="1" fontId="9" fillId="10" borderId="6" xfId="1" applyNumberFormat="1" applyFont="1" applyFill="1" applyBorder="1" applyAlignment="1">
      <alignment horizontal="left" vertical="center" indent="3"/>
    </xf>
    <xf numFmtId="0" fontId="10" fillId="3" borderId="0" xfId="3" applyFont="1" applyFill="1" applyBorder="1" applyAlignment="1">
      <alignment horizontal="center" vertical="center" wrapText="1"/>
    </xf>
    <xf numFmtId="0" fontId="15" fillId="22" borderId="10" xfId="3" applyFont="1" applyFill="1" applyBorder="1" applyAlignment="1">
      <alignment horizontal="center" vertical="center" wrapText="1"/>
    </xf>
    <xf numFmtId="4" fontId="24" fillId="10" borderId="10" xfId="0" applyNumberFormat="1" applyFont="1" applyFill="1" applyBorder="1" applyAlignment="1">
      <alignment horizontal="center" vertical="center"/>
    </xf>
    <xf numFmtId="1" fontId="0" fillId="0" borderId="0" xfId="0" applyNumberFormat="1"/>
    <xf numFmtId="0" fontId="9" fillId="36" borderId="35" xfId="0" applyFont="1" applyFill="1" applyBorder="1"/>
    <xf numFmtId="0" fontId="9" fillId="36" borderId="36" xfId="0" applyFont="1" applyFill="1" applyBorder="1"/>
    <xf numFmtId="0" fontId="9" fillId="36" borderId="37" xfId="0" applyFont="1" applyFill="1" applyBorder="1"/>
    <xf numFmtId="0" fontId="13" fillId="0" borderId="38" xfId="0" applyFont="1" applyBorder="1"/>
    <xf numFmtId="0" fontId="13" fillId="0" borderId="39" xfId="0" applyFont="1" applyBorder="1"/>
    <xf numFmtId="3" fontId="10" fillId="0" borderId="40" xfId="11" applyNumberFormat="1" applyFont="1" applyFill="1" applyBorder="1" applyAlignment="1">
      <alignment horizontal="right" wrapText="1"/>
    </xf>
    <xf numFmtId="0" fontId="13" fillId="0" borderId="41" xfId="0" applyFont="1" applyBorder="1"/>
    <xf numFmtId="0" fontId="13" fillId="0" borderId="42" xfId="0" applyFont="1" applyBorder="1"/>
    <xf numFmtId="3" fontId="10" fillId="0" borderId="43" xfId="11" applyNumberFormat="1" applyFont="1" applyBorder="1"/>
    <xf numFmtId="3" fontId="10" fillId="0" borderId="43" xfId="11" applyNumberFormat="1" applyFont="1" applyFill="1" applyBorder="1" applyAlignment="1">
      <alignment horizontal="right" wrapText="1"/>
    </xf>
    <xf numFmtId="3" fontId="13" fillId="0" borderId="43" xfId="0" applyNumberFormat="1" applyFont="1" applyBorder="1"/>
    <xf numFmtId="0" fontId="13" fillId="0" borderId="44" xfId="0" applyFont="1" applyBorder="1"/>
    <xf numFmtId="0" fontId="13" fillId="0" borderId="45" xfId="0" applyFont="1" applyBorder="1"/>
    <xf numFmtId="3" fontId="13" fillId="0" borderId="46" xfId="0" applyNumberFormat="1" applyFont="1" applyBorder="1"/>
    <xf numFmtId="0" fontId="9" fillId="36" borderId="47" xfId="0" applyFont="1" applyFill="1" applyBorder="1"/>
    <xf numFmtId="0" fontId="9" fillId="36" borderId="48" xfId="0" applyFont="1" applyFill="1" applyBorder="1"/>
    <xf numFmtId="0" fontId="9" fillId="36" borderId="49" xfId="0" applyFont="1" applyFill="1" applyBorder="1"/>
    <xf numFmtId="0" fontId="13" fillId="0" borderId="10" xfId="0" applyFont="1" applyBorder="1" applyAlignment="1">
      <alignment vertical="center"/>
    </xf>
    <xf numFmtId="0" fontId="13" fillId="0" borderId="50" xfId="0" applyFont="1" applyFill="1" applyBorder="1" applyAlignment="1">
      <alignment wrapText="1"/>
    </xf>
    <xf numFmtId="0" fontId="13" fillId="0" borderId="50" xfId="0" applyFont="1" applyFill="1" applyBorder="1"/>
    <xf numFmtId="3" fontId="10" fillId="0" borderId="43" xfId="12" applyNumberFormat="1" applyFont="1" applyFill="1" applyBorder="1" applyAlignment="1">
      <alignment horizontal="center" wrapText="1"/>
    </xf>
    <xf numFmtId="0" fontId="13" fillId="0" borderId="45" xfId="0" applyFont="1" applyFill="1" applyBorder="1"/>
    <xf numFmtId="3" fontId="10"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5" borderId="4" xfId="0" applyFill="1" applyBorder="1" applyAlignment="1">
      <alignment horizontal="center" vertical="center" wrapText="1"/>
    </xf>
    <xf numFmtId="0" fontId="10" fillId="0" borderId="32" xfId="3" applyFont="1" applyFill="1" applyBorder="1" applyAlignment="1"/>
    <xf numFmtId="0" fontId="10" fillId="0" borderId="33" xfId="3" applyFont="1" applyFill="1" applyBorder="1" applyAlignment="1">
      <alignment horizontal="left"/>
    </xf>
    <xf numFmtId="3" fontId="10" fillId="0" borderId="33" xfId="3" applyNumberFormat="1" applyFont="1" applyFill="1" applyBorder="1" applyAlignment="1">
      <alignment horizontal="right"/>
    </xf>
    <xf numFmtId="0" fontId="10" fillId="0" borderId="34" xfId="3" applyFont="1" applyFill="1" applyBorder="1" applyAlignment="1"/>
    <xf numFmtId="0" fontId="65" fillId="0" borderId="0" xfId="0" applyFont="1"/>
    <xf numFmtId="0" fontId="7" fillId="0" borderId="51" xfId="4" applyFont="1" applyFill="1" applyBorder="1" applyAlignment="1">
      <alignment wrapText="1"/>
    </xf>
    <xf numFmtId="0" fontId="7" fillId="0" borderId="52" xfId="4" applyFont="1" applyFill="1" applyBorder="1" applyAlignment="1">
      <alignment wrapText="1"/>
    </xf>
    <xf numFmtId="0" fontId="7" fillId="0" borderId="53" xfId="4" applyFont="1" applyFill="1" applyBorder="1" applyAlignment="1">
      <alignment horizontal="left" wrapText="1"/>
    </xf>
    <xf numFmtId="0" fontId="7" fillId="0" borderId="54" xfId="4" applyFont="1" applyFill="1" applyBorder="1" applyAlignment="1">
      <alignment wrapText="1"/>
    </xf>
    <xf numFmtId="0" fontId="3" fillId="19" borderId="1" xfId="0" applyFont="1" applyFill="1" applyBorder="1" applyAlignment="1">
      <alignment horizontal="center" vertical="center" wrapText="1"/>
    </xf>
    <xf numFmtId="0" fontId="13" fillId="19" borderId="4" xfId="0" applyFont="1" applyFill="1" applyBorder="1" applyAlignment="1">
      <alignment horizontal="center" wrapText="1"/>
    </xf>
    <xf numFmtId="0" fontId="0" fillId="0" borderId="4" xfId="0" applyBorder="1"/>
    <xf numFmtId="0" fontId="0" fillId="19" borderId="1" xfId="0" applyFont="1" applyFill="1" applyBorder="1" applyAlignment="1">
      <alignment horizontal="center" vertical="center" wrapText="1"/>
    </xf>
    <xf numFmtId="0" fontId="0" fillId="0" borderId="4" xfId="0" applyFill="1" applyBorder="1"/>
    <xf numFmtId="0" fontId="9" fillId="36" borderId="35" xfId="0" applyFont="1" applyFill="1" applyBorder="1" applyAlignment="1">
      <alignment horizontal="center"/>
    </xf>
    <xf numFmtId="0" fontId="9" fillId="36" borderId="57" xfId="0" applyFont="1" applyFill="1" applyBorder="1" applyAlignment="1">
      <alignment horizontal="center"/>
    </xf>
    <xf numFmtId="0" fontId="66" fillId="36" borderId="8" xfId="0" applyFont="1" applyFill="1" applyBorder="1" applyAlignment="1">
      <alignment horizontal="center" wrapText="1"/>
    </xf>
    <xf numFmtId="0" fontId="0" fillId="19" borderId="4" xfId="0" applyFill="1" applyBorder="1"/>
    <xf numFmtId="3" fontId="0" fillId="0" borderId="4" xfId="0" applyNumberFormat="1" applyBorder="1"/>
    <xf numFmtId="0" fontId="9" fillId="36" borderId="4" xfId="0" applyFont="1" applyFill="1" applyBorder="1"/>
    <xf numFmtId="0" fontId="66" fillId="36" borderId="4" xfId="0" applyFont="1" applyFill="1" applyBorder="1" applyAlignment="1">
      <alignment wrapText="1"/>
    </xf>
    <xf numFmtId="0" fontId="13" fillId="0" borderId="4" xfId="0" applyFont="1" applyBorder="1" applyAlignment="1">
      <alignment vertical="center"/>
    </xf>
    <xf numFmtId="0" fontId="13" fillId="0" borderId="4" xfId="0" applyFont="1" applyFill="1" applyBorder="1" applyAlignment="1">
      <alignment wrapText="1"/>
    </xf>
    <xf numFmtId="0" fontId="0" fillId="19" borderId="4" xfId="0" applyFont="1" applyFill="1" applyBorder="1" applyAlignment="1">
      <alignment horizontal="center" vertical="center" wrapText="1"/>
    </xf>
    <xf numFmtId="0" fontId="0" fillId="0" borderId="10" xfId="0" applyBorder="1"/>
    <xf numFmtId="3" fontId="0" fillId="19" borderId="56"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19" borderId="4" xfId="0" applyNumberFormat="1" applyFill="1" applyBorder="1"/>
    <xf numFmtId="0" fontId="0" fillId="0" borderId="0" xfId="0" applyAlignment="1">
      <alignment horizontal="center"/>
    </xf>
    <xf numFmtId="0" fontId="62" fillId="11" borderId="8" xfId="0" applyFont="1" applyFill="1" applyBorder="1" applyAlignment="1">
      <alignment horizontal="center" vertical="center" wrapText="1"/>
    </xf>
    <xf numFmtId="0" fontId="19" fillId="11" borderId="57" xfId="0" applyFont="1" applyFill="1" applyBorder="1" applyAlignment="1">
      <alignment vertical="center" wrapText="1"/>
    </xf>
    <xf numFmtId="0" fontId="62" fillId="11" borderId="55" xfId="0" applyFont="1" applyFill="1" applyBorder="1" applyAlignment="1">
      <alignment vertical="center" wrapText="1"/>
    </xf>
    <xf numFmtId="0" fontId="62" fillId="11" borderId="8" xfId="0" applyFont="1" applyFill="1" applyBorder="1" applyAlignment="1">
      <alignment vertical="center" wrapText="1"/>
    </xf>
    <xf numFmtId="0" fontId="62" fillId="11" borderId="57" xfId="0" applyFont="1" applyFill="1" applyBorder="1" applyAlignment="1">
      <alignment horizontal="center" vertical="center" wrapText="1"/>
    </xf>
    <xf numFmtId="0" fontId="62" fillId="11" borderId="55" xfId="0" applyFont="1" applyFill="1" applyBorder="1" applyAlignment="1">
      <alignment horizontal="center" vertical="center" wrapText="1"/>
    </xf>
    <xf numFmtId="0" fontId="62" fillId="11" borderId="12" xfId="0" applyFont="1" applyFill="1" applyBorder="1" applyAlignment="1">
      <alignment horizontal="right" vertical="center" wrapText="1"/>
    </xf>
    <xf numFmtId="0" fontId="11" fillId="27" borderId="12" xfId="0" applyFont="1" applyFill="1" applyBorder="1" applyAlignment="1">
      <alignment horizontal="left" vertical="center" indent="2"/>
    </xf>
    <xf numFmtId="0" fontId="3" fillId="0" borderId="0" xfId="0" applyFont="1"/>
    <xf numFmtId="0" fontId="57" fillId="29" borderId="4" xfId="0" applyFont="1" applyFill="1" applyBorder="1" applyAlignment="1">
      <alignment vertical="center"/>
    </xf>
    <xf numFmtId="0" fontId="53" fillId="29" borderId="4" xfId="0" applyFont="1" applyFill="1" applyBorder="1" applyAlignment="1">
      <alignment horizontal="left" vertical="center" indent="3"/>
    </xf>
    <xf numFmtId="0" fontId="57" fillId="29" borderId="4" xfId="0" applyFont="1" applyFill="1" applyBorder="1" applyAlignment="1">
      <alignment vertical="center" wrapText="1"/>
    </xf>
    <xf numFmtId="0" fontId="53" fillId="29" borderId="4" xfId="0" applyFont="1" applyFill="1" applyBorder="1" applyAlignment="1">
      <alignment vertical="center" wrapText="1"/>
    </xf>
    <xf numFmtId="0" fontId="0" fillId="0" borderId="4" xfId="0" applyNumberFormat="1" applyBorder="1"/>
    <xf numFmtId="0" fontId="55" fillId="37" borderId="21" xfId="0" applyFont="1" applyFill="1" applyBorder="1" applyAlignment="1">
      <alignment vertical="center" wrapText="1"/>
    </xf>
    <xf numFmtId="0" fontId="55" fillId="37" borderId="23" xfId="0" applyFont="1" applyFill="1" applyBorder="1" applyAlignment="1">
      <alignment vertical="center" wrapText="1"/>
    </xf>
    <xf numFmtId="166" fontId="56" fillId="37" borderId="12" xfId="0" applyNumberFormat="1" applyFont="1" applyFill="1" applyBorder="1" applyAlignment="1">
      <alignment horizontal="center" vertical="center"/>
    </xf>
    <xf numFmtId="166" fontId="56" fillId="37" borderId="14" xfId="0" applyNumberFormat="1" applyFont="1" applyFill="1" applyBorder="1" applyAlignment="1">
      <alignment horizontal="center" vertical="center"/>
    </xf>
    <xf numFmtId="0" fontId="0" fillId="18" borderId="56" xfId="0" applyFill="1" applyBorder="1" applyAlignment="1">
      <alignment horizontal="center"/>
    </xf>
    <xf numFmtId="0" fontId="0" fillId="18" borderId="19" xfId="0" applyFill="1" applyBorder="1"/>
    <xf numFmtId="0" fontId="0" fillId="18" borderId="24" xfId="0" applyFill="1" applyBorder="1" applyAlignment="1">
      <alignment horizontal="center"/>
    </xf>
    <xf numFmtId="0" fontId="0" fillId="18" borderId="4" xfId="0" applyFill="1" applyBorder="1" applyAlignment="1">
      <alignment horizontal="center"/>
    </xf>
    <xf numFmtId="0" fontId="0" fillId="0" borderId="19" xfId="0" applyBorder="1"/>
    <xf numFmtId="10" fontId="0" fillId="0" borderId="0" xfId="0" applyNumberFormat="1"/>
    <xf numFmtId="0" fontId="3" fillId="18" borderId="4" xfId="0" applyFont="1" applyFill="1" applyBorder="1" applyAlignment="1">
      <alignment horizontal="center" vertical="center"/>
    </xf>
    <xf numFmtId="0" fontId="0" fillId="18" borderId="4" xfId="0" applyFill="1" applyBorder="1" applyAlignment="1">
      <alignment vertical="center"/>
    </xf>
    <xf numFmtId="0" fontId="66" fillId="18" borderId="4" xfId="0" applyFont="1" applyFill="1" applyBorder="1" applyAlignment="1">
      <alignment vertical="center" wrapText="1"/>
    </xf>
    <xf numFmtId="0" fontId="66" fillId="18" borderId="4" xfId="0" applyFont="1" applyFill="1" applyBorder="1" applyAlignment="1">
      <alignment horizontal="center" vertical="center" wrapText="1"/>
    </xf>
    <xf numFmtId="0" fontId="10" fillId="18" borderId="4" xfId="3" applyFont="1" applyFill="1" applyBorder="1" applyAlignment="1">
      <alignment horizontal="center" wrapText="1"/>
    </xf>
    <xf numFmtId="0" fontId="0" fillId="0" borderId="4" xfId="0" applyBorder="1" applyAlignment="1">
      <alignment horizontal="center"/>
    </xf>
    <xf numFmtId="0" fontId="3" fillId="18" borderId="4" xfId="0" applyFont="1" applyFill="1" applyBorder="1" applyAlignment="1">
      <alignment vertical="center"/>
    </xf>
    <xf numFmtId="0" fontId="0" fillId="0" borderId="0" xfId="0" applyFill="1" applyBorder="1"/>
    <xf numFmtId="3" fontId="0" fillId="0" borderId="0" xfId="0" applyNumberFormat="1"/>
    <xf numFmtId="0" fontId="66" fillId="36" borderId="0" xfId="0" applyFont="1" applyFill="1" applyBorder="1" applyAlignment="1">
      <alignment horizontal="center" wrapText="1"/>
    </xf>
    <xf numFmtId="0" fontId="0" fillId="19" borderId="16" xfId="0" applyFill="1" applyBorder="1"/>
    <xf numFmtId="3" fontId="10" fillId="0" borderId="57" xfId="0" applyNumberFormat="1" applyFont="1" applyBorder="1" applyAlignment="1">
      <alignment vertical="center"/>
    </xf>
    <xf numFmtId="3" fontId="10" fillId="0" borderId="55" xfId="0" applyNumberFormat="1" applyFont="1" applyBorder="1" applyAlignment="1">
      <alignment vertical="center"/>
    </xf>
    <xf numFmtId="3" fontId="10" fillId="0" borderId="10" xfId="0" applyNumberFormat="1" applyFont="1" applyBorder="1" applyAlignment="1">
      <alignment vertical="center"/>
    </xf>
    <xf numFmtId="3" fontId="10" fillId="0" borderId="0" xfId="0" applyNumberFormat="1" applyFont="1" applyBorder="1" applyAlignment="1">
      <alignment vertical="center"/>
    </xf>
    <xf numFmtId="3" fontId="13" fillId="0" borderId="10" xfId="0" applyNumberFormat="1" applyFont="1" applyBorder="1"/>
    <xf numFmtId="3" fontId="13" fillId="0" borderId="0" xfId="0" applyNumberFormat="1" applyFont="1" applyBorder="1"/>
    <xf numFmtId="3" fontId="13" fillId="0" borderId="12" xfId="0" applyNumberFormat="1" applyFont="1" applyBorder="1"/>
    <xf numFmtId="3" fontId="13" fillId="0" borderId="13" xfId="0" applyNumberFormat="1" applyFont="1" applyBorder="1"/>
    <xf numFmtId="3" fontId="58" fillId="29"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3" fillId="27" borderId="38" xfId="0" applyFont="1" applyFill="1" applyBorder="1"/>
    <xf numFmtId="0" fontId="13" fillId="27" borderId="41" xfId="0" applyFont="1" applyFill="1" applyBorder="1"/>
    <xf numFmtId="0" fontId="47" fillId="27" borderId="4" xfId="0" applyFont="1" applyFill="1" applyBorder="1"/>
    <xf numFmtId="3" fontId="47" fillId="0" borderId="4" xfId="0" applyNumberFormat="1" applyFont="1" applyBorder="1" applyAlignment="1"/>
    <xf numFmtId="0" fontId="47" fillId="0" borderId="4" xfId="0" applyFont="1" applyBorder="1"/>
    <xf numFmtId="0" fontId="47" fillId="0" borderId="11" xfId="0" applyFont="1" applyBorder="1"/>
    <xf numFmtId="0" fontId="47" fillId="0" borderId="4" xfId="0" applyFont="1" applyFill="1" applyBorder="1"/>
    <xf numFmtId="3" fontId="47" fillId="0" borderId="4" xfId="0" applyNumberFormat="1" applyFont="1" applyFill="1" applyBorder="1" applyAlignment="1"/>
    <xf numFmtId="0" fontId="47" fillId="0" borderId="24" xfId="0" applyFont="1" applyFill="1" applyBorder="1"/>
    <xf numFmtId="0" fontId="11" fillId="27" borderId="41" xfId="0" applyFont="1" applyFill="1" applyBorder="1"/>
    <xf numFmtId="3" fontId="47" fillId="0" borderId="4" xfId="0" applyNumberFormat="1" applyFont="1" applyBorder="1"/>
    <xf numFmtId="0" fontId="47" fillId="0" borderId="0" xfId="0" applyFont="1"/>
    <xf numFmtId="0" fontId="47" fillId="0" borderId="4" xfId="0" applyFont="1" applyBorder="1" applyAlignment="1">
      <alignment wrapText="1"/>
    </xf>
    <xf numFmtId="3" fontId="47" fillId="19" borderId="56" xfId="0" applyNumberFormat="1" applyFont="1" applyFill="1" applyBorder="1"/>
    <xf numFmtId="3" fontId="47" fillId="19" borderId="4" xfId="0" applyNumberFormat="1" applyFont="1" applyFill="1" applyBorder="1"/>
    <xf numFmtId="3" fontId="47" fillId="0" borderId="4" xfId="0" applyNumberFormat="1" applyFont="1" applyFill="1" applyBorder="1"/>
    <xf numFmtId="3" fontId="0" fillId="0" borderId="4" xfId="0" applyNumberFormat="1" applyFill="1" applyBorder="1"/>
    <xf numFmtId="0" fontId="13" fillId="27" borderId="58" xfId="0" applyFont="1" applyFill="1" applyBorder="1"/>
    <xf numFmtId="166" fontId="0" fillId="27" borderId="5" xfId="0" applyNumberFormat="1" applyFont="1" applyFill="1" applyBorder="1"/>
    <xf numFmtId="166" fontId="0" fillId="27" borderId="16" xfId="0" applyNumberFormat="1" applyFont="1" applyFill="1" applyBorder="1"/>
    <xf numFmtId="166" fontId="0" fillId="27" borderId="10" xfId="0" applyNumberFormat="1" applyFont="1" applyFill="1" applyBorder="1"/>
    <xf numFmtId="166" fontId="37" fillId="27" borderId="5" xfId="0" applyNumberFormat="1" applyFont="1" applyFill="1" applyBorder="1" applyAlignment="1">
      <alignment horizontal="right" vertical="center" wrapText="1"/>
    </xf>
    <xf numFmtId="166" fontId="37" fillId="27" borderId="16" xfId="0" applyNumberFormat="1" applyFont="1" applyFill="1" applyBorder="1" applyAlignment="1">
      <alignment horizontal="right" vertical="center" wrapText="1"/>
    </xf>
    <xf numFmtId="3" fontId="0" fillId="14" borderId="4" xfId="0" applyNumberFormat="1" applyFill="1" applyBorder="1"/>
    <xf numFmtId="3" fontId="0" fillId="0" borderId="0" xfId="0" applyNumberFormat="1" applyAlignment="1">
      <alignment horizontal="center" vertical="center"/>
    </xf>
    <xf numFmtId="3" fontId="0" fillId="14" borderId="4" xfId="0" applyNumberFormat="1" applyFill="1" applyBorder="1" applyAlignment="1">
      <alignment horizontal="center" vertical="center"/>
    </xf>
    <xf numFmtId="166" fontId="0" fillId="0" borderId="0" xfId="0" applyNumberFormat="1"/>
    <xf numFmtId="166" fontId="0" fillId="14" borderId="4" xfId="0" applyNumberFormat="1" applyFill="1" applyBorder="1"/>
    <xf numFmtId="3" fontId="13" fillId="0" borderId="0" xfId="0" applyNumberFormat="1" applyFont="1"/>
    <xf numFmtId="165" fontId="13" fillId="0" borderId="0" xfId="0" applyNumberFormat="1" applyFont="1"/>
    <xf numFmtId="165" fontId="0" fillId="0" borderId="0" xfId="0" applyNumberFormat="1"/>
    <xf numFmtId="3" fontId="37" fillId="27" borderId="5" xfId="0" applyNumberFormat="1" applyFont="1" applyFill="1" applyBorder="1" applyAlignment="1">
      <alignment horizontal="right" vertical="center" wrapText="1"/>
    </xf>
    <xf numFmtId="3" fontId="37" fillId="27" borderId="16" xfId="0" applyNumberFormat="1" applyFont="1" applyFill="1" applyBorder="1" applyAlignment="1">
      <alignment horizontal="right" vertical="center" wrapText="1"/>
    </xf>
    <xf numFmtId="3" fontId="28" fillId="27" borderId="10" xfId="0" applyNumberFormat="1" applyFont="1" applyFill="1" applyBorder="1" applyAlignment="1">
      <alignment vertical="center"/>
    </xf>
    <xf numFmtId="3" fontId="13" fillId="27" borderId="10" xfId="0" applyNumberFormat="1" applyFont="1" applyFill="1" applyBorder="1" applyAlignment="1">
      <alignment vertical="center"/>
    </xf>
    <xf numFmtId="3" fontId="38" fillId="27" borderId="12" xfId="0" applyNumberFormat="1" applyFont="1" applyFill="1" applyBorder="1" applyAlignment="1">
      <alignment vertical="center"/>
    </xf>
    <xf numFmtId="3" fontId="28" fillId="27" borderId="6" xfId="0" applyNumberFormat="1" applyFont="1" applyFill="1" applyBorder="1" applyAlignment="1">
      <alignment vertical="center"/>
    </xf>
    <xf numFmtId="3" fontId="38" fillId="27" borderId="10" xfId="0" applyNumberFormat="1" applyFont="1" applyFill="1" applyBorder="1" applyAlignment="1">
      <alignment vertical="center"/>
    </xf>
    <xf numFmtId="3" fontId="19" fillId="27" borderId="6" xfId="0" applyNumberFormat="1" applyFont="1" applyFill="1" applyBorder="1" applyAlignment="1">
      <alignment vertical="center"/>
    </xf>
    <xf numFmtId="3" fontId="11" fillId="27" borderId="10" xfId="0" applyNumberFormat="1" applyFont="1" applyFill="1" applyBorder="1" applyAlignment="1">
      <alignment vertical="center"/>
    </xf>
    <xf numFmtId="3" fontId="10" fillId="27" borderId="10" xfId="0" applyNumberFormat="1" applyFont="1" applyFill="1" applyBorder="1" applyAlignment="1">
      <alignment vertical="center"/>
    </xf>
    <xf numFmtId="3" fontId="41" fillId="27" borderId="10" xfId="0" applyNumberFormat="1" applyFont="1" applyFill="1" applyBorder="1" applyAlignment="1">
      <alignment vertical="center"/>
    </xf>
    <xf numFmtId="3" fontId="39" fillId="27" borderId="0" xfId="0" applyNumberFormat="1" applyFont="1" applyFill="1" applyBorder="1"/>
    <xf numFmtId="3" fontId="19" fillId="27" borderId="10" xfId="0" applyNumberFormat="1" applyFont="1" applyFill="1" applyBorder="1" applyAlignment="1">
      <alignment vertical="center"/>
    </xf>
    <xf numFmtId="3" fontId="0" fillId="27" borderId="5" xfId="0" applyNumberFormat="1" applyFont="1" applyFill="1" applyBorder="1"/>
    <xf numFmtId="3" fontId="0" fillId="27" borderId="16" xfId="0" applyNumberFormat="1" applyFont="1" applyFill="1" applyBorder="1"/>
    <xf numFmtId="3" fontId="0" fillId="27" borderId="13" xfId="0" applyNumberFormat="1" applyFill="1" applyBorder="1" applyAlignment="1">
      <alignment vertical="center"/>
    </xf>
    <xf numFmtId="3" fontId="58" fillId="29" borderId="2" xfId="0" applyNumberFormat="1" applyFont="1" applyFill="1" applyBorder="1" applyAlignment="1">
      <alignment vertical="center"/>
    </xf>
    <xf numFmtId="3" fontId="58" fillId="29" borderId="23" xfId="0" applyNumberFormat="1" applyFont="1" applyFill="1" applyBorder="1" applyAlignment="1">
      <alignment vertical="center"/>
    </xf>
    <xf numFmtId="3" fontId="58" fillId="29" borderId="0" xfId="0" applyNumberFormat="1" applyFont="1" applyFill="1" applyBorder="1" applyAlignment="1">
      <alignment horizontal="right" vertical="center"/>
    </xf>
    <xf numFmtId="3" fontId="58" fillId="29" borderId="13" xfId="0" applyNumberFormat="1" applyFont="1" applyFill="1" applyBorder="1" applyAlignment="1">
      <alignment vertical="center"/>
    </xf>
    <xf numFmtId="3" fontId="60" fillId="29"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58" fillId="29" borderId="2" xfId="0" applyNumberFormat="1" applyFont="1" applyFill="1" applyBorder="1" applyAlignment="1">
      <alignment horizontal="right" vertical="center"/>
    </xf>
    <xf numFmtId="165" fontId="58" fillId="29" borderId="11" xfId="0" applyNumberFormat="1" applyFont="1" applyFill="1" applyBorder="1"/>
    <xf numFmtId="165" fontId="58" fillId="29" borderId="0" xfId="0" applyNumberFormat="1" applyFont="1" applyFill="1" applyBorder="1"/>
    <xf numFmtId="165" fontId="58" fillId="29" borderId="0" xfId="0" applyNumberFormat="1" applyFont="1" applyFill="1" applyBorder="1" applyAlignment="1">
      <alignment horizontal="right" vertical="center"/>
    </xf>
    <xf numFmtId="165" fontId="58" fillId="29" borderId="13" xfId="0" applyNumberFormat="1" applyFont="1" applyFill="1" applyBorder="1" applyAlignment="1">
      <alignment horizontal="right" vertical="center"/>
    </xf>
    <xf numFmtId="165" fontId="60" fillId="29" borderId="0" xfId="0" applyNumberFormat="1" applyFont="1" applyFill="1" applyBorder="1"/>
    <xf numFmtId="165" fontId="58" fillId="29" borderId="13" xfId="0" applyNumberFormat="1" applyFont="1" applyFill="1" applyBorder="1" applyAlignment="1">
      <alignment vertical="center"/>
    </xf>
    <xf numFmtId="165" fontId="61" fillId="29" borderId="13" xfId="0" applyNumberFormat="1" applyFont="1" applyFill="1" applyBorder="1" applyAlignment="1">
      <alignment horizontal="right"/>
    </xf>
    <xf numFmtId="0" fontId="53" fillId="29" borderId="28" xfId="0" applyFont="1" applyFill="1" applyBorder="1" applyAlignment="1">
      <alignment horizontal="left" vertical="center" indent="3"/>
    </xf>
    <xf numFmtId="3" fontId="58" fillId="29" borderId="59" xfId="0" applyNumberFormat="1" applyFont="1" applyFill="1" applyBorder="1" applyAlignment="1">
      <alignment horizontal="right" vertical="center"/>
    </xf>
    <xf numFmtId="165" fontId="58" fillId="29" borderId="14" xfId="0" applyNumberFormat="1" applyFont="1" applyFill="1" applyBorder="1"/>
    <xf numFmtId="3" fontId="58" fillId="29" borderId="60" xfId="0" applyNumberFormat="1" applyFont="1" applyFill="1" applyBorder="1" applyAlignment="1">
      <alignment vertical="center"/>
    </xf>
    <xf numFmtId="3" fontId="58" fillId="29" borderId="28" xfId="0" applyNumberFormat="1" applyFont="1" applyFill="1" applyBorder="1" applyAlignment="1">
      <alignment vertical="center"/>
    </xf>
    <xf numFmtId="165" fontId="0" fillId="0" borderId="19" xfId="0" applyNumberFormat="1" applyBorder="1"/>
    <xf numFmtId="3" fontId="59" fillId="29" borderId="59" xfId="0" applyNumberFormat="1" applyFont="1" applyFill="1" applyBorder="1"/>
    <xf numFmtId="165" fontId="0" fillId="0" borderId="14" xfId="0" applyNumberFormat="1" applyBorder="1"/>
    <xf numFmtId="165" fontId="61" fillId="29" borderId="14" xfId="0" applyNumberFormat="1" applyFont="1" applyFill="1" applyBorder="1" applyAlignment="1">
      <alignment horizontal="right"/>
    </xf>
    <xf numFmtId="3" fontId="59" fillId="29" borderId="14" xfId="0" applyNumberFormat="1" applyFont="1" applyFill="1" applyBorder="1"/>
    <xf numFmtId="0" fontId="53" fillId="29" borderId="19" xfId="0" applyFont="1" applyFill="1" applyBorder="1" applyAlignment="1">
      <alignment vertical="center" wrapText="1"/>
    </xf>
    <xf numFmtId="165" fontId="61" fillId="29" borderId="19" xfId="0" applyNumberFormat="1" applyFont="1" applyFill="1" applyBorder="1" applyAlignment="1">
      <alignment horizontal="right"/>
    </xf>
    <xf numFmtId="165" fontId="10" fillId="27" borderId="11" xfId="0" applyNumberFormat="1" applyFont="1" applyFill="1" applyBorder="1" applyAlignment="1">
      <alignment vertical="center"/>
    </xf>
    <xf numFmtId="3" fontId="10" fillId="27" borderId="56" xfId="0" applyNumberFormat="1" applyFont="1" applyFill="1" applyBorder="1" applyAlignment="1">
      <alignment vertical="center"/>
    </xf>
    <xf numFmtId="165" fontId="10" fillId="27" borderId="14" xfId="0" applyNumberFormat="1" applyFont="1" applyFill="1" applyBorder="1" applyAlignment="1">
      <alignment vertical="center"/>
    </xf>
    <xf numFmtId="3" fontId="10" fillId="27" borderId="14" xfId="0" applyNumberFormat="1" applyFont="1" applyFill="1" applyBorder="1" applyAlignment="1">
      <alignment vertical="center"/>
    </xf>
    <xf numFmtId="0" fontId="62" fillId="11" borderId="13" xfId="0" applyFont="1" applyFill="1" applyBorder="1" applyAlignment="1">
      <alignment horizontal="center" vertical="center" wrapText="1"/>
    </xf>
    <xf numFmtId="0" fontId="62" fillId="11" borderId="14" xfId="0" applyFont="1" applyFill="1" applyBorder="1" applyAlignment="1">
      <alignment horizontal="center" vertical="center" wrapText="1"/>
    </xf>
    <xf numFmtId="0" fontId="19" fillId="11" borderId="56" xfId="0" applyFont="1" applyFill="1" applyBorder="1" applyAlignment="1">
      <alignment vertical="center" wrapText="1"/>
    </xf>
    <xf numFmtId="0" fontId="19" fillId="11" borderId="19" xfId="0" applyFont="1" applyFill="1" applyBorder="1" applyAlignment="1">
      <alignment vertical="center" wrapText="1"/>
    </xf>
    <xf numFmtId="0" fontId="11" fillId="27" borderId="19" xfId="0" applyFont="1" applyFill="1" applyBorder="1" applyAlignment="1">
      <alignment horizontal="left" vertical="center" indent="2"/>
    </xf>
    <xf numFmtId="0" fontId="11" fillId="27" borderId="61" xfId="0" applyFont="1" applyFill="1" applyBorder="1" applyAlignment="1">
      <alignment horizontal="left" vertical="center" indent="2"/>
    </xf>
    <xf numFmtId="0" fontId="11" fillId="27" borderId="16" xfId="0" applyFont="1" applyFill="1" applyBorder="1" applyAlignment="1">
      <alignment horizontal="left" vertical="center" indent="2"/>
    </xf>
    <xf numFmtId="0" fontId="11" fillId="27" borderId="57" xfId="0" applyFont="1" applyFill="1" applyBorder="1" applyAlignment="1">
      <alignment vertical="center"/>
    </xf>
    <xf numFmtId="0" fontId="11" fillId="27" borderId="56" xfId="0" applyFont="1" applyFill="1" applyBorder="1" applyAlignment="1">
      <alignment horizontal="left" vertical="center" indent="2"/>
    </xf>
    <xf numFmtId="3" fontId="11" fillId="27" borderId="0" xfId="0" applyNumberFormat="1" applyFont="1" applyFill="1" applyBorder="1" applyAlignment="1">
      <alignment horizontal="left" vertical="center" indent="2"/>
    </xf>
    <xf numFmtId="3" fontId="11" fillId="27" borderId="13" xfId="0" applyNumberFormat="1" applyFont="1" applyFill="1" applyBorder="1" applyAlignment="1">
      <alignment vertical="center"/>
    </xf>
    <xf numFmtId="3" fontId="63" fillId="27" borderId="0" xfId="0" applyNumberFormat="1" applyFont="1" applyFill="1" applyBorder="1"/>
    <xf numFmtId="3" fontId="13" fillId="27" borderId="13" xfId="0" applyNumberFormat="1" applyFont="1" applyFill="1" applyBorder="1" applyAlignment="1">
      <alignment horizontal="center" vertical="center"/>
    </xf>
    <xf numFmtId="165" fontId="11" fillId="27" borderId="2" xfId="0" applyNumberFormat="1" applyFont="1" applyFill="1" applyBorder="1" applyAlignment="1">
      <alignment vertical="center"/>
    </xf>
    <xf numFmtId="165" fontId="11" fillId="27" borderId="56" xfId="0" applyNumberFormat="1" applyFont="1" applyFill="1" applyBorder="1" applyAlignment="1">
      <alignment vertical="center"/>
    </xf>
    <xf numFmtId="165" fontId="11" fillId="27" borderId="0" xfId="0" applyNumberFormat="1" applyFont="1" applyFill="1" applyBorder="1" applyAlignment="1">
      <alignment horizontal="left" vertical="center" indent="2"/>
    </xf>
    <xf numFmtId="165" fontId="11" fillId="27" borderId="13" xfId="0" applyNumberFormat="1" applyFont="1" applyFill="1" applyBorder="1" applyAlignment="1">
      <alignment vertical="center"/>
    </xf>
    <xf numFmtId="165" fontId="63" fillId="27" borderId="0" xfId="0" applyNumberFormat="1" applyFont="1" applyFill="1" applyBorder="1"/>
    <xf numFmtId="165" fontId="13" fillId="27" borderId="24" xfId="0" applyNumberFormat="1" applyFont="1" applyFill="1" applyBorder="1" applyAlignment="1">
      <alignment vertical="center"/>
    </xf>
    <xf numFmtId="165" fontId="13" fillId="27" borderId="11" xfId="0" applyNumberFormat="1" applyFont="1" applyFill="1" applyBorder="1" applyAlignment="1">
      <alignment vertical="center"/>
    </xf>
    <xf numFmtId="165" fontId="13" fillId="27" borderId="14" xfId="0" applyNumberFormat="1" applyFont="1" applyFill="1" applyBorder="1" applyAlignment="1">
      <alignment horizontal="center" vertical="center"/>
    </xf>
    <xf numFmtId="165" fontId="63" fillId="27" borderId="11" xfId="0" applyNumberFormat="1" applyFont="1" applyFill="1" applyBorder="1"/>
    <xf numFmtId="3" fontId="13" fillId="0" borderId="4" xfId="0" applyNumberFormat="1" applyFont="1" applyFill="1" applyBorder="1" applyAlignment="1">
      <alignment wrapText="1"/>
    </xf>
    <xf numFmtId="3" fontId="58"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58" fillId="29" borderId="4" xfId="0" applyNumberFormat="1" applyFont="1" applyFill="1" applyBorder="1" applyAlignment="1">
      <alignment horizontal="right" vertical="center"/>
    </xf>
    <xf numFmtId="165" fontId="58" fillId="29" borderId="4" xfId="0" applyNumberFormat="1" applyFont="1" applyFill="1" applyBorder="1"/>
    <xf numFmtId="165" fontId="58" fillId="29" borderId="4" xfId="0" applyNumberFormat="1" applyFont="1" applyFill="1" applyBorder="1" applyAlignment="1">
      <alignment vertical="center"/>
    </xf>
    <xf numFmtId="165" fontId="10" fillId="0" borderId="55" xfId="0" applyNumberFormat="1" applyFont="1" applyFill="1" applyBorder="1" applyAlignment="1">
      <alignment vertical="center"/>
    </xf>
    <xf numFmtId="165" fontId="10" fillId="0" borderId="0" xfId="0" applyNumberFormat="1" applyFont="1" applyFill="1" applyBorder="1" applyAlignment="1">
      <alignment vertical="center"/>
    </xf>
    <xf numFmtId="165" fontId="10" fillId="0" borderId="13" xfId="0" applyNumberFormat="1" applyFont="1" applyFill="1" applyBorder="1" applyAlignment="1">
      <alignment vertical="center"/>
    </xf>
    <xf numFmtId="165" fontId="10" fillId="0" borderId="55" xfId="0" applyNumberFormat="1" applyFont="1" applyBorder="1" applyAlignment="1">
      <alignment vertical="center"/>
    </xf>
    <xf numFmtId="165" fontId="10" fillId="0" borderId="0" xfId="0" applyNumberFormat="1" applyFont="1" applyBorder="1" applyAlignment="1">
      <alignment vertical="center"/>
    </xf>
    <xf numFmtId="165" fontId="13" fillId="0" borderId="0" xfId="0" applyNumberFormat="1" applyFont="1" applyBorder="1"/>
    <xf numFmtId="165" fontId="13" fillId="0" borderId="13" xfId="0" applyNumberFormat="1" applyFont="1" applyBorder="1"/>
    <xf numFmtId="165" fontId="10" fillId="0" borderId="8" xfId="0" applyNumberFormat="1" applyFont="1" applyBorder="1" applyAlignment="1">
      <alignment vertical="center"/>
    </xf>
    <xf numFmtId="165" fontId="10" fillId="0" borderId="11" xfId="0" applyNumberFormat="1" applyFont="1" applyBorder="1" applyAlignment="1">
      <alignment vertical="center"/>
    </xf>
    <xf numFmtId="165" fontId="13" fillId="0" borderId="11" xfId="0" applyNumberFormat="1" applyFont="1" applyBorder="1"/>
    <xf numFmtId="165" fontId="13" fillId="0" borderId="14" xfId="0" applyNumberFormat="1" applyFont="1" applyBorder="1"/>
    <xf numFmtId="165" fontId="13" fillId="0" borderId="4" xfId="0" applyNumberFormat="1" applyFont="1" applyFill="1" applyBorder="1" applyAlignment="1">
      <alignment wrapText="1"/>
    </xf>
    <xf numFmtId="165" fontId="10" fillId="27" borderId="4" xfId="11" applyNumberFormat="1" applyFont="1" applyFill="1" applyBorder="1" applyAlignment="1">
      <alignment horizontal="right" wrapText="1"/>
    </xf>
    <xf numFmtId="165" fontId="11" fillId="27" borderId="4" xfId="11" applyNumberFormat="1" applyFont="1" applyFill="1" applyBorder="1" applyAlignment="1">
      <alignment horizontal="right" wrapText="1"/>
    </xf>
    <xf numFmtId="165" fontId="10" fillId="27" borderId="4" xfId="11" applyNumberFormat="1" applyFont="1" applyFill="1" applyBorder="1"/>
    <xf numFmtId="3" fontId="7" fillId="0" borderId="52" xfId="1" applyNumberFormat="1" applyFont="1" applyFill="1" applyBorder="1" applyAlignment="1">
      <alignment wrapText="1"/>
    </xf>
    <xf numFmtId="3" fontId="7" fillId="0" borderId="54" xfId="1" applyNumberFormat="1" applyFont="1" applyFill="1" applyBorder="1" applyAlignment="1">
      <alignment wrapText="1"/>
    </xf>
    <xf numFmtId="0" fontId="62" fillId="11" borderId="55" xfId="0" applyFont="1" applyFill="1" applyBorder="1" applyAlignment="1">
      <alignment horizontal="center" vertical="center" wrapText="1"/>
    </xf>
    <xf numFmtId="0" fontId="3" fillId="19" borderId="4" xfId="0" applyFont="1" applyFill="1" applyBorder="1" applyAlignment="1">
      <alignment horizontal="center" vertical="center" wrapText="1"/>
    </xf>
    <xf numFmtId="165" fontId="58" fillId="38" borderId="11" xfId="0" applyNumberFormat="1" applyFont="1" applyFill="1" applyBorder="1"/>
    <xf numFmtId="3" fontId="0" fillId="39" borderId="11" xfId="0" applyNumberFormat="1" applyFill="1" applyBorder="1"/>
    <xf numFmtId="165" fontId="58" fillId="38" borderId="14" xfId="0" applyNumberFormat="1" applyFont="1" applyFill="1" applyBorder="1" applyAlignment="1">
      <alignment horizontal="right" vertical="center"/>
    </xf>
    <xf numFmtId="3" fontId="0" fillId="39" borderId="14" xfId="0" applyNumberFormat="1" applyFill="1" applyBorder="1"/>
    <xf numFmtId="0" fontId="66" fillId="36" borderId="4" xfId="0" applyFont="1" applyFill="1" applyBorder="1" applyAlignment="1">
      <alignment horizontal="center" wrapText="1"/>
    </xf>
    <xf numFmtId="3" fontId="10" fillId="0" borderId="55" xfId="0" applyNumberFormat="1" applyFont="1" applyFill="1" applyBorder="1" applyAlignment="1">
      <alignment vertical="center"/>
    </xf>
    <xf numFmtId="3" fontId="10" fillId="0" borderId="10" xfId="0" applyNumberFormat="1" applyFont="1" applyFill="1" applyBorder="1" applyAlignment="1">
      <alignment vertical="center"/>
    </xf>
    <xf numFmtId="3" fontId="10" fillId="0" borderId="0" xfId="0" applyNumberFormat="1" applyFont="1" applyFill="1" applyBorder="1" applyAlignment="1">
      <alignment vertical="center"/>
    </xf>
    <xf numFmtId="3" fontId="13" fillId="0" borderId="10" xfId="0" applyNumberFormat="1" applyFont="1" applyFill="1" applyBorder="1"/>
    <xf numFmtId="3" fontId="13" fillId="0" borderId="0" xfId="0" applyNumberFormat="1" applyFont="1" applyFill="1" applyBorder="1"/>
    <xf numFmtId="3" fontId="13" fillId="0" borderId="12" xfId="0" applyNumberFormat="1" applyFont="1" applyFill="1" applyBorder="1"/>
    <xf numFmtId="3" fontId="13" fillId="0" borderId="13" xfId="0" applyNumberFormat="1" applyFont="1" applyFill="1" applyBorder="1"/>
    <xf numFmtId="0" fontId="67" fillId="0" borderId="57" xfId="0" applyFont="1" applyFill="1" applyBorder="1" applyAlignment="1">
      <alignment vertical="center"/>
    </xf>
    <xf numFmtId="0" fontId="11" fillId="0" borderId="10" xfId="0" applyFont="1" applyFill="1" applyBorder="1" applyAlignment="1">
      <alignment horizontal="left" vertical="center" indent="2"/>
    </xf>
    <xf numFmtId="0" fontId="11" fillId="0" borderId="12" xfId="0" applyFont="1" applyFill="1" applyBorder="1" applyAlignment="1">
      <alignment horizontal="left" vertical="center" indent="2"/>
    </xf>
    <xf numFmtId="3" fontId="10" fillId="0" borderId="57" xfId="0" applyNumberFormat="1" applyFont="1" applyFill="1" applyBorder="1" applyAlignment="1">
      <alignment vertical="center"/>
    </xf>
    <xf numFmtId="0" fontId="62" fillId="11" borderId="12" xfId="0" applyFont="1" applyFill="1" applyBorder="1" applyAlignment="1">
      <alignment horizontal="center" vertical="center" wrapText="1"/>
    </xf>
    <xf numFmtId="0" fontId="62" fillId="11" borderId="14" xfId="0" applyFont="1" applyFill="1" applyBorder="1" applyAlignment="1">
      <alignment horizontal="center" vertical="center"/>
    </xf>
    <xf numFmtId="0" fontId="0" fillId="0" borderId="0" xfId="0" applyFill="1" applyBorder="1" applyAlignment="1">
      <alignment wrapText="1"/>
    </xf>
    <xf numFmtId="0" fontId="11" fillId="27" borderId="55" xfId="0" applyFont="1" applyFill="1" applyBorder="1" applyAlignment="1">
      <alignment vertical="center" wrapText="1"/>
    </xf>
    <xf numFmtId="3" fontId="11" fillId="27" borderId="55" xfId="0" applyNumberFormat="1" applyFont="1" applyFill="1" applyBorder="1" applyAlignment="1">
      <alignment vertical="center" wrapText="1"/>
    </xf>
    <xf numFmtId="165" fontId="11" fillId="27" borderId="55" xfId="0" applyNumberFormat="1" applyFont="1" applyFill="1" applyBorder="1" applyAlignment="1">
      <alignment vertical="center" wrapText="1"/>
    </xf>
    <xf numFmtId="3" fontId="63" fillId="27" borderId="55" xfId="0" applyNumberFormat="1" applyFont="1" applyFill="1" applyBorder="1"/>
    <xf numFmtId="165" fontId="10" fillId="27" borderId="55" xfId="0" applyNumberFormat="1" applyFont="1" applyFill="1" applyBorder="1" applyAlignment="1">
      <alignment horizontal="right"/>
    </xf>
    <xf numFmtId="49" fontId="0" fillId="0" borderId="0" xfId="0" applyNumberFormat="1" applyAlignment="1">
      <alignment horizontal="center" vertical="center"/>
    </xf>
    <xf numFmtId="49" fontId="56" fillId="30" borderId="0" xfId="0" applyNumberFormat="1" applyFont="1" applyFill="1" applyBorder="1" applyAlignment="1">
      <alignment horizontal="center" vertical="center"/>
    </xf>
    <xf numFmtId="0" fontId="38" fillId="27" borderId="19" xfId="0" applyFont="1" applyFill="1" applyBorder="1" applyAlignment="1">
      <alignment horizontal="left" vertical="center" indent="2"/>
    </xf>
    <xf numFmtId="9" fontId="0" fillId="0" borderId="0" xfId="0" applyNumberFormat="1"/>
    <xf numFmtId="0" fontId="66" fillId="36" borderId="4" xfId="0" applyFont="1" applyFill="1" applyBorder="1" applyAlignment="1"/>
    <xf numFmtId="0" fontId="19" fillId="40" borderId="6" xfId="0" applyFont="1" applyFill="1" applyBorder="1" applyAlignment="1">
      <alignment horizontal="left" vertical="center" indent="2"/>
    </xf>
    <xf numFmtId="3" fontId="19" fillId="40" borderId="5" xfId="0" applyNumberFormat="1" applyFont="1" applyFill="1" applyBorder="1" applyAlignment="1">
      <alignment vertical="center"/>
    </xf>
    <xf numFmtId="166" fontId="19" fillId="40" borderId="6" xfId="0" applyNumberFormat="1" applyFont="1" applyFill="1" applyBorder="1" applyAlignment="1">
      <alignment horizontal="right" vertical="center"/>
    </xf>
    <xf numFmtId="3" fontId="19" fillId="40" borderId="6" xfId="0" applyNumberFormat="1" applyFont="1" applyFill="1" applyBorder="1" applyAlignment="1">
      <alignment vertical="center"/>
    </xf>
    <xf numFmtId="166" fontId="19" fillId="40" borderId="5" xfId="0" applyNumberFormat="1" applyFont="1" applyFill="1" applyBorder="1" applyAlignment="1">
      <alignment horizontal="right" vertical="center"/>
    </xf>
    <xf numFmtId="0" fontId="11" fillId="40" borderId="10" xfId="0" applyFont="1" applyFill="1" applyBorder="1" applyAlignment="1">
      <alignment horizontal="left" vertical="center" indent="2"/>
    </xf>
    <xf numFmtId="3" fontId="11" fillId="40" borderId="16" xfId="0" applyNumberFormat="1" applyFont="1" applyFill="1" applyBorder="1" applyAlignment="1">
      <alignment vertical="center"/>
    </xf>
    <xf numFmtId="166" fontId="11" fillId="40" borderId="10" xfId="0" applyNumberFormat="1" applyFont="1" applyFill="1" applyBorder="1" applyAlignment="1">
      <alignment horizontal="right" vertical="center"/>
    </xf>
    <xf numFmtId="3" fontId="11" fillId="40" borderId="10" xfId="0" applyNumberFormat="1" applyFont="1" applyFill="1" applyBorder="1" applyAlignment="1">
      <alignment vertical="center"/>
    </xf>
    <xf numFmtId="166" fontId="11" fillId="40" borderId="16" xfId="0" applyNumberFormat="1" applyFont="1" applyFill="1" applyBorder="1" applyAlignment="1">
      <alignment horizontal="right" vertical="center"/>
    </xf>
    <xf numFmtId="0" fontId="38" fillId="40" borderId="10" xfId="0" applyFont="1" applyFill="1" applyBorder="1" applyAlignment="1">
      <alignment horizontal="left" vertical="center" indent="2"/>
    </xf>
    <xf numFmtId="3" fontId="38" fillId="40" borderId="16" xfId="0" applyNumberFormat="1" applyFont="1" applyFill="1" applyBorder="1" applyAlignment="1">
      <alignment vertical="center"/>
    </xf>
    <xf numFmtId="166" fontId="38" fillId="40" borderId="10" xfId="0" applyNumberFormat="1" applyFont="1" applyFill="1" applyBorder="1" applyAlignment="1">
      <alignment vertical="center"/>
    </xf>
    <xf numFmtId="3" fontId="27" fillId="40" borderId="10" xfId="0" applyNumberFormat="1" applyFont="1" applyFill="1" applyBorder="1" applyAlignment="1">
      <alignment vertical="center"/>
    </xf>
    <xf numFmtId="166" fontId="38" fillId="40" borderId="16" xfId="0" applyNumberFormat="1" applyFont="1" applyFill="1" applyBorder="1" applyAlignment="1">
      <alignment vertical="center"/>
    </xf>
    <xf numFmtId="0" fontId="41" fillId="40" borderId="10" xfId="0" applyFont="1" applyFill="1" applyBorder="1" applyAlignment="1">
      <alignment horizontal="left" vertical="center" wrapText="1" indent="2"/>
    </xf>
    <xf numFmtId="3" fontId="41" fillId="40" borderId="16" xfId="0" applyNumberFormat="1" applyFont="1" applyFill="1" applyBorder="1" applyAlignment="1">
      <alignment vertical="center"/>
    </xf>
    <xf numFmtId="0" fontId="38" fillId="40" borderId="12" xfId="0" applyFont="1" applyFill="1" applyBorder="1" applyAlignment="1">
      <alignment horizontal="left" vertical="center" indent="2"/>
    </xf>
    <xf numFmtId="3" fontId="38" fillId="40" borderId="19" xfId="0" applyNumberFormat="1" applyFont="1" applyFill="1" applyBorder="1" applyAlignment="1">
      <alignment vertical="center"/>
    </xf>
    <xf numFmtId="166" fontId="38" fillId="40" borderId="12" xfId="0" applyNumberFormat="1" applyFont="1" applyFill="1" applyBorder="1" applyAlignment="1">
      <alignment vertical="center"/>
    </xf>
    <xf numFmtId="166" fontId="38" fillId="40" borderId="19" xfId="0" applyNumberFormat="1" applyFont="1" applyFill="1" applyBorder="1" applyAlignment="1">
      <alignment vertical="center"/>
    </xf>
    <xf numFmtId="0" fontId="28" fillId="0" borderId="56" xfId="3" applyFont="1" applyFill="1" applyBorder="1" applyAlignment="1">
      <alignment horizontal="left" vertical="center" wrapText="1"/>
    </xf>
    <xf numFmtId="3" fontId="28" fillId="0" borderId="56" xfId="3" applyNumberFormat="1" applyFont="1" applyFill="1" applyBorder="1" applyAlignment="1">
      <alignment horizontal="center" vertical="center" wrapText="1"/>
    </xf>
    <xf numFmtId="3" fontId="28" fillId="0" borderId="56" xfId="3" applyNumberFormat="1" applyFont="1" applyFill="1" applyBorder="1" applyAlignment="1">
      <alignment horizontal="right" vertical="center" wrapText="1"/>
    </xf>
    <xf numFmtId="0" fontId="8" fillId="3" borderId="0" xfId="3" applyFont="1" applyFill="1" applyBorder="1" applyAlignment="1">
      <alignment horizontal="left" vertical="center" indent="3"/>
    </xf>
    <xf numFmtId="0" fontId="15" fillId="3" borderId="0" xfId="3" applyFont="1" applyFill="1" applyBorder="1" applyAlignment="1">
      <alignment horizontal="center" vertical="center" wrapText="1"/>
    </xf>
    <xf numFmtId="3" fontId="9" fillId="10" borderId="3" xfId="1" applyNumberFormat="1" applyFont="1" applyFill="1" applyBorder="1" applyAlignment="1">
      <alignment horizontal="left" vertical="center" indent="3"/>
    </xf>
    <xf numFmtId="3" fontId="24" fillId="10" borderId="0" xfId="1" applyNumberFormat="1" applyFont="1" applyFill="1" applyBorder="1" applyAlignment="1">
      <alignment horizontal="center" wrapText="1"/>
    </xf>
    <xf numFmtId="0" fontId="0" fillId="0" borderId="0" xfId="0" applyAlignment="1">
      <alignment horizontal="center"/>
    </xf>
    <xf numFmtId="0" fontId="69" fillId="0" borderId="0" xfId="0" applyFont="1"/>
    <xf numFmtId="0" fontId="1" fillId="0" borderId="0" xfId="0" applyFont="1"/>
    <xf numFmtId="0" fontId="15" fillId="4" borderId="12" xfId="3" applyFont="1" applyFill="1" applyBorder="1" applyAlignment="1">
      <alignment horizontal="center"/>
    </xf>
    <xf numFmtId="0" fontId="12" fillId="9" borderId="12" xfId="0" applyFont="1" applyFill="1" applyBorder="1" applyAlignment="1">
      <alignment horizontal="center" wrapText="1"/>
    </xf>
    <xf numFmtId="0" fontId="12" fillId="10" borderId="12" xfId="0" applyFont="1" applyFill="1" applyBorder="1" applyAlignment="1">
      <alignment horizontal="center" wrapText="1"/>
    </xf>
    <xf numFmtId="0" fontId="12" fillId="6" borderId="12" xfId="0" applyFont="1" applyFill="1" applyBorder="1" applyAlignment="1">
      <alignment horizontal="center" wrapText="1"/>
    </xf>
    <xf numFmtId="3" fontId="24" fillId="21" borderId="10" xfId="0" applyNumberFormat="1" applyFont="1" applyFill="1" applyBorder="1" applyAlignment="1">
      <alignment horizontal="center"/>
    </xf>
    <xf numFmtId="0" fontId="24" fillId="23" borderId="0" xfId="0" applyFont="1" applyFill="1" applyBorder="1" applyAlignment="1">
      <alignment horizontal="center"/>
    </xf>
    <xf numFmtId="0" fontId="15" fillId="15" borderId="0" xfId="3" applyFont="1" applyFill="1" applyBorder="1" applyAlignment="1">
      <alignment horizontal="center" wrapText="1"/>
    </xf>
    <xf numFmtId="3" fontId="24" fillId="21" borderId="12" xfId="0" applyNumberFormat="1" applyFont="1" applyFill="1" applyBorder="1" applyAlignment="1">
      <alignment horizontal="center"/>
    </xf>
    <xf numFmtId="3" fontId="24" fillId="6" borderId="12" xfId="0" applyNumberFormat="1" applyFont="1" applyFill="1" applyBorder="1" applyAlignment="1">
      <alignment horizontal="center"/>
    </xf>
    <xf numFmtId="4" fontId="24" fillId="10" borderId="12" xfId="0" applyNumberFormat="1" applyFont="1" applyFill="1" applyBorder="1" applyAlignment="1">
      <alignment horizontal="center" vertical="center"/>
    </xf>
    <xf numFmtId="3" fontId="24" fillId="6" borderId="12" xfId="0" applyNumberFormat="1" applyFont="1" applyFill="1" applyBorder="1" applyAlignment="1">
      <alignment horizontal="center" wrapText="1"/>
    </xf>
    <xf numFmtId="3" fontId="24" fillId="10" borderId="0" xfId="0" applyNumberFormat="1" applyFont="1" applyFill="1" applyBorder="1" applyAlignment="1">
      <alignment horizontal="center"/>
    </xf>
    <xf numFmtId="3" fontId="24" fillId="11" borderId="12" xfId="0" applyNumberFormat="1" applyFont="1" applyFill="1" applyBorder="1" applyAlignment="1">
      <alignment horizontal="center"/>
    </xf>
    <xf numFmtId="0" fontId="24" fillId="0" borderId="0" xfId="0" applyFont="1"/>
    <xf numFmtId="0" fontId="24" fillId="10" borderId="0" xfId="0" applyFont="1" applyFill="1" applyBorder="1" applyAlignment="1">
      <alignment horizontal="center"/>
    </xf>
    <xf numFmtId="1" fontId="24" fillId="10" borderId="0" xfId="0" applyNumberFormat="1" applyFont="1" applyFill="1" applyBorder="1" applyAlignment="1">
      <alignment horizontal="center" vertical="center"/>
    </xf>
    <xf numFmtId="4" fontId="24" fillId="10" borderId="0" xfId="0" applyNumberFormat="1" applyFont="1" applyFill="1" applyBorder="1" applyAlignment="1">
      <alignment horizontal="center" vertical="center" wrapText="1"/>
    </xf>
    <xf numFmtId="4" fontId="24" fillId="35" borderId="0" xfId="0" applyNumberFormat="1" applyFont="1" applyFill="1" applyBorder="1" applyAlignment="1">
      <alignment horizontal="center" vertical="center"/>
    </xf>
    <xf numFmtId="0" fontId="10" fillId="31" borderId="4"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0" fontId="13" fillId="0" borderId="0" xfId="0" applyFont="1" applyAlignment="1"/>
    <xf numFmtId="3" fontId="24" fillId="23" borderId="7" xfId="0" applyNumberFormat="1" applyFont="1" applyFill="1" applyBorder="1"/>
    <xf numFmtId="3" fontId="24" fillId="23" borderId="0" xfId="0" applyNumberFormat="1" applyFont="1" applyFill="1" applyBorder="1"/>
    <xf numFmtId="3" fontId="23" fillId="23" borderId="17" xfId="0" applyNumberFormat="1" applyFont="1" applyFill="1" applyBorder="1" applyAlignment="1">
      <alignment horizontal="center"/>
    </xf>
    <xf numFmtId="3" fontId="23" fillId="23" borderId="0" xfId="0" applyNumberFormat="1" applyFont="1" applyFill="1" applyBorder="1"/>
    <xf numFmtId="3" fontId="23" fillId="23" borderId="18" xfId="0" applyNumberFormat="1" applyFont="1" applyFill="1" applyBorder="1"/>
    <xf numFmtId="0" fontId="72" fillId="22" borderId="12" xfId="3" applyFont="1" applyFill="1" applyBorder="1" applyAlignment="1">
      <alignment horizontal="center" wrapText="1"/>
    </xf>
    <xf numFmtId="0" fontId="72" fillId="24" borderId="19" xfId="3" applyFont="1" applyFill="1" applyBorder="1" applyAlignment="1">
      <alignment horizontal="center" wrapText="1"/>
    </xf>
    <xf numFmtId="3" fontId="32" fillId="2" borderId="0" xfId="0" applyNumberFormat="1" applyFont="1" applyFill="1" applyBorder="1" applyAlignment="1">
      <alignment horizontal="center"/>
    </xf>
    <xf numFmtId="4" fontId="12" fillId="8" borderId="20" xfId="0" applyNumberFormat="1" applyFont="1" applyFill="1" applyBorder="1" applyAlignment="1">
      <alignment horizontal="left"/>
    </xf>
    <xf numFmtId="4" fontId="12" fillId="8" borderId="0" xfId="0" applyNumberFormat="1" applyFont="1" applyFill="1" applyBorder="1" applyAlignment="1">
      <alignment horizontal="left"/>
    </xf>
    <xf numFmtId="3" fontId="12" fillId="8" borderId="0" xfId="0" applyNumberFormat="1" applyFont="1" applyFill="1" applyBorder="1" applyAlignment="1">
      <alignment horizontal="center"/>
    </xf>
    <xf numFmtId="4" fontId="12" fillId="8" borderId="0" xfId="0" applyNumberFormat="1" applyFont="1" applyFill="1" applyBorder="1" applyAlignment="1"/>
    <xf numFmtId="0" fontId="19" fillId="0" borderId="0" xfId="0" applyFont="1" applyFill="1" applyBorder="1" applyAlignment="1">
      <alignment horizontal="center"/>
    </xf>
    <xf numFmtId="3" fontId="18" fillId="0" borderId="0" xfId="0" applyNumberFormat="1" applyFont="1" applyFill="1" applyBorder="1" applyAlignment="1">
      <alignment horizontal="center"/>
    </xf>
    <xf numFmtId="3" fontId="18" fillId="0" borderId="0" xfId="0" applyNumberFormat="1" applyFont="1" applyFill="1" applyBorder="1" applyAlignment="1">
      <alignment horizontal="left"/>
    </xf>
    <xf numFmtId="3" fontId="13" fillId="0" borderId="0" xfId="0" applyNumberFormat="1" applyFont="1" applyFill="1" applyBorder="1" applyAlignment="1"/>
    <xf numFmtId="3" fontId="10" fillId="0" borderId="0" xfId="4" applyNumberFormat="1" applyFont="1" applyFill="1" applyBorder="1" applyAlignment="1">
      <alignment horizontal="right"/>
    </xf>
    <xf numFmtId="14" fontId="10" fillId="0" borderId="0" xfId="4" applyNumberFormat="1" applyFont="1" applyFill="1" applyBorder="1" applyAlignment="1">
      <alignment horizontal="right"/>
    </xf>
    <xf numFmtId="14" fontId="13" fillId="0" borderId="0" xfId="0" applyNumberFormat="1" applyFont="1" applyBorder="1" applyAlignment="1"/>
    <xf numFmtId="166" fontId="10" fillId="0" borderId="0" xfId="4" applyNumberFormat="1" applyFont="1" applyFill="1" applyBorder="1" applyAlignment="1">
      <alignment horizontal="right" wrapText="1"/>
    </xf>
    <xf numFmtId="3" fontId="10" fillId="0" borderId="0" xfId="4" applyNumberFormat="1" applyFont="1" applyFill="1" applyBorder="1" applyAlignment="1">
      <alignment wrapText="1"/>
    </xf>
    <xf numFmtId="166" fontId="10" fillId="0" borderId="0" xfId="4" applyNumberFormat="1" applyFont="1" applyFill="1" applyBorder="1" applyAlignment="1">
      <alignment wrapText="1"/>
    </xf>
    <xf numFmtId="3" fontId="10" fillId="0" borderId="0" xfId="1" applyNumberFormat="1" applyFont="1" applyFill="1" applyBorder="1" applyAlignment="1">
      <alignment wrapText="1"/>
    </xf>
    <xf numFmtId="3" fontId="10" fillId="0" borderId="0" xfId="1" applyNumberFormat="1" applyFont="1" applyFill="1" applyBorder="1" applyAlignment="1">
      <alignment horizontal="center" vertical="center" wrapText="1"/>
    </xf>
    <xf numFmtId="166" fontId="10" fillId="0" borderId="0" xfId="1" applyNumberFormat="1" applyFont="1" applyFill="1" applyBorder="1" applyAlignment="1">
      <alignment wrapText="1"/>
    </xf>
    <xf numFmtId="0" fontId="11" fillId="0" borderId="0" xfId="0" applyFont="1" applyFill="1" applyBorder="1" applyAlignment="1">
      <alignment horizontal="center"/>
    </xf>
    <xf numFmtId="0" fontId="13" fillId="0" borderId="0" xfId="0" applyFont="1" applyBorder="1"/>
    <xf numFmtId="0" fontId="15" fillId="3" borderId="0" xfId="3" applyFont="1" applyFill="1" applyBorder="1" applyAlignment="1">
      <alignment horizontal="left" wrapText="1"/>
    </xf>
    <xf numFmtId="4" fontId="12" fillId="8" borderId="12" xfId="0" applyNumberFormat="1" applyFont="1" applyFill="1" applyBorder="1" applyAlignment="1">
      <alignment horizontal="left"/>
    </xf>
    <xf numFmtId="0" fontId="12" fillId="11" borderId="12" xfId="0" applyFont="1" applyFill="1" applyBorder="1" applyAlignment="1">
      <alignment horizontal="center" wrapText="1"/>
    </xf>
    <xf numFmtId="0" fontId="15" fillId="4" borderId="10" xfId="3" applyFont="1" applyFill="1" applyBorder="1" applyAlignment="1">
      <alignment horizontal="center"/>
    </xf>
    <xf numFmtId="0" fontId="15" fillId="4" borderId="0" xfId="3" applyFont="1" applyFill="1" applyBorder="1" applyAlignment="1">
      <alignment horizontal="center"/>
    </xf>
    <xf numFmtId="0" fontId="15" fillId="4" borderId="11" xfId="3" applyFont="1" applyFill="1" applyBorder="1" applyAlignment="1">
      <alignment horizontal="center"/>
    </xf>
    <xf numFmtId="0" fontId="15" fillId="5" borderId="10" xfId="3" applyFont="1" applyFill="1" applyBorder="1" applyAlignment="1">
      <alignment horizontal="center" wrapText="1"/>
    </xf>
    <xf numFmtId="0" fontId="15" fillId="5" borderId="0" xfId="3" applyFont="1" applyFill="1" applyBorder="1" applyAlignment="1">
      <alignment horizontal="center" wrapText="1"/>
    </xf>
    <xf numFmtId="0" fontId="15" fillId="6" borderId="0" xfId="3" applyFont="1" applyFill="1" applyBorder="1" applyAlignment="1">
      <alignment horizontal="center" vertical="center" wrapText="1"/>
    </xf>
    <xf numFmtId="0" fontId="15" fillId="6" borderId="0" xfId="3" applyFont="1" applyFill="1" applyBorder="1" applyAlignment="1">
      <alignment horizontal="center" wrapText="1"/>
    </xf>
    <xf numFmtId="0" fontId="15" fillId="6" borderId="11" xfId="3" applyFont="1" applyFill="1" applyBorder="1" applyAlignment="1">
      <alignment horizontal="center" wrapText="1"/>
    </xf>
    <xf numFmtId="4" fontId="17" fillId="8" borderId="10" xfId="0" applyNumberFormat="1" applyFont="1" applyFill="1" applyBorder="1" applyAlignment="1">
      <alignment horizontal="left"/>
    </xf>
    <xf numFmtId="4" fontId="17" fillId="8" borderId="0" xfId="0" applyNumberFormat="1" applyFont="1" applyFill="1" applyBorder="1" applyAlignment="1">
      <alignment horizontal="left"/>
    </xf>
    <xf numFmtId="3" fontId="17" fillId="8" borderId="0" xfId="0" applyNumberFormat="1" applyFont="1" applyFill="1" applyBorder="1" applyAlignment="1">
      <alignment horizontal="center"/>
    </xf>
    <xf numFmtId="4" fontId="17" fillId="8" borderId="0" xfId="0" applyNumberFormat="1" applyFont="1" applyFill="1" applyBorder="1" applyAlignment="1"/>
    <xf numFmtId="0" fontId="16" fillId="8" borderId="11" xfId="0"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2" fillId="9" borderId="10" xfId="0" applyFont="1" applyFill="1" applyBorder="1" applyAlignment="1">
      <alignment horizontal="center" wrapText="1"/>
    </xf>
    <xf numFmtId="0" fontId="12" fillId="9" borderId="0" xfId="0" applyFont="1" applyFill="1" applyBorder="1" applyAlignment="1">
      <alignment horizontal="center" wrapText="1"/>
    </xf>
    <xf numFmtId="0" fontId="70" fillId="9" borderId="0" xfId="0" applyFont="1" applyFill="1" applyBorder="1" applyAlignment="1">
      <alignment horizontal="center" wrapText="1"/>
    </xf>
    <xf numFmtId="0" fontId="70" fillId="9" borderId="11" xfId="0" applyFont="1" applyFill="1" applyBorder="1" applyAlignment="1">
      <alignment horizontal="center" wrapText="1"/>
    </xf>
    <xf numFmtId="0" fontId="12" fillId="10" borderId="10" xfId="0" applyFont="1" applyFill="1" applyBorder="1" applyAlignment="1">
      <alignment horizontal="center" wrapText="1"/>
    </xf>
    <xf numFmtId="0" fontId="12" fillId="10" borderId="0" xfId="0" applyFont="1" applyFill="1" applyBorder="1" applyAlignment="1">
      <alignment horizontal="center" wrapText="1"/>
    </xf>
    <xf numFmtId="0" fontId="70" fillId="12" borderId="0" xfId="0" applyFont="1" applyFill="1" applyBorder="1" applyAlignment="1">
      <alignment horizontal="center" wrapText="1"/>
    </xf>
    <xf numFmtId="0" fontId="70" fillId="12" borderId="11" xfId="0" applyFont="1" applyFill="1" applyBorder="1" applyAlignment="1">
      <alignment horizontal="center" wrapText="1"/>
    </xf>
    <xf numFmtId="0" fontId="12" fillId="6" borderId="10" xfId="0" applyFont="1" applyFill="1" applyBorder="1" applyAlignment="1">
      <alignment horizontal="center" wrapText="1"/>
    </xf>
    <xf numFmtId="0" fontId="12" fillId="6" borderId="0" xfId="0" applyFont="1" applyFill="1" applyBorder="1" applyAlignment="1">
      <alignment horizontal="center" wrapText="1"/>
    </xf>
    <xf numFmtId="0" fontId="70" fillId="13" borderId="0" xfId="0" applyFont="1" applyFill="1" applyBorder="1" applyAlignment="1">
      <alignment horizontal="center" wrapText="1"/>
    </xf>
    <xf numFmtId="0" fontId="70" fillId="13" borderId="9" xfId="0" applyFont="1" applyFill="1" applyBorder="1" applyAlignment="1">
      <alignment horizontal="center" wrapText="1"/>
    </xf>
    <xf numFmtId="0" fontId="70" fillId="6" borderId="11" xfId="0" applyFont="1" applyFill="1" applyBorder="1" applyAlignment="1">
      <alignment horizontal="center" wrapText="1"/>
    </xf>
    <xf numFmtId="0" fontId="17" fillId="11" borderId="10" xfId="0" applyFont="1" applyFill="1" applyBorder="1" applyAlignment="1">
      <alignment horizontal="center" wrapText="1"/>
    </xf>
    <xf numFmtId="0" fontId="17" fillId="11" borderId="0" xfId="0" applyFont="1" applyFill="1" applyBorder="1" applyAlignment="1">
      <alignment horizontal="center" wrapText="1"/>
    </xf>
    <xf numFmtId="0" fontId="1" fillId="0" borderId="0" xfId="0" applyFont="1" applyBorder="1"/>
    <xf numFmtId="3" fontId="23" fillId="23" borderId="7" xfId="0" applyNumberFormat="1" applyFont="1" applyFill="1" applyBorder="1" applyAlignment="1">
      <alignment horizontal="center"/>
    </xf>
    <xf numFmtId="3" fontId="24" fillId="21" borderId="0" xfId="0" applyNumberFormat="1" applyFont="1" applyFill="1" applyBorder="1" applyAlignment="1">
      <alignment horizontal="center"/>
    </xf>
    <xf numFmtId="3" fontId="24" fillId="21" borderId="11" xfId="0" applyNumberFormat="1" applyFont="1" applyFill="1" applyBorder="1" applyAlignment="1">
      <alignment horizontal="center"/>
    </xf>
    <xf numFmtId="3" fontId="24" fillId="6" borderId="10" xfId="0" applyNumberFormat="1" applyFont="1" applyFill="1" applyBorder="1" applyAlignment="1">
      <alignment horizontal="center"/>
    </xf>
    <xf numFmtId="3" fontId="24" fillId="6" borderId="0" xfId="0" applyNumberFormat="1" applyFont="1" applyFill="1" applyBorder="1" applyAlignment="1">
      <alignment horizontal="center"/>
    </xf>
    <xf numFmtId="0" fontId="72" fillId="22" borderId="10" xfId="3" applyFont="1" applyFill="1" applyBorder="1" applyAlignment="1">
      <alignment horizontal="center" wrapText="1"/>
    </xf>
    <xf numFmtId="0" fontId="72" fillId="24" borderId="16" xfId="3" applyFont="1" applyFill="1" applyBorder="1" applyAlignment="1">
      <alignment horizontal="center" wrapText="1"/>
    </xf>
    <xf numFmtId="3" fontId="24" fillId="6" borderId="10" xfId="0" applyNumberFormat="1" applyFont="1" applyFill="1" applyBorder="1" applyAlignment="1">
      <alignment horizontal="center" wrapText="1"/>
    </xf>
    <xf numFmtId="3" fontId="24" fillId="6" borderId="0" xfId="0" applyNumberFormat="1" applyFont="1" applyFill="1" applyBorder="1" applyAlignment="1">
      <alignment horizontal="center" wrapText="1"/>
    </xf>
    <xf numFmtId="3" fontId="24" fillId="6" borderId="11" xfId="0" applyNumberFormat="1" applyFont="1" applyFill="1" applyBorder="1" applyAlignment="1">
      <alignment horizontal="center"/>
    </xf>
    <xf numFmtId="3" fontId="24" fillId="11" borderId="10" xfId="0" applyNumberFormat="1" applyFont="1" applyFill="1" applyBorder="1" applyAlignment="1">
      <alignment horizontal="center"/>
    </xf>
    <xf numFmtId="3" fontId="24" fillId="11" borderId="0" xfId="0" applyNumberFormat="1" applyFont="1" applyFill="1" applyBorder="1" applyAlignment="1">
      <alignment horizontal="center"/>
    </xf>
    <xf numFmtId="3" fontId="24" fillId="11" borderId="11" xfId="0" applyNumberFormat="1" applyFont="1" applyFill="1" applyBorder="1" applyAlignment="1">
      <alignment horizontal="center"/>
    </xf>
    <xf numFmtId="3" fontId="10" fillId="31" borderId="56" xfId="3" applyNumberFormat="1"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73" fillId="41" borderId="62" xfId="0" applyFont="1" applyFill="1" applyBorder="1" applyAlignment="1">
      <alignment horizontal="center"/>
    </xf>
    <xf numFmtId="0" fontId="73" fillId="41" borderId="62" xfId="0" applyFont="1" applyFill="1" applyBorder="1"/>
    <xf numFmtId="3" fontId="73" fillId="41" borderId="62" xfId="0" applyNumberFormat="1" applyFont="1" applyFill="1" applyBorder="1"/>
    <xf numFmtId="0" fontId="24" fillId="10" borderId="10" xfId="0" applyFont="1" applyFill="1" applyBorder="1" applyAlignment="1">
      <alignment horizontal="center"/>
    </xf>
    <xf numFmtId="1" fontId="24" fillId="10" borderId="11" xfId="0" applyNumberFormat="1" applyFont="1" applyFill="1" applyBorder="1" applyAlignment="1">
      <alignment horizontal="center" vertical="center"/>
    </xf>
    <xf numFmtId="4" fontId="24" fillId="35" borderId="10" xfId="0" applyNumberFormat="1" applyFont="1" applyFill="1" applyBorder="1" applyAlignment="1">
      <alignment horizontal="center" vertical="center"/>
    </xf>
    <xf numFmtId="49" fontId="0" fillId="0" borderId="0" xfId="0" applyNumberFormat="1"/>
    <xf numFmtId="0" fontId="19" fillId="27" borderId="16" xfId="0" applyFont="1" applyFill="1" applyBorder="1" applyAlignment="1">
      <alignment horizontal="left" vertical="center" wrapText="1" indent="2"/>
    </xf>
    <xf numFmtId="0" fontId="53" fillId="29" borderId="28" xfId="0" applyFont="1" applyFill="1" applyBorder="1" applyAlignment="1">
      <alignment horizontal="left" vertical="center" wrapText="1" indent="3"/>
    </xf>
    <xf numFmtId="0" fontId="53" fillId="29" borderId="25" xfId="0" applyFont="1" applyFill="1" applyBorder="1" applyAlignment="1">
      <alignment horizontal="left" vertical="center" wrapText="1" indent="3"/>
    </xf>
    <xf numFmtId="0" fontId="53" fillId="29" borderId="12" xfId="0" applyFont="1" applyFill="1" applyBorder="1" applyAlignment="1">
      <alignment horizontal="left" vertical="center" wrapText="1" indent="3"/>
    </xf>
    <xf numFmtId="4" fontId="13" fillId="0" borderId="0" xfId="0" applyNumberFormat="1" applyFont="1" applyAlignment="1"/>
    <xf numFmtId="165" fontId="73" fillId="41" borderId="62" xfId="0" applyNumberFormat="1" applyFont="1" applyFill="1" applyBorder="1"/>
    <xf numFmtId="165" fontId="13" fillId="0" borderId="0" xfId="0" applyNumberFormat="1" applyFont="1" applyAlignment="1"/>
    <xf numFmtId="3" fontId="13" fillId="0" borderId="0" xfId="0" applyNumberFormat="1" applyFont="1" applyAlignment="1"/>
    <xf numFmtId="0" fontId="74" fillId="11" borderId="0" xfId="0" applyFont="1" applyFill="1" applyAlignment="1">
      <alignment horizontal="center" vertical="center"/>
    </xf>
    <xf numFmtId="0" fontId="9" fillId="32" borderId="30" xfId="0" applyFont="1" applyFill="1" applyBorder="1" applyAlignment="1">
      <alignment vertical="top"/>
    </xf>
    <xf numFmtId="0" fontId="77" fillId="42" borderId="71" xfId="0" applyFont="1" applyFill="1" applyBorder="1" applyAlignment="1">
      <alignment horizontal="center" vertical="center" wrapText="1"/>
    </xf>
    <xf numFmtId="0" fontId="77" fillId="42" borderId="70" xfId="0" applyFont="1" applyFill="1" applyBorder="1" applyAlignment="1">
      <alignment horizontal="center" vertical="center" wrapText="1"/>
    </xf>
    <xf numFmtId="0" fontId="77" fillId="43" borderId="72" xfId="0" applyFont="1" applyFill="1" applyBorder="1" applyAlignment="1">
      <alignment horizontal="center" vertical="center" wrapText="1"/>
    </xf>
    <xf numFmtId="0" fontId="76" fillId="42" borderId="72" xfId="0" applyFont="1" applyFill="1" applyBorder="1" applyAlignment="1">
      <alignment horizontal="center" vertical="center" wrapText="1"/>
    </xf>
    <xf numFmtId="0" fontId="77" fillId="43" borderId="67"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63" xfId="0" applyFont="1" applyFill="1" applyBorder="1" applyAlignment="1">
      <alignment horizontal="center" vertical="center" wrapText="1"/>
    </xf>
    <xf numFmtId="0" fontId="77" fillId="42" borderId="74" xfId="0" quotePrefix="1" applyFont="1" applyFill="1" applyBorder="1" applyAlignment="1">
      <alignment horizontal="center" vertical="center" wrapText="1"/>
    </xf>
    <xf numFmtId="0" fontId="77" fillId="42" borderId="71" xfId="0" quotePrefix="1" applyFont="1" applyFill="1" applyBorder="1" applyAlignment="1">
      <alignment horizontal="center" vertical="center" wrapText="1"/>
    </xf>
    <xf numFmtId="3" fontId="36" fillId="10" borderId="79" xfId="17" applyNumberFormat="1" applyFont="1" applyFill="1" applyBorder="1" applyAlignment="1">
      <alignment horizontal="center" wrapText="1"/>
    </xf>
    <xf numFmtId="0" fontId="8" fillId="46" borderId="77" xfId="16" applyFont="1" applyFill="1" applyBorder="1" applyAlignment="1">
      <alignment horizontal="center" vertical="center" wrapText="1"/>
    </xf>
    <xf numFmtId="0" fontId="8" fillId="46" borderId="80" xfId="16" applyFont="1" applyFill="1" applyBorder="1" applyAlignment="1">
      <alignment horizontal="center" vertical="center" wrapText="1"/>
    </xf>
    <xf numFmtId="0" fontId="5" fillId="44" borderId="81" xfId="18" applyFont="1" applyFill="1" applyBorder="1" applyAlignment="1">
      <alignment horizontal="left" vertical="top" wrapText="1"/>
    </xf>
    <xf numFmtId="0" fontId="5" fillId="44" borderId="0" xfId="18" applyFont="1" applyFill="1" applyBorder="1" applyAlignment="1">
      <alignment horizontal="left" vertical="top" wrapText="1"/>
    </xf>
    <xf numFmtId="0" fontId="5" fillId="44" borderId="9" xfId="18" applyFont="1" applyFill="1" applyBorder="1" applyAlignment="1">
      <alignment horizontal="left" vertical="top" wrapText="1"/>
    </xf>
    <xf numFmtId="0" fontId="5" fillId="45" borderId="0" xfId="18" applyFont="1" applyFill="1" applyBorder="1" applyAlignment="1">
      <alignment horizontal="center" vertical="top" wrapText="1"/>
    </xf>
    <xf numFmtId="168" fontId="5" fillId="45" borderId="0" xfId="15" applyNumberFormat="1" applyFont="1" applyFill="1" applyBorder="1" applyAlignment="1">
      <alignment horizontal="center" vertical="top" wrapText="1"/>
    </xf>
    <xf numFmtId="168" fontId="5" fillId="45" borderId="9" xfId="15" applyNumberFormat="1" applyFont="1" applyFill="1" applyBorder="1" applyAlignment="1">
      <alignment horizontal="center" vertical="top" wrapText="1"/>
    </xf>
    <xf numFmtId="3" fontId="24" fillId="10" borderId="18" xfId="17" applyNumberFormat="1" applyFont="1" applyFill="1" applyBorder="1" applyAlignment="1">
      <alignment horizontal="center" vertical="top" wrapText="1"/>
    </xf>
    <xf numFmtId="168" fontId="5" fillId="46" borderId="0" xfId="15" applyNumberFormat="1" applyFont="1" applyFill="1" applyBorder="1" applyAlignment="1">
      <alignment horizontal="center" vertical="top" wrapText="1"/>
    </xf>
    <xf numFmtId="0" fontId="5" fillId="46" borderId="82" xfId="18" applyFont="1" applyFill="1" applyBorder="1" applyAlignment="1">
      <alignment horizontal="center" vertical="top" wrapText="1"/>
    </xf>
    <xf numFmtId="0" fontId="28" fillId="44" borderId="81" xfId="16" applyFont="1" applyFill="1" applyBorder="1" applyAlignment="1">
      <alignment horizontal="center" vertical="center" wrapText="1"/>
    </xf>
    <xf numFmtId="0" fontId="28" fillId="44" borderId="0" xfId="16" applyFont="1" applyFill="1" applyBorder="1" applyAlignment="1">
      <alignment horizontal="center" vertical="center" wrapText="1"/>
    </xf>
    <xf numFmtId="0" fontId="28" fillId="44" borderId="9" xfId="16" applyFont="1" applyFill="1" applyBorder="1" applyAlignment="1">
      <alignment horizontal="center" vertical="center" wrapText="1"/>
    </xf>
    <xf numFmtId="0" fontId="28" fillId="45" borderId="0" xfId="16" applyFont="1" applyFill="1" applyBorder="1" applyAlignment="1">
      <alignment horizontal="center" vertical="center" wrapText="1"/>
    </xf>
    <xf numFmtId="3" fontId="24" fillId="10" borderId="18" xfId="17" applyNumberFormat="1" applyFont="1" applyFill="1" applyBorder="1" applyAlignment="1">
      <alignment horizontal="center" wrapText="1"/>
    </xf>
    <xf numFmtId="0" fontId="28" fillId="46" borderId="0" xfId="16" applyFont="1" applyFill="1" applyBorder="1" applyAlignment="1">
      <alignment horizontal="center" vertical="center" wrapText="1"/>
    </xf>
    <xf numFmtId="0" fontId="28" fillId="46" borderId="82" xfId="16" applyFont="1" applyFill="1" applyBorder="1" applyAlignment="1">
      <alignment horizontal="center" vertical="center" wrapText="1"/>
    </xf>
    <xf numFmtId="0" fontId="10" fillId="0" borderId="83" xfId="19" applyFont="1" applyFill="1" applyBorder="1" applyAlignment="1">
      <alignment wrapText="1"/>
    </xf>
    <xf numFmtId="0" fontId="10" fillId="0" borderId="84" xfId="19" applyFont="1" applyFill="1" applyBorder="1" applyAlignment="1">
      <alignment wrapText="1"/>
    </xf>
    <xf numFmtId="14" fontId="10" fillId="0" borderId="84" xfId="19" applyNumberFormat="1" applyFont="1" applyFill="1" applyBorder="1" applyAlignment="1">
      <alignment horizontal="right" wrapText="1"/>
    </xf>
    <xf numFmtId="3" fontId="10" fillId="0" borderId="84" xfId="19" applyNumberFormat="1" applyFont="1" applyFill="1" applyBorder="1" applyAlignment="1">
      <alignment horizontal="right" wrapText="1"/>
    </xf>
    <xf numFmtId="3" fontId="10" fillId="0" borderId="84" xfId="20" applyNumberFormat="1" applyFont="1" applyFill="1" applyBorder="1" applyAlignment="1">
      <alignment horizontal="right" wrapText="1"/>
    </xf>
    <xf numFmtId="168" fontId="29" fillId="0" borderId="84" xfId="15" applyNumberFormat="1" applyFont="1" applyBorder="1"/>
    <xf numFmtId="0" fontId="11" fillId="0" borderId="84" xfId="21" applyFont="1" applyBorder="1" applyAlignment="1">
      <alignment horizontal="center"/>
    </xf>
    <xf numFmtId="0" fontId="11" fillId="0" borderId="84" xfId="21" applyFont="1" applyBorder="1"/>
    <xf numFmtId="0" fontId="10" fillId="0" borderId="85" xfId="19" applyFont="1" applyFill="1" applyBorder="1" applyAlignment="1"/>
    <xf numFmtId="0" fontId="80" fillId="0" borderId="87" xfId="21" applyBorder="1"/>
    <xf numFmtId="0" fontId="80" fillId="0" borderId="87" xfId="21" applyBorder="1" applyAlignment="1">
      <alignment horizontal="center"/>
    </xf>
    <xf numFmtId="0" fontId="80" fillId="0" borderId="88" xfId="21" applyBorder="1"/>
    <xf numFmtId="0" fontId="5" fillId="44" borderId="0" xfId="18" applyFont="1" applyFill="1" applyBorder="1" applyAlignment="1">
      <alignment horizontal="left" vertical="top"/>
    </xf>
    <xf numFmtId="3" fontId="10" fillId="0" borderId="0" xfId="19" applyNumberFormat="1" applyFont="1" applyFill="1" applyBorder="1" applyAlignment="1">
      <alignment horizontal="right" wrapText="1"/>
    </xf>
    <xf numFmtId="3" fontId="10" fillId="0" borderId="0" xfId="20" applyNumberFormat="1" applyFont="1" applyFill="1" applyBorder="1" applyAlignment="1">
      <alignment horizontal="right" wrapText="1"/>
    </xf>
    <xf numFmtId="0" fontId="11" fillId="0" borderId="0" xfId="21" applyFont="1" applyBorder="1" applyAlignment="1">
      <alignment horizontal="center"/>
    </xf>
    <xf numFmtId="0" fontId="11" fillId="0" borderId="0" xfId="21" applyFont="1" applyBorder="1"/>
    <xf numFmtId="0" fontId="10" fillId="0" borderId="82" xfId="19" applyFont="1" applyFill="1" applyBorder="1" applyAlignment="1"/>
    <xf numFmtId="3" fontId="0" fillId="0" borderId="87" xfId="0" applyNumberFormat="1" applyBorder="1"/>
    <xf numFmtId="3" fontId="1" fillId="0" borderId="87" xfId="7" applyNumberFormat="1" applyFont="1" applyBorder="1">
      <alignment horizontal="right" vertical="center" wrapText="1"/>
    </xf>
    <xf numFmtId="9" fontId="29" fillId="0" borderId="0" xfId="15" applyNumberFormat="1" applyFont="1" applyBorder="1"/>
    <xf numFmtId="9" fontId="3" fillId="0" borderId="87" xfId="15" applyNumberFormat="1" applyFont="1" applyBorder="1"/>
    <xf numFmtId="9" fontId="80" fillId="0" borderId="87" xfId="21" applyNumberFormat="1" applyBorder="1"/>
    <xf numFmtId="0" fontId="10" fillId="0" borderId="81" xfId="19" applyNumberFormat="1" applyFont="1" applyFill="1" applyBorder="1" applyAlignment="1">
      <alignment wrapText="1"/>
    </xf>
    <xf numFmtId="0" fontId="10" fillId="0" borderId="0" xfId="19" applyNumberFormat="1" applyFont="1" applyFill="1" applyBorder="1" applyAlignment="1">
      <alignment wrapText="1"/>
    </xf>
    <xf numFmtId="0" fontId="10" fillId="0" borderId="0" xfId="19" applyNumberFormat="1" applyFont="1" applyFill="1" applyBorder="1" applyAlignment="1">
      <alignment horizontal="right" wrapText="1"/>
    </xf>
    <xf numFmtId="0" fontId="0" fillId="0" borderId="86" xfId="0" applyNumberFormat="1" applyBorder="1"/>
    <xf numFmtId="0" fontId="0" fillId="0" borderId="87" xfId="0" applyNumberFormat="1" applyBorder="1"/>
    <xf numFmtId="49" fontId="0" fillId="0" borderId="0" xfId="0" applyNumberFormat="1" applyFill="1" applyAlignment="1">
      <alignment horizontal="center" vertical="center"/>
    </xf>
    <xf numFmtId="9" fontId="0" fillId="0" borderId="0" xfId="0" applyNumberFormat="1" applyFill="1"/>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36" fillId="33" borderId="0" xfId="0" applyFont="1" applyFill="1" applyBorder="1" applyAlignment="1">
      <alignment horizontal="center" vertical="top" wrapText="1"/>
    </xf>
    <xf numFmtId="0" fontId="29" fillId="33" borderId="0" xfId="0" applyFont="1" applyFill="1" applyBorder="1" applyAlignment="1">
      <alignment horizontal="center" wrapText="1"/>
    </xf>
    <xf numFmtId="2" fontId="0" fillId="0" borderId="0" xfId="0" applyNumberFormat="1"/>
    <xf numFmtId="0" fontId="0" fillId="0" borderId="0" xfId="0" applyFill="1"/>
    <xf numFmtId="3" fontId="0" fillId="0" borderId="0" xfId="0" applyNumberFormat="1" applyFill="1"/>
    <xf numFmtId="0" fontId="76" fillId="42" borderId="63" xfId="0" applyFont="1" applyFill="1" applyBorder="1" applyAlignment="1">
      <alignment horizontal="center" vertical="center" wrapText="1"/>
    </xf>
    <xf numFmtId="0" fontId="76" fillId="42" borderId="64" xfId="0" applyFont="1" applyFill="1" applyBorder="1" applyAlignment="1">
      <alignment horizontal="center" vertical="center" wrapText="1"/>
    </xf>
    <xf numFmtId="3" fontId="24" fillId="10" borderId="0" xfId="0" applyNumberFormat="1" applyFont="1" applyFill="1" applyBorder="1" applyAlignment="1">
      <alignment horizontal="center" wrapText="1"/>
    </xf>
    <xf numFmtId="4" fontId="24" fillId="35" borderId="10" xfId="0" applyNumberFormat="1" applyFont="1" applyFill="1" applyBorder="1" applyAlignment="1">
      <alignment horizontal="center" vertical="center" wrapText="1"/>
    </xf>
    <xf numFmtId="0" fontId="78" fillId="42" borderId="65" xfId="0" applyFont="1" applyFill="1" applyBorder="1" applyAlignment="1">
      <alignment horizontal="center" vertical="center" wrapText="1"/>
    </xf>
    <xf numFmtId="0" fontId="78" fillId="42" borderId="66" xfId="0" applyFont="1" applyFill="1" applyBorder="1" applyAlignment="1">
      <alignment horizontal="center" vertical="center" wrapText="1"/>
    </xf>
    <xf numFmtId="0" fontId="78" fillId="42" borderId="67" xfId="0" applyFont="1" applyFill="1" applyBorder="1" applyAlignment="1">
      <alignment horizontal="center" vertical="center" wrapText="1"/>
    </xf>
    <xf numFmtId="0" fontId="78" fillId="43" borderId="68" xfId="0" applyFont="1" applyFill="1" applyBorder="1" applyAlignment="1">
      <alignment horizontal="center" vertical="center" wrapText="1"/>
    </xf>
    <xf numFmtId="0" fontId="77" fillId="42" borderId="63" xfId="0" applyFont="1" applyFill="1" applyBorder="1" applyAlignment="1">
      <alignment horizontal="center" vertical="center" wrapText="1"/>
    </xf>
    <xf numFmtId="0" fontId="77" fillId="42" borderId="75" xfId="0" applyFont="1" applyFill="1" applyBorder="1" applyAlignment="1">
      <alignment horizontal="center" vertical="center" wrapText="1"/>
    </xf>
    <xf numFmtId="0" fontId="77" fillId="43" borderId="63" xfId="0" applyFont="1" applyFill="1" applyBorder="1" applyAlignment="1">
      <alignment horizontal="center" vertical="center" wrapText="1"/>
    </xf>
    <xf numFmtId="0" fontId="77" fillId="43" borderId="75" xfId="0" applyFont="1" applyFill="1" applyBorder="1" applyAlignment="1">
      <alignment horizontal="center" vertical="center" wrapText="1"/>
    </xf>
    <xf numFmtId="0" fontId="76" fillId="42" borderId="67" xfId="0" applyFont="1" applyFill="1" applyBorder="1" applyAlignment="1">
      <alignment horizontal="center" vertical="center" wrapText="1"/>
    </xf>
    <xf numFmtId="0" fontId="77" fillId="42" borderId="73" xfId="0" applyFont="1" applyFill="1" applyBorder="1" applyAlignment="1">
      <alignment horizontal="center" vertical="center" wrapText="1"/>
    </xf>
    <xf numFmtId="0" fontId="77" fillId="42" borderId="67" xfId="0" applyFont="1" applyFill="1" applyBorder="1" applyAlignment="1">
      <alignment horizontal="center" vertical="center" wrapText="1"/>
    </xf>
    <xf numFmtId="0" fontId="76" fillId="42" borderId="63" xfId="0" applyFont="1" applyFill="1" applyBorder="1" applyAlignment="1">
      <alignment horizontal="center" vertical="center" wrapText="1"/>
    </xf>
    <xf numFmtId="0" fontId="8" fillId="44" borderId="76" xfId="16" applyFont="1" applyFill="1" applyBorder="1" applyAlignment="1">
      <alignment horizontal="left" vertical="center" wrapText="1" indent="5"/>
    </xf>
    <xf numFmtId="0" fontId="8" fillId="44" borderId="77" xfId="16" applyFont="1" applyFill="1" applyBorder="1" applyAlignment="1">
      <alignment horizontal="left" vertical="center" wrapText="1" indent="5"/>
    </xf>
    <xf numFmtId="0" fontId="8" fillId="44" borderId="78" xfId="16" applyFont="1" applyFill="1" applyBorder="1" applyAlignment="1">
      <alignment horizontal="left" vertical="center" wrapText="1" indent="5"/>
    </xf>
    <xf numFmtId="0" fontId="8" fillId="45" borderId="77" xfId="16" applyFont="1" applyFill="1" applyBorder="1" applyAlignment="1">
      <alignment horizontal="left" vertical="center" wrapText="1" indent="5"/>
    </xf>
    <xf numFmtId="0" fontId="8" fillId="45" borderId="78" xfId="16" applyFont="1" applyFill="1" applyBorder="1" applyAlignment="1">
      <alignment horizontal="left" vertical="center" wrapText="1" indent="5"/>
    </xf>
    <xf numFmtId="0" fontId="8" fillId="11" borderId="6" xfId="0" applyFont="1" applyFill="1" applyBorder="1" applyAlignment="1">
      <alignment horizontal="left" vertical="center" wrapText="1" indent="3"/>
    </xf>
    <xf numFmtId="0" fontId="8" fillId="11" borderId="3" xfId="0" applyFont="1" applyFill="1" applyBorder="1" applyAlignment="1">
      <alignment horizontal="left" vertical="center" wrapText="1" indent="3"/>
    </xf>
    <xf numFmtId="3" fontId="8" fillId="5"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0" fillId="4" borderId="10" xfId="3" applyFont="1" applyFill="1" applyBorder="1" applyAlignment="1">
      <alignment horizontal="center" wrapText="1"/>
    </xf>
    <xf numFmtId="0" fontId="10" fillId="4" borderId="0" xfId="3" applyFont="1" applyFill="1" applyBorder="1" applyAlignment="1">
      <alignment horizontal="center" wrapText="1"/>
    </xf>
    <xf numFmtId="0" fontId="10" fillId="4" borderId="11" xfId="3" applyFont="1" applyFill="1" applyBorder="1" applyAlignment="1">
      <alignment horizontal="center" wrapText="1"/>
    </xf>
    <xf numFmtId="4" fontId="13" fillId="9" borderId="10" xfId="0" applyNumberFormat="1" applyFont="1" applyFill="1" applyBorder="1" applyAlignment="1">
      <alignment horizontal="center" wrapText="1"/>
    </xf>
    <xf numFmtId="4" fontId="13" fillId="9" borderId="0" xfId="0" applyNumberFormat="1" applyFont="1" applyFill="1" applyBorder="1" applyAlignment="1">
      <alignment horizontal="center" wrapText="1"/>
    </xf>
    <xf numFmtId="4" fontId="13" fillId="9" borderId="11" xfId="0" applyNumberFormat="1" applyFont="1" applyFill="1" applyBorder="1" applyAlignment="1">
      <alignment horizontal="center" wrapText="1"/>
    </xf>
    <xf numFmtId="3" fontId="8" fillId="5"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3" fillId="10" borderId="10" xfId="0" applyNumberFormat="1" applyFont="1" applyFill="1" applyBorder="1" applyAlignment="1">
      <alignment horizontal="center" wrapText="1"/>
    </xf>
    <xf numFmtId="4" fontId="13" fillId="10" borderId="0" xfId="0" applyNumberFormat="1" applyFont="1" applyFill="1" applyBorder="1" applyAlignment="1">
      <alignment horizontal="center" wrapText="1"/>
    </xf>
    <xf numFmtId="4" fontId="13" fillId="10" borderId="11" xfId="0" applyNumberFormat="1" applyFont="1" applyFill="1" applyBorder="1" applyAlignment="1">
      <alignment horizontal="center" wrapText="1"/>
    </xf>
    <xf numFmtId="4" fontId="13" fillId="6" borderId="10" xfId="0" applyNumberFormat="1" applyFont="1" applyFill="1" applyBorder="1" applyAlignment="1">
      <alignment horizontal="center" wrapText="1"/>
    </xf>
    <xf numFmtId="4" fontId="13" fillId="6" borderId="0" xfId="0" applyNumberFormat="1" applyFont="1" applyFill="1" applyBorder="1" applyAlignment="1">
      <alignment horizontal="center" wrapText="1"/>
    </xf>
    <xf numFmtId="0" fontId="1" fillId="0" borderId="0" xfId="0" applyFont="1" applyBorder="1" applyAlignment="1">
      <alignment horizontal="center" wrapText="1"/>
    </xf>
    <xf numFmtId="4" fontId="9" fillId="9" borderId="6"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4" fontId="9" fillId="10"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9" fillId="6"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8" fillId="3" borderId="7" xfId="3" applyFont="1" applyFill="1" applyBorder="1" applyAlignment="1">
      <alignment horizontal="left" vertical="center" indent="3"/>
    </xf>
    <xf numFmtId="0" fontId="8" fillId="3" borderId="0" xfId="3" applyFont="1" applyFill="1" applyBorder="1" applyAlignment="1">
      <alignment horizontal="left" vertical="center" indent="3"/>
    </xf>
    <xf numFmtId="0" fontId="8" fillId="4" borderId="6"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8" xfId="3" applyFont="1" applyFill="1" applyBorder="1" applyAlignment="1">
      <alignment horizontal="center" vertical="center"/>
    </xf>
    <xf numFmtId="3" fontId="8" fillId="5" borderId="6" xfId="3" applyNumberFormat="1" applyFont="1" applyFill="1" applyBorder="1" applyAlignment="1">
      <alignment horizontal="center" vertical="center"/>
    </xf>
    <xf numFmtId="0" fontId="1" fillId="0" borderId="55" xfId="0" applyFont="1" applyBorder="1" applyAlignment="1">
      <alignment horizontal="center" vertical="center"/>
    </xf>
    <xf numFmtId="3" fontId="8" fillId="6" borderId="6" xfId="3" applyNumberFormat="1" applyFont="1" applyFill="1" applyBorder="1" applyAlignment="1">
      <alignment horizontal="center" vertical="center"/>
    </xf>
    <xf numFmtId="3" fontId="8" fillId="6" borderId="3" xfId="3"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8" fillId="7" borderId="6" xfId="3" applyFont="1" applyFill="1" applyBorder="1" applyAlignment="1">
      <alignment horizontal="center" vertical="center" wrapText="1"/>
    </xf>
    <xf numFmtId="0" fontId="8" fillId="7" borderId="3" xfId="3" applyFont="1" applyFill="1" applyBorder="1" applyAlignment="1">
      <alignment horizontal="center" vertical="center" wrapText="1"/>
    </xf>
    <xf numFmtId="3" fontId="24" fillId="11" borderId="0" xfId="1" applyNumberFormat="1" applyFont="1" applyFill="1" applyBorder="1" applyAlignment="1">
      <alignment horizontal="center" wrapText="1"/>
    </xf>
    <xf numFmtId="3" fontId="24" fillId="11" borderId="11" xfId="1" applyNumberFormat="1" applyFont="1" applyFill="1" applyBorder="1" applyAlignment="1">
      <alignment horizontal="center" wrapText="1"/>
    </xf>
    <xf numFmtId="4" fontId="24" fillId="10" borderId="0" xfId="0" applyNumberFormat="1" applyFont="1" applyFill="1" applyBorder="1" applyAlignment="1">
      <alignment horizontal="center" wrapText="1"/>
    </xf>
    <xf numFmtId="3" fontId="24" fillId="10" borderId="0" xfId="1" applyNumberFormat="1" applyFont="1" applyFill="1" applyBorder="1" applyAlignment="1">
      <alignment horizontal="center" wrapText="1"/>
    </xf>
    <xf numFmtId="0" fontId="1" fillId="6"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6"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4" fillId="11" borderId="10" xfId="0" applyNumberFormat="1" applyFont="1" applyFill="1" applyBorder="1" applyAlignment="1">
      <alignment horizontal="center" wrapText="1"/>
    </xf>
    <xf numFmtId="3" fontId="24" fillId="11" borderId="0" xfId="0" applyNumberFormat="1" applyFont="1" applyFill="1" applyBorder="1" applyAlignment="1">
      <alignment horizontal="center" wrapText="1"/>
    </xf>
    <xf numFmtId="0" fontId="8" fillId="17" borderId="57" xfId="3" applyFont="1" applyFill="1" applyBorder="1" applyAlignment="1">
      <alignment horizontal="center" vertical="center" wrapText="1"/>
    </xf>
    <xf numFmtId="0" fontId="1" fillId="0" borderId="55" xfId="0" applyFont="1" applyBorder="1" applyAlignment="1">
      <alignment horizontal="center" vertical="center" wrapText="1"/>
    </xf>
    <xf numFmtId="0" fontId="8" fillId="7" borderId="0" xfId="3" applyFont="1" applyFill="1" applyBorder="1" applyAlignment="1">
      <alignment horizontal="center" vertical="center" wrapText="1"/>
    </xf>
    <xf numFmtId="0" fontId="8" fillId="20" borderId="57" xfId="3" applyFont="1" applyFill="1" applyBorder="1" applyAlignment="1">
      <alignment horizontal="center" vertical="center"/>
    </xf>
    <xf numFmtId="14" fontId="24" fillId="21" borderId="0" xfId="0" applyNumberFormat="1" applyFont="1" applyFill="1" applyBorder="1" applyAlignment="1">
      <alignment horizontal="center" wrapText="1"/>
    </xf>
    <xf numFmtId="3" fontId="24" fillId="21" borderId="0" xfId="0" applyNumberFormat="1" applyFont="1" applyFill="1" applyBorder="1" applyAlignment="1">
      <alignment horizontal="center" wrapText="1"/>
    </xf>
    <xf numFmtId="3" fontId="24" fillId="21" borderId="11" xfId="0" applyNumberFormat="1" applyFont="1" applyFill="1" applyBorder="1" applyAlignment="1">
      <alignment horizontal="center" wrapText="1"/>
    </xf>
    <xf numFmtId="4" fontId="24" fillId="10" borderId="10" xfId="0" applyNumberFormat="1" applyFont="1" applyFill="1" applyBorder="1" applyAlignment="1">
      <alignment horizontal="center" wrapText="1"/>
    </xf>
    <xf numFmtId="165" fontId="22" fillId="19" borderId="0" xfId="0"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3" fontId="9" fillId="10" borderId="57" xfId="1" applyNumberFormat="1" applyFont="1" applyFill="1" applyBorder="1" applyAlignment="1">
      <alignment horizontal="center"/>
    </xf>
    <xf numFmtId="0" fontId="1" fillId="0" borderId="55" xfId="0" applyFont="1" applyBorder="1" applyAlignment="1">
      <alignment horizontal="center"/>
    </xf>
    <xf numFmtId="3" fontId="9" fillId="18" borderId="56" xfId="1" applyNumberFormat="1" applyFont="1" applyFill="1" applyBorder="1" applyAlignment="1">
      <alignment horizontal="center" vertical="center" wrapText="1"/>
    </xf>
    <xf numFmtId="0" fontId="1" fillId="18" borderId="16" xfId="0" applyFont="1" applyFill="1" applyBorder="1" applyAlignment="1">
      <alignment horizontal="center" vertical="center" wrapText="1"/>
    </xf>
    <xf numFmtId="3" fontId="9" fillId="10" borderId="0" xfId="1" applyNumberFormat="1" applyFont="1" applyFill="1" applyBorder="1" applyAlignment="1">
      <alignment horizontal="center"/>
    </xf>
    <xf numFmtId="0" fontId="1" fillId="0" borderId="0" xfId="0" applyFont="1" applyAlignment="1">
      <alignment horizontal="center"/>
    </xf>
    <xf numFmtId="0" fontId="21" fillId="3" borderId="7" xfId="3" applyFont="1" applyFill="1" applyBorder="1" applyAlignment="1">
      <alignment horizontal="center" vertical="center" wrapText="1"/>
    </xf>
    <xf numFmtId="0" fontId="20" fillId="15" borderId="7" xfId="3" applyFont="1" applyFill="1" applyBorder="1" applyAlignment="1">
      <alignment horizontal="center" vertical="center"/>
    </xf>
    <xf numFmtId="0" fontId="20" fillId="15" borderId="0" xfId="3" applyFont="1" applyFill="1" applyBorder="1" applyAlignment="1">
      <alignment horizontal="center" vertical="center"/>
    </xf>
    <xf numFmtId="0" fontId="8" fillId="16" borderId="57" xfId="3" applyFont="1" applyFill="1" applyBorder="1" applyAlignment="1">
      <alignment horizontal="center"/>
    </xf>
    <xf numFmtId="0" fontId="1" fillId="0" borderId="8" xfId="0" applyFont="1" applyBorder="1" applyAlignment="1">
      <alignment horizontal="center"/>
    </xf>
    <xf numFmtId="3" fontId="9" fillId="10" borderId="57"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37" fillId="27" borderId="13" xfId="0" applyFont="1" applyFill="1" applyBorder="1" applyAlignment="1">
      <alignment horizontal="right" vertical="center" wrapText="1"/>
    </xf>
    <xf numFmtId="0" fontId="37" fillId="27" borderId="14" xfId="0" applyFont="1" applyFill="1" applyBorder="1" applyAlignment="1">
      <alignment horizontal="right" vertical="center" wrapText="1"/>
    </xf>
    <xf numFmtId="0" fontId="49" fillId="27" borderId="0" xfId="0" applyFont="1" applyFill="1" applyBorder="1" applyAlignment="1">
      <alignment horizontal="left" vertical="top" wrapText="1"/>
    </xf>
    <xf numFmtId="0" fontId="19" fillId="28" borderId="6"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37" fillId="27" borderId="0" xfId="0" applyFont="1" applyFill="1" applyBorder="1" applyAlignment="1">
      <alignment horizontal="right" vertical="center" wrapText="1"/>
    </xf>
    <xf numFmtId="0" fontId="37" fillId="27" borderId="11" xfId="0" applyFont="1" applyFill="1" applyBorder="1" applyAlignment="1">
      <alignment horizontal="right" vertical="center" wrapText="1"/>
    </xf>
    <xf numFmtId="164" fontId="0" fillId="27" borderId="0" xfId="0" applyNumberFormat="1" applyFont="1" applyFill="1" applyBorder="1" applyAlignment="1">
      <alignment horizontal="left"/>
    </xf>
    <xf numFmtId="0" fontId="11" fillId="27" borderId="0" xfId="0" applyFont="1" applyFill="1" applyBorder="1" applyAlignment="1">
      <alignment horizontal="left" vertical="center" wrapText="1"/>
    </xf>
    <xf numFmtId="167" fontId="51" fillId="29" borderId="0" xfId="0" applyNumberFormat="1" applyFont="1" applyFill="1" applyBorder="1" applyAlignment="1">
      <alignment horizontal="left"/>
    </xf>
    <xf numFmtId="166" fontId="56" fillId="30" borderId="6" xfId="0" applyNumberFormat="1" applyFont="1" applyFill="1" applyBorder="1" applyAlignment="1">
      <alignment horizontal="center" vertical="center" wrapText="1"/>
    </xf>
    <xf numFmtId="0" fontId="0" fillId="0" borderId="8" xfId="0" applyBorder="1" applyAlignment="1"/>
    <xf numFmtId="0" fontId="62" fillId="11" borderId="55" xfId="0" applyFont="1" applyFill="1" applyBorder="1" applyAlignment="1">
      <alignment horizontal="center" vertical="center" wrapText="1"/>
    </xf>
    <xf numFmtId="0" fontId="62" fillId="11" borderId="8" xfId="0" applyFont="1" applyFill="1" applyBorder="1" applyAlignment="1">
      <alignment horizontal="center" vertical="center" wrapText="1"/>
    </xf>
    <xf numFmtId="0" fontId="62" fillId="11" borderId="3" xfId="0" applyFont="1" applyFill="1" applyBorder="1" applyAlignment="1">
      <alignment horizontal="center" vertical="center" wrapText="1"/>
    </xf>
    <xf numFmtId="0" fontId="10" fillId="31" borderId="4" xfId="3"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10" fillId="31" borderId="19" xfId="3" applyFont="1" applyFill="1" applyBorder="1" applyAlignment="1">
      <alignment horizontal="center" vertical="center" wrapText="1"/>
    </xf>
    <xf numFmtId="0" fontId="28" fillId="0" borderId="4" xfId="3" applyFont="1" applyFill="1" applyBorder="1" applyAlignment="1">
      <alignment horizontal="center" vertical="center" wrapText="1"/>
    </xf>
    <xf numFmtId="0" fontId="28" fillId="0" borderId="56" xfId="3" applyFont="1" applyFill="1" applyBorder="1" applyAlignment="1">
      <alignment horizontal="center" vertical="center" wrapText="1"/>
    </xf>
    <xf numFmtId="0" fontId="9" fillId="32" borderId="57" xfId="0" applyFont="1" applyFill="1" applyBorder="1" applyAlignment="1">
      <alignment horizontal="center" vertical="top"/>
    </xf>
    <xf numFmtId="0" fontId="9" fillId="32" borderId="55" xfId="0" applyFont="1" applyFill="1" applyBorder="1" applyAlignment="1">
      <alignment horizontal="center" vertical="top"/>
    </xf>
    <xf numFmtId="0" fontId="8" fillId="16" borderId="55" xfId="3" applyFont="1" applyFill="1" applyBorder="1" applyAlignment="1">
      <alignment horizontal="center" vertical="top"/>
    </xf>
    <xf numFmtId="0" fontId="8" fillId="16" borderId="30" xfId="3" applyFont="1" applyFill="1" applyBorder="1" applyAlignment="1">
      <alignment horizontal="center" vertical="top"/>
    </xf>
    <xf numFmtId="0" fontId="8" fillId="20" borderId="31" xfId="3" applyFont="1" applyFill="1" applyBorder="1" applyAlignment="1">
      <alignment horizontal="center" vertical="top"/>
    </xf>
    <xf numFmtId="0" fontId="8" fillId="20" borderId="55" xfId="3" applyFont="1" applyFill="1" applyBorder="1" applyAlignment="1">
      <alignment horizontal="center" vertical="top"/>
    </xf>
    <xf numFmtId="0" fontId="8" fillId="20" borderId="30" xfId="3" applyFont="1" applyFill="1" applyBorder="1" applyAlignment="1">
      <alignment horizontal="center" vertical="top"/>
    </xf>
    <xf numFmtId="0" fontId="9" fillId="33" borderId="7" xfId="0" applyFont="1" applyFill="1" applyBorder="1" applyAlignment="1">
      <alignment horizontal="center" vertical="top" wrapText="1"/>
    </xf>
    <xf numFmtId="0" fontId="9" fillId="33" borderId="0" xfId="0" applyFont="1" applyFill="1" applyBorder="1" applyAlignment="1">
      <alignment horizontal="center" vertical="top" wrapText="1"/>
    </xf>
    <xf numFmtId="0" fontId="9" fillId="33" borderId="9" xfId="0" applyFont="1" applyFill="1" applyBorder="1" applyAlignment="1">
      <alignment horizontal="center" vertical="top" wrapText="1"/>
    </xf>
    <xf numFmtId="0" fontId="10" fillId="4" borderId="7" xfId="1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4" borderId="9" xfId="10" applyFont="1" applyFill="1" applyBorder="1" applyAlignment="1">
      <alignment horizontal="center" vertical="top" wrapText="1"/>
    </xf>
    <xf numFmtId="0" fontId="10" fillId="20" borderId="7" xfId="3" applyFont="1" applyFill="1" applyBorder="1" applyAlignment="1">
      <alignment horizontal="center" vertical="top" wrapText="1"/>
    </xf>
    <xf numFmtId="0" fontId="10" fillId="20" borderId="0" xfId="3" applyFont="1" applyFill="1" applyBorder="1" applyAlignment="1">
      <alignment horizontal="center" vertical="top" wrapText="1"/>
    </xf>
    <xf numFmtId="0" fontId="10" fillId="20" borderId="9" xfId="3" applyFont="1" applyFill="1" applyBorder="1" applyAlignment="1">
      <alignment horizontal="center" vertical="top" wrapText="1"/>
    </xf>
    <xf numFmtId="0" fontId="64" fillId="34" borderId="6" xfId="3" applyFont="1" applyFill="1" applyBorder="1" applyAlignment="1">
      <alignment horizontal="center" wrapText="1"/>
    </xf>
    <xf numFmtId="0" fontId="9" fillId="35" borderId="10" xfId="0" applyFont="1" applyFill="1" applyBorder="1" applyAlignment="1"/>
    <xf numFmtId="0" fontId="15" fillId="3" borderId="0"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4" fontId="24" fillId="10" borderId="11" xfId="0" applyNumberFormat="1" applyFont="1" applyFill="1" applyBorder="1" applyAlignment="1">
      <alignment horizontal="center" vertical="center"/>
    </xf>
    <xf numFmtId="3" fontId="9" fillId="10" borderId="6" xfId="1" applyNumberFormat="1" applyFont="1" applyFill="1" applyBorder="1" applyAlignment="1">
      <alignment horizontal="center" vertical="center"/>
    </xf>
    <xf numFmtId="3" fontId="9" fillId="10" borderId="3" xfId="1" applyNumberFormat="1" applyFont="1" applyFill="1" applyBorder="1" applyAlignment="1">
      <alignment horizontal="center" vertical="center"/>
    </xf>
    <xf numFmtId="3" fontId="9" fillId="10" borderId="3" xfId="1" applyNumberFormat="1" applyFont="1" applyFill="1" applyBorder="1" applyAlignment="1">
      <alignment horizontal="left" vertical="center" indent="3"/>
    </xf>
    <xf numFmtId="3" fontId="9" fillId="10"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0" fillId="0" borderId="0" xfId="0" applyFill="1" applyAlignment="1">
      <alignment horizontal="center"/>
    </xf>
    <xf numFmtId="0" fontId="3" fillId="18" borderId="1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6" fillId="30" borderId="57"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0" fillId="18" borderId="24" xfId="0" applyFill="1" applyBorder="1" applyAlignment="1">
      <alignment horizontal="center" vertical="center" wrapText="1"/>
    </xf>
    <xf numFmtId="166" fontId="56" fillId="37" borderId="57" xfId="0" applyNumberFormat="1" applyFont="1" applyFill="1" applyBorder="1" applyAlignment="1">
      <alignment horizontal="center" vertical="center" wrapText="1"/>
    </xf>
    <xf numFmtId="0" fontId="0" fillId="18"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19" borderId="4" xfId="0" applyFont="1" applyFill="1" applyBorder="1" applyAlignment="1">
      <alignment horizontal="center" vertical="center" wrapText="1"/>
    </xf>
    <xf numFmtId="0" fontId="0" fillId="19" borderId="4" xfId="0" applyFill="1" applyBorder="1" applyAlignment="1">
      <alignment horizontal="center" vertical="center" wrapText="1"/>
    </xf>
    <xf numFmtId="0" fontId="3" fillId="19" borderId="4" xfId="0" applyFont="1" applyFill="1" applyBorder="1" applyAlignment="1">
      <alignment horizontal="center" wrapText="1"/>
    </xf>
    <xf numFmtId="0" fontId="0" fillId="19" borderId="4" xfId="0" applyFill="1" applyBorder="1" applyAlignment="1">
      <alignment horizontal="center" wrapText="1"/>
    </xf>
    <xf numFmtId="0" fontId="3" fillId="19" borderId="1" xfId="0" applyFont="1" applyFill="1" applyBorder="1" applyAlignment="1">
      <alignment horizontal="center" wrapText="1"/>
    </xf>
    <xf numFmtId="0" fontId="0" fillId="19" borderId="24" xfId="0" applyFill="1" applyBorder="1" applyAlignment="1">
      <alignment horizontal="center" wrapText="1"/>
    </xf>
    <xf numFmtId="0" fontId="0" fillId="19" borderId="56" xfId="0" applyFill="1" applyBorder="1" applyAlignment="1">
      <alignment wrapText="1"/>
    </xf>
    <xf numFmtId="0" fontId="0" fillId="19" borderId="19" xfId="0" applyFill="1" applyBorder="1" applyAlignment="1">
      <alignment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0" fontId="3" fillId="36" borderId="1" xfId="0" applyFont="1" applyFill="1" applyBorder="1" applyAlignment="1">
      <alignment horizontal="center" vertical="center" wrapText="1"/>
    </xf>
    <xf numFmtId="0" fontId="0" fillId="36" borderId="24" xfId="0" applyFill="1" applyBorder="1" applyAlignment="1">
      <alignment horizontal="center" vertical="center" wrapText="1"/>
    </xf>
  </cellXfs>
  <cellStyles count="22">
    <cellStyle name="Hyperlink 2" xfId="9"/>
    <cellStyle name="Komma 2" xfId="17"/>
    <cellStyle name="load_pe" xfId="7"/>
    <cellStyle name="Milliers" xfId="1" builtinId="3"/>
    <cellStyle name="Normal" xfId="0" builtinId="0"/>
    <cellStyle name="Normal 2" xfId="13"/>
    <cellStyle name="Normal 3" xfId="14"/>
    <cellStyle name="Pourcentage" xfId="15" builtinId="5"/>
    <cellStyle name="Standard 2" xfId="21"/>
    <cellStyle name="Standard__Final_assessment" xfId="8"/>
    <cellStyle name="Standard_5(4)-areas" xfId="19"/>
    <cellStyle name="Standard_5(4)-areas_1" xfId="20"/>
    <cellStyle name="Standard_agglomeration level" xfId="5"/>
    <cellStyle name="Standard_BigCities" xfId="10"/>
    <cellStyle name="Standard_FR_compliance_5(4)" xfId="18"/>
    <cellStyle name="Standard_Sensitive Areas_reference 2013" xfId="2"/>
    <cellStyle name="Standard_sewage sludge" xfId="12"/>
    <cellStyle name="Standard_sewage sludge_1" xfId="11"/>
    <cellStyle name="Standard_Tabelle1" xfId="3"/>
    <cellStyle name="Standard_Tabelle1 2" xfId="16"/>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EC82046E-8C63-48FA-906D-7D8FF3B158B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B6419AC8-59C9-4531-B12E-4D2A174CFB6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4EFE351A-CCD5-4CDB-AE36-40B68299133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70AD8E5E-82DB-43BD-A4F1-A903843D57DA}"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D0B78F2F-7595-4E25-A3B2-7A1728D37A2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7DB45E11-7120-4A31-9F10-A571B8AEA7D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369830240"/>
        <c:axId val="-369824800"/>
      </c:barChart>
      <c:catAx>
        <c:axId val="-3698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24800"/>
        <c:crosses val="autoZero"/>
        <c:auto val="1"/>
        <c:lblAlgn val="ctr"/>
        <c:lblOffset val="100"/>
        <c:noMultiLvlLbl val="0"/>
      </c:catAx>
      <c:valAx>
        <c:axId val="-3698248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30240"/>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227351488"/>
        <c:axId val="-227347680"/>
      </c:barChart>
      <c:catAx>
        <c:axId val="-2273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7680"/>
        <c:crosses val="autoZero"/>
        <c:auto val="1"/>
        <c:lblAlgn val="ctr"/>
        <c:lblOffset val="100"/>
        <c:noMultiLvlLbl val="0"/>
      </c:catAx>
      <c:valAx>
        <c:axId val="-2273476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pending deadlines</a:t>
                </a: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1488"/>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227350944"/>
        <c:axId val="-227356928"/>
      </c:barChart>
      <c:catAx>
        <c:axId val="-22735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6928"/>
        <c:crosses val="autoZero"/>
        <c:auto val="1"/>
        <c:lblAlgn val="ctr"/>
        <c:lblOffset val="100"/>
        <c:noMultiLvlLbl val="0"/>
      </c:catAx>
      <c:valAx>
        <c:axId val="-22735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0944"/>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227346048"/>
        <c:axId val="-227350400"/>
      </c:barChart>
      <c:catAx>
        <c:axId val="-2273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0400"/>
        <c:crosses val="autoZero"/>
        <c:auto val="1"/>
        <c:lblAlgn val="ctr"/>
        <c:lblOffset val="100"/>
        <c:noMultiLvlLbl val="0"/>
      </c:catAx>
      <c:valAx>
        <c:axId val="-22735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6048"/>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227353120"/>
        <c:axId val="-227349856"/>
      </c:barChart>
      <c:catAx>
        <c:axId val="-22735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9856"/>
        <c:crosses val="autoZero"/>
        <c:auto val="1"/>
        <c:lblAlgn val="ctr"/>
        <c:lblOffset val="100"/>
        <c:noMultiLvlLbl val="0"/>
      </c:catAx>
      <c:valAx>
        <c:axId val="-22734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3120"/>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227348224"/>
        <c:axId val="-227358560"/>
      </c:barChart>
      <c:catAx>
        <c:axId val="-22734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8560"/>
        <c:crosses val="autoZero"/>
        <c:auto val="1"/>
        <c:lblAlgn val="ctr"/>
        <c:lblOffset val="100"/>
        <c:noMultiLvlLbl val="0"/>
      </c:catAx>
      <c:valAx>
        <c:axId val="-22735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8224"/>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227360736"/>
        <c:axId val="-227355296"/>
      </c:barChart>
      <c:catAx>
        <c:axId val="-22736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5296"/>
        <c:crosses val="autoZero"/>
        <c:auto val="1"/>
        <c:lblAlgn val="ctr"/>
        <c:lblOffset val="100"/>
        <c:noMultiLvlLbl val="0"/>
      </c:catAx>
      <c:valAx>
        <c:axId val="-22735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60736"/>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227347136"/>
        <c:axId val="-227346592"/>
      </c:barChart>
      <c:catAx>
        <c:axId val="-2273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6592"/>
        <c:crosses val="autoZero"/>
        <c:auto val="1"/>
        <c:lblAlgn val="ctr"/>
        <c:lblOffset val="100"/>
        <c:noMultiLvlLbl val="0"/>
      </c:catAx>
      <c:valAx>
        <c:axId val="-2273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7136"/>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227361280"/>
        <c:axId val="-227360192"/>
      </c:barChart>
      <c:catAx>
        <c:axId val="-22736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60192"/>
        <c:crosses val="autoZero"/>
        <c:auto val="1"/>
        <c:lblAlgn val="ctr"/>
        <c:lblOffset val="100"/>
        <c:noMultiLvlLbl val="0"/>
      </c:catAx>
      <c:valAx>
        <c:axId val="-22736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61280"/>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27359104"/>
        <c:axId val="-227357472"/>
      </c:barChart>
      <c:catAx>
        <c:axId val="-22735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7472"/>
        <c:crosses val="autoZero"/>
        <c:auto val="1"/>
        <c:lblAlgn val="ctr"/>
        <c:lblOffset val="100"/>
        <c:noMultiLvlLbl val="0"/>
      </c:catAx>
      <c:valAx>
        <c:axId val="-22735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9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3C91EDB7-5A9C-4B4E-930F-3293C90FE51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4.4412256244031013E-3"/>
                  <c:y val="-8.2511098781941245E-17"/>
                </c:manualLayout>
              </c:layout>
              <c:tx>
                <c:rich>
                  <a:bodyPr/>
                  <a:lstStyle/>
                  <a:p>
                    <a:fld id="{E4CE9B5D-6FF8-423E-8B51-DFD533F959BA}"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15DC16E1-957F-4527-9646-9B08C9864B3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6599CCC2-E5E1-4FF5-A35A-159876596AE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88600C5B-9C69-41C6-98B2-3B56E47651F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1735DB82-9C24-4149-A5DB-8D04E2886A8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369823712"/>
        <c:axId val="-369832960"/>
      </c:barChart>
      <c:catAx>
        <c:axId val="-3698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32960"/>
        <c:crosses val="autoZero"/>
        <c:auto val="1"/>
        <c:lblAlgn val="ctr"/>
        <c:lblOffset val="100"/>
        <c:noMultiLvlLbl val="0"/>
      </c:catAx>
      <c:valAx>
        <c:axId val="-36983296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23712"/>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227354208"/>
        <c:axId val="-227354752"/>
      </c:barChart>
      <c:catAx>
        <c:axId val="-2273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4752"/>
        <c:crosses val="autoZero"/>
        <c:auto val="1"/>
        <c:lblAlgn val="ctr"/>
        <c:lblOffset val="100"/>
        <c:noMultiLvlLbl val="0"/>
      </c:catAx>
      <c:valAx>
        <c:axId val="-22735475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42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227353664"/>
        <c:axId val="-227352576"/>
      </c:barChart>
      <c:catAx>
        <c:axId val="-22735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2576"/>
        <c:crosses val="autoZero"/>
        <c:auto val="1"/>
        <c:lblAlgn val="ctr"/>
        <c:lblOffset val="100"/>
        <c:noMultiLvlLbl val="0"/>
      </c:catAx>
      <c:valAx>
        <c:axId val="-22735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manualLayout>
              <c:xMode val="edge"/>
              <c:yMode val="edge"/>
              <c:x val="2.5000000000000001E-2"/>
              <c:y val="0.487156969962088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3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Feuil1!$L$5</c:f>
              <c:strCache>
                <c:ptCount val="1"/>
                <c:pt idx="0">
                  <c:v>2014</c:v>
                </c:pt>
              </c:strCache>
            </c:strRef>
          </c:tx>
          <c:spPr>
            <a:solidFill>
              <a:schemeClr val="accent1"/>
            </a:solidFill>
            <a:ln>
              <a:noFill/>
            </a:ln>
            <a:effectLst/>
          </c:spPr>
          <c:invertIfNegative val="0"/>
          <c:cat>
            <c:strRef>
              <c:f>Feuil1!$K$6:$K$9</c:f>
              <c:strCache>
                <c:ptCount val="4"/>
                <c:pt idx="0">
                  <c:v>dfgd</c:v>
                </c:pt>
                <c:pt idx="1">
                  <c:v>dfgfg</c:v>
                </c:pt>
                <c:pt idx="2">
                  <c:v>dfgdfg</c:v>
                </c:pt>
                <c:pt idx="3">
                  <c:v>Total</c:v>
                </c:pt>
              </c:strCache>
            </c:strRef>
          </c:cat>
          <c:val>
            <c:numRef>
              <c:f>Feuil1!$L$6:$L$9</c:f>
              <c:numCache>
                <c:formatCode>General</c:formatCode>
                <c:ptCount val="4"/>
                <c:pt idx="0">
                  <c:v>10</c:v>
                </c:pt>
                <c:pt idx="1">
                  <c:v>10</c:v>
                </c:pt>
                <c:pt idx="2">
                  <c:v>10</c:v>
                </c:pt>
                <c:pt idx="3">
                  <c:v>30</c:v>
                </c:pt>
              </c:numCache>
            </c:numRef>
          </c:val>
        </c:ser>
        <c:ser>
          <c:idx val="1"/>
          <c:order val="1"/>
          <c:tx>
            <c:strRef>
              <c:f>Feuil1!$M$5</c:f>
              <c:strCache>
                <c:ptCount val="1"/>
                <c:pt idx="0">
                  <c:v>2016</c:v>
                </c:pt>
              </c:strCache>
            </c:strRef>
          </c:tx>
          <c:spPr>
            <a:solidFill>
              <a:schemeClr val="accent2"/>
            </a:solidFill>
            <a:ln>
              <a:noFill/>
            </a:ln>
            <a:effectLst/>
          </c:spPr>
          <c:invertIfNegative val="0"/>
          <c:cat>
            <c:strRef>
              <c:f>Feuil1!$K$6:$K$9</c:f>
              <c:strCache>
                <c:ptCount val="4"/>
                <c:pt idx="0">
                  <c:v>dfgd</c:v>
                </c:pt>
                <c:pt idx="1">
                  <c:v>dfgfg</c:v>
                </c:pt>
                <c:pt idx="2">
                  <c:v>dfgdfg</c:v>
                </c:pt>
                <c:pt idx="3">
                  <c:v>Total</c:v>
                </c:pt>
              </c:strCache>
            </c:strRef>
          </c:cat>
          <c:val>
            <c:numRef>
              <c:f>Feuil1!$M$6:$M$9</c:f>
              <c:numCache>
                <c:formatCode>#,##0</c:formatCode>
                <c:ptCount val="4"/>
                <c:pt idx="0">
                  <c:v>10</c:v>
                </c:pt>
                <c:pt idx="1">
                  <c:v>110</c:v>
                </c:pt>
                <c:pt idx="2">
                  <c:v>10</c:v>
                </c:pt>
                <c:pt idx="3">
                  <c:v>130</c:v>
                </c:pt>
              </c:numCache>
            </c:numRef>
          </c:val>
        </c:ser>
        <c:dLbls>
          <c:showLegendKey val="0"/>
          <c:showVal val="0"/>
          <c:showCatName val="0"/>
          <c:showSerName val="0"/>
          <c:showPercent val="0"/>
          <c:showBubbleSize val="0"/>
        </c:dLbls>
        <c:gapWidth val="219"/>
        <c:overlap val="-27"/>
        <c:axId val="-227352032"/>
        <c:axId val="-225181280"/>
      </c:barChart>
      <c:catAx>
        <c:axId val="-2273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81280"/>
        <c:crosses val="autoZero"/>
        <c:auto val="1"/>
        <c:lblAlgn val="ctr"/>
        <c:lblOffset val="100"/>
        <c:noMultiLvlLbl val="0"/>
      </c:catAx>
      <c:valAx>
        <c:axId val="-22518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2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1E599294-568A-4248-AF65-2C5769070D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102B5F3E-5520-4791-9148-104928DCBB9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813A26EF-4B85-486F-A8AF-E7B99BDE608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9F68A940-2C72-4C47-B873-12DA52314D1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0D6FBA53-0639-4417-9C9B-B5E70AEA57F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9A50E1E0-D5EE-4A84-A852-E68E7A88F9E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225170944"/>
        <c:axId val="-225169312"/>
      </c:barChart>
      <c:catAx>
        <c:axId val="-2251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69312"/>
        <c:crosses val="autoZero"/>
        <c:auto val="1"/>
        <c:lblAlgn val="ctr"/>
        <c:lblOffset val="100"/>
        <c:noMultiLvlLbl val="0"/>
      </c:catAx>
      <c:valAx>
        <c:axId val="-22516931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0944"/>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D9A4B396-BCC5-44C1-9ABC-716FE55B81E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468DE213-8EED-4979-ACEE-1E2F3B0ABA8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125C9C76-8AB9-4C38-9337-13F4A3EC344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4B6CDC3D-CBB0-4181-9937-F3FBEAA04080}"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067255E9-683A-44FA-946B-A4BC5ADD80B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6940548-1212-4DEC-BDA9-530454AAA8C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225180736"/>
        <c:axId val="-225180192"/>
      </c:barChart>
      <c:catAx>
        <c:axId val="-22518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80192"/>
        <c:crosses val="autoZero"/>
        <c:auto val="1"/>
        <c:lblAlgn val="ctr"/>
        <c:lblOffset val="100"/>
        <c:noMultiLvlLbl val="0"/>
      </c:catAx>
      <c:valAx>
        <c:axId val="-22518019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80736"/>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chemeClr val="accent1"/>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chemeClr val="accent3"/>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Authorised exemptions</c:v>
                </c:pt>
              </c:strCache>
            </c:strRef>
          </c:tx>
          <c:spPr>
            <a:solidFill>
              <a:schemeClr val="accent5"/>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25175840"/>
        <c:axId val="-225182912"/>
      </c:barChart>
      <c:catAx>
        <c:axId val="-2251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82912"/>
        <c:crosses val="autoZero"/>
        <c:auto val="1"/>
        <c:lblAlgn val="ctr"/>
        <c:lblOffset val="100"/>
        <c:noMultiLvlLbl val="0"/>
      </c:catAx>
      <c:valAx>
        <c:axId val="-22518291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584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chemeClr val="accent1"/>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chemeClr val="accent3"/>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Authorised exemptions</c:v>
                </c:pt>
              </c:strCache>
            </c:strRef>
          </c:tx>
          <c:spPr>
            <a:solidFill>
              <a:schemeClr val="accent5"/>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25174208"/>
        <c:axId val="-225172032"/>
      </c:barChart>
      <c:catAx>
        <c:axId val="-22517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2032"/>
        <c:crosses val="autoZero"/>
        <c:auto val="1"/>
        <c:lblAlgn val="ctr"/>
        <c:lblOffset val="100"/>
        <c:noMultiLvlLbl val="0"/>
      </c:catAx>
      <c:valAx>
        <c:axId val="-22517203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4208"/>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25170400"/>
        <c:axId val="-225172576"/>
      </c:barChart>
      <c:catAx>
        <c:axId val="-22517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2576"/>
        <c:crosses val="autoZero"/>
        <c:auto val="1"/>
        <c:lblAlgn val="ctr"/>
        <c:lblOffset val="100"/>
        <c:noMultiLvlLbl val="0"/>
      </c:catAx>
      <c:valAx>
        <c:axId val="-2251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25179648"/>
        <c:axId val="-225182368"/>
      </c:barChart>
      <c:catAx>
        <c:axId val="-2251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82368"/>
        <c:crosses val="autoZero"/>
        <c:auto val="1"/>
        <c:lblAlgn val="ctr"/>
        <c:lblOffset val="100"/>
        <c:noMultiLvlLbl val="0"/>
      </c:catAx>
      <c:valAx>
        <c:axId val="-22518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225179104"/>
        <c:axId val="-225178560"/>
      </c:barChart>
      <c:catAx>
        <c:axId val="-2251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8560"/>
        <c:crosses val="autoZero"/>
        <c:auto val="1"/>
        <c:lblAlgn val="ctr"/>
        <c:lblOffset val="100"/>
        <c:noMultiLvlLbl val="0"/>
      </c:catAx>
      <c:valAx>
        <c:axId val="-225178560"/>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17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369823168"/>
        <c:axId val="-369822624"/>
      </c:barChart>
      <c:catAx>
        <c:axId val="-369823168"/>
        <c:scaling>
          <c:orientation val="minMax"/>
        </c:scaling>
        <c:delete val="1"/>
        <c:axPos val="b"/>
        <c:numFmt formatCode="General" sourceLinked="1"/>
        <c:majorTickMark val="none"/>
        <c:minorTickMark val="none"/>
        <c:tickLblPos val="nextTo"/>
        <c:crossAx val="-369822624"/>
        <c:crosses val="autoZero"/>
        <c:auto val="1"/>
        <c:lblAlgn val="ctr"/>
        <c:lblOffset val="100"/>
        <c:noMultiLvlLbl val="0"/>
      </c:catAx>
      <c:valAx>
        <c:axId val="-36982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23168"/>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8th, 9th and 10th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Authorised exemptions</c:v>
                </c:pt>
              </c:strCache>
            </c:strRef>
          </c:tx>
          <c:spPr>
            <a:solidFill>
              <a:schemeClr val="accent3"/>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369834592"/>
        <c:axId val="-369834048"/>
      </c:barChart>
      <c:catAx>
        <c:axId val="-36983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34048"/>
        <c:crosses val="autoZero"/>
        <c:auto val="1"/>
        <c:lblAlgn val="ctr"/>
        <c:lblOffset val="100"/>
        <c:noMultiLvlLbl val="0"/>
      </c:catAx>
      <c:valAx>
        <c:axId val="-36983404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34592"/>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8th, 9th and 10th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Authorised exemptions</c:v>
                </c:pt>
              </c:strCache>
            </c:strRef>
          </c:tx>
          <c:spPr>
            <a:solidFill>
              <a:schemeClr val="accent3"/>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369831872"/>
        <c:axId val="-722332448"/>
      </c:barChart>
      <c:catAx>
        <c:axId val="-36983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2332448"/>
        <c:crosses val="autoZero"/>
        <c:auto val="1"/>
        <c:lblAlgn val="ctr"/>
        <c:lblOffset val="100"/>
        <c:noMultiLvlLbl val="0"/>
      </c:catAx>
      <c:valAx>
        <c:axId val="-72233244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9831872"/>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27358016"/>
        <c:axId val="-227349312"/>
      </c:barChart>
      <c:catAx>
        <c:axId val="-22735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9312"/>
        <c:crosses val="autoZero"/>
        <c:auto val="1"/>
        <c:lblAlgn val="ctr"/>
        <c:lblOffset val="100"/>
        <c:noMultiLvlLbl val="0"/>
      </c:catAx>
      <c:valAx>
        <c:axId val="-22734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27356384"/>
        <c:axId val="-227355840"/>
      </c:barChart>
      <c:catAx>
        <c:axId val="-2273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5840"/>
        <c:crosses val="autoZero"/>
        <c:auto val="1"/>
        <c:lblAlgn val="ctr"/>
        <c:lblOffset val="100"/>
        <c:noMultiLvlLbl val="0"/>
      </c:catAx>
      <c:valAx>
        <c:axId val="-22735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layout>
        <c:manualLayout>
          <c:xMode val="edge"/>
          <c:yMode val="edge"/>
          <c:x val="0.1120322184564866"/>
          <c:y val="1.63380142172885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227359648"/>
        <c:axId val="-227348768"/>
      </c:barChart>
      <c:catAx>
        <c:axId val="-22735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48768"/>
        <c:crosses val="autoZero"/>
        <c:auto val="1"/>
        <c:lblAlgn val="ctr"/>
        <c:lblOffset val="100"/>
        <c:noMultiLvlLbl val="0"/>
      </c:catAx>
      <c:valAx>
        <c:axId val="-2273487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76200">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7359648"/>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83</xdr:row>
      <xdr:rowOff>142794</xdr:rowOff>
    </xdr:from>
    <xdr:to>
      <xdr:col>9</xdr:col>
      <xdr:colOff>190501</xdr:colOff>
      <xdr:row>98</xdr:row>
      <xdr:rowOff>136071</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163286</xdr:colOff>
      <xdr:row>20</xdr:row>
      <xdr:rowOff>349702</xdr:rowOff>
    </xdr:from>
    <xdr:to>
      <xdr:col>24</xdr:col>
      <xdr:colOff>925286</xdr:colOff>
      <xdr:row>34</xdr:row>
      <xdr:rowOff>58509</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4762</xdr:rowOff>
    </xdr:from>
    <xdr:to>
      <xdr:col>8</xdr:col>
      <xdr:colOff>266700</xdr:colOff>
      <xdr:row>16</xdr:row>
      <xdr:rowOff>80962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190499</xdr:rowOff>
    </xdr:from>
    <xdr:to>
      <xdr:col>13</xdr:col>
      <xdr:colOff>19050</xdr:colOff>
      <xdr:row>17</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752474</xdr:colOff>
      <xdr:row>18</xdr:row>
      <xdr:rowOff>161925</xdr:rowOff>
    </xdr:from>
    <xdr:to>
      <xdr:col>10</xdr:col>
      <xdr:colOff>761999</xdr:colOff>
      <xdr:row>35</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36</xdr:row>
      <xdr:rowOff>114300</xdr:rowOff>
    </xdr:from>
    <xdr:to>
      <xdr:col>14</xdr:col>
      <xdr:colOff>28575</xdr:colOff>
      <xdr:row>59</xdr:row>
      <xdr:rowOff>180975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61</xdr:row>
      <xdr:rowOff>152400</xdr:rowOff>
    </xdr:from>
    <xdr:to>
      <xdr:col>13</xdr:col>
      <xdr:colOff>752475</xdr:colOff>
      <xdr:row>85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752475</xdr:colOff>
      <xdr:row>87</xdr:row>
      <xdr:rowOff>180975</xdr:rowOff>
    </xdr:from>
    <xdr:to>
      <xdr:col>12</xdr:col>
      <xdr:colOff>9525</xdr:colOff>
      <xdr:row>113</xdr:row>
      <xdr:rowOff>180975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134</xdr:row>
      <xdr:rowOff>0</xdr:rowOff>
    </xdr:from>
    <xdr:to>
      <xdr:col>8</xdr:col>
      <xdr:colOff>19050</xdr:colOff>
      <xdr:row>148</xdr:row>
      <xdr:rowOff>91168</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116</xdr:row>
      <xdr:rowOff>0</xdr:rowOff>
    </xdr:from>
    <xdr:to>
      <xdr:col>8</xdr:col>
      <xdr:colOff>0</xdr:colOff>
      <xdr:row>130</xdr:row>
      <xdr:rowOff>76200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2" sqref="A2"/>
    </sheetView>
  </sheetViews>
  <sheetFormatPr baseColWidth="10" defaultRowHeight="15" x14ac:dyDescent="0.25"/>
  <cols>
    <col min="1" max="1" width="14.5703125" style="659" customWidth="1"/>
    <col min="2" max="2" width="48.5703125" style="659" bestFit="1" customWidth="1"/>
  </cols>
  <sheetData>
    <row r="1" spans="1:2" x14ac:dyDescent="0.25">
      <c r="A1" s="659" t="s">
        <v>414</v>
      </c>
      <c r="B1" s="659" t="s">
        <v>415</v>
      </c>
    </row>
    <row r="2" spans="1:2" x14ac:dyDescent="0.25">
      <c r="A2" s="659" t="s">
        <v>425</v>
      </c>
      <c r="B2" s="659" t="s">
        <v>453</v>
      </c>
    </row>
    <row r="3" spans="1:2" x14ac:dyDescent="0.25">
      <c r="A3" s="659" t="s">
        <v>426</v>
      </c>
      <c r="B3" s="659" t="s">
        <v>454</v>
      </c>
    </row>
    <row r="4" spans="1:2" x14ac:dyDescent="0.25">
      <c r="A4" s="659" t="s">
        <v>427</v>
      </c>
      <c r="B4" s="659" t="s">
        <v>455</v>
      </c>
    </row>
    <row r="5" spans="1:2" x14ac:dyDescent="0.25">
      <c r="A5" s="659" t="s">
        <v>428</v>
      </c>
      <c r="B5" s="659" t="s">
        <v>456</v>
      </c>
    </row>
    <row r="6" spans="1:2" x14ac:dyDescent="0.25">
      <c r="A6" s="659" t="s">
        <v>429</v>
      </c>
      <c r="B6" s="659" t="s">
        <v>457</v>
      </c>
    </row>
    <row r="7" spans="1:2" x14ac:dyDescent="0.25">
      <c r="A7" s="659" t="s">
        <v>430</v>
      </c>
      <c r="B7" s="659" t="s">
        <v>458</v>
      </c>
    </row>
    <row r="8" spans="1:2" x14ac:dyDescent="0.25">
      <c r="A8" s="659" t="s">
        <v>431</v>
      </c>
      <c r="B8" s="659" t="s">
        <v>459</v>
      </c>
    </row>
    <row r="9" spans="1:2" x14ac:dyDescent="0.25">
      <c r="A9" s="659" t="s">
        <v>432</v>
      </c>
      <c r="B9" s="659" t="s">
        <v>460</v>
      </c>
    </row>
    <row r="10" spans="1:2" x14ac:dyDescent="0.25">
      <c r="A10" s="659" t="s">
        <v>433</v>
      </c>
      <c r="B10" s="659" t="s">
        <v>461</v>
      </c>
    </row>
    <row r="11" spans="1:2" x14ac:dyDescent="0.25">
      <c r="A11" s="659" t="s">
        <v>436</v>
      </c>
      <c r="B11" s="659" t="s">
        <v>462</v>
      </c>
    </row>
    <row r="12" spans="1:2" x14ac:dyDescent="0.25">
      <c r="A12" s="659" t="s">
        <v>437</v>
      </c>
      <c r="B12" s="659" t="s">
        <v>463</v>
      </c>
    </row>
    <row r="13" spans="1:2" x14ac:dyDescent="0.25">
      <c r="A13" s="659" t="s">
        <v>438</v>
      </c>
      <c r="B13" s="659" t="s">
        <v>464</v>
      </c>
    </row>
    <row r="14" spans="1:2" x14ac:dyDescent="0.25">
      <c r="A14" s="659" t="s">
        <v>439</v>
      </c>
      <c r="B14" s="659" t="s">
        <v>465</v>
      </c>
    </row>
    <row r="15" spans="1:2" x14ac:dyDescent="0.25">
      <c r="A15" s="659" t="s">
        <v>440</v>
      </c>
      <c r="B15" s="659" t="s">
        <v>466</v>
      </c>
    </row>
    <row r="16" spans="1:2" x14ac:dyDescent="0.25">
      <c r="A16" s="659" t="s">
        <v>441</v>
      </c>
      <c r="B16" s="659" t="s">
        <v>467</v>
      </c>
    </row>
    <row r="17" spans="1:2" x14ac:dyDescent="0.25">
      <c r="A17" s="659" t="s">
        <v>442</v>
      </c>
      <c r="B17" s="659" t="s">
        <v>468</v>
      </c>
    </row>
    <row r="18" spans="1:2" x14ac:dyDescent="0.25">
      <c r="A18" s="659" t="s">
        <v>443</v>
      </c>
      <c r="B18" s="659" t="s">
        <v>479</v>
      </c>
    </row>
    <row r="19" spans="1:2" x14ac:dyDescent="0.25">
      <c r="A19" s="659" t="s">
        <v>444</v>
      </c>
      <c r="B19" s="659" t="s">
        <v>469</v>
      </c>
    </row>
    <row r="20" spans="1:2" x14ac:dyDescent="0.25">
      <c r="A20" s="659" t="s">
        <v>445</v>
      </c>
      <c r="B20" s="659" t="s">
        <v>470</v>
      </c>
    </row>
    <row r="21" spans="1:2" x14ac:dyDescent="0.25">
      <c r="A21" s="659" t="s">
        <v>446</v>
      </c>
      <c r="B21" s="659" t="s">
        <v>471</v>
      </c>
    </row>
    <row r="22" spans="1:2" x14ac:dyDescent="0.25">
      <c r="A22" s="659" t="s">
        <v>447</v>
      </c>
      <c r="B22" s="659" t="s">
        <v>472</v>
      </c>
    </row>
    <row r="23" spans="1:2" x14ac:dyDescent="0.25">
      <c r="A23" s="659" t="s">
        <v>448</v>
      </c>
      <c r="B23" s="659" t="s">
        <v>473</v>
      </c>
    </row>
    <row r="24" spans="1:2" x14ac:dyDescent="0.25">
      <c r="A24" s="659" t="s">
        <v>449</v>
      </c>
      <c r="B24" s="659" t="s">
        <v>474</v>
      </c>
    </row>
    <row r="25" spans="1:2" x14ac:dyDescent="0.25">
      <c r="A25" s="659" t="s">
        <v>440</v>
      </c>
      <c r="B25" s="659" t="s">
        <v>524</v>
      </c>
    </row>
    <row r="26" spans="1:2" x14ac:dyDescent="0.25">
      <c r="A26" s="659" t="s">
        <v>445</v>
      </c>
      <c r="B26" s="659" t="s">
        <v>470</v>
      </c>
    </row>
    <row r="27" spans="1:2" x14ac:dyDescent="0.25">
      <c r="A27" s="659" t="s">
        <v>434</v>
      </c>
      <c r="B27" s="659" t="s">
        <v>475</v>
      </c>
    </row>
    <row r="28" spans="1:2" x14ac:dyDescent="0.25">
      <c r="A28" s="659" t="s">
        <v>435</v>
      </c>
      <c r="B28" s="659" t="s">
        <v>476</v>
      </c>
    </row>
    <row r="29" spans="1:2" x14ac:dyDescent="0.25">
      <c r="A29" s="659" t="s">
        <v>441</v>
      </c>
      <c r="B29" s="659" t="s">
        <v>525</v>
      </c>
    </row>
    <row r="30" spans="1:2" x14ac:dyDescent="0.25">
      <c r="A30" s="659" t="s">
        <v>450</v>
      </c>
      <c r="B30" s="659" t="s">
        <v>526</v>
      </c>
    </row>
    <row r="31" spans="1:2" x14ac:dyDescent="0.25">
      <c r="A31" s="659" t="s">
        <v>448</v>
      </c>
      <c r="B31" s="659" t="s">
        <v>527</v>
      </c>
    </row>
    <row r="32" spans="1:2" x14ac:dyDescent="0.25">
      <c r="A32" s="659" t="s">
        <v>451</v>
      </c>
      <c r="B32" s="659" t="s">
        <v>528</v>
      </c>
    </row>
    <row r="33" spans="1:2" x14ac:dyDescent="0.25">
      <c r="A33" s="659" t="s">
        <v>452</v>
      </c>
      <c r="B33" s="659" t="s">
        <v>529</v>
      </c>
    </row>
    <row r="34" spans="1:2" x14ac:dyDescent="0.25">
      <c r="A34" s="659">
        <v>1</v>
      </c>
      <c r="B34" s="659" t="s">
        <v>475</v>
      </c>
    </row>
    <row r="35" spans="1:2" x14ac:dyDescent="0.25">
      <c r="A35" s="659">
        <v>2</v>
      </c>
      <c r="B35" s="659" t="s">
        <v>476</v>
      </c>
    </row>
    <row r="36" spans="1:2" x14ac:dyDescent="0.25">
      <c r="A36" s="659" t="s">
        <v>477</v>
      </c>
      <c r="B36" s="659" t="s">
        <v>530</v>
      </c>
    </row>
    <row r="37" spans="1:2" x14ac:dyDescent="0.25">
      <c r="A37" s="659" t="s">
        <v>478</v>
      </c>
      <c r="B37" s="659" t="s">
        <v>480</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xSplit="2" ySplit="4" topLeftCell="C5" activePane="bottomRight" state="frozen"/>
      <selection pane="topRight" activeCell="C1" sqref="C1"/>
      <selection pane="bottomLeft" activeCell="A5" sqref="A5"/>
      <selection pane="bottomRight" activeCell="D1" sqref="D1:F1"/>
    </sheetView>
  </sheetViews>
  <sheetFormatPr baseColWidth="10" defaultRowHeight="15" x14ac:dyDescent="0.25"/>
  <cols>
    <col min="1" max="3" width="14.7109375" customWidth="1"/>
    <col min="4" max="6" width="13.85546875" customWidth="1"/>
    <col min="7" max="11" width="12.85546875" customWidth="1"/>
    <col min="12" max="14" width="18.85546875" customWidth="1"/>
    <col min="15" max="16" width="19.85546875" customWidth="1"/>
  </cols>
  <sheetData>
    <row r="1" spans="1:16" ht="21" x14ac:dyDescent="0.35">
      <c r="A1" s="852" t="s">
        <v>113</v>
      </c>
      <c r="B1" s="853"/>
      <c r="C1" s="669"/>
      <c r="D1" s="854" t="s">
        <v>567</v>
      </c>
      <c r="E1" s="854"/>
      <c r="F1" s="855"/>
      <c r="G1" s="856" t="s">
        <v>239</v>
      </c>
      <c r="H1" s="857"/>
      <c r="I1" s="857"/>
      <c r="J1" s="857"/>
      <c r="K1" s="858"/>
      <c r="L1" s="859" t="s">
        <v>516</v>
      </c>
      <c r="M1" s="860"/>
      <c r="N1" s="861"/>
      <c r="O1" s="38" t="s">
        <v>28</v>
      </c>
      <c r="P1" s="39"/>
    </row>
    <row r="2" spans="1:16" ht="38.25" x14ac:dyDescent="0.25">
      <c r="A2" s="243" t="s">
        <v>69</v>
      </c>
      <c r="B2" s="243" t="s">
        <v>39</v>
      </c>
      <c r="C2" s="244" t="s">
        <v>41</v>
      </c>
      <c r="D2" s="245" t="s">
        <v>240</v>
      </c>
      <c r="E2" s="246" t="s">
        <v>213</v>
      </c>
      <c r="F2" s="247" t="s">
        <v>241</v>
      </c>
      <c r="G2" s="248">
        <v>0</v>
      </c>
      <c r="H2" s="248">
        <v>1</v>
      </c>
      <c r="I2" s="248">
        <v>2</v>
      </c>
      <c r="J2" s="249" t="s">
        <v>242</v>
      </c>
      <c r="K2" s="250" t="s">
        <v>243</v>
      </c>
      <c r="L2" s="731" t="s">
        <v>518</v>
      </c>
      <c r="M2" s="731" t="s">
        <v>517</v>
      </c>
      <c r="N2" s="731" t="s">
        <v>228</v>
      </c>
      <c r="O2" s="44" t="s">
        <v>38</v>
      </c>
      <c r="P2" s="45" t="s">
        <v>39</v>
      </c>
    </row>
    <row r="3" spans="1:16" ht="21" x14ac:dyDescent="0.25">
      <c r="A3" s="251"/>
      <c r="B3" s="251"/>
      <c r="C3" s="252" t="s">
        <v>98</v>
      </c>
      <c r="D3" s="862" t="s">
        <v>244</v>
      </c>
      <c r="E3" s="863"/>
      <c r="F3" s="864"/>
      <c r="G3" s="865" t="s">
        <v>244</v>
      </c>
      <c r="H3" s="866"/>
      <c r="I3" s="866"/>
      <c r="J3" s="866"/>
      <c r="K3" s="867"/>
      <c r="L3" s="730"/>
      <c r="M3" s="730"/>
      <c r="N3" s="730"/>
      <c r="O3" s="576"/>
      <c r="P3" s="577"/>
    </row>
    <row r="4" spans="1:16" ht="21" x14ac:dyDescent="0.25">
      <c r="A4" s="251"/>
      <c r="B4" s="251"/>
      <c r="C4" s="251"/>
      <c r="D4" s="728"/>
      <c r="E4" s="728"/>
      <c r="F4" s="728"/>
      <c r="G4" s="729"/>
      <c r="H4" s="729"/>
      <c r="I4" s="729"/>
      <c r="J4" s="729"/>
      <c r="K4" s="729"/>
      <c r="L4" s="730"/>
      <c r="M4" s="730"/>
      <c r="N4" s="730"/>
      <c r="O4" s="576"/>
      <c r="P4" s="576"/>
    </row>
    <row r="5" spans="1:16" x14ac:dyDescent="0.25">
      <c r="C5" s="351"/>
      <c r="D5" s="732"/>
      <c r="E5" s="732"/>
      <c r="F5" s="732"/>
      <c r="G5" s="732"/>
      <c r="H5" s="732"/>
      <c r="I5" s="732"/>
      <c r="J5" s="732"/>
      <c r="K5" s="732"/>
    </row>
    <row r="6" spans="1:16" x14ac:dyDescent="0.25">
      <c r="C6" s="351"/>
      <c r="D6" s="732"/>
      <c r="E6" s="732"/>
      <c r="F6" s="732"/>
      <c r="G6" s="732"/>
      <c r="H6" s="732"/>
      <c r="I6" s="732"/>
      <c r="J6" s="732"/>
      <c r="K6" s="732"/>
    </row>
    <row r="7" spans="1:16" x14ac:dyDescent="0.25">
      <c r="C7" s="351"/>
      <c r="D7" s="732"/>
      <c r="E7" s="732"/>
      <c r="F7" s="732"/>
      <c r="G7" s="732"/>
      <c r="H7" s="732"/>
      <c r="I7" s="732"/>
      <c r="J7" s="732"/>
      <c r="K7" s="732"/>
    </row>
  </sheetData>
  <autoFilter ref="A4:P4"/>
  <mergeCells count="6">
    <mergeCell ref="A1:B1"/>
    <mergeCell ref="D1:F1"/>
    <mergeCell ref="G1:K1"/>
    <mergeCell ref="L1:N1"/>
    <mergeCell ref="D3:F3"/>
    <mergeCell ref="G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L5" activePane="bottomRight" state="frozen"/>
      <selection pane="topRight" activeCell="B1" sqref="B1"/>
      <selection pane="bottomLeft" activeCell="A5" sqref="A5"/>
      <selection pane="bottomRight" activeCell="S11" sqref="S11"/>
    </sheetView>
  </sheetViews>
  <sheetFormatPr baseColWidth="10" defaultRowHeight="15" x14ac:dyDescent="0.25"/>
  <cols>
    <col min="3" max="4" width="16.7109375" customWidth="1"/>
    <col min="6" max="6" width="16.7109375" customWidth="1"/>
    <col min="7" max="7" width="11"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54" customFormat="1" ht="21" x14ac:dyDescent="0.25">
      <c r="A1" s="785" t="s">
        <v>245</v>
      </c>
      <c r="B1" s="786"/>
      <c r="C1" s="786"/>
      <c r="D1" s="786"/>
      <c r="E1" s="548"/>
      <c r="F1" s="873" t="s">
        <v>118</v>
      </c>
      <c r="G1" s="874"/>
      <c r="H1" s="874"/>
      <c r="I1" s="550"/>
      <c r="J1" s="253"/>
      <c r="K1" s="550"/>
      <c r="L1" s="254"/>
      <c r="M1" s="868" t="s">
        <v>246</v>
      </c>
      <c r="N1" s="255"/>
      <c r="O1" s="550" t="s">
        <v>247</v>
      </c>
      <c r="P1" s="253"/>
      <c r="Q1" s="550"/>
      <c r="R1" s="253"/>
      <c r="S1" s="550"/>
      <c r="T1" s="254"/>
      <c r="U1" s="868" t="s">
        <v>248</v>
      </c>
      <c r="V1" s="255"/>
      <c r="W1" s="875" t="s">
        <v>249</v>
      </c>
      <c r="X1" s="875"/>
      <c r="Y1" s="875"/>
      <c r="Z1" s="875"/>
      <c r="AA1" s="875"/>
      <c r="AB1" s="876"/>
      <c r="AC1" s="868" t="s">
        <v>250</v>
      </c>
    </row>
    <row r="2" spans="1:29" s="554" customFormat="1" ht="36" x14ac:dyDescent="0.25">
      <c r="A2" s="256" t="s">
        <v>128</v>
      </c>
      <c r="B2" s="549" t="s">
        <v>251</v>
      </c>
      <c r="C2" s="549" t="s">
        <v>252</v>
      </c>
      <c r="D2" s="870" t="s">
        <v>411</v>
      </c>
      <c r="E2" s="870"/>
      <c r="F2" s="257"/>
      <c r="G2" s="871" t="s">
        <v>137</v>
      </c>
      <c r="H2" s="871"/>
      <c r="I2" s="871" t="s">
        <v>138</v>
      </c>
      <c r="J2" s="871"/>
      <c r="K2" s="871" t="s">
        <v>139</v>
      </c>
      <c r="L2" s="872"/>
      <c r="M2" s="869"/>
      <c r="N2" s="258"/>
      <c r="O2" s="871" t="s">
        <v>137</v>
      </c>
      <c r="P2" s="871"/>
      <c r="Q2" s="871" t="s">
        <v>138</v>
      </c>
      <c r="R2" s="871"/>
      <c r="S2" s="871" t="s">
        <v>139</v>
      </c>
      <c r="T2" s="872"/>
      <c r="U2" s="869"/>
      <c r="V2" s="258"/>
      <c r="W2" s="871" t="s">
        <v>137</v>
      </c>
      <c r="X2" s="871"/>
      <c r="Y2" s="871" t="s">
        <v>138</v>
      </c>
      <c r="Z2" s="871"/>
      <c r="AA2" s="871" t="s">
        <v>139</v>
      </c>
      <c r="AB2" s="872"/>
      <c r="AC2" s="869"/>
    </row>
    <row r="3" spans="1:29" s="568" customFormat="1" ht="24" x14ac:dyDescent="0.2">
      <c r="A3" s="45"/>
      <c r="B3" s="45"/>
      <c r="C3" s="560" t="s">
        <v>98</v>
      </c>
      <c r="D3" s="560" t="s">
        <v>98</v>
      </c>
      <c r="E3" s="560" t="s">
        <v>102</v>
      </c>
      <c r="F3" s="656" t="s">
        <v>254</v>
      </c>
      <c r="G3" s="737" t="s">
        <v>568</v>
      </c>
      <c r="H3" s="570" t="s">
        <v>101</v>
      </c>
      <c r="I3" s="571" t="s">
        <v>253</v>
      </c>
      <c r="J3" s="570" t="s">
        <v>101</v>
      </c>
      <c r="K3" s="571" t="s">
        <v>253</v>
      </c>
      <c r="L3" s="657" t="s">
        <v>101</v>
      </c>
      <c r="M3" s="658" t="s">
        <v>255</v>
      </c>
      <c r="N3" s="656" t="s">
        <v>254</v>
      </c>
      <c r="O3" s="737" t="s">
        <v>568</v>
      </c>
      <c r="P3" s="570" t="s">
        <v>101</v>
      </c>
      <c r="Q3" s="571" t="s">
        <v>253</v>
      </c>
      <c r="R3" s="570" t="s">
        <v>101</v>
      </c>
      <c r="S3" s="571" t="s">
        <v>253</v>
      </c>
      <c r="T3" s="657" t="s">
        <v>101</v>
      </c>
      <c r="U3" s="738" t="s">
        <v>412</v>
      </c>
      <c r="V3" s="656" t="s">
        <v>254</v>
      </c>
      <c r="W3" s="571" t="s">
        <v>253</v>
      </c>
      <c r="X3" s="570" t="s">
        <v>101</v>
      </c>
      <c r="Y3" s="571" t="s">
        <v>253</v>
      </c>
      <c r="Z3" s="570" t="s">
        <v>101</v>
      </c>
      <c r="AA3" s="571" t="s">
        <v>253</v>
      </c>
      <c r="AB3" s="657" t="s">
        <v>101</v>
      </c>
      <c r="AC3" s="738" t="s">
        <v>412</v>
      </c>
    </row>
    <row r="4" spans="1:29" s="554" customFormat="1" x14ac:dyDescent="0.25">
      <c r="A4" s="28"/>
      <c r="B4" s="28"/>
      <c r="C4" s="560"/>
      <c r="D4" s="560"/>
      <c r="E4" s="560"/>
      <c r="F4" s="569"/>
      <c r="G4" s="566"/>
      <c r="H4" s="570"/>
      <c r="I4" s="571"/>
      <c r="J4" s="570"/>
      <c r="K4" s="571"/>
      <c r="L4" s="570"/>
      <c r="M4" s="572"/>
      <c r="N4" s="569"/>
      <c r="O4" s="566"/>
      <c r="P4" s="570"/>
      <c r="Q4" s="571"/>
      <c r="R4" s="570"/>
      <c r="S4" s="571"/>
      <c r="T4" s="570"/>
      <c r="U4" s="572"/>
      <c r="V4" s="569"/>
      <c r="W4" s="571"/>
      <c r="X4" s="570"/>
      <c r="Y4" s="571"/>
      <c r="Z4" s="570"/>
      <c r="AA4" s="571"/>
      <c r="AB4" s="570"/>
      <c r="AC4" s="572"/>
    </row>
    <row r="5" spans="1:29" x14ac:dyDescent="0.25">
      <c r="A5" s="52"/>
      <c r="B5" s="351"/>
      <c r="C5" s="351"/>
      <c r="D5" s="351"/>
      <c r="E5" s="397"/>
      <c r="F5" s="351"/>
      <c r="G5" s="351"/>
      <c r="H5" s="351"/>
      <c r="I5" s="351"/>
      <c r="J5" s="351"/>
      <c r="K5" s="351"/>
      <c r="L5" s="351"/>
      <c r="M5" s="397"/>
      <c r="N5" s="351"/>
      <c r="O5" s="351"/>
      <c r="P5" s="351"/>
      <c r="Q5" s="351"/>
      <c r="R5" s="351"/>
      <c r="S5" s="351"/>
      <c r="T5" s="351"/>
      <c r="U5" s="397"/>
      <c r="V5" s="351"/>
      <c r="W5" s="351"/>
      <c r="X5" s="351"/>
      <c r="Y5" s="351"/>
      <c r="Z5" s="351"/>
      <c r="AA5" s="351"/>
      <c r="AB5" s="351"/>
      <c r="AC5" s="397"/>
    </row>
    <row r="6" spans="1:29" x14ac:dyDescent="0.25">
      <c r="E6" s="397"/>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256</v>
      </c>
    </row>
    <row r="3" spans="1:3" ht="21" x14ac:dyDescent="0.35">
      <c r="A3" s="260" t="s">
        <v>257</v>
      </c>
      <c r="B3" s="261" t="s">
        <v>258</v>
      </c>
      <c r="C3" s="262" t="s">
        <v>259</v>
      </c>
    </row>
    <row r="4" spans="1:3" x14ac:dyDescent="0.25">
      <c r="A4" s="263" t="s">
        <v>260</v>
      </c>
      <c r="B4" s="264" t="s">
        <v>261</v>
      </c>
      <c r="C4" s="265"/>
    </row>
    <row r="5" spans="1:3" x14ac:dyDescent="0.25">
      <c r="A5" s="266" t="s">
        <v>262</v>
      </c>
      <c r="B5" s="267" t="s">
        <v>261</v>
      </c>
      <c r="C5" s="268"/>
    </row>
    <row r="6" spans="1:3" x14ac:dyDescent="0.25">
      <c r="A6" s="266" t="s">
        <v>263</v>
      </c>
      <c r="B6" s="267" t="s">
        <v>261</v>
      </c>
      <c r="C6" s="268"/>
    </row>
    <row r="7" spans="1:3" x14ac:dyDescent="0.25">
      <c r="A7" s="266" t="s">
        <v>264</v>
      </c>
      <c r="B7" s="267" t="s">
        <v>261</v>
      </c>
      <c r="C7" s="268"/>
    </row>
    <row r="8" spans="1:3" x14ac:dyDescent="0.25">
      <c r="A8" s="266" t="s">
        <v>265</v>
      </c>
      <c r="B8" s="267" t="s">
        <v>261</v>
      </c>
      <c r="C8" s="269"/>
    </row>
    <row r="9" spans="1:3" x14ac:dyDescent="0.25">
      <c r="A9" s="266" t="s">
        <v>266</v>
      </c>
      <c r="B9" s="267" t="s">
        <v>261</v>
      </c>
      <c r="C9" s="269"/>
    </row>
    <row r="10" spans="1:3" x14ac:dyDescent="0.25">
      <c r="A10" s="266" t="s">
        <v>267</v>
      </c>
      <c r="B10" s="267" t="s">
        <v>261</v>
      </c>
      <c r="C10" s="269"/>
    </row>
    <row r="11" spans="1:3" x14ac:dyDescent="0.25">
      <c r="A11" s="266" t="s">
        <v>268</v>
      </c>
      <c r="B11" s="267" t="s">
        <v>261</v>
      </c>
      <c r="C11" s="270"/>
    </row>
    <row r="12" spans="1:3" x14ac:dyDescent="0.25">
      <c r="A12" s="266" t="s">
        <v>269</v>
      </c>
      <c r="B12" s="267" t="s">
        <v>261</v>
      </c>
      <c r="C12" s="270"/>
    </row>
    <row r="13" spans="1:3" x14ac:dyDescent="0.25">
      <c r="A13" s="271" t="s">
        <v>270</v>
      </c>
      <c r="B13" s="272"/>
      <c r="C13" s="273"/>
    </row>
    <row r="18" spans="1:3" x14ac:dyDescent="0.25">
      <c r="A18" t="s">
        <v>271</v>
      </c>
    </row>
    <row r="20" spans="1:3" ht="21" x14ac:dyDescent="0.35">
      <c r="A20" s="274" t="s">
        <v>257</v>
      </c>
      <c r="B20" s="275" t="s">
        <v>258</v>
      </c>
      <c r="C20" s="276" t="s">
        <v>259</v>
      </c>
    </row>
    <row r="21" spans="1:3" x14ac:dyDescent="0.25">
      <c r="A21" s="277" t="s">
        <v>79</v>
      </c>
      <c r="B21" s="278" t="s">
        <v>272</v>
      </c>
      <c r="C21" s="280"/>
    </row>
    <row r="22" spans="1:3" ht="39" x14ac:dyDescent="0.25">
      <c r="A22" s="277" t="s">
        <v>273</v>
      </c>
      <c r="B22" s="278" t="s">
        <v>274</v>
      </c>
      <c r="C22" s="280"/>
    </row>
    <row r="23" spans="1:3" x14ac:dyDescent="0.25">
      <c r="A23" s="266" t="s">
        <v>275</v>
      </c>
      <c r="B23" s="279" t="s">
        <v>276</v>
      </c>
      <c r="C23" s="280"/>
    </row>
    <row r="24" spans="1:3" x14ac:dyDescent="0.25">
      <c r="A24" s="266" t="s">
        <v>277</v>
      </c>
      <c r="B24" s="279" t="s">
        <v>276</v>
      </c>
      <c r="C24" s="280"/>
    </row>
    <row r="25" spans="1:3" x14ac:dyDescent="0.25">
      <c r="A25" s="266" t="s">
        <v>278</v>
      </c>
      <c r="B25" s="279" t="s">
        <v>276</v>
      </c>
      <c r="C25" s="280"/>
    </row>
    <row r="26" spans="1:3" x14ac:dyDescent="0.25">
      <c r="A26" s="271" t="s">
        <v>270</v>
      </c>
      <c r="B26" s="281"/>
      <c r="C26" s="28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abSelected="1" zoomScale="70" zoomScaleNormal="70" workbookViewId="0">
      <selection sqref="A1:C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 min="32" max="32" width="15.5703125" customWidth="1"/>
    <col min="33" max="33" width="17" customWidth="1"/>
  </cols>
  <sheetData>
    <row r="1" spans="1:30" ht="60" customHeight="1" x14ac:dyDescent="0.25">
      <c r="A1" s="889" t="s">
        <v>590</v>
      </c>
      <c r="B1" s="890"/>
      <c r="C1" s="890"/>
    </row>
    <row r="3" spans="1:30" x14ac:dyDescent="0.25">
      <c r="A3" s="897" t="s">
        <v>293</v>
      </c>
      <c r="B3" s="899" t="s">
        <v>382</v>
      </c>
      <c r="C3" s="900"/>
      <c r="D3" s="895" t="s">
        <v>380</v>
      </c>
      <c r="E3" s="896"/>
      <c r="AA3" s="878" t="s">
        <v>306</v>
      </c>
      <c r="AB3" s="878"/>
      <c r="AC3" s="879" t="s">
        <v>387</v>
      </c>
      <c r="AD3" s="879"/>
    </row>
    <row r="4" spans="1:30" ht="26.25" x14ac:dyDescent="0.25">
      <c r="A4" s="898"/>
      <c r="B4" s="298" t="s">
        <v>386</v>
      </c>
      <c r="C4" s="298" t="s">
        <v>295</v>
      </c>
      <c r="D4" s="298" t="s">
        <v>386</v>
      </c>
      <c r="E4" s="298" t="s">
        <v>295</v>
      </c>
      <c r="Z4" t="s">
        <v>282</v>
      </c>
      <c r="AA4" s="519" t="str">
        <f>D3</f>
        <v>[#previous_year#]</v>
      </c>
      <c r="AB4" s="519" t="str">
        <f>B3</f>
        <v xml:space="preserve">[#current_year#] </v>
      </c>
      <c r="AC4" s="726" t="str">
        <f>D3</f>
        <v>[#previous_year#]</v>
      </c>
      <c r="AD4" s="726" t="str">
        <f>B3</f>
        <v xml:space="preserve">[#current_year#] </v>
      </c>
    </row>
    <row r="5" spans="1:30" x14ac:dyDescent="0.25">
      <c r="A5" s="369" t="s">
        <v>570</v>
      </c>
      <c r="B5" s="370"/>
      <c r="C5" s="370"/>
      <c r="D5" s="377"/>
      <c r="E5" s="372"/>
      <c r="Z5" t="str">
        <f>A5</f>
        <v>2 000 - 10 000</v>
      </c>
      <c r="AA5">
        <f>E5</f>
        <v>0</v>
      </c>
      <c r="AB5" s="351">
        <f>C5</f>
        <v>0</v>
      </c>
      <c r="AC5" s="727" t="e">
        <f t="shared" ref="AC5:AC8" si="0">AA5/AA$8</f>
        <v>#DIV/0!</v>
      </c>
      <c r="AD5" s="727">
        <f>IF(AB8&lt;&gt;0,AB5/AB$8,0)</f>
        <v>0</v>
      </c>
    </row>
    <row r="6" spans="1:30" x14ac:dyDescent="0.25">
      <c r="A6" s="373" t="s">
        <v>571</v>
      </c>
      <c r="B6" s="374"/>
      <c r="C6" s="374"/>
      <c r="D6" s="382"/>
      <c r="E6" s="375"/>
      <c r="Z6" t="str">
        <f>A6</f>
        <v>10 001 - 100 000</v>
      </c>
      <c r="AA6">
        <f>E6</f>
        <v>0</v>
      </c>
      <c r="AB6" s="351">
        <f>C6</f>
        <v>0</v>
      </c>
      <c r="AC6" s="727" t="e">
        <f t="shared" si="0"/>
        <v>#DIV/0!</v>
      </c>
      <c r="AD6" s="727">
        <f>IF(AB8&lt;&gt;0,AB6/AB$8,0)</f>
        <v>0</v>
      </c>
    </row>
    <row r="7" spans="1:30" x14ac:dyDescent="0.25">
      <c r="A7" s="373" t="s">
        <v>572</v>
      </c>
      <c r="B7" s="374"/>
      <c r="C7" s="374"/>
      <c r="D7" s="382"/>
      <c r="E7" s="375"/>
      <c r="Z7" t="str">
        <f t="shared" ref="Z7" si="1">A7</f>
        <v>&gt;100 000</v>
      </c>
      <c r="AA7">
        <f>E7</f>
        <v>0</v>
      </c>
      <c r="AB7" s="351">
        <f>C7</f>
        <v>0</v>
      </c>
      <c r="AC7" s="727" t="e">
        <f t="shared" si="0"/>
        <v>#DIV/0!</v>
      </c>
      <c r="AD7" s="727">
        <f>IF(AB8&lt;&gt;0,AB7/AB$8,0)</f>
        <v>0</v>
      </c>
    </row>
    <row r="8" spans="1:30" x14ac:dyDescent="0.25">
      <c r="Z8" t="s">
        <v>381</v>
      </c>
      <c r="AA8">
        <f>SUM(AA5:AA7)</f>
        <v>0</v>
      </c>
      <c r="AB8" s="351">
        <f>SUM(AB5:AB7)</f>
        <v>0</v>
      </c>
      <c r="AC8" s="727" t="e">
        <f t="shared" si="0"/>
        <v>#DIV/0!</v>
      </c>
      <c r="AD8" s="727">
        <f>IF(AB8&lt;&gt;0,AB8/AB$8,0)</f>
        <v>0</v>
      </c>
    </row>
    <row r="10" spans="1:30" x14ac:dyDescent="0.25">
      <c r="Z10" s="350"/>
      <c r="AA10" s="878" t="s">
        <v>386</v>
      </c>
      <c r="AB10" s="878"/>
      <c r="AC10" s="879" t="s">
        <v>388</v>
      </c>
      <c r="AD10" s="879"/>
    </row>
    <row r="11" spans="1:30" x14ac:dyDescent="0.25">
      <c r="Z11" s="350" t="s">
        <v>293</v>
      </c>
      <c r="AA11" s="519" t="s">
        <v>380</v>
      </c>
      <c r="AB11" s="519" t="str">
        <f>B3</f>
        <v xml:space="preserve">[#current_year#] </v>
      </c>
      <c r="AC11" s="726" t="str">
        <f>D3</f>
        <v>[#previous_year#]</v>
      </c>
      <c r="AD11" s="726" t="str">
        <f>B3</f>
        <v xml:space="preserve">[#current_year#] </v>
      </c>
    </row>
    <row r="12" spans="1:30" x14ac:dyDescent="0.25">
      <c r="Z12" t="str">
        <f>A5</f>
        <v>2 000 - 10 000</v>
      </c>
      <c r="AA12">
        <f>D5</f>
        <v>0</v>
      </c>
      <c r="AB12">
        <f>B5</f>
        <v>0</v>
      </c>
      <c r="AC12" s="727" t="e">
        <f t="shared" ref="AC12:AC15" si="2">AA12/AA$15</f>
        <v>#DIV/0!</v>
      </c>
      <c r="AD12" s="727">
        <f>IF(AB15&lt;&gt;0,AB12/AB$15,0)</f>
        <v>0</v>
      </c>
    </row>
    <row r="13" spans="1:30" ht="26.25" customHeight="1" x14ac:dyDescent="0.25">
      <c r="A13" s="897" t="s">
        <v>294</v>
      </c>
      <c r="B13" s="297" t="str">
        <f>B3</f>
        <v xml:space="preserve">[#current_year#] </v>
      </c>
      <c r="C13" s="494" t="s">
        <v>380</v>
      </c>
      <c r="Z13" t="str">
        <f>A6</f>
        <v>10 001 - 100 000</v>
      </c>
      <c r="AA13">
        <f>D6</f>
        <v>0</v>
      </c>
      <c r="AB13">
        <f>B6</f>
        <v>0</v>
      </c>
      <c r="AC13" s="727" t="e">
        <f t="shared" si="2"/>
        <v>#DIV/0!</v>
      </c>
      <c r="AD13" s="727">
        <f>IF(AB15&lt;&gt;0,AB13/AB$15,0)</f>
        <v>0</v>
      </c>
    </row>
    <row r="14" spans="1:30" x14ac:dyDescent="0.25">
      <c r="A14" s="898"/>
      <c r="B14" s="300" t="s">
        <v>295</v>
      </c>
      <c r="C14" s="311" t="s">
        <v>295</v>
      </c>
      <c r="Z14" t="str">
        <f>A7</f>
        <v>&gt;100 000</v>
      </c>
      <c r="AA14">
        <f>D7</f>
        <v>0</v>
      </c>
      <c r="AB14">
        <f>B7</f>
        <v>0</v>
      </c>
      <c r="AC14" s="727" t="e">
        <f t="shared" si="2"/>
        <v>#DIV/0!</v>
      </c>
      <c r="AD14" s="727">
        <f>IF(AB15&lt;&gt;0,AB14/AB$15,0)</f>
        <v>0</v>
      </c>
    </row>
    <row r="15" spans="1:30" x14ac:dyDescent="0.25">
      <c r="A15" s="299" t="s">
        <v>252</v>
      </c>
      <c r="B15" s="306"/>
      <c r="C15" s="306"/>
      <c r="Z15" t="s">
        <v>381</v>
      </c>
      <c r="AA15">
        <f>SUM(AA12:AA14)</f>
        <v>0</v>
      </c>
      <c r="AB15">
        <f>SUM(AB12:AB14)</f>
        <v>0</v>
      </c>
      <c r="AC15" s="727" t="e">
        <f t="shared" si="2"/>
        <v>#DIV/0!</v>
      </c>
      <c r="AD15" s="727">
        <f>IF(AB15&lt;&gt;0,AB15/AB$15,0)</f>
        <v>0</v>
      </c>
    </row>
    <row r="16" spans="1:30" x14ac:dyDescent="0.25">
      <c r="A16" s="299" t="s">
        <v>591</v>
      </c>
      <c r="B16" s="306"/>
      <c r="C16" s="306"/>
    </row>
    <row r="17" spans="1:33" x14ac:dyDescent="0.25">
      <c r="A17" s="299" t="s">
        <v>296</v>
      </c>
      <c r="B17" s="306"/>
      <c r="C17" s="306"/>
    </row>
    <row r="18" spans="1:33" x14ac:dyDescent="0.25">
      <c r="A18" s="301" t="s">
        <v>297</v>
      </c>
      <c r="B18" s="306"/>
      <c r="C18" s="306"/>
    </row>
    <row r="19" spans="1:33" x14ac:dyDescent="0.25">
      <c r="A19" s="301" t="s">
        <v>298</v>
      </c>
      <c r="B19" s="306"/>
      <c r="C19" s="306"/>
    </row>
    <row r="21" spans="1:33" ht="30.75" customHeight="1" x14ac:dyDescent="0.25">
      <c r="A21" t="s">
        <v>392</v>
      </c>
      <c r="B21" s="877" t="s">
        <v>396</v>
      </c>
      <c r="C21" s="877"/>
      <c r="D21" s="877"/>
      <c r="E21" s="877"/>
    </row>
    <row r="22" spans="1:33" ht="21" x14ac:dyDescent="0.35">
      <c r="A22" s="302" t="s">
        <v>257</v>
      </c>
      <c r="B22" s="901" t="str">
        <f>B3</f>
        <v xml:space="preserve">[#current_year#] </v>
      </c>
      <c r="C22" s="902"/>
      <c r="D22" s="901" t="str">
        <f>D3</f>
        <v>[#previous_year#]</v>
      </c>
      <c r="E22" s="902"/>
    </row>
    <row r="23" spans="1:33" ht="21" customHeight="1" x14ac:dyDescent="0.35">
      <c r="A23" s="303"/>
      <c r="B23" s="499" t="s">
        <v>261</v>
      </c>
      <c r="C23" s="304" t="s">
        <v>299</v>
      </c>
      <c r="D23" s="304" t="s">
        <v>261</v>
      </c>
      <c r="E23" s="304" t="s">
        <v>299</v>
      </c>
      <c r="Z23" s="352" t="s">
        <v>371</v>
      </c>
      <c r="AA23" s="352" t="s">
        <v>299</v>
      </c>
      <c r="AC23" s="352" t="s">
        <v>371</v>
      </c>
      <c r="AD23" s="352" t="s">
        <v>261</v>
      </c>
      <c r="AF23" s="352" t="s">
        <v>371</v>
      </c>
      <c r="AG23" s="352" t="s">
        <v>261</v>
      </c>
    </row>
    <row r="24" spans="1:33" x14ac:dyDescent="0.25">
      <c r="A24" s="367" t="s">
        <v>260</v>
      </c>
      <c r="B24" s="488"/>
      <c r="C24" s="488"/>
      <c r="D24" s="488"/>
      <c r="E24" s="488"/>
      <c r="Z24" t="str">
        <f t="shared" ref="Z24:Z29" si="3">A25</f>
        <v xml:space="preserve">re-used: Soil and agriculture </v>
      </c>
      <c r="AA24" s="522">
        <f t="shared" ref="AA24:AA29" si="4">C25/100</f>
        <v>0</v>
      </c>
      <c r="AC24" t="str">
        <f t="shared" ref="AC24:AC29" si="5">A25</f>
        <v xml:space="preserve">re-used: Soil and agriculture </v>
      </c>
      <c r="AD24" s="259">
        <f t="shared" ref="AD24:AD29" si="6">B25</f>
        <v>0</v>
      </c>
      <c r="AF24" t="s">
        <v>380</v>
      </c>
      <c r="AG24" s="397">
        <f>D24</f>
        <v>0</v>
      </c>
    </row>
    <row r="25" spans="1:33" x14ac:dyDescent="0.25">
      <c r="A25" s="376" t="s">
        <v>300</v>
      </c>
      <c r="B25" s="489"/>
      <c r="C25" s="489"/>
      <c r="D25" s="489"/>
      <c r="E25" s="489"/>
      <c r="Z25" t="str">
        <f t="shared" si="3"/>
        <v xml:space="preserve">re-used: Others </v>
      </c>
      <c r="AA25" s="522">
        <f t="shared" si="4"/>
        <v>0</v>
      </c>
      <c r="AC25" t="str">
        <f t="shared" si="5"/>
        <v xml:space="preserve">re-used: Others </v>
      </c>
      <c r="AD25" s="259">
        <f t="shared" si="6"/>
        <v>0</v>
      </c>
      <c r="AF25" t="s">
        <v>515</v>
      </c>
      <c r="AG25" s="397">
        <f>B24</f>
        <v>0</v>
      </c>
    </row>
    <row r="26" spans="1:33" x14ac:dyDescent="0.25">
      <c r="A26" s="368" t="s">
        <v>301</v>
      </c>
      <c r="B26" s="490"/>
      <c r="C26" s="490"/>
      <c r="D26" s="490"/>
      <c r="E26" s="490"/>
      <c r="Z26" t="str">
        <f t="shared" si="3"/>
        <v xml:space="preserve">disposed: Landfill </v>
      </c>
      <c r="AA26" s="522">
        <f t="shared" si="4"/>
        <v>0</v>
      </c>
      <c r="AC26" t="str">
        <f t="shared" si="5"/>
        <v xml:space="preserve">disposed: Landfill </v>
      </c>
      <c r="AD26" s="259">
        <f t="shared" si="6"/>
        <v>0</v>
      </c>
    </row>
    <row r="27" spans="1:33" x14ac:dyDescent="0.25">
      <c r="A27" s="368" t="s">
        <v>374</v>
      </c>
      <c r="B27" s="490"/>
      <c r="C27" s="490"/>
      <c r="D27" s="490"/>
      <c r="E27" s="490"/>
      <c r="Z27" t="str">
        <f t="shared" si="3"/>
        <v xml:space="preserve">disposed: Incineration </v>
      </c>
      <c r="AA27" s="522">
        <f t="shared" si="4"/>
        <v>0</v>
      </c>
      <c r="AC27" t="str">
        <f t="shared" si="5"/>
        <v xml:space="preserve">disposed: Incineration </v>
      </c>
      <c r="AD27" s="259">
        <f t="shared" si="6"/>
        <v>0</v>
      </c>
    </row>
    <row r="28" spans="1:33" x14ac:dyDescent="0.25">
      <c r="A28" s="368" t="s">
        <v>302</v>
      </c>
      <c r="B28" s="490"/>
      <c r="C28" s="490"/>
      <c r="D28" s="490"/>
      <c r="E28" s="490"/>
      <c r="Z28" t="str">
        <f t="shared" si="3"/>
        <v xml:space="preserve">disposed: Others </v>
      </c>
      <c r="AA28" s="522">
        <f t="shared" si="4"/>
        <v>0</v>
      </c>
      <c r="AC28" t="str">
        <f t="shared" si="5"/>
        <v xml:space="preserve">disposed: Others </v>
      </c>
      <c r="AD28" s="259">
        <f t="shared" si="6"/>
        <v>0</v>
      </c>
    </row>
    <row r="29" spans="1:33" x14ac:dyDescent="0.25">
      <c r="A29" s="368" t="s">
        <v>303</v>
      </c>
      <c r="B29" s="490"/>
      <c r="C29" s="490"/>
      <c r="D29" s="490"/>
      <c r="E29" s="490"/>
      <c r="Z29" t="str">
        <f t="shared" si="3"/>
        <v>not reported</v>
      </c>
      <c r="AA29" s="522">
        <f t="shared" si="4"/>
        <v>0</v>
      </c>
      <c r="AC29" t="str">
        <f t="shared" si="5"/>
        <v>not reported</v>
      </c>
      <c r="AD29" s="259">
        <f t="shared" si="6"/>
        <v>0</v>
      </c>
    </row>
    <row r="30" spans="1:33" x14ac:dyDescent="0.25">
      <c r="A30" s="384" t="s">
        <v>395</v>
      </c>
      <c r="B30" s="490"/>
      <c r="C30" s="490"/>
      <c r="D30" s="306"/>
      <c r="E30" s="306"/>
    </row>
    <row r="31" spans="1:33" x14ac:dyDescent="0.25">
      <c r="Z31" t="s">
        <v>393</v>
      </c>
      <c r="AA31" t="s">
        <v>405</v>
      </c>
    </row>
    <row r="32" spans="1:33"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380</v>
      </c>
      <c r="AA33" s="351">
        <f>D25</f>
        <v>0</v>
      </c>
      <c r="AB33" s="351">
        <f>D26</f>
        <v>0</v>
      </c>
      <c r="AC33" s="351">
        <f>D27</f>
        <v>0</v>
      </c>
      <c r="AD33" s="351">
        <f>D28</f>
        <v>0</v>
      </c>
      <c r="AE33" s="351">
        <f>D29</f>
        <v>0</v>
      </c>
      <c r="AF33" s="351">
        <f>D24-D25-D26-D27-D28-D29</f>
        <v>0</v>
      </c>
    </row>
    <row r="34" spans="1:32" x14ac:dyDescent="0.25">
      <c r="Z34" t="str">
        <f>B22</f>
        <v xml:space="preserve">[#current_year#] </v>
      </c>
      <c r="AA34" s="259">
        <f>B25</f>
        <v>0</v>
      </c>
      <c r="AB34" s="259">
        <f>B26</f>
        <v>0</v>
      </c>
      <c r="AC34" s="259">
        <f>B27</f>
        <v>0</v>
      </c>
      <c r="AD34" s="259">
        <f>B28</f>
        <v>0</v>
      </c>
      <c r="AE34" s="351">
        <f>B29</f>
        <v>0</v>
      </c>
      <c r="AF34" s="259">
        <f>B24-B25-B26-B27-B28-B29</f>
        <v>0</v>
      </c>
    </row>
    <row r="35" spans="1:32" ht="21" x14ac:dyDescent="0.35">
      <c r="A35" s="307" t="s">
        <v>257</v>
      </c>
      <c r="B35" s="307" t="s">
        <v>258</v>
      </c>
      <c r="C35" s="308" t="str">
        <f>B3</f>
        <v xml:space="preserve">[#current_year#] </v>
      </c>
      <c r="D35" s="523" t="str">
        <f>C13</f>
        <v>[#previous_year#]</v>
      </c>
      <c r="Z35" s="522">
        <v>20.12</v>
      </c>
      <c r="AA35" s="522" t="e">
        <f t="shared" ref="AA35:AF36" si="7">AA33/SUM($AA33:$AF33)</f>
        <v>#DIV/0!</v>
      </c>
      <c r="AB35" s="522" t="e">
        <f t="shared" si="7"/>
        <v>#DIV/0!</v>
      </c>
      <c r="AC35" s="522" t="e">
        <f t="shared" si="7"/>
        <v>#DIV/0!</v>
      </c>
      <c r="AD35" s="522" t="e">
        <f t="shared" si="7"/>
        <v>#DIV/0!</v>
      </c>
      <c r="AE35" s="522" t="e">
        <f t="shared" si="7"/>
        <v>#DIV/0!</v>
      </c>
      <c r="AF35" s="522" t="e">
        <f t="shared" si="7"/>
        <v>#DIV/0!</v>
      </c>
    </row>
    <row r="36" spans="1:32" x14ac:dyDescent="0.25">
      <c r="A36" s="309" t="s">
        <v>79</v>
      </c>
      <c r="B36" s="310" t="s">
        <v>272</v>
      </c>
      <c r="C36" s="468"/>
      <c r="D36" s="468"/>
      <c r="Z36" s="522">
        <v>20.14</v>
      </c>
      <c r="AA36" s="522" t="e">
        <f t="shared" si="7"/>
        <v>#DIV/0!</v>
      </c>
      <c r="AB36" s="522" t="e">
        <f t="shared" si="7"/>
        <v>#DIV/0!</v>
      </c>
      <c r="AC36" s="522" t="e">
        <f t="shared" si="7"/>
        <v>#DIV/0!</v>
      </c>
      <c r="AD36" s="522" t="e">
        <f t="shared" si="7"/>
        <v>#DIV/0!</v>
      </c>
      <c r="AE36" s="522" t="e">
        <f t="shared" si="7"/>
        <v>#DIV/0!</v>
      </c>
      <c r="AF36" s="522" t="e">
        <f t="shared" si="7"/>
        <v>#DIV/0!</v>
      </c>
    </row>
    <row r="37" spans="1:32" x14ac:dyDescent="0.25">
      <c r="A37" s="309" t="s">
        <v>273</v>
      </c>
      <c r="B37" s="310" t="s">
        <v>274</v>
      </c>
      <c r="C37" s="487"/>
      <c r="D37" s="487"/>
    </row>
    <row r="41" spans="1:32" x14ac:dyDescent="0.25">
      <c r="A41" s="305" t="s">
        <v>304</v>
      </c>
      <c r="B41" s="891" t="str">
        <f>B3</f>
        <v xml:space="preserve">[#current_year#] </v>
      </c>
      <c r="C41" s="892"/>
      <c r="D41" s="893" t="str">
        <f>C13</f>
        <v>[#previous_year#]</v>
      </c>
      <c r="E41" s="894"/>
      <c r="AA41" t="s">
        <v>383</v>
      </c>
      <c r="AB41" t="s">
        <v>389</v>
      </c>
      <c r="AC41" t="s">
        <v>384</v>
      </c>
      <c r="AD41" t="s">
        <v>390</v>
      </c>
      <c r="AE41" t="s">
        <v>385</v>
      </c>
      <c r="AF41" t="s">
        <v>391</v>
      </c>
    </row>
    <row r="42" spans="1:32" x14ac:dyDescent="0.25">
      <c r="A42" s="305"/>
      <c r="B42" s="305" t="s">
        <v>305</v>
      </c>
      <c r="C42" s="305" t="s">
        <v>306</v>
      </c>
      <c r="D42" s="305" t="s">
        <v>305</v>
      </c>
      <c r="E42" s="305" t="s">
        <v>306</v>
      </c>
      <c r="Z42" s="353" t="s">
        <v>313</v>
      </c>
      <c r="AA42" s="351">
        <f>C43</f>
        <v>0</v>
      </c>
      <c r="AB42" s="351">
        <f>E43</f>
        <v>0</v>
      </c>
      <c r="AC42" s="351">
        <f>C46</f>
        <v>0</v>
      </c>
      <c r="AD42" s="351">
        <f>E46</f>
        <v>0</v>
      </c>
      <c r="AE42" s="351">
        <f>C49</f>
        <v>0</v>
      </c>
      <c r="AF42" s="351">
        <f>E49</f>
        <v>0</v>
      </c>
    </row>
    <row r="43" spans="1:32" x14ac:dyDescent="0.25">
      <c r="A43" s="299" t="s">
        <v>307</v>
      </c>
      <c r="B43" s="306"/>
      <c r="C43" s="306"/>
      <c r="D43" s="306"/>
      <c r="E43" s="306"/>
      <c r="Z43" t="s">
        <v>314</v>
      </c>
      <c r="AA43" s="351">
        <f>B44</f>
        <v>0</v>
      </c>
      <c r="AB43" s="351">
        <f>E44</f>
        <v>0</v>
      </c>
      <c r="AC43" s="351">
        <f>C47</f>
        <v>0</v>
      </c>
      <c r="AD43" s="351">
        <f>E47</f>
        <v>0</v>
      </c>
      <c r="AE43" s="351">
        <f>C50</f>
        <v>0</v>
      </c>
      <c r="AF43" s="351">
        <f>E50</f>
        <v>0</v>
      </c>
    </row>
    <row r="44" spans="1:32" x14ac:dyDescent="0.25">
      <c r="A44" s="371" t="s">
        <v>308</v>
      </c>
      <c r="B44" s="377"/>
      <c r="C44" s="377"/>
      <c r="D44" s="377"/>
      <c r="E44" s="377"/>
      <c r="F44" s="378"/>
    </row>
    <row r="45" spans="1:32" x14ac:dyDescent="0.25">
      <c r="A45" s="371" t="s">
        <v>376</v>
      </c>
      <c r="B45" s="377"/>
      <c r="C45" s="377"/>
      <c r="D45" s="377"/>
      <c r="E45" s="377"/>
      <c r="F45" s="378"/>
    </row>
    <row r="46" spans="1:32" x14ac:dyDescent="0.25">
      <c r="A46" s="371" t="s">
        <v>309</v>
      </c>
      <c r="B46" s="377"/>
      <c r="C46" s="377"/>
      <c r="D46" s="377"/>
      <c r="E46" s="377"/>
      <c r="F46" s="378"/>
    </row>
    <row r="47" spans="1:32" x14ac:dyDescent="0.25">
      <c r="A47" s="371" t="s">
        <v>310</v>
      </c>
      <c r="B47" s="377"/>
      <c r="C47" s="377"/>
      <c r="D47" s="377"/>
      <c r="E47" s="377"/>
      <c r="F47" s="378"/>
    </row>
    <row r="48" spans="1:32" ht="50.25" customHeight="1" x14ac:dyDescent="0.25">
      <c r="A48" s="371" t="s">
        <v>377</v>
      </c>
      <c r="B48" s="377"/>
      <c r="C48" s="377"/>
      <c r="D48" s="377"/>
      <c r="E48" s="377"/>
      <c r="F48" s="378"/>
      <c r="AA48" t="s">
        <v>392</v>
      </c>
      <c r="AB48" s="877" t="s">
        <v>577</v>
      </c>
      <c r="AC48" s="877"/>
      <c r="AD48" s="877"/>
    </row>
    <row r="49" spans="1:30" x14ac:dyDescent="0.25">
      <c r="A49" s="371" t="s">
        <v>311</v>
      </c>
      <c r="B49" s="377"/>
      <c r="C49" s="377"/>
      <c r="D49" s="377"/>
      <c r="E49" s="377"/>
      <c r="F49" s="378"/>
      <c r="AB49" s="317" t="s">
        <v>313</v>
      </c>
      <c r="AC49" s="317" t="s">
        <v>314</v>
      </c>
      <c r="AD49" s="317" t="s">
        <v>576</v>
      </c>
    </row>
    <row r="50" spans="1:30" x14ac:dyDescent="0.25">
      <c r="A50" s="371" t="s">
        <v>312</v>
      </c>
      <c r="B50" s="377"/>
      <c r="C50" s="377"/>
      <c r="D50" s="377"/>
      <c r="E50" s="377"/>
      <c r="F50" s="378"/>
      <c r="AA50" s="299" t="str">
        <f>AA64</f>
        <v>Article 3 8th reporting</v>
      </c>
      <c r="AB50" s="299"/>
      <c r="AC50" s="299"/>
      <c r="AD50" s="299"/>
    </row>
    <row r="51" spans="1:30" x14ac:dyDescent="0.25">
      <c r="A51" s="371" t="s">
        <v>378</v>
      </c>
      <c r="B51" s="377"/>
      <c r="C51" s="377"/>
      <c r="D51" s="377"/>
      <c r="E51" s="377"/>
      <c r="F51" s="378"/>
      <c r="AA51" s="299" t="str">
        <f t="shared" ref="AA51:AA58" si="8">AA65</f>
        <v>Article 3 9th reporting</v>
      </c>
      <c r="AB51" s="306">
        <f>B54</f>
        <v>0</v>
      </c>
      <c r="AC51" s="306">
        <f>C54</f>
        <v>0</v>
      </c>
      <c r="AD51" s="306">
        <f>D54</f>
        <v>0</v>
      </c>
    </row>
    <row r="52" spans="1:30" x14ac:dyDescent="0.25">
      <c r="AA52" s="299" t="str">
        <f t="shared" si="8"/>
        <v>Article 3 10th reporting</v>
      </c>
      <c r="AB52" s="306">
        <f>E55</f>
        <v>0</v>
      </c>
      <c r="AC52" s="306">
        <f>F55</f>
        <v>0</v>
      </c>
      <c r="AD52" s="306">
        <f>G55</f>
        <v>0</v>
      </c>
    </row>
    <row r="53" spans="1:30" x14ac:dyDescent="0.25">
      <c r="A53" s="312"/>
      <c r="B53" s="313" t="s">
        <v>313</v>
      </c>
      <c r="C53" s="313" t="s">
        <v>314</v>
      </c>
      <c r="D53" s="380" t="s">
        <v>375</v>
      </c>
      <c r="E53" s="313" t="s">
        <v>313</v>
      </c>
      <c r="F53" s="313" t="s">
        <v>314</v>
      </c>
      <c r="G53" s="380" t="s">
        <v>375</v>
      </c>
      <c r="AA53" s="299" t="str">
        <f t="shared" si="8"/>
        <v>Article 4 8th reporting</v>
      </c>
      <c r="AB53" s="299"/>
      <c r="AC53" s="299"/>
      <c r="AD53" s="299"/>
    </row>
    <row r="54" spans="1:30" x14ac:dyDescent="0.25">
      <c r="A54" s="379" t="s">
        <v>402</v>
      </c>
      <c r="B54" s="377"/>
      <c r="C54" s="377"/>
      <c r="D54" s="377"/>
      <c r="E54" s="377"/>
      <c r="F54" s="377"/>
      <c r="G54" s="377"/>
      <c r="AA54" s="299" t="str">
        <f t="shared" si="8"/>
        <v>Article 4 9th reporting</v>
      </c>
      <c r="AB54" s="306">
        <f>B57</f>
        <v>0</v>
      </c>
      <c r="AC54" s="306">
        <f>C57</f>
        <v>0</v>
      </c>
      <c r="AD54" s="306">
        <f>D57</f>
        <v>0</v>
      </c>
    </row>
    <row r="55" spans="1:30" x14ac:dyDescent="0.25">
      <c r="A55" s="379" t="s">
        <v>317</v>
      </c>
      <c r="B55" s="377"/>
      <c r="C55" s="377"/>
      <c r="D55" s="377"/>
      <c r="E55" s="377"/>
      <c r="F55" s="377"/>
      <c r="G55" s="377"/>
      <c r="AA55" s="299" t="str">
        <f t="shared" si="8"/>
        <v>Article 4 10th reporting</v>
      </c>
      <c r="AB55" s="306">
        <f>E58</f>
        <v>0</v>
      </c>
      <c r="AC55" s="306">
        <f>F58</f>
        <v>0</v>
      </c>
      <c r="AD55" s="306">
        <f>G58</f>
        <v>0</v>
      </c>
    </row>
    <row r="56" spans="1:30" x14ac:dyDescent="0.25">
      <c r="A56" s="379"/>
      <c r="B56" s="377"/>
      <c r="C56" s="377"/>
      <c r="D56" s="377"/>
      <c r="E56" s="377"/>
      <c r="F56" s="377"/>
      <c r="G56" s="377"/>
      <c r="AA56" s="299" t="str">
        <f t="shared" si="8"/>
        <v>Article 5 8th reporting</v>
      </c>
      <c r="AB56" s="299"/>
      <c r="AC56" s="299"/>
      <c r="AD56" s="299"/>
    </row>
    <row r="57" spans="1:30" x14ac:dyDescent="0.25">
      <c r="A57" s="379" t="s">
        <v>403</v>
      </c>
      <c r="B57" s="377"/>
      <c r="C57" s="377"/>
      <c r="D57" s="377"/>
      <c r="E57" s="377"/>
      <c r="F57" s="377"/>
      <c r="G57" s="377"/>
      <c r="AA57" s="299" t="str">
        <f t="shared" si="8"/>
        <v>Article 5 9th reporting</v>
      </c>
      <c r="AB57" s="306">
        <f>B60</f>
        <v>0</v>
      </c>
      <c r="AC57" s="306">
        <f>C60</f>
        <v>0</v>
      </c>
      <c r="AD57" s="306">
        <f>D60</f>
        <v>0</v>
      </c>
    </row>
    <row r="58" spans="1:30" x14ac:dyDescent="0.25">
      <c r="A58" s="379" t="s">
        <v>316</v>
      </c>
      <c r="B58" s="377"/>
      <c r="C58" s="377"/>
      <c r="D58" s="377"/>
      <c r="E58" s="377"/>
      <c r="F58" s="377"/>
      <c r="G58" s="377"/>
      <c r="AA58" s="299" t="str">
        <f t="shared" si="8"/>
        <v>Article 5 10th reporting</v>
      </c>
      <c r="AB58" s="306">
        <f>E61</f>
        <v>0</v>
      </c>
      <c r="AC58" s="306">
        <f>F61</f>
        <v>0</v>
      </c>
      <c r="AD58" s="306">
        <f>G61</f>
        <v>0</v>
      </c>
    </row>
    <row r="59" spans="1:30" x14ac:dyDescent="0.25">
      <c r="A59" s="379"/>
      <c r="B59" s="377"/>
      <c r="C59" s="377"/>
      <c r="D59" s="377"/>
      <c r="E59" s="377"/>
      <c r="F59" s="377"/>
      <c r="G59" s="377"/>
    </row>
    <row r="60" spans="1:30" x14ac:dyDescent="0.25">
      <c r="A60" s="379" t="s">
        <v>404</v>
      </c>
      <c r="B60" s="377"/>
      <c r="C60" s="377"/>
      <c r="D60" s="377"/>
      <c r="E60" s="377"/>
      <c r="F60" s="377"/>
      <c r="G60" s="377"/>
    </row>
    <row r="61" spans="1:30" x14ac:dyDescent="0.25">
      <c r="A61" s="379" t="s">
        <v>315</v>
      </c>
      <c r="B61" s="377"/>
      <c r="C61" s="377"/>
      <c r="D61" s="377"/>
      <c r="E61" s="377"/>
      <c r="F61" s="377"/>
      <c r="G61" s="377"/>
    </row>
    <row r="62" spans="1:30" ht="48.75" customHeight="1" x14ac:dyDescent="0.25">
      <c r="A62" s="315"/>
      <c r="B62" s="316"/>
      <c r="C62" s="316"/>
      <c r="D62" s="366"/>
      <c r="G62" s="366"/>
      <c r="AA62" t="s">
        <v>392</v>
      </c>
      <c r="AB62" s="877" t="s">
        <v>578</v>
      </c>
      <c r="AC62" s="877"/>
      <c r="AD62" s="877"/>
    </row>
    <row r="63" spans="1:30" x14ac:dyDescent="0.25">
      <c r="A63" s="299"/>
      <c r="B63" s="317" t="s">
        <v>313</v>
      </c>
      <c r="C63" s="317" t="s">
        <v>314</v>
      </c>
      <c r="D63" s="380" t="s">
        <v>375</v>
      </c>
      <c r="E63" s="381" t="s">
        <v>313</v>
      </c>
      <c r="F63" s="381" t="s">
        <v>314</v>
      </c>
      <c r="G63" s="380" t="s">
        <v>375</v>
      </c>
      <c r="AB63" s="317" t="s">
        <v>313</v>
      </c>
      <c r="AC63" s="317" t="s">
        <v>314</v>
      </c>
      <c r="AD63" s="317" t="s">
        <v>576</v>
      </c>
    </row>
    <row r="64" spans="1:30" x14ac:dyDescent="0.25">
      <c r="A64" s="314" t="s">
        <v>402</v>
      </c>
      <c r="B64" s="382"/>
      <c r="C64" s="382"/>
      <c r="D64" s="382"/>
      <c r="E64" s="382"/>
      <c r="F64" s="382"/>
      <c r="G64" s="377"/>
      <c r="AA64" s="299" t="s">
        <v>573</v>
      </c>
      <c r="AB64" s="299"/>
      <c r="AC64" s="299"/>
      <c r="AD64" s="299"/>
    </row>
    <row r="65" spans="1:31" x14ac:dyDescent="0.25">
      <c r="A65" s="314" t="s">
        <v>317</v>
      </c>
      <c r="B65" s="383"/>
      <c r="C65" s="383"/>
      <c r="D65" s="382"/>
      <c r="E65" s="382"/>
      <c r="F65" s="382"/>
      <c r="G65" s="377"/>
      <c r="AA65" s="299" t="s">
        <v>579</v>
      </c>
      <c r="AB65" s="306">
        <f>B64</f>
        <v>0</v>
      </c>
      <c r="AC65" s="306">
        <f t="shared" ref="AC65:AD65" si="9">C64</f>
        <v>0</v>
      </c>
      <c r="AD65" s="306">
        <f t="shared" si="9"/>
        <v>0</v>
      </c>
    </row>
    <row r="66" spans="1:31" x14ac:dyDescent="0.25">
      <c r="A66" s="314"/>
      <c r="B66" s="383"/>
      <c r="C66" s="383"/>
      <c r="D66" s="382"/>
      <c r="E66" s="382"/>
      <c r="F66" s="382"/>
      <c r="G66" s="377"/>
      <c r="AA66" s="299" t="s">
        <v>584</v>
      </c>
      <c r="AB66" s="306">
        <f>B43</f>
        <v>0</v>
      </c>
      <c r="AC66" s="306">
        <f>B44</f>
        <v>0</v>
      </c>
      <c r="AD66" s="306">
        <f>B45</f>
        <v>0</v>
      </c>
    </row>
    <row r="67" spans="1:31" x14ac:dyDescent="0.25">
      <c r="A67" s="314" t="s">
        <v>403</v>
      </c>
      <c r="B67" s="383"/>
      <c r="C67" s="383"/>
      <c r="D67" s="382"/>
      <c r="E67" s="382"/>
      <c r="F67" s="382"/>
      <c r="G67" s="377"/>
      <c r="AA67" s="299" t="s">
        <v>575</v>
      </c>
      <c r="AB67" s="299"/>
      <c r="AC67" s="299"/>
      <c r="AD67" s="299"/>
    </row>
    <row r="68" spans="1:31" x14ac:dyDescent="0.25">
      <c r="A68" s="314" t="s">
        <v>316</v>
      </c>
      <c r="B68" s="383"/>
      <c r="C68" s="383"/>
      <c r="D68" s="382"/>
      <c r="E68" s="382"/>
      <c r="F68" s="382"/>
      <c r="G68" s="377"/>
      <c r="AA68" s="299" t="s">
        <v>580</v>
      </c>
      <c r="AB68" s="306">
        <f>B67</f>
        <v>0</v>
      </c>
      <c r="AC68" s="306">
        <f t="shared" ref="AC68:AD68" si="10">C67</f>
        <v>0</v>
      </c>
      <c r="AD68" s="306">
        <f t="shared" si="10"/>
        <v>0</v>
      </c>
    </row>
    <row r="69" spans="1:31" x14ac:dyDescent="0.25">
      <c r="A69" s="314"/>
      <c r="B69" s="383"/>
      <c r="C69" s="383"/>
      <c r="D69" s="382"/>
      <c r="E69" s="382"/>
      <c r="F69" s="382"/>
      <c r="G69" s="377"/>
      <c r="AA69" s="299" t="s">
        <v>583</v>
      </c>
      <c r="AB69" s="306">
        <f>B46</f>
        <v>0</v>
      </c>
      <c r="AC69" s="306">
        <f>B47</f>
        <v>0</v>
      </c>
      <c r="AD69" s="306">
        <f>B48</f>
        <v>0</v>
      </c>
    </row>
    <row r="70" spans="1:31" x14ac:dyDescent="0.25">
      <c r="A70" s="314" t="s">
        <v>404</v>
      </c>
      <c r="B70" s="383"/>
      <c r="C70" s="383"/>
      <c r="D70" s="382"/>
      <c r="E70" s="382"/>
      <c r="F70" s="382"/>
      <c r="G70" s="377"/>
      <c r="AA70" s="299" t="s">
        <v>574</v>
      </c>
      <c r="AB70" s="299"/>
      <c r="AC70" s="299"/>
      <c r="AD70" s="299"/>
    </row>
    <row r="71" spans="1:31" x14ac:dyDescent="0.25">
      <c r="A71" s="314" t="s">
        <v>315</v>
      </c>
      <c r="B71" s="383"/>
      <c r="C71" s="383"/>
      <c r="D71" s="382"/>
      <c r="E71" s="382"/>
      <c r="F71" s="382"/>
      <c r="G71" s="377"/>
      <c r="AA71" s="299" t="s">
        <v>581</v>
      </c>
      <c r="AB71" s="306">
        <f>B70</f>
        <v>0</v>
      </c>
      <c r="AC71" s="306">
        <f t="shared" ref="AC71:AD71" si="11">C70</f>
        <v>0</v>
      </c>
      <c r="AD71" s="306">
        <f t="shared" si="11"/>
        <v>0</v>
      </c>
    </row>
    <row r="72" spans="1:31" x14ac:dyDescent="0.25">
      <c r="AA72" s="299" t="s">
        <v>582</v>
      </c>
      <c r="AB72" s="306">
        <f>B49</f>
        <v>0</v>
      </c>
      <c r="AC72" s="306">
        <f>B50</f>
        <v>0</v>
      </c>
      <c r="AD72" s="306">
        <f>B51</f>
        <v>0</v>
      </c>
    </row>
    <row r="73" spans="1:31" x14ac:dyDescent="0.25">
      <c r="A73" t="s">
        <v>318</v>
      </c>
    </row>
    <row r="74" spans="1:31" ht="48.75" customHeight="1" x14ac:dyDescent="0.25">
      <c r="A74" s="513" t="s">
        <v>393</v>
      </c>
      <c r="B74" s="877" t="s">
        <v>394</v>
      </c>
      <c r="C74" s="877"/>
      <c r="D74" s="877"/>
      <c r="E74" s="877"/>
    </row>
    <row r="75" spans="1:31" ht="30.75" customHeight="1" x14ac:dyDescent="0.25">
      <c r="A75" s="320" t="s">
        <v>359</v>
      </c>
      <c r="B75" s="493" t="s">
        <v>319</v>
      </c>
      <c r="C75" s="321"/>
      <c r="D75" s="493" t="s">
        <v>319</v>
      </c>
      <c r="E75" s="322"/>
      <c r="F75" s="323" t="s">
        <v>320</v>
      </c>
      <c r="G75" s="324"/>
      <c r="H75" s="323" t="s">
        <v>320</v>
      </c>
      <c r="I75" s="319"/>
    </row>
    <row r="76" spans="1:31" ht="25.5" x14ac:dyDescent="0.25">
      <c r="A76" s="218" t="s">
        <v>174</v>
      </c>
      <c r="B76" s="219" t="str">
        <f>B3</f>
        <v xml:space="preserve">[#current_year#] </v>
      </c>
      <c r="C76" s="219" t="s">
        <v>185</v>
      </c>
      <c r="D76" s="219" t="str">
        <f>B3</f>
        <v xml:space="preserve">[#current_year#] </v>
      </c>
      <c r="E76" s="220" t="s">
        <v>185</v>
      </c>
      <c r="F76" s="325" t="str">
        <f>D3</f>
        <v>[#previous_year#]</v>
      </c>
      <c r="G76" s="446" t="s">
        <v>185</v>
      </c>
      <c r="H76" s="511" t="str">
        <f>D3</f>
        <v>[#previous_year#]</v>
      </c>
      <c r="I76" s="512" t="s">
        <v>185</v>
      </c>
      <c r="Z76" s="219" t="s">
        <v>372</v>
      </c>
      <c r="AA76" s="219" t="str">
        <f>D3</f>
        <v>[#previous_year#]</v>
      </c>
      <c r="AB76" s="206" t="str">
        <f>B3</f>
        <v xml:space="preserve">[#current_year#] </v>
      </c>
      <c r="AC76" s="206" t="s">
        <v>372</v>
      </c>
      <c r="AD76" s="520" t="s">
        <v>380</v>
      </c>
      <c r="AE76" s="206" t="str">
        <f>B3</f>
        <v xml:space="preserve">[#current_year#] </v>
      </c>
    </row>
    <row r="77" spans="1:31" ht="15.75" x14ac:dyDescent="0.25">
      <c r="A77" s="507" t="s">
        <v>222</v>
      </c>
      <c r="B77" s="510"/>
      <c r="C77" s="476"/>
      <c r="D77" s="500"/>
      <c r="E77" s="476"/>
      <c r="F77" s="354"/>
      <c r="G77" s="479"/>
      <c r="H77" s="355"/>
      <c r="I77" s="483"/>
      <c r="Z77" t="s">
        <v>585</v>
      </c>
      <c r="AA77" s="351">
        <f t="shared" ref="AA77:AA82" si="12">H77</f>
        <v>0</v>
      </c>
      <c r="AB77">
        <f>D77</f>
        <v>0</v>
      </c>
      <c r="AC77" t="s">
        <v>222</v>
      </c>
      <c r="AD77" s="351">
        <f t="shared" ref="AD77:AD82" si="13">F77</f>
        <v>0</v>
      </c>
      <c r="AE77">
        <f>B77</f>
        <v>0</v>
      </c>
    </row>
    <row r="78" spans="1:31" x14ac:dyDescent="0.25">
      <c r="A78" s="508" t="s">
        <v>212</v>
      </c>
      <c r="B78" s="501"/>
      <c r="C78" s="477"/>
      <c r="D78" s="502"/>
      <c r="E78" s="477"/>
      <c r="F78" s="356"/>
      <c r="G78" s="480"/>
      <c r="H78" s="357"/>
      <c r="I78" s="484"/>
      <c r="Z78" s="142" t="s">
        <v>212</v>
      </c>
      <c r="AA78" s="351">
        <f t="shared" si="12"/>
        <v>0</v>
      </c>
      <c r="AB78">
        <f t="shared" ref="AB78:AB82" si="14">D78</f>
        <v>0</v>
      </c>
      <c r="AC78" s="142" t="s">
        <v>212</v>
      </c>
      <c r="AD78" s="351">
        <f t="shared" si="13"/>
        <v>0</v>
      </c>
      <c r="AE78">
        <f t="shared" ref="AE78:AE82" si="15">B78</f>
        <v>0</v>
      </c>
    </row>
    <row r="79" spans="1:31" x14ac:dyDescent="0.25">
      <c r="A79" s="508" t="s">
        <v>321</v>
      </c>
      <c r="B79" s="501"/>
      <c r="C79" s="477"/>
      <c r="D79" s="502"/>
      <c r="E79" s="477"/>
      <c r="F79" s="356"/>
      <c r="G79" s="480"/>
      <c r="H79" s="357"/>
      <c r="I79" s="484"/>
      <c r="Z79" s="142" t="s">
        <v>321</v>
      </c>
      <c r="AA79" s="351">
        <f t="shared" si="12"/>
        <v>0</v>
      </c>
      <c r="AB79">
        <f t="shared" si="14"/>
        <v>0</v>
      </c>
      <c r="AC79" s="142" t="s">
        <v>321</v>
      </c>
      <c r="AD79" s="351">
        <f t="shared" si="13"/>
        <v>0</v>
      </c>
      <c r="AE79">
        <f t="shared" si="15"/>
        <v>0</v>
      </c>
    </row>
    <row r="80" spans="1:31" x14ac:dyDescent="0.25">
      <c r="A80" s="508" t="s">
        <v>322</v>
      </c>
      <c r="B80" s="501"/>
      <c r="C80" s="477"/>
      <c r="D80" s="502"/>
      <c r="E80" s="477"/>
      <c r="F80" s="356"/>
      <c r="G80" s="480"/>
      <c r="H80" s="357"/>
      <c r="I80" s="484"/>
      <c r="Z80" s="142" t="s">
        <v>586</v>
      </c>
      <c r="AA80" s="351">
        <f t="shared" si="12"/>
        <v>0</v>
      </c>
      <c r="AB80">
        <f t="shared" si="14"/>
        <v>0</v>
      </c>
      <c r="AC80" s="142" t="s">
        <v>322</v>
      </c>
      <c r="AD80" s="351">
        <f t="shared" si="13"/>
        <v>0</v>
      </c>
      <c r="AE80">
        <f t="shared" si="15"/>
        <v>0</v>
      </c>
    </row>
    <row r="81" spans="1:31" x14ac:dyDescent="0.25">
      <c r="A81" s="508" t="s">
        <v>323</v>
      </c>
      <c r="B81" s="503"/>
      <c r="C81" s="477"/>
      <c r="D81" s="504"/>
      <c r="E81" s="477"/>
      <c r="F81" s="358"/>
      <c r="G81" s="481"/>
      <c r="H81" s="359"/>
      <c r="I81" s="485"/>
      <c r="Z81" s="142" t="s">
        <v>323</v>
      </c>
      <c r="AA81" s="351">
        <f t="shared" si="12"/>
        <v>0</v>
      </c>
      <c r="AB81">
        <f t="shared" si="14"/>
        <v>0</v>
      </c>
      <c r="AC81" s="142" t="s">
        <v>323</v>
      </c>
      <c r="AD81" s="351">
        <f t="shared" si="13"/>
        <v>0</v>
      </c>
      <c r="AE81">
        <f t="shared" si="15"/>
        <v>0</v>
      </c>
    </row>
    <row r="82" spans="1:31" x14ac:dyDescent="0.25">
      <c r="A82" s="509" t="s">
        <v>324</v>
      </c>
      <c r="B82" s="505"/>
      <c r="C82" s="478"/>
      <c r="D82" s="506"/>
      <c r="E82" s="478"/>
      <c r="F82" s="360"/>
      <c r="G82" s="482"/>
      <c r="H82" s="361"/>
      <c r="I82" s="486"/>
      <c r="Z82" s="326" t="s">
        <v>587</v>
      </c>
      <c r="AA82" s="351">
        <f t="shared" si="12"/>
        <v>0</v>
      </c>
      <c r="AB82">
        <f t="shared" si="14"/>
        <v>0</v>
      </c>
      <c r="AC82" s="326" t="s">
        <v>324</v>
      </c>
      <c r="AD82" s="351">
        <f t="shared" si="13"/>
        <v>0</v>
      </c>
      <c r="AE82">
        <f t="shared" si="15"/>
        <v>0</v>
      </c>
    </row>
    <row r="84" spans="1:31" x14ac:dyDescent="0.25">
      <c r="A84" s="327" t="s">
        <v>325</v>
      </c>
    </row>
    <row r="85" spans="1:31" x14ac:dyDescent="0.25">
      <c r="B85" s="882" t="str">
        <f>B3</f>
        <v xml:space="preserve">[#current_year#] </v>
      </c>
      <c r="C85" s="883"/>
      <c r="D85" s="882" t="str">
        <f>C13</f>
        <v>[#previous_year#]</v>
      </c>
      <c r="E85" s="883"/>
      <c r="Z85" t="s">
        <v>373</v>
      </c>
      <c r="AA85" s="520" t="s">
        <v>380</v>
      </c>
      <c r="AB85" s="520" t="str">
        <f>B3</f>
        <v xml:space="preserve">[#current_year#] </v>
      </c>
    </row>
    <row r="86" spans="1:31" ht="15.75" x14ac:dyDescent="0.25">
      <c r="A86" s="201"/>
      <c r="B86" s="884" t="s">
        <v>210</v>
      </c>
      <c r="C86" s="843"/>
      <c r="D86" s="884" t="s">
        <v>210</v>
      </c>
      <c r="E86" s="843"/>
      <c r="Z86" s="328" t="s">
        <v>588</v>
      </c>
      <c r="AA86" s="364">
        <f t="shared" ref="AA86:AA93" si="16">D88</f>
        <v>100</v>
      </c>
      <c r="AB86" s="364">
        <f t="shared" ref="AB86:AB93" si="17">B88</f>
        <v>100</v>
      </c>
    </row>
    <row r="87" spans="1:31" x14ac:dyDescent="0.25">
      <c r="A87" s="204" t="s">
        <v>174</v>
      </c>
      <c r="B87" s="207" t="s">
        <v>185</v>
      </c>
      <c r="C87" s="208" t="s">
        <v>101</v>
      </c>
      <c r="D87" s="207" t="s">
        <v>185</v>
      </c>
      <c r="E87" s="208" t="s">
        <v>101</v>
      </c>
      <c r="Z87" s="329" t="s">
        <v>589</v>
      </c>
      <c r="AA87" s="364">
        <f t="shared" si="16"/>
        <v>0</v>
      </c>
      <c r="AB87" s="364">
        <f t="shared" si="17"/>
        <v>0</v>
      </c>
    </row>
    <row r="88" spans="1:31" ht="15.75" x14ac:dyDescent="0.25">
      <c r="A88" s="328" t="s">
        <v>588</v>
      </c>
      <c r="B88" s="473">
        <v>100</v>
      </c>
      <c r="C88" s="362"/>
      <c r="D88" s="473">
        <v>100</v>
      </c>
      <c r="E88" s="362"/>
      <c r="Z88" s="328" t="s">
        <v>326</v>
      </c>
      <c r="AA88" s="364">
        <f t="shared" si="16"/>
        <v>100</v>
      </c>
      <c r="AB88" s="364">
        <f t="shared" si="17"/>
        <v>100</v>
      </c>
    </row>
    <row r="89" spans="1:31" x14ac:dyDescent="0.25">
      <c r="A89" s="329" t="s">
        <v>589</v>
      </c>
      <c r="B89" s="473"/>
      <c r="C89" s="306"/>
      <c r="D89" s="473"/>
      <c r="E89" s="306"/>
      <c r="Z89" s="329" t="s">
        <v>327</v>
      </c>
      <c r="AA89" s="364">
        <f t="shared" si="16"/>
        <v>0</v>
      </c>
      <c r="AB89" s="364">
        <f t="shared" si="17"/>
        <v>0</v>
      </c>
    </row>
    <row r="90" spans="1:31" ht="15.75" x14ac:dyDescent="0.25">
      <c r="A90" s="328" t="s">
        <v>326</v>
      </c>
      <c r="B90" s="473">
        <v>100</v>
      </c>
      <c r="C90" s="362"/>
      <c r="D90" s="473">
        <v>100</v>
      </c>
      <c r="E90" s="362"/>
      <c r="Z90" s="329" t="s">
        <v>328</v>
      </c>
      <c r="AA90" s="364">
        <f t="shared" si="16"/>
        <v>0</v>
      </c>
      <c r="AB90" s="364">
        <f t="shared" si="17"/>
        <v>0</v>
      </c>
    </row>
    <row r="91" spans="1:31" ht="31.5" x14ac:dyDescent="0.25">
      <c r="A91" s="329" t="s">
        <v>327</v>
      </c>
      <c r="B91" s="474"/>
      <c r="C91" s="306"/>
      <c r="D91" s="474"/>
      <c r="E91" s="306"/>
      <c r="Z91" s="330" t="s">
        <v>329</v>
      </c>
      <c r="AA91" s="364">
        <f t="shared" si="16"/>
        <v>100</v>
      </c>
      <c r="AB91" s="364">
        <f t="shared" si="17"/>
        <v>100</v>
      </c>
    </row>
    <row r="92" spans="1:31" x14ac:dyDescent="0.25">
      <c r="A92" s="329" t="s">
        <v>328</v>
      </c>
      <c r="B92" s="474"/>
      <c r="C92" s="306"/>
      <c r="D92" s="474"/>
      <c r="E92" s="306"/>
      <c r="Z92" s="329" t="s">
        <v>330</v>
      </c>
      <c r="AA92" s="364">
        <f t="shared" si="16"/>
        <v>0</v>
      </c>
      <c r="AB92" s="364">
        <f t="shared" si="17"/>
        <v>0</v>
      </c>
    </row>
    <row r="93" spans="1:31" ht="15.75" x14ac:dyDescent="0.25">
      <c r="A93" s="330" t="s">
        <v>329</v>
      </c>
      <c r="B93" s="475">
        <v>100</v>
      </c>
      <c r="C93" s="362"/>
      <c r="D93" s="475">
        <v>100</v>
      </c>
      <c r="E93" s="362">
        <v>3869294</v>
      </c>
      <c r="Z93" s="329" t="s">
        <v>331</v>
      </c>
      <c r="AA93" s="364">
        <f t="shared" si="16"/>
        <v>0</v>
      </c>
      <c r="AB93" s="364">
        <f t="shared" si="17"/>
        <v>0</v>
      </c>
    </row>
    <row r="94" spans="1:31" x14ac:dyDescent="0.25">
      <c r="A94" s="329" t="s">
        <v>330</v>
      </c>
      <c r="B94" s="474"/>
      <c r="C94" s="306"/>
      <c r="D94" s="474"/>
      <c r="E94" s="306"/>
    </row>
    <row r="95" spans="1:31" x14ac:dyDescent="0.25">
      <c r="A95" s="329" t="s">
        <v>331</v>
      </c>
      <c r="B95" s="474"/>
      <c r="C95" s="306"/>
      <c r="D95" s="474"/>
      <c r="E95" s="306"/>
    </row>
    <row r="96" spans="1:31" x14ac:dyDescent="0.25">
      <c r="A96" s="331"/>
      <c r="B96" s="471"/>
      <c r="C96" s="306"/>
      <c r="D96" s="471"/>
      <c r="E96" s="306"/>
    </row>
    <row r="99" spans="1:28" x14ac:dyDescent="0.25">
      <c r="A99" s="327" t="s">
        <v>332</v>
      </c>
    </row>
    <row r="101" spans="1:28" x14ac:dyDescent="0.25">
      <c r="B101" s="882" t="str">
        <f>B3</f>
        <v xml:space="preserve">[#current_year#] </v>
      </c>
      <c r="C101" s="883"/>
      <c r="D101" s="882" t="str">
        <f>C13</f>
        <v>[#previous_year#]</v>
      </c>
      <c r="E101" s="883"/>
    </row>
    <row r="102" spans="1:28" x14ac:dyDescent="0.25">
      <c r="A102" s="201"/>
      <c r="B102" s="884" t="s">
        <v>210</v>
      </c>
      <c r="C102" s="843"/>
      <c r="D102" s="884" t="s">
        <v>210</v>
      </c>
      <c r="E102" s="843"/>
      <c r="Z102" t="s">
        <v>373</v>
      </c>
      <c r="AA102" s="520" t="s">
        <v>380</v>
      </c>
      <c r="AB102" s="520" t="str">
        <f>B3</f>
        <v xml:space="preserve">[#current_year#] </v>
      </c>
    </row>
    <row r="103" spans="1:28" ht="15.75" x14ac:dyDescent="0.25">
      <c r="A103" s="204" t="s">
        <v>174</v>
      </c>
      <c r="B103" s="207" t="s">
        <v>185</v>
      </c>
      <c r="C103" s="208" t="s">
        <v>101</v>
      </c>
      <c r="D103" s="207" t="s">
        <v>185</v>
      </c>
      <c r="E103" s="208" t="s">
        <v>101</v>
      </c>
      <c r="Z103" s="328" t="s">
        <v>588</v>
      </c>
      <c r="AA103" s="364">
        <f t="shared" ref="AA103:AA110" si="18">D104</f>
        <v>100</v>
      </c>
      <c r="AB103" s="364">
        <f t="shared" ref="AB103:AB110" si="19">B104</f>
        <v>100</v>
      </c>
    </row>
    <row r="104" spans="1:28" ht="15.75" x14ac:dyDescent="0.25">
      <c r="A104" s="328" t="s">
        <v>588</v>
      </c>
      <c r="B104" s="473">
        <v>100</v>
      </c>
      <c r="C104" s="362"/>
      <c r="D104" s="473">
        <v>100</v>
      </c>
      <c r="E104" s="362"/>
      <c r="Z104" s="329" t="s">
        <v>589</v>
      </c>
      <c r="AA104" s="364">
        <f t="shared" si="18"/>
        <v>0</v>
      </c>
      <c r="AB104" s="364">
        <f t="shared" si="19"/>
        <v>0</v>
      </c>
    </row>
    <row r="105" spans="1:28" ht="15.75" x14ac:dyDescent="0.25">
      <c r="A105" s="329" t="s">
        <v>589</v>
      </c>
      <c r="B105" s="473"/>
      <c r="C105" s="306"/>
      <c r="D105" s="473"/>
      <c r="E105" s="306"/>
      <c r="Z105" s="328" t="s">
        <v>326</v>
      </c>
      <c r="AA105" s="364">
        <f t="shared" si="18"/>
        <v>100</v>
      </c>
      <c r="AB105" s="364">
        <f t="shared" si="19"/>
        <v>100</v>
      </c>
    </row>
    <row r="106" spans="1:28" ht="15.75" x14ac:dyDescent="0.25">
      <c r="A106" s="328" t="s">
        <v>326</v>
      </c>
      <c r="B106" s="473">
        <v>100</v>
      </c>
      <c r="C106" s="362"/>
      <c r="D106" s="473">
        <v>100</v>
      </c>
      <c r="E106" s="362"/>
      <c r="Z106" s="329" t="s">
        <v>327</v>
      </c>
      <c r="AA106" s="364">
        <f t="shared" si="18"/>
        <v>0</v>
      </c>
      <c r="AB106" s="364">
        <f t="shared" si="19"/>
        <v>0</v>
      </c>
    </row>
    <row r="107" spans="1:28" x14ac:dyDescent="0.25">
      <c r="A107" s="329" t="s">
        <v>327</v>
      </c>
      <c r="B107" s="474"/>
      <c r="C107" s="306"/>
      <c r="D107" s="474"/>
      <c r="E107" s="306"/>
      <c r="Z107" s="329" t="s">
        <v>328</v>
      </c>
      <c r="AA107" s="364">
        <f t="shared" si="18"/>
        <v>0</v>
      </c>
      <c r="AB107" s="364">
        <f t="shared" si="19"/>
        <v>0</v>
      </c>
    </row>
    <row r="108" spans="1:28" ht="31.5" x14ac:dyDescent="0.25">
      <c r="A108" s="329" t="s">
        <v>328</v>
      </c>
      <c r="B108" s="474"/>
      <c r="C108" s="306"/>
      <c r="D108" s="474"/>
      <c r="E108" s="306"/>
      <c r="Z108" s="330" t="s">
        <v>329</v>
      </c>
      <c r="AA108" s="364">
        <f t="shared" si="18"/>
        <v>100</v>
      </c>
      <c r="AB108" s="364">
        <f t="shared" si="19"/>
        <v>100</v>
      </c>
    </row>
    <row r="109" spans="1:28" ht="15.75" x14ac:dyDescent="0.25">
      <c r="A109" s="330" t="s">
        <v>329</v>
      </c>
      <c r="B109" s="475">
        <v>100</v>
      </c>
      <c r="C109" s="362"/>
      <c r="D109" s="475">
        <v>100</v>
      </c>
      <c r="E109" s="362"/>
      <c r="Z109" s="329" t="s">
        <v>330</v>
      </c>
      <c r="AA109" s="364">
        <f t="shared" si="18"/>
        <v>0</v>
      </c>
      <c r="AB109" s="364">
        <f t="shared" si="19"/>
        <v>0</v>
      </c>
    </row>
    <row r="110" spans="1:28" x14ac:dyDescent="0.25">
      <c r="A110" s="329" t="s">
        <v>330</v>
      </c>
      <c r="B110" s="474"/>
      <c r="C110" s="306"/>
      <c r="D110" s="474"/>
      <c r="E110" s="306"/>
      <c r="Z110" s="329" t="s">
        <v>331</v>
      </c>
      <c r="AA110" s="364">
        <f t="shared" si="18"/>
        <v>0</v>
      </c>
      <c r="AB110" s="364">
        <f t="shared" si="19"/>
        <v>0</v>
      </c>
    </row>
    <row r="111" spans="1:28" x14ac:dyDescent="0.25">
      <c r="A111" s="329" t="s">
        <v>331</v>
      </c>
      <c r="B111" s="474"/>
      <c r="C111" s="306"/>
      <c r="D111" s="474"/>
      <c r="E111" s="306"/>
    </row>
    <row r="112" spans="1:28" x14ac:dyDescent="0.25">
      <c r="A112" s="331"/>
      <c r="B112" s="471"/>
      <c r="C112" s="306"/>
      <c r="D112" s="471"/>
      <c r="E112" s="306"/>
    </row>
    <row r="114" spans="1:28" x14ac:dyDescent="0.25">
      <c r="A114" s="327" t="s">
        <v>333</v>
      </c>
    </row>
    <row r="116" spans="1:28" x14ac:dyDescent="0.25">
      <c r="B116" s="885" t="str">
        <f>B3</f>
        <v xml:space="preserve">[#current_year#] </v>
      </c>
      <c r="C116" s="886"/>
      <c r="D116" s="885" t="str">
        <f>C13</f>
        <v>[#previous_year#]</v>
      </c>
      <c r="E116" s="886"/>
    </row>
    <row r="117" spans="1:28" x14ac:dyDescent="0.25">
      <c r="A117" s="333"/>
      <c r="B117" s="887" t="s">
        <v>210</v>
      </c>
      <c r="C117" s="888"/>
      <c r="D117" s="887" t="s">
        <v>210</v>
      </c>
      <c r="E117" s="888"/>
      <c r="Z117" t="s">
        <v>373</v>
      </c>
      <c r="AA117" s="520" t="s">
        <v>380</v>
      </c>
      <c r="AB117" s="520" t="str">
        <f>B3</f>
        <v xml:space="preserve">[#current_year#] </v>
      </c>
    </row>
    <row r="118" spans="1:28" ht="15.75" x14ac:dyDescent="0.25">
      <c r="A118" s="334" t="s">
        <v>174</v>
      </c>
      <c r="B118" s="335" t="s">
        <v>185</v>
      </c>
      <c r="C118" s="336" t="s">
        <v>101</v>
      </c>
      <c r="D118" s="335" t="s">
        <v>185</v>
      </c>
      <c r="E118" s="336" t="s">
        <v>101</v>
      </c>
      <c r="I118" s="363"/>
      <c r="Z118" s="328" t="s">
        <v>588</v>
      </c>
      <c r="AA118" s="364">
        <f t="shared" ref="AA118:AA125" si="20">E119</f>
        <v>0</v>
      </c>
      <c r="AB118" s="365">
        <f t="shared" ref="AB118:AB125" si="21">C119</f>
        <v>0</v>
      </c>
    </row>
    <row r="119" spans="1:28" ht="15.75" x14ac:dyDescent="0.25">
      <c r="A119" s="328" t="s">
        <v>588</v>
      </c>
      <c r="B119" s="473">
        <v>100</v>
      </c>
      <c r="C119" s="362"/>
      <c r="D119" s="473">
        <v>100</v>
      </c>
      <c r="E119" s="362"/>
      <c r="I119" s="363"/>
      <c r="Z119" s="329" t="s">
        <v>589</v>
      </c>
      <c r="AA119" s="364">
        <f t="shared" si="20"/>
        <v>0</v>
      </c>
      <c r="AB119" s="365">
        <f t="shared" si="21"/>
        <v>0</v>
      </c>
    </row>
    <row r="120" spans="1:28" ht="15.75" x14ac:dyDescent="0.25">
      <c r="A120" s="329" t="s">
        <v>589</v>
      </c>
      <c r="B120" s="473"/>
      <c r="C120" s="306"/>
      <c r="D120" s="473"/>
      <c r="E120" s="306"/>
      <c r="I120" s="363"/>
      <c r="Z120" s="328" t="s">
        <v>326</v>
      </c>
      <c r="AA120" s="364">
        <f t="shared" si="20"/>
        <v>0</v>
      </c>
      <c r="AB120" s="365">
        <f t="shared" si="21"/>
        <v>0</v>
      </c>
    </row>
    <row r="121" spans="1:28" ht="15.75" x14ac:dyDescent="0.25">
      <c r="A121" s="328" t="s">
        <v>326</v>
      </c>
      <c r="B121" s="473">
        <v>100</v>
      </c>
      <c r="C121" s="362"/>
      <c r="D121" s="473">
        <v>100</v>
      </c>
      <c r="E121" s="362"/>
      <c r="I121" s="363"/>
      <c r="Z121" s="329" t="s">
        <v>327</v>
      </c>
      <c r="AA121" s="364">
        <f t="shared" si="20"/>
        <v>0</v>
      </c>
      <c r="AB121" s="365">
        <f t="shared" si="21"/>
        <v>0</v>
      </c>
    </row>
    <row r="122" spans="1:28" x14ac:dyDescent="0.25">
      <c r="A122" s="329" t="s">
        <v>327</v>
      </c>
      <c r="B122" s="474"/>
      <c r="C122" s="306"/>
      <c r="D122" s="474"/>
      <c r="E122" s="306"/>
      <c r="I122" s="363"/>
      <c r="Z122" s="329" t="s">
        <v>328</v>
      </c>
      <c r="AA122" s="351">
        <f t="shared" si="20"/>
        <v>0</v>
      </c>
      <c r="AB122" s="365">
        <f t="shared" si="21"/>
        <v>0</v>
      </c>
    </row>
    <row r="123" spans="1:28" ht="31.5" x14ac:dyDescent="0.25">
      <c r="A123" s="329" t="s">
        <v>328</v>
      </c>
      <c r="B123" s="474"/>
      <c r="C123" s="306"/>
      <c r="D123" s="474"/>
      <c r="E123" s="306"/>
      <c r="I123" s="363"/>
      <c r="Z123" s="330" t="s">
        <v>329</v>
      </c>
      <c r="AA123" s="351">
        <f t="shared" si="20"/>
        <v>0</v>
      </c>
      <c r="AB123" s="365">
        <f t="shared" si="21"/>
        <v>0</v>
      </c>
    </row>
    <row r="124" spans="1:28" ht="15.75" x14ac:dyDescent="0.25">
      <c r="A124" s="330" t="s">
        <v>329</v>
      </c>
      <c r="B124" s="475">
        <v>100</v>
      </c>
      <c r="C124" s="362"/>
      <c r="D124" s="475">
        <v>100</v>
      </c>
      <c r="E124" s="362"/>
      <c r="I124" s="363"/>
      <c r="Z124" s="329" t="s">
        <v>330</v>
      </c>
      <c r="AA124" s="351">
        <f t="shared" si="20"/>
        <v>0</v>
      </c>
      <c r="AB124" s="365">
        <f t="shared" si="21"/>
        <v>0</v>
      </c>
    </row>
    <row r="125" spans="1:28" x14ac:dyDescent="0.25">
      <c r="A125" s="329" t="s">
        <v>330</v>
      </c>
      <c r="B125" s="474"/>
      <c r="C125" s="306"/>
      <c r="D125" s="474"/>
      <c r="E125" s="306"/>
      <c r="I125" s="363"/>
      <c r="Z125" s="329" t="s">
        <v>331</v>
      </c>
      <c r="AA125" s="351">
        <f t="shared" si="20"/>
        <v>0</v>
      </c>
      <c r="AB125" s="365">
        <f t="shared" si="21"/>
        <v>0</v>
      </c>
    </row>
    <row r="126" spans="1:28" x14ac:dyDescent="0.25">
      <c r="A126" s="329" t="s">
        <v>331</v>
      </c>
      <c r="B126" s="474"/>
      <c r="C126" s="306"/>
      <c r="D126" s="474"/>
      <c r="E126" s="306"/>
    </row>
    <row r="127" spans="1:28" x14ac:dyDescent="0.25">
      <c r="A127" s="331"/>
      <c r="B127" s="471"/>
      <c r="C127" s="306"/>
      <c r="D127" s="471"/>
      <c r="E127" s="306"/>
    </row>
    <row r="128" spans="1:28" x14ac:dyDescent="0.25">
      <c r="Z128" t="s">
        <v>373</v>
      </c>
      <c r="AA128" s="520" t="s">
        <v>380</v>
      </c>
      <c r="AB128" s="668" t="str">
        <f>B3</f>
        <v xml:space="preserve">[#current_year#] </v>
      </c>
    </row>
    <row r="129" spans="1:28" ht="35.25" customHeight="1" x14ac:dyDescent="0.25">
      <c r="A129" s="337" t="s">
        <v>294</v>
      </c>
      <c r="B129" s="880" t="str">
        <f>B3</f>
        <v xml:space="preserve">[#current_year#] </v>
      </c>
      <c r="C129" s="881"/>
      <c r="D129" s="881"/>
      <c r="Z129" t="str">
        <f>CONCATENATE("Collection 
", B3, " : target ", AB118, " p.e.")</f>
        <v>Collection 
[#current_year#]  : target 0 p.e.</v>
      </c>
      <c r="AA129" s="351">
        <f>E120</f>
        <v>0</v>
      </c>
      <c r="AB129" s="351">
        <f>C120</f>
        <v>0</v>
      </c>
    </row>
    <row r="130" spans="1:28" ht="35.25" customHeight="1" x14ac:dyDescent="0.25">
      <c r="A130" s="338"/>
      <c r="B130" s="339" t="s">
        <v>102</v>
      </c>
      <c r="C130" s="340" t="s">
        <v>101</v>
      </c>
      <c r="D130" s="340" t="s">
        <v>360</v>
      </c>
      <c r="Z130" t="str">
        <f>CONCATENATE("Secondary treatment 
", B3, " : target ", AB120, " p.e.")</f>
        <v>Secondary treatment 
[#current_year#]  : target 0 p.e.</v>
      </c>
      <c r="AA130" s="351">
        <f>E123</f>
        <v>0</v>
      </c>
      <c r="AB130" s="351">
        <f>C123</f>
        <v>0</v>
      </c>
    </row>
    <row r="131" spans="1:28" ht="35.25" customHeight="1" x14ac:dyDescent="0.25">
      <c r="A131" s="341" t="s">
        <v>334</v>
      </c>
      <c r="B131" s="471">
        <v>100</v>
      </c>
      <c r="C131" s="362"/>
      <c r="D131" s="469"/>
      <c r="Z131" t="str">
        <f>CONCATENATE("Tertiary treatment 
", B3, " : target ", AB123, " p.e.")</f>
        <v>Tertiary treatment 
[#current_year#]  : target 0 p.e.</v>
      </c>
      <c r="AA131" s="351">
        <f>E126</f>
        <v>0</v>
      </c>
      <c r="AB131" s="351">
        <f>C126</f>
        <v>0</v>
      </c>
    </row>
    <row r="132" spans="1:28" x14ac:dyDescent="0.25">
      <c r="A132" s="299" t="s">
        <v>592</v>
      </c>
      <c r="B132" s="471"/>
      <c r="C132" s="306"/>
      <c r="D132" s="383"/>
    </row>
    <row r="133" spans="1:28" x14ac:dyDescent="0.25">
      <c r="A133" s="299" t="s">
        <v>213</v>
      </c>
      <c r="B133" s="471"/>
      <c r="C133" s="306"/>
      <c r="D133" s="383"/>
    </row>
    <row r="134" spans="1:28" x14ac:dyDescent="0.25">
      <c r="A134" s="299" t="s">
        <v>335</v>
      </c>
      <c r="B134" s="471"/>
      <c r="C134" s="306"/>
      <c r="D134" s="383"/>
    </row>
    <row r="135" spans="1:28" x14ac:dyDescent="0.25">
      <c r="A135" s="299" t="s">
        <v>336</v>
      </c>
      <c r="B135" s="471"/>
      <c r="C135" s="306"/>
      <c r="D135" s="383"/>
    </row>
    <row r="136" spans="1:28" x14ac:dyDescent="0.25">
      <c r="A136" s="299" t="s">
        <v>337</v>
      </c>
      <c r="B136" s="471"/>
      <c r="C136" s="306"/>
      <c r="D136" s="383"/>
    </row>
    <row r="137" spans="1:28" x14ac:dyDescent="0.25">
      <c r="A137" s="299" t="s">
        <v>338</v>
      </c>
      <c r="B137" s="471"/>
      <c r="C137" s="306"/>
      <c r="D137" s="383"/>
    </row>
    <row r="138" spans="1:28" x14ac:dyDescent="0.25">
      <c r="A138" s="299" t="s">
        <v>339</v>
      </c>
      <c r="B138" s="471"/>
      <c r="C138" s="306"/>
      <c r="D138" s="383"/>
    </row>
    <row r="139" spans="1:28" x14ac:dyDescent="0.25">
      <c r="A139" s="299" t="s">
        <v>340</v>
      </c>
      <c r="B139" s="471"/>
      <c r="C139" s="306"/>
      <c r="D139" s="383"/>
    </row>
    <row r="140" spans="1:28" x14ac:dyDescent="0.25">
      <c r="B140" s="342"/>
    </row>
    <row r="147" spans="1:29" ht="31.5" x14ac:dyDescent="0.25">
      <c r="A147" s="343" t="s">
        <v>341</v>
      </c>
      <c r="B147" s="344"/>
      <c r="C147" s="345" t="str">
        <f>B3</f>
        <v xml:space="preserve">[#current_year#] </v>
      </c>
      <c r="D147" s="346" t="str">
        <f>C13</f>
        <v>[#previous_year#]</v>
      </c>
      <c r="Z147" s="343" t="s">
        <v>341</v>
      </c>
      <c r="AA147" s="344"/>
      <c r="AB147" s="346" t="str">
        <f>C13</f>
        <v>[#previous_year#]</v>
      </c>
      <c r="AC147" s="345" t="str">
        <f>B3</f>
        <v xml:space="preserve">[#current_year#] </v>
      </c>
    </row>
    <row r="148" spans="1:29" ht="26.25" x14ac:dyDescent="0.25">
      <c r="A148" s="347" t="s">
        <v>342</v>
      </c>
      <c r="B148" s="347" t="s">
        <v>107</v>
      </c>
      <c r="C148" s="306"/>
      <c r="D148" s="470"/>
      <c r="Z148" s="347" t="s">
        <v>342</v>
      </c>
      <c r="AA148" s="347" t="s">
        <v>107</v>
      </c>
      <c r="AB148" s="348"/>
      <c r="AC148" s="299"/>
    </row>
    <row r="149" spans="1:29" ht="26.25" x14ac:dyDescent="0.25">
      <c r="A149" s="347" t="s">
        <v>343</v>
      </c>
      <c r="B149" s="347" t="s">
        <v>107</v>
      </c>
      <c r="C149" s="306"/>
      <c r="D149" s="470"/>
      <c r="Z149" s="347" t="s">
        <v>344</v>
      </c>
      <c r="AA149" s="347" t="s">
        <v>107</v>
      </c>
      <c r="AB149" s="348"/>
      <c r="AC149" s="299"/>
    </row>
    <row r="150" spans="1:29" x14ac:dyDescent="0.25">
      <c r="A150" s="347" t="s">
        <v>344</v>
      </c>
      <c r="B150" s="347" t="s">
        <v>107</v>
      </c>
      <c r="C150" s="306"/>
      <c r="D150" s="470"/>
      <c r="Z150" s="347" t="s">
        <v>346</v>
      </c>
      <c r="AA150" s="347" t="s">
        <v>107</v>
      </c>
      <c r="AB150" s="348"/>
      <c r="AC150" s="299"/>
    </row>
    <row r="151" spans="1:29" x14ac:dyDescent="0.25">
      <c r="A151" s="347" t="s">
        <v>345</v>
      </c>
      <c r="B151" s="347" t="s">
        <v>107</v>
      </c>
      <c r="C151" s="306"/>
      <c r="D151" s="470"/>
      <c r="Z151" s="347" t="s">
        <v>348</v>
      </c>
      <c r="AA151" s="347" t="s">
        <v>107</v>
      </c>
      <c r="AB151" s="348"/>
      <c r="AC151" s="299"/>
    </row>
    <row r="152" spans="1:29" x14ac:dyDescent="0.25">
      <c r="A152" s="347" t="s">
        <v>346</v>
      </c>
      <c r="B152" s="347" t="s">
        <v>107</v>
      </c>
      <c r="C152" s="306"/>
      <c r="D152" s="470"/>
    </row>
    <row r="153" spans="1:29" ht="31.5" x14ac:dyDescent="0.25">
      <c r="A153" s="347" t="s">
        <v>347</v>
      </c>
      <c r="B153" s="347" t="s">
        <v>107</v>
      </c>
      <c r="C153" s="306"/>
      <c r="D153" s="470"/>
      <c r="Z153" s="343" t="s">
        <v>341</v>
      </c>
      <c r="AA153" s="344"/>
      <c r="AB153" s="346" t="str">
        <f>C13</f>
        <v>[#previous_year#]</v>
      </c>
      <c r="AC153" s="345" t="str">
        <f>B3</f>
        <v xml:space="preserve">[#current_year#] </v>
      </c>
    </row>
    <row r="154" spans="1:29" ht="26.25" x14ac:dyDescent="0.25">
      <c r="A154" s="347" t="s">
        <v>348</v>
      </c>
      <c r="B154" s="347" t="s">
        <v>107</v>
      </c>
      <c r="C154" s="306"/>
      <c r="D154" s="470"/>
      <c r="Z154" s="347" t="s">
        <v>343</v>
      </c>
      <c r="AA154" s="347" t="s">
        <v>107</v>
      </c>
      <c r="AB154" s="348"/>
      <c r="AC154" s="299"/>
    </row>
    <row r="155" spans="1:29" ht="26.25" x14ac:dyDescent="0.25">
      <c r="A155" s="347" t="s">
        <v>349</v>
      </c>
      <c r="B155" s="347" t="s">
        <v>107</v>
      </c>
      <c r="C155" s="306"/>
      <c r="D155" s="470"/>
      <c r="Z155" s="347" t="s">
        <v>345</v>
      </c>
      <c r="AA155" s="347" t="s">
        <v>107</v>
      </c>
      <c r="AB155" s="348"/>
      <c r="AC155" s="299"/>
    </row>
    <row r="156" spans="1:29" ht="26.25" x14ac:dyDescent="0.25">
      <c r="D156" s="318"/>
      <c r="Z156" s="347" t="s">
        <v>347</v>
      </c>
      <c r="AA156" s="347" t="s">
        <v>107</v>
      </c>
      <c r="AB156" s="348"/>
      <c r="AC156" s="299"/>
    </row>
    <row r="157" spans="1:29" x14ac:dyDescent="0.25">
      <c r="D157" s="318"/>
      <c r="Z157" s="347" t="s">
        <v>349</v>
      </c>
      <c r="AA157" s="347" t="s">
        <v>107</v>
      </c>
      <c r="AB157" s="348"/>
      <c r="AC157" s="299"/>
    </row>
    <row r="158" spans="1:29" ht="15.75" x14ac:dyDescent="0.25">
      <c r="A158" s="343" t="s">
        <v>341</v>
      </c>
      <c r="B158" s="343"/>
      <c r="C158" s="346" t="str">
        <f>B3</f>
        <v xml:space="preserve">[#current_year#] </v>
      </c>
      <c r="D158" s="346" t="str">
        <f>C13</f>
        <v>[#previous_year#]</v>
      </c>
    </row>
    <row r="159" spans="1:29" ht="31.5" x14ac:dyDescent="0.25">
      <c r="A159" s="347" t="s">
        <v>82</v>
      </c>
      <c r="B159" s="347" t="s">
        <v>102</v>
      </c>
      <c r="C159" s="471"/>
      <c r="D159" s="472"/>
      <c r="Z159" s="343" t="s">
        <v>341</v>
      </c>
      <c r="AA159" s="343"/>
      <c r="AB159" s="346" t="str">
        <f>C13</f>
        <v>[#previous_year#]</v>
      </c>
      <c r="AC159" s="346" t="str">
        <f>B3</f>
        <v xml:space="preserve">[#current_year#] </v>
      </c>
    </row>
    <row r="160" spans="1:29" x14ac:dyDescent="0.25">
      <c r="A160" s="347" t="s">
        <v>86</v>
      </c>
      <c r="B160" s="347" t="s">
        <v>102</v>
      </c>
      <c r="C160" s="471"/>
      <c r="D160" s="472"/>
      <c r="Z160" s="347" t="s">
        <v>82</v>
      </c>
      <c r="AA160" s="347" t="s">
        <v>102</v>
      </c>
      <c r="AB160" s="332">
        <f>D159</f>
        <v>0</v>
      </c>
      <c r="AC160" s="332">
        <f>C159</f>
        <v>0</v>
      </c>
    </row>
    <row r="161" spans="1:29" x14ac:dyDescent="0.25">
      <c r="A161" s="347" t="s">
        <v>91</v>
      </c>
      <c r="B161" s="347" t="s">
        <v>102</v>
      </c>
      <c r="C161" s="471"/>
      <c r="D161" s="472"/>
      <c r="Z161" s="347" t="s">
        <v>86</v>
      </c>
      <c r="AA161" s="347" t="s">
        <v>102</v>
      </c>
      <c r="AB161" s="332">
        <f>D160</f>
        <v>0</v>
      </c>
      <c r="AC161" s="332">
        <f>C160</f>
        <v>0</v>
      </c>
    </row>
    <row r="162" spans="1:29" x14ac:dyDescent="0.25">
      <c r="A162" s="347" t="s">
        <v>95</v>
      </c>
      <c r="B162" s="347" t="s">
        <v>102</v>
      </c>
      <c r="C162" s="471"/>
      <c r="D162" s="472"/>
      <c r="Z162" s="347" t="s">
        <v>91</v>
      </c>
      <c r="AA162" s="347" t="s">
        <v>102</v>
      </c>
      <c r="AB162" s="332">
        <f>D161</f>
        <v>0</v>
      </c>
      <c r="AC162" s="332">
        <f>C161</f>
        <v>0</v>
      </c>
    </row>
    <row r="163" spans="1:29" x14ac:dyDescent="0.25">
      <c r="D163" s="318"/>
      <c r="Z163" s="347" t="s">
        <v>95</v>
      </c>
      <c r="AA163" s="347" t="s">
        <v>102</v>
      </c>
      <c r="AB163" s="332">
        <f>D162</f>
        <v>0</v>
      </c>
      <c r="AC163" s="332">
        <f>C162</f>
        <v>0</v>
      </c>
    </row>
    <row r="164" spans="1:29" x14ac:dyDescent="0.25">
      <c r="D164" s="318"/>
    </row>
    <row r="165" spans="1:29" ht="15.75" x14ac:dyDescent="0.25">
      <c r="A165" s="343" t="s">
        <v>341</v>
      </c>
      <c r="B165" s="349"/>
      <c r="C165" s="345" t="str">
        <f>B3</f>
        <v xml:space="preserve">[#current_year#] </v>
      </c>
      <c r="D165" s="346" t="str">
        <f>C13</f>
        <v>[#previous_year#]</v>
      </c>
    </row>
    <row r="166" spans="1:29" x14ac:dyDescent="0.25">
      <c r="A166" s="347" t="s">
        <v>350</v>
      </c>
      <c r="B166" s="347" t="s">
        <v>106</v>
      </c>
      <c r="C166" s="306"/>
      <c r="D166" s="470"/>
    </row>
    <row r="168" spans="1:29" ht="31.5" x14ac:dyDescent="0.25">
      <c r="A168" s="343" t="s">
        <v>341</v>
      </c>
      <c r="B168" s="344"/>
      <c r="C168" s="345" t="str">
        <f>B3</f>
        <v xml:space="preserve">[#current_year#] </v>
      </c>
      <c r="D168" s="346" t="str">
        <f>C13</f>
        <v>[#previous_year#]</v>
      </c>
      <c r="Z168" s="343" t="s">
        <v>341</v>
      </c>
      <c r="AA168" s="344"/>
      <c r="AB168" s="346" t="str">
        <f>C13</f>
        <v>[#previous_year#]</v>
      </c>
      <c r="AC168" s="345" t="str">
        <f>B3</f>
        <v xml:space="preserve">[#current_year#] </v>
      </c>
    </row>
    <row r="169" spans="1:29" ht="26.25" x14ac:dyDescent="0.25">
      <c r="A169" s="347" t="s">
        <v>351</v>
      </c>
      <c r="B169" s="347" t="s">
        <v>108</v>
      </c>
      <c r="C169" s="471"/>
      <c r="D169" s="472"/>
      <c r="Z169" s="347" t="s">
        <v>351</v>
      </c>
      <c r="AA169" s="347" t="s">
        <v>108</v>
      </c>
      <c r="AB169" s="348">
        <f>D169</f>
        <v>0</v>
      </c>
      <c r="AC169" s="299">
        <f>C169</f>
        <v>0</v>
      </c>
    </row>
    <row r="170" spans="1:29" ht="26.25" x14ac:dyDescent="0.25">
      <c r="A170" s="347" t="s">
        <v>352</v>
      </c>
      <c r="B170" s="347" t="s">
        <v>108</v>
      </c>
      <c r="C170" s="471"/>
      <c r="D170" s="472"/>
      <c r="Z170" s="347" t="s">
        <v>353</v>
      </c>
      <c r="AA170" s="347" t="s">
        <v>108</v>
      </c>
      <c r="AB170" s="348">
        <f>D171</f>
        <v>0</v>
      </c>
      <c r="AC170" s="299">
        <f>C171</f>
        <v>0</v>
      </c>
    </row>
    <row r="171" spans="1:29" ht="26.25" x14ac:dyDescent="0.25">
      <c r="A171" s="347" t="s">
        <v>353</v>
      </c>
      <c r="B171" s="347" t="s">
        <v>108</v>
      </c>
      <c r="C171" s="471"/>
      <c r="D171" s="472"/>
      <c r="Z171" s="347" t="s">
        <v>355</v>
      </c>
      <c r="AA171" s="347" t="s">
        <v>108</v>
      </c>
      <c r="AB171" s="348">
        <f>D173</f>
        <v>0</v>
      </c>
      <c r="AC171" s="299">
        <f>C173</f>
        <v>0</v>
      </c>
    </row>
    <row r="172" spans="1:29" ht="26.25" x14ac:dyDescent="0.25">
      <c r="A172" s="347" t="s">
        <v>354</v>
      </c>
      <c r="B172" s="347" t="s">
        <v>108</v>
      </c>
      <c r="C172" s="471"/>
      <c r="D172" s="472"/>
      <c r="Z172" s="347" t="s">
        <v>357</v>
      </c>
      <c r="AA172" s="347" t="s">
        <v>108</v>
      </c>
      <c r="AB172" s="348">
        <f>D175</f>
        <v>0</v>
      </c>
      <c r="AC172" s="299">
        <f>C175</f>
        <v>0</v>
      </c>
    </row>
    <row r="173" spans="1:29" x14ac:dyDescent="0.25">
      <c r="A173" s="347" t="s">
        <v>355</v>
      </c>
      <c r="B173" s="347" t="s">
        <v>108</v>
      </c>
      <c r="C173" s="471"/>
      <c r="D173" s="472"/>
    </row>
    <row r="174" spans="1:29" ht="31.5" x14ac:dyDescent="0.25">
      <c r="A174" s="347" t="s">
        <v>356</v>
      </c>
      <c r="B174" s="347" t="s">
        <v>108</v>
      </c>
      <c r="C174" s="471"/>
      <c r="D174" s="472"/>
      <c r="Z174" s="343" t="s">
        <v>341</v>
      </c>
      <c r="AA174" s="344"/>
      <c r="AB174" s="346" t="str">
        <f>C13</f>
        <v>[#previous_year#]</v>
      </c>
      <c r="AC174" s="345" t="str">
        <f>B3</f>
        <v xml:space="preserve">[#current_year#] </v>
      </c>
    </row>
    <row r="175" spans="1:29" ht="26.25" x14ac:dyDescent="0.25">
      <c r="A175" s="347" t="s">
        <v>357</v>
      </c>
      <c r="B175" s="347" t="s">
        <v>108</v>
      </c>
      <c r="C175" s="471"/>
      <c r="D175" s="472"/>
      <c r="Z175" s="347" t="s">
        <v>352</v>
      </c>
      <c r="AA175" s="347" t="s">
        <v>108</v>
      </c>
      <c r="AB175" s="348">
        <f>D170</f>
        <v>0</v>
      </c>
      <c r="AC175" s="299">
        <f>C170</f>
        <v>0</v>
      </c>
    </row>
    <row r="176" spans="1:29" ht="26.25" x14ac:dyDescent="0.25">
      <c r="A176" s="347" t="s">
        <v>358</v>
      </c>
      <c r="B176" s="347" t="s">
        <v>108</v>
      </c>
      <c r="C176" s="471"/>
      <c r="D176" s="472"/>
      <c r="Z176" s="347" t="s">
        <v>354</v>
      </c>
      <c r="AA176" s="347" t="s">
        <v>108</v>
      </c>
      <c r="AB176" s="348">
        <f>D172</f>
        <v>0</v>
      </c>
      <c r="AC176" s="299">
        <f>C172</f>
        <v>0</v>
      </c>
    </row>
    <row r="177" spans="26:29" ht="26.25" x14ac:dyDescent="0.25">
      <c r="Z177" s="347" t="s">
        <v>356</v>
      </c>
      <c r="AA177" s="347" t="s">
        <v>108</v>
      </c>
      <c r="AB177" s="348">
        <f>D174</f>
        <v>0</v>
      </c>
      <c r="AC177" s="299">
        <f>C174</f>
        <v>0</v>
      </c>
    </row>
    <row r="178" spans="26:29" ht="26.25" x14ac:dyDescent="0.25">
      <c r="Z178" s="347" t="s">
        <v>358</v>
      </c>
      <c r="AA178" s="347" t="s">
        <v>108</v>
      </c>
      <c r="AB178" s="348">
        <f>D176</f>
        <v>0</v>
      </c>
      <c r="AC178" s="299">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M9"/>
  <sheetViews>
    <sheetView workbookViewId="0"/>
  </sheetViews>
  <sheetFormatPr baseColWidth="10" defaultRowHeight="15" x14ac:dyDescent="0.25"/>
  <sheetData>
    <row r="4" spans="11:13" x14ac:dyDescent="0.25">
      <c r="L4" s="879" t="s">
        <v>306</v>
      </c>
      <c r="M4" s="879"/>
    </row>
    <row r="5" spans="11:13" x14ac:dyDescent="0.25">
      <c r="K5" s="733" t="s">
        <v>282</v>
      </c>
      <c r="L5" s="726" t="s">
        <v>519</v>
      </c>
      <c r="M5" s="726" t="s">
        <v>520</v>
      </c>
    </row>
    <row r="6" spans="11:13" x14ac:dyDescent="0.25">
      <c r="K6" s="733" t="s">
        <v>521</v>
      </c>
      <c r="L6" s="733">
        <v>10</v>
      </c>
      <c r="M6" s="734">
        <v>10</v>
      </c>
    </row>
    <row r="7" spans="11:13" x14ac:dyDescent="0.25">
      <c r="K7" s="733" t="s">
        <v>522</v>
      </c>
      <c r="L7" s="733">
        <v>10</v>
      </c>
      <c r="M7" s="734">
        <v>110</v>
      </c>
    </row>
    <row r="8" spans="11:13" x14ac:dyDescent="0.25">
      <c r="K8" s="733" t="s">
        <v>523</v>
      </c>
      <c r="L8" s="733">
        <v>10</v>
      </c>
      <c r="M8" s="734">
        <v>10</v>
      </c>
    </row>
    <row r="9" spans="11:13" x14ac:dyDescent="0.25">
      <c r="K9" s="733" t="s">
        <v>381</v>
      </c>
      <c r="L9" s="733">
        <f>SUM(L6:L8)</f>
        <v>30</v>
      </c>
      <c r="M9" s="734">
        <f>SUM(M6:M8)</f>
        <v>130</v>
      </c>
    </row>
  </sheetData>
  <mergeCells count="1">
    <mergeCell ref="L4:M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baseColWidth="10"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279</v>
      </c>
    </row>
    <row r="4" spans="1:4" x14ac:dyDescent="0.25">
      <c r="B4" s="284"/>
      <c r="C4" s="285"/>
      <c r="D4" s="286"/>
    </row>
    <row r="5" spans="1:4" ht="45" x14ac:dyDescent="0.25">
      <c r="A5" s="287" t="s">
        <v>280</v>
      </c>
      <c r="B5" s="287" t="s">
        <v>281</v>
      </c>
      <c r="C5" s="287" t="s">
        <v>282</v>
      </c>
      <c r="D5" s="287" t="s">
        <v>283</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284</v>
      </c>
    </row>
    <row r="3" spans="1:4" x14ac:dyDescent="0.25">
      <c r="A3" s="292"/>
    </row>
    <row r="5" spans="1:4" ht="60" x14ac:dyDescent="0.25">
      <c r="A5" s="287" t="s">
        <v>280</v>
      </c>
      <c r="B5" s="287" t="s">
        <v>281</v>
      </c>
      <c r="C5" s="287" t="s">
        <v>285</v>
      </c>
      <c r="D5" s="287" t="s">
        <v>270</v>
      </c>
    </row>
    <row r="6" spans="1:4" x14ac:dyDescent="0.25">
      <c r="A6" s="293"/>
      <c r="B6" s="294"/>
      <c r="C6" s="491"/>
      <c r="D6" s="295"/>
    </row>
    <row r="7" spans="1:4" x14ac:dyDescent="0.25">
      <c r="A7" s="293"/>
      <c r="B7" s="294"/>
      <c r="C7" s="491"/>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286</v>
      </c>
    </row>
    <row r="4" spans="1:6" ht="45" x14ac:dyDescent="0.25">
      <c r="A4" s="287" t="s">
        <v>287</v>
      </c>
      <c r="B4" s="287" t="s">
        <v>288</v>
      </c>
      <c r="C4" s="287" t="s">
        <v>289</v>
      </c>
      <c r="D4" s="287" t="s">
        <v>290</v>
      </c>
      <c r="E4" s="287" t="s">
        <v>291</v>
      </c>
      <c r="F4" s="287" t="s">
        <v>283</v>
      </c>
    </row>
    <row r="5" spans="1:6" x14ac:dyDescent="0.25">
      <c r="A5" s="293"/>
      <c r="B5" s="296"/>
      <c r="C5" s="296"/>
      <c r="D5" s="296"/>
      <c r="E5" s="492"/>
      <c r="F5" s="295"/>
    </row>
    <row r="6" spans="1:6" x14ac:dyDescent="0.25">
      <c r="A6" s="293"/>
      <c r="B6" s="296"/>
      <c r="C6" s="296"/>
      <c r="D6" s="296"/>
      <c r="E6" s="492"/>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292</v>
      </c>
    </row>
    <row r="3" spans="1:6" x14ac:dyDescent="0.25">
      <c r="A3" s="292"/>
    </row>
    <row r="4" spans="1:6" x14ac:dyDescent="0.25">
      <c r="A4" s="283"/>
    </row>
    <row r="5" spans="1:6" ht="30" x14ac:dyDescent="0.25">
      <c r="A5" s="287" t="s">
        <v>287</v>
      </c>
      <c r="B5" s="287" t="s">
        <v>288</v>
      </c>
      <c r="C5" s="287" t="s">
        <v>289</v>
      </c>
      <c r="D5" s="287" t="s">
        <v>290</v>
      </c>
      <c r="E5" s="287" t="s">
        <v>291</v>
      </c>
      <c r="F5" s="287" t="s">
        <v>270</v>
      </c>
    </row>
    <row r="6" spans="1:6" x14ac:dyDescent="0.25">
      <c r="A6" s="293"/>
      <c r="B6" s="294"/>
      <c r="C6" s="294"/>
      <c r="D6" s="294"/>
      <c r="E6" s="491"/>
      <c r="F6" s="295"/>
    </row>
    <row r="7" spans="1:6" x14ac:dyDescent="0.25">
      <c r="A7" s="293"/>
      <c r="B7" s="294"/>
      <c r="C7" s="294"/>
      <c r="D7" s="294"/>
      <c r="E7" s="491"/>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
  <sheetViews>
    <sheetView workbookViewId="0">
      <pane xSplit="2" ySplit="7" topLeftCell="C8" activePane="bottomRight" state="frozen"/>
      <selection pane="topRight" activeCell="C1" sqref="C1"/>
      <selection pane="bottomLeft" activeCell="A8" sqref="A8"/>
      <selection pane="bottomRight"/>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531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customHeight="1" x14ac:dyDescent="0.25">
      <c r="A4" s="739" t="s">
        <v>499</v>
      </c>
      <c r="B4" s="740"/>
      <c r="C4" s="740"/>
      <c r="D4" s="740"/>
      <c r="E4" s="741"/>
      <c r="F4" s="741"/>
      <c r="G4" s="741"/>
      <c r="H4" s="741"/>
      <c r="I4" s="741"/>
      <c r="J4" s="741"/>
      <c r="K4" s="741"/>
      <c r="L4" s="741"/>
      <c r="M4" s="741"/>
      <c r="N4" s="741"/>
      <c r="O4" s="741"/>
      <c r="P4" s="741"/>
      <c r="Q4" s="741"/>
      <c r="R4" s="741"/>
      <c r="S4" s="741"/>
      <c r="T4" s="741"/>
      <c r="U4" s="741"/>
      <c r="V4" s="741"/>
      <c r="W4" s="741"/>
      <c r="X4" s="741"/>
      <c r="Y4" s="741"/>
      <c r="Z4" s="741"/>
      <c r="AA4" s="741"/>
      <c r="AB4" s="741"/>
      <c r="AC4" s="741"/>
      <c r="AD4" s="741"/>
      <c r="AE4" s="741"/>
      <c r="AF4" s="741"/>
      <c r="AG4" s="741"/>
      <c r="AH4" s="741"/>
      <c r="AI4" s="741"/>
      <c r="AJ4" s="741"/>
      <c r="AK4" s="741"/>
      <c r="AL4" s="741"/>
      <c r="AM4" s="741"/>
      <c r="AN4" s="741"/>
      <c r="AO4" s="741"/>
      <c r="AP4" s="741"/>
      <c r="AQ4" s="742" t="s">
        <v>498</v>
      </c>
      <c r="AR4" s="742"/>
    </row>
    <row r="5" spans="1:44" s="553" customFormat="1" ht="90" x14ac:dyDescent="0.25">
      <c r="A5" s="743" t="s">
        <v>1</v>
      </c>
      <c r="B5" s="743" t="s">
        <v>2</v>
      </c>
      <c r="C5" s="743" t="s">
        <v>3</v>
      </c>
      <c r="D5" s="743" t="s">
        <v>4</v>
      </c>
      <c r="E5" s="675" t="s">
        <v>5</v>
      </c>
      <c r="F5" s="676" t="s">
        <v>6</v>
      </c>
      <c r="G5" s="676" t="s">
        <v>7</v>
      </c>
      <c r="H5" s="676" t="s">
        <v>8</v>
      </c>
      <c r="I5" s="676" t="s">
        <v>9</v>
      </c>
      <c r="J5" s="676" t="s">
        <v>10</v>
      </c>
      <c r="K5" s="676" t="s">
        <v>11</v>
      </c>
      <c r="L5" s="735" t="s">
        <v>533</v>
      </c>
      <c r="M5" s="735" t="s">
        <v>534</v>
      </c>
      <c r="N5" s="735" t="s">
        <v>535</v>
      </c>
      <c r="O5" s="735" t="s">
        <v>536</v>
      </c>
      <c r="P5" s="735" t="s">
        <v>537</v>
      </c>
      <c r="Q5" s="735" t="s">
        <v>538</v>
      </c>
      <c r="R5" s="735" t="s">
        <v>539</v>
      </c>
      <c r="S5" s="735" t="s">
        <v>540</v>
      </c>
      <c r="T5" s="735" t="s">
        <v>541</v>
      </c>
      <c r="U5" s="735" t="s">
        <v>542</v>
      </c>
      <c r="V5" s="735" t="s">
        <v>543</v>
      </c>
      <c r="W5" s="735" t="s">
        <v>61</v>
      </c>
      <c r="X5" s="747" t="s">
        <v>544</v>
      </c>
      <c r="Y5" s="747" t="s">
        <v>12</v>
      </c>
      <c r="Z5" s="735" t="s">
        <v>12</v>
      </c>
      <c r="AA5" s="676" t="s">
        <v>13</v>
      </c>
      <c r="AB5" s="676" t="s">
        <v>14</v>
      </c>
      <c r="AC5" s="676" t="s">
        <v>15</v>
      </c>
      <c r="AD5" s="676" t="s">
        <v>16</v>
      </c>
      <c r="AE5" s="676" t="s">
        <v>17</v>
      </c>
      <c r="AF5" s="676" t="s">
        <v>18</v>
      </c>
      <c r="AG5" s="676" t="s">
        <v>19</v>
      </c>
      <c r="AH5" s="676" t="s">
        <v>20</v>
      </c>
      <c r="AI5" s="749" t="s">
        <v>21</v>
      </c>
      <c r="AJ5" s="735" t="s">
        <v>545</v>
      </c>
      <c r="AK5" s="736" t="s">
        <v>546</v>
      </c>
      <c r="AL5" s="743" t="s">
        <v>22</v>
      </c>
      <c r="AM5" s="743" t="s">
        <v>23</v>
      </c>
      <c r="AN5" s="750" t="s">
        <v>547</v>
      </c>
      <c r="AO5" s="743" t="s">
        <v>24</v>
      </c>
      <c r="AP5" s="750" t="s">
        <v>548</v>
      </c>
      <c r="AQ5" s="674" t="s">
        <v>25</v>
      </c>
      <c r="AR5" s="745" t="s">
        <v>26</v>
      </c>
    </row>
    <row r="6" spans="1:44" s="673" customFormat="1" ht="37.5" customHeight="1" x14ac:dyDescent="0.25">
      <c r="A6" s="744"/>
      <c r="B6" s="744"/>
      <c r="C6" s="744"/>
      <c r="D6" s="744"/>
      <c r="E6" s="677" t="s">
        <v>493</v>
      </c>
      <c r="F6" s="678" t="s">
        <v>493</v>
      </c>
      <c r="G6" s="678" t="s">
        <v>493</v>
      </c>
      <c r="H6" s="678" t="s">
        <v>493</v>
      </c>
      <c r="I6" s="670" t="s">
        <v>494</v>
      </c>
      <c r="J6" s="670" t="s">
        <v>494</v>
      </c>
      <c r="K6" s="670" t="s">
        <v>494</v>
      </c>
      <c r="L6" s="678" t="s">
        <v>495</v>
      </c>
      <c r="M6" s="670" t="s">
        <v>494</v>
      </c>
      <c r="N6" s="670" t="s">
        <v>494</v>
      </c>
      <c r="O6" s="678" t="s">
        <v>495</v>
      </c>
      <c r="P6" s="670" t="s">
        <v>494</v>
      </c>
      <c r="Q6" s="670" t="s">
        <v>494</v>
      </c>
      <c r="R6" s="678" t="s">
        <v>495</v>
      </c>
      <c r="S6" s="670" t="s">
        <v>494</v>
      </c>
      <c r="T6" s="670" t="s">
        <v>494</v>
      </c>
      <c r="U6" s="678" t="s">
        <v>495</v>
      </c>
      <c r="V6" s="670" t="s">
        <v>494</v>
      </c>
      <c r="W6" s="670" t="s">
        <v>494</v>
      </c>
      <c r="X6" s="748"/>
      <c r="Y6" s="748"/>
      <c r="Z6" s="670" t="s">
        <v>494</v>
      </c>
      <c r="AA6" s="670" t="s">
        <v>183</v>
      </c>
      <c r="AB6" s="670" t="s">
        <v>101</v>
      </c>
      <c r="AC6" s="678" t="s">
        <v>496</v>
      </c>
      <c r="AD6" s="670" t="s">
        <v>102</v>
      </c>
      <c r="AE6" s="678" t="s">
        <v>107</v>
      </c>
      <c r="AF6" s="678" t="s">
        <v>496</v>
      </c>
      <c r="AG6" s="670" t="s">
        <v>102</v>
      </c>
      <c r="AH6" s="678" t="s">
        <v>107</v>
      </c>
      <c r="AI6" s="748"/>
      <c r="AJ6" s="670" t="s">
        <v>494</v>
      </c>
      <c r="AK6" s="671" t="s">
        <v>494</v>
      </c>
      <c r="AL6" s="744"/>
      <c r="AM6" s="744"/>
      <c r="AN6" s="744"/>
      <c r="AO6" s="744"/>
      <c r="AP6" s="744"/>
      <c r="AQ6" s="672" t="s">
        <v>497</v>
      </c>
      <c r="AR6" s="746"/>
    </row>
    <row r="10" spans="1:44" ht="14.25" customHeight="1" x14ac:dyDescent="0.25">
      <c r="A10" s="6" t="s">
        <v>27</v>
      </c>
    </row>
    <row r="11" spans="1:44" ht="18" customHeight="1" x14ac:dyDescent="0.25">
      <c r="A11" s="6" t="s">
        <v>532</v>
      </c>
    </row>
  </sheetData>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4" topLeftCell="C6" activePane="bottomRight" state="frozen"/>
      <selection pane="topRight" activeCell="C1" sqref="C1"/>
      <selection pane="bottomLeft" activeCell="A5" sqref="A5"/>
      <selection pane="bottomRight" activeCell="K2" sqref="K2"/>
    </sheetView>
  </sheetViews>
  <sheetFormatPr baseColWidth="10" defaultRowHeight="15" x14ac:dyDescent="0.25"/>
  <cols>
    <col min="1" max="2" width="16.85546875" customWidth="1"/>
    <col min="3" max="6" width="15.5703125" customWidth="1"/>
    <col min="7" max="8" width="16.140625" customWidth="1"/>
    <col min="9" max="12" width="19" customWidth="1"/>
    <col min="15" max="15" width="17" customWidth="1"/>
  </cols>
  <sheetData>
    <row r="1" spans="1:17" ht="42" x14ac:dyDescent="0.35">
      <c r="A1" s="751" t="s">
        <v>549</v>
      </c>
      <c r="B1" s="752"/>
      <c r="C1" s="752"/>
      <c r="D1" s="752"/>
      <c r="E1" s="752"/>
      <c r="F1" s="752"/>
      <c r="G1" s="752"/>
      <c r="H1" s="753"/>
      <c r="I1" s="754" t="s">
        <v>500</v>
      </c>
      <c r="J1" s="754"/>
      <c r="K1" s="754"/>
      <c r="L1" s="754"/>
      <c r="M1" s="754"/>
      <c r="N1" s="755"/>
      <c r="O1" s="679" t="s">
        <v>501</v>
      </c>
      <c r="P1" s="680"/>
      <c r="Q1" s="681"/>
    </row>
    <row r="2" spans="1:17" ht="45" x14ac:dyDescent="0.25">
      <c r="A2" s="682" t="s">
        <v>227</v>
      </c>
      <c r="B2" s="683" t="s">
        <v>228</v>
      </c>
      <c r="C2" s="683" t="s">
        <v>502</v>
      </c>
      <c r="D2" s="710" t="s">
        <v>513</v>
      </c>
      <c r="E2" s="710" t="s">
        <v>514</v>
      </c>
      <c r="F2" s="683" t="s">
        <v>503</v>
      </c>
      <c r="G2" s="683" t="s">
        <v>504</v>
      </c>
      <c r="H2" s="684" t="s">
        <v>505</v>
      </c>
      <c r="I2" s="685" t="s">
        <v>506</v>
      </c>
      <c r="J2" s="685" t="s">
        <v>507</v>
      </c>
      <c r="K2" s="685" t="s">
        <v>551</v>
      </c>
      <c r="L2" s="685" t="s">
        <v>550</v>
      </c>
      <c r="M2" s="686" t="s">
        <v>508</v>
      </c>
      <c r="N2" s="687" t="s">
        <v>509</v>
      </c>
      <c r="O2" s="688"/>
      <c r="P2" s="689" t="s">
        <v>510</v>
      </c>
      <c r="Q2" s="690" t="s">
        <v>511</v>
      </c>
    </row>
    <row r="3" spans="1:17" x14ac:dyDescent="0.25">
      <c r="A3" s="691"/>
      <c r="B3" s="692"/>
      <c r="C3" s="692"/>
      <c r="D3" s="692"/>
      <c r="E3" s="692"/>
      <c r="F3" s="692"/>
      <c r="G3" s="692"/>
      <c r="H3" s="693" t="s">
        <v>512</v>
      </c>
      <c r="I3" s="694" t="s">
        <v>512</v>
      </c>
      <c r="J3" s="694" t="s">
        <v>512</v>
      </c>
      <c r="K3" s="694" t="s">
        <v>512</v>
      </c>
      <c r="L3" s="694" t="s">
        <v>512</v>
      </c>
      <c r="M3" s="694" t="s">
        <v>102</v>
      </c>
      <c r="N3" s="694" t="s">
        <v>102</v>
      </c>
      <c r="O3" s="695"/>
      <c r="P3" s="696"/>
      <c r="Q3" s="697"/>
    </row>
    <row r="4" spans="1:17" x14ac:dyDescent="0.25">
      <c r="A4" s="698"/>
      <c r="B4" s="699"/>
      <c r="C4" s="700"/>
      <c r="D4" s="700"/>
      <c r="E4" s="700"/>
      <c r="F4" s="700"/>
      <c r="G4" s="701"/>
      <c r="H4" s="701"/>
      <c r="I4" s="701"/>
      <c r="J4" s="702"/>
      <c r="K4" s="701"/>
      <c r="L4" s="702"/>
      <c r="M4" s="703"/>
      <c r="N4" s="703"/>
      <c r="O4" s="704"/>
      <c r="P4" s="705"/>
      <c r="Q4" s="706"/>
    </row>
    <row r="5" spans="1:17" x14ac:dyDescent="0.25">
      <c r="A5" s="721"/>
      <c r="B5" s="722"/>
      <c r="C5" s="723"/>
      <c r="D5" s="723"/>
      <c r="E5" s="723"/>
      <c r="F5" s="723"/>
      <c r="G5" s="711"/>
      <c r="H5" s="711"/>
      <c r="I5" s="711"/>
      <c r="J5" s="712"/>
      <c r="K5" s="711"/>
      <c r="L5" s="712"/>
      <c r="M5" s="718"/>
      <c r="N5" s="718"/>
      <c r="O5" s="713"/>
      <c r="P5" s="714"/>
      <c r="Q5" s="715"/>
    </row>
    <row r="6" spans="1:17" x14ac:dyDescent="0.25">
      <c r="A6" s="721"/>
      <c r="B6" s="722"/>
      <c r="C6" s="723"/>
      <c r="D6" s="723"/>
      <c r="E6" s="723"/>
      <c r="F6" s="723"/>
      <c r="G6" s="711"/>
      <c r="H6" s="711"/>
      <c r="I6" s="711"/>
      <c r="J6" s="712"/>
      <c r="K6" s="711"/>
      <c r="L6" s="712"/>
      <c r="M6" s="718"/>
      <c r="N6" s="718"/>
      <c r="O6" s="713"/>
      <c r="P6" s="714"/>
      <c r="Q6" s="715"/>
    </row>
    <row r="7" spans="1:17" x14ac:dyDescent="0.25">
      <c r="A7" s="724"/>
      <c r="B7" s="725"/>
      <c r="C7" s="725"/>
      <c r="D7" s="725"/>
      <c r="E7" s="725"/>
      <c r="F7" s="725"/>
      <c r="G7" s="716"/>
      <c r="H7" s="717"/>
      <c r="I7" s="717"/>
      <c r="J7" s="717"/>
      <c r="K7" s="717"/>
      <c r="L7" s="717"/>
      <c r="M7" s="719"/>
      <c r="N7" s="720"/>
      <c r="O7" s="708"/>
      <c r="P7" s="707"/>
      <c r="Q7" s="709"/>
    </row>
  </sheetData>
  <autoFilter ref="A4:Q4"/>
  <mergeCells count="2">
    <mergeCell ref="A1:H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sqref="A1:G1"/>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54" customFormat="1" ht="46.5" customHeight="1" x14ac:dyDescent="0.25">
      <c r="A1" s="785" t="s">
        <v>28</v>
      </c>
      <c r="B1" s="786"/>
      <c r="C1" s="786"/>
      <c r="D1" s="786"/>
      <c r="E1" s="786"/>
      <c r="F1" s="786"/>
      <c r="G1" s="786"/>
      <c r="H1" s="787" t="s">
        <v>116</v>
      </c>
      <c r="I1" s="788"/>
      <c r="J1" s="788"/>
      <c r="K1" s="788"/>
      <c r="L1" s="788"/>
      <c r="M1" s="789"/>
      <c r="N1" s="790" t="s">
        <v>29</v>
      </c>
      <c r="O1" s="768"/>
      <c r="P1" s="768"/>
      <c r="Q1" s="791"/>
      <c r="R1" s="791"/>
      <c r="S1" s="768"/>
      <c r="T1" s="768"/>
      <c r="U1" s="768"/>
      <c r="V1" s="792" t="s">
        <v>30</v>
      </c>
      <c r="W1" s="793"/>
      <c r="X1" s="794"/>
      <c r="Y1" s="794"/>
      <c r="Z1" s="795"/>
      <c r="AA1" s="796" t="s">
        <v>31</v>
      </c>
      <c r="AB1" s="797"/>
      <c r="AC1" s="797"/>
      <c r="AD1" s="797"/>
      <c r="AE1" s="797"/>
      <c r="AF1" s="797"/>
      <c r="AG1" s="797"/>
      <c r="AH1" s="797"/>
      <c r="AI1" s="797"/>
      <c r="AJ1" s="797"/>
      <c r="AK1" s="797"/>
      <c r="AL1" s="797"/>
      <c r="AM1" s="797"/>
      <c r="AN1" s="7"/>
      <c r="AO1" s="8"/>
      <c r="AP1" s="767" t="s">
        <v>32</v>
      </c>
      <c r="AQ1" s="768"/>
      <c r="AR1" s="768"/>
      <c r="AS1" s="768"/>
      <c r="AT1" s="768"/>
      <c r="AU1" s="768"/>
      <c r="AV1" s="768"/>
      <c r="AW1" s="769"/>
      <c r="AX1" s="776" t="s">
        <v>33</v>
      </c>
      <c r="AY1" s="777"/>
      <c r="AZ1" s="777"/>
      <c r="BA1" s="777"/>
      <c r="BB1" s="777"/>
      <c r="BC1" s="778"/>
      <c r="BD1" s="779" t="s">
        <v>34</v>
      </c>
      <c r="BE1" s="780"/>
      <c r="BF1" s="780"/>
      <c r="BG1" s="780"/>
      <c r="BH1" s="780"/>
      <c r="BI1" s="781"/>
      <c r="BJ1" s="782" t="s">
        <v>35</v>
      </c>
      <c r="BK1" s="783"/>
      <c r="BL1" s="783"/>
      <c r="BM1" s="783"/>
      <c r="BN1" s="783"/>
      <c r="BO1" s="783"/>
      <c r="BP1" s="784"/>
      <c r="BQ1" s="756" t="s">
        <v>36</v>
      </c>
      <c r="BR1" s="757"/>
      <c r="BS1" s="757"/>
      <c r="BT1" s="757"/>
      <c r="BU1" s="757"/>
      <c r="BV1" s="757"/>
      <c r="BW1" s="8"/>
      <c r="BX1" s="9"/>
      <c r="BY1" s="758" t="s">
        <v>37</v>
      </c>
      <c r="BZ1" s="759"/>
      <c r="CA1" s="759"/>
      <c r="CB1" s="759"/>
      <c r="CC1" s="759"/>
      <c r="CD1" s="759"/>
      <c r="CE1" s="759"/>
      <c r="CF1" s="760"/>
      <c r="CG1" s="760"/>
      <c r="CH1" s="760"/>
      <c r="CI1" s="760"/>
      <c r="CJ1" s="760"/>
      <c r="CK1" s="760"/>
      <c r="CL1" s="760"/>
      <c r="CM1" s="760"/>
      <c r="CN1" s="760"/>
      <c r="CO1" s="760"/>
      <c r="CP1" s="760"/>
      <c r="CQ1" s="760"/>
    </row>
    <row r="2" spans="1:95" s="554" customFormat="1" ht="90" x14ac:dyDescent="0.25">
      <c r="A2" s="10" t="s">
        <v>38</v>
      </c>
      <c r="B2" s="10" t="s">
        <v>39</v>
      </c>
      <c r="C2" s="11" t="s">
        <v>40</v>
      </c>
      <c r="D2" s="11" t="s">
        <v>41</v>
      </c>
      <c r="E2" s="11" t="s">
        <v>42</v>
      </c>
      <c r="F2" s="11" t="s">
        <v>43</v>
      </c>
      <c r="G2" s="11" t="s">
        <v>44</v>
      </c>
      <c r="H2" s="761" t="s">
        <v>133</v>
      </c>
      <c r="I2" s="762"/>
      <c r="J2" s="762" t="s">
        <v>45</v>
      </c>
      <c r="K2" s="762"/>
      <c r="L2" s="762" t="s">
        <v>46</v>
      </c>
      <c r="M2" s="763"/>
      <c r="N2" s="12" t="s">
        <v>38</v>
      </c>
      <c r="O2" s="13" t="s">
        <v>39</v>
      </c>
      <c r="P2" s="13" t="s">
        <v>40</v>
      </c>
      <c r="Q2" s="13" t="s">
        <v>361</v>
      </c>
      <c r="R2" s="13" t="s">
        <v>363</v>
      </c>
      <c r="S2" s="13" t="s">
        <v>47</v>
      </c>
      <c r="T2" s="13" t="s">
        <v>362</v>
      </c>
      <c r="U2" s="13" t="s">
        <v>49</v>
      </c>
      <c r="V2" s="15" t="s">
        <v>50</v>
      </c>
      <c r="W2" s="16" t="s">
        <v>48</v>
      </c>
      <c r="X2" s="17" t="s">
        <v>49</v>
      </c>
      <c r="Y2" s="16" t="s">
        <v>51</v>
      </c>
      <c r="Z2" s="18" t="s">
        <v>365</v>
      </c>
      <c r="AA2" s="19" t="s">
        <v>52</v>
      </c>
      <c r="AB2" s="20" t="s">
        <v>53</v>
      </c>
      <c r="AC2" s="20" t="s">
        <v>54</v>
      </c>
      <c r="AD2" s="20" t="s">
        <v>55</v>
      </c>
      <c r="AE2" s="20" t="s">
        <v>56</v>
      </c>
      <c r="AF2" s="21" t="s">
        <v>57</v>
      </c>
      <c r="AG2" s="22" t="s">
        <v>58</v>
      </c>
      <c r="AH2" s="22" t="s">
        <v>39</v>
      </c>
      <c r="AI2" s="22" t="s">
        <v>59</v>
      </c>
      <c r="AJ2" s="22" t="s">
        <v>60</v>
      </c>
      <c r="AK2" s="22" t="s">
        <v>552</v>
      </c>
      <c r="AL2" s="22" t="s">
        <v>553</v>
      </c>
      <c r="AM2" s="22" t="s">
        <v>554</v>
      </c>
      <c r="AN2" s="23" t="s">
        <v>555</v>
      </c>
      <c r="AO2" s="12" t="s">
        <v>62</v>
      </c>
      <c r="AP2" s="13" t="s">
        <v>367</v>
      </c>
      <c r="AQ2" s="13" t="s">
        <v>63</v>
      </c>
      <c r="AR2" s="13" t="s">
        <v>64</v>
      </c>
      <c r="AS2" s="13" t="s">
        <v>65</v>
      </c>
      <c r="AT2" s="13" t="s">
        <v>66</v>
      </c>
      <c r="AU2" s="13" t="s">
        <v>67</v>
      </c>
      <c r="AV2" s="13" t="s">
        <v>366</v>
      </c>
      <c r="AW2" s="14" t="s">
        <v>68</v>
      </c>
      <c r="AX2" s="764" t="s">
        <v>70</v>
      </c>
      <c r="AY2" s="765"/>
      <c r="AZ2" s="765"/>
      <c r="BA2" s="765" t="s">
        <v>71</v>
      </c>
      <c r="BB2" s="765"/>
      <c r="BC2" s="766"/>
      <c r="BD2" s="770" t="s">
        <v>70</v>
      </c>
      <c r="BE2" s="771"/>
      <c r="BF2" s="771"/>
      <c r="BG2" s="771" t="s">
        <v>71</v>
      </c>
      <c r="BH2" s="771"/>
      <c r="BI2" s="772"/>
      <c r="BJ2" s="773" t="s">
        <v>70</v>
      </c>
      <c r="BK2" s="774"/>
      <c r="BL2" s="774"/>
      <c r="BM2" s="774" t="s">
        <v>71</v>
      </c>
      <c r="BN2" s="775"/>
      <c r="BO2" s="775"/>
      <c r="BP2" s="24" t="s">
        <v>72</v>
      </c>
      <c r="BQ2" s="25" t="s">
        <v>73</v>
      </c>
      <c r="BR2" s="26" t="s">
        <v>74</v>
      </c>
      <c r="BS2" s="26" t="s">
        <v>75</v>
      </c>
      <c r="BT2" s="26" t="s">
        <v>76</v>
      </c>
      <c r="BU2" s="26" t="s">
        <v>77</v>
      </c>
      <c r="BV2" s="26" t="s">
        <v>78</v>
      </c>
      <c r="BW2" s="12" t="s">
        <v>79</v>
      </c>
      <c r="BX2" s="13" t="s">
        <v>80</v>
      </c>
      <c r="BY2" s="13" t="s">
        <v>81</v>
      </c>
      <c r="BZ2" s="13" t="s">
        <v>82</v>
      </c>
      <c r="CA2" s="13" t="s">
        <v>83</v>
      </c>
      <c r="CB2" s="13" t="s">
        <v>84</v>
      </c>
      <c r="CC2" s="13" t="s">
        <v>556</v>
      </c>
      <c r="CD2" s="13" t="s">
        <v>85</v>
      </c>
      <c r="CE2" s="13" t="s">
        <v>86</v>
      </c>
      <c r="CF2" s="13" t="s">
        <v>87</v>
      </c>
      <c r="CG2" s="13" t="s">
        <v>88</v>
      </c>
      <c r="CH2" s="13" t="s">
        <v>89</v>
      </c>
      <c r="CI2" s="13" t="s">
        <v>90</v>
      </c>
      <c r="CJ2" s="13" t="s">
        <v>91</v>
      </c>
      <c r="CK2" s="13" t="s">
        <v>92</v>
      </c>
      <c r="CL2" s="13" t="s">
        <v>93</v>
      </c>
      <c r="CM2" s="13" t="s">
        <v>557</v>
      </c>
      <c r="CN2" s="13" t="s">
        <v>94</v>
      </c>
      <c r="CO2" s="13" t="s">
        <v>95</v>
      </c>
      <c r="CP2" s="13" t="s">
        <v>96</v>
      </c>
      <c r="CQ2" s="13" t="s">
        <v>97</v>
      </c>
    </row>
    <row r="3" spans="1:95" s="637" customFormat="1" ht="24.75" x14ac:dyDescent="0.25">
      <c r="A3" s="27"/>
      <c r="B3" s="27"/>
      <c r="C3" s="28"/>
      <c r="D3" s="45" t="s">
        <v>98</v>
      </c>
      <c r="E3" s="28"/>
      <c r="F3" s="28"/>
      <c r="G3" s="28"/>
      <c r="H3" s="606" t="s">
        <v>99</v>
      </c>
      <c r="I3" s="607" t="s">
        <v>98</v>
      </c>
      <c r="J3" s="607" t="s">
        <v>100</v>
      </c>
      <c r="K3" s="607" t="s">
        <v>98</v>
      </c>
      <c r="L3" s="607" t="s">
        <v>100</v>
      </c>
      <c r="M3" s="608" t="s">
        <v>98</v>
      </c>
      <c r="N3" s="609"/>
      <c r="O3" s="610"/>
      <c r="P3" s="610"/>
      <c r="Q3" s="610" t="s">
        <v>99</v>
      </c>
      <c r="R3" s="610" t="s">
        <v>101</v>
      </c>
      <c r="S3" s="610" t="s">
        <v>99</v>
      </c>
      <c r="T3" s="610" t="s">
        <v>101</v>
      </c>
      <c r="U3" s="610" t="s">
        <v>101</v>
      </c>
      <c r="V3" s="611"/>
      <c r="W3" s="611" t="s">
        <v>101</v>
      </c>
      <c r="X3" s="611" t="s">
        <v>101</v>
      </c>
      <c r="Y3" s="612" t="s">
        <v>102</v>
      </c>
      <c r="Z3" s="613" t="s">
        <v>102</v>
      </c>
      <c r="AA3" s="614"/>
      <c r="AB3" s="615"/>
      <c r="AC3" s="615"/>
      <c r="AD3" s="615"/>
      <c r="AE3" s="616"/>
      <c r="AF3" s="617"/>
      <c r="AG3" s="617"/>
      <c r="AH3" s="617"/>
      <c r="AI3" s="617"/>
      <c r="AJ3" s="617"/>
      <c r="AK3" s="617"/>
      <c r="AL3" s="617"/>
      <c r="AM3" s="617"/>
      <c r="AN3" s="618"/>
      <c r="AO3" s="619"/>
      <c r="AP3" s="620"/>
      <c r="AQ3" s="620"/>
      <c r="AR3" s="620"/>
      <c r="AS3" s="620"/>
      <c r="AT3" s="620"/>
      <c r="AU3" s="620"/>
      <c r="AV3" s="620"/>
      <c r="AW3" s="621"/>
      <c r="AX3" s="622" t="s">
        <v>103</v>
      </c>
      <c r="AY3" s="623" t="s">
        <v>104</v>
      </c>
      <c r="AZ3" s="624" t="s">
        <v>105</v>
      </c>
      <c r="BA3" s="623" t="s">
        <v>103</v>
      </c>
      <c r="BB3" s="623" t="s">
        <v>104</v>
      </c>
      <c r="BC3" s="625" t="s">
        <v>105</v>
      </c>
      <c r="BD3" s="626" t="s">
        <v>103</v>
      </c>
      <c r="BE3" s="627" t="s">
        <v>104</v>
      </c>
      <c r="BF3" s="628" t="s">
        <v>105</v>
      </c>
      <c r="BG3" s="627" t="s">
        <v>103</v>
      </c>
      <c r="BH3" s="627" t="s">
        <v>104</v>
      </c>
      <c r="BI3" s="629" t="s">
        <v>105</v>
      </c>
      <c r="BJ3" s="630" t="s">
        <v>103</v>
      </c>
      <c r="BK3" s="631" t="s">
        <v>104</v>
      </c>
      <c r="BL3" s="632" t="s">
        <v>105</v>
      </c>
      <c r="BM3" s="631" t="s">
        <v>103</v>
      </c>
      <c r="BN3" s="631" t="s">
        <v>104</v>
      </c>
      <c r="BO3" s="633" t="s">
        <v>105</v>
      </c>
      <c r="BP3" s="634"/>
      <c r="BQ3" s="635"/>
      <c r="BR3" s="636"/>
      <c r="BS3" s="636"/>
      <c r="BT3" s="636"/>
      <c r="BU3" s="636"/>
      <c r="BV3" s="636"/>
      <c r="BW3" s="12" t="s">
        <v>106</v>
      </c>
      <c r="BX3" s="13" t="s">
        <v>107</v>
      </c>
      <c r="BY3" s="13" t="s">
        <v>107</v>
      </c>
      <c r="BZ3" s="13" t="s">
        <v>102</v>
      </c>
      <c r="CA3" s="13" t="s">
        <v>108</v>
      </c>
      <c r="CB3" s="13" t="s">
        <v>108</v>
      </c>
      <c r="CC3" s="13" t="s">
        <v>107</v>
      </c>
      <c r="CD3" s="13" t="s">
        <v>107</v>
      </c>
      <c r="CE3" s="13" t="s">
        <v>102</v>
      </c>
      <c r="CF3" s="13" t="s">
        <v>108</v>
      </c>
      <c r="CG3" s="13" t="s">
        <v>108</v>
      </c>
      <c r="CH3" s="13" t="s">
        <v>107</v>
      </c>
      <c r="CI3" s="13" t="s">
        <v>107</v>
      </c>
      <c r="CJ3" s="13" t="s">
        <v>102</v>
      </c>
      <c r="CK3" s="13" t="s">
        <v>108</v>
      </c>
      <c r="CL3" s="13" t="s">
        <v>108</v>
      </c>
      <c r="CM3" s="13" t="s">
        <v>107</v>
      </c>
      <c r="CN3" s="13" t="s">
        <v>107</v>
      </c>
      <c r="CO3" s="13" t="s">
        <v>102</v>
      </c>
      <c r="CP3" s="13" t="s">
        <v>108</v>
      </c>
      <c r="CQ3" s="13" t="s">
        <v>108</v>
      </c>
    </row>
    <row r="4" spans="1:95" s="568" customFormat="1" ht="12" x14ac:dyDescent="0.2">
      <c r="A4" s="603"/>
      <c r="B4" s="603"/>
      <c r="C4" s="603"/>
      <c r="D4" s="603"/>
      <c r="E4" s="603"/>
      <c r="F4" s="603"/>
      <c r="G4" s="603"/>
      <c r="H4" s="555"/>
      <c r="I4" s="555"/>
      <c r="J4" s="555"/>
      <c r="K4" s="555"/>
      <c r="L4" s="555"/>
      <c r="M4" s="555"/>
      <c r="N4" s="29"/>
      <c r="O4" s="29"/>
      <c r="P4" s="29"/>
      <c r="Q4" s="29"/>
      <c r="R4" s="29"/>
      <c r="S4" s="29"/>
      <c r="T4" s="29"/>
      <c r="U4" s="29"/>
      <c r="V4" s="30"/>
      <c r="W4" s="30"/>
      <c r="X4" s="30"/>
      <c r="Y4" s="30"/>
      <c r="Z4" s="30"/>
      <c r="AA4" s="604"/>
      <c r="AB4" s="604"/>
      <c r="AC4" s="604"/>
      <c r="AD4" s="604"/>
      <c r="AE4" s="604"/>
      <c r="AF4" s="604"/>
      <c r="AG4" s="604"/>
      <c r="AH4" s="604"/>
      <c r="AI4" s="604"/>
      <c r="AJ4" s="604"/>
      <c r="AK4" s="604"/>
      <c r="AL4" s="604"/>
      <c r="AM4" s="604"/>
      <c r="AN4" s="604"/>
      <c r="AO4" s="29"/>
      <c r="AP4" s="29"/>
      <c r="AQ4" s="29"/>
      <c r="AR4" s="29"/>
      <c r="AS4" s="29"/>
      <c r="AT4" s="29"/>
      <c r="AU4" s="29"/>
      <c r="AV4" s="29"/>
      <c r="AW4" s="29"/>
      <c r="AX4" s="556"/>
      <c r="AY4" s="556"/>
      <c r="AZ4" s="556"/>
      <c r="BA4" s="556"/>
      <c r="BB4" s="556"/>
      <c r="BC4" s="556"/>
      <c r="BD4" s="557"/>
      <c r="BE4" s="557"/>
      <c r="BF4" s="557"/>
      <c r="BG4" s="557"/>
      <c r="BH4" s="557"/>
      <c r="BI4" s="557"/>
      <c r="BJ4" s="558"/>
      <c r="BK4" s="558"/>
      <c r="BL4" s="558"/>
      <c r="BM4" s="558"/>
      <c r="BN4" s="558"/>
      <c r="BO4" s="558"/>
      <c r="BP4" s="558"/>
      <c r="BQ4" s="605"/>
      <c r="BR4" s="605"/>
      <c r="BS4" s="605"/>
      <c r="BT4" s="605"/>
      <c r="BU4" s="605"/>
      <c r="BV4" s="605"/>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592"/>
      <c r="E5" s="593"/>
      <c r="F5" s="594"/>
      <c r="G5" s="594"/>
      <c r="H5" s="595"/>
      <c r="I5" s="359"/>
      <c r="J5" s="595"/>
      <c r="K5" s="359"/>
      <c r="L5" s="595"/>
      <c r="M5" s="359"/>
      <c r="N5" s="31"/>
      <c r="O5" s="31"/>
      <c r="P5" s="31"/>
      <c r="Q5" s="31"/>
      <c r="R5" s="596"/>
      <c r="S5" s="597"/>
      <c r="T5" s="596"/>
      <c r="U5" s="598"/>
      <c r="V5" s="31"/>
      <c r="W5" s="596"/>
      <c r="X5" s="599"/>
      <c r="Y5" s="600"/>
      <c r="Z5" s="597"/>
      <c r="AA5" s="589"/>
      <c r="AB5" s="589"/>
      <c r="AC5" s="589"/>
      <c r="AD5" s="589"/>
      <c r="AE5" s="589"/>
      <c r="AF5" s="589"/>
      <c r="AG5" s="590"/>
      <c r="AH5" s="590"/>
      <c r="AI5" s="590"/>
      <c r="AJ5" s="590"/>
      <c r="AK5" s="590"/>
      <c r="AL5" s="590"/>
      <c r="AM5" s="590"/>
      <c r="AN5" s="591"/>
      <c r="AO5" s="31"/>
      <c r="AP5" s="37"/>
      <c r="AQ5" s="31"/>
      <c r="AR5" s="31"/>
      <c r="AS5" s="31"/>
      <c r="AT5" s="31"/>
      <c r="AU5" s="31"/>
      <c r="AV5" s="31"/>
      <c r="AW5" s="32"/>
      <c r="AX5" s="601"/>
      <c r="AY5" s="601"/>
      <c r="AZ5" s="588"/>
      <c r="BA5" s="601"/>
      <c r="BB5" s="601"/>
      <c r="BC5" s="588"/>
      <c r="BD5" s="601"/>
      <c r="BE5" s="601"/>
      <c r="BF5" s="588"/>
      <c r="BG5" s="601"/>
      <c r="BH5" s="601"/>
      <c r="BI5" s="588"/>
      <c r="BJ5" s="588"/>
      <c r="BK5" s="588"/>
      <c r="BL5" s="588"/>
      <c r="BM5" s="588"/>
      <c r="BN5" s="588"/>
      <c r="BO5" s="588"/>
      <c r="BP5" s="588"/>
      <c r="BQ5" s="601"/>
      <c r="BR5" s="601"/>
      <c r="BS5" s="601"/>
      <c r="BT5" s="601"/>
      <c r="BU5" s="601"/>
      <c r="BV5" s="602"/>
      <c r="BW5" s="395"/>
      <c r="BX5" s="395"/>
      <c r="BY5" s="395"/>
      <c r="BZ5" s="396"/>
      <c r="CA5" s="396"/>
      <c r="CB5" s="396"/>
      <c r="CC5" s="395"/>
      <c r="CD5" s="395"/>
      <c r="CE5" s="396"/>
      <c r="CF5" s="396"/>
      <c r="CG5" s="396"/>
      <c r="CH5" s="395"/>
      <c r="CI5" s="395"/>
      <c r="CJ5" s="396"/>
      <c r="CK5" s="396"/>
      <c r="CL5" s="396"/>
      <c r="CM5" s="395"/>
      <c r="CN5" s="395"/>
      <c r="CO5" s="396"/>
      <c r="CP5" s="396"/>
      <c r="CQ5" s="396"/>
    </row>
    <row r="6" spans="1:95" x14ac:dyDescent="0.25">
      <c r="H6" s="393"/>
      <c r="J6" s="393"/>
      <c r="K6" s="351"/>
      <c r="L6" s="393"/>
      <c r="M6" s="351"/>
      <c r="R6" s="351"/>
      <c r="S6" s="393"/>
      <c r="T6" s="351"/>
      <c r="U6" s="351"/>
      <c r="W6" s="351"/>
      <c r="X6" s="391"/>
      <c r="Y6" s="393"/>
      <c r="Z6" s="393"/>
      <c r="AA6" s="32"/>
      <c r="AB6" s="32"/>
      <c r="AC6" s="32"/>
      <c r="AD6" s="32"/>
      <c r="AE6" s="32"/>
      <c r="AF6" s="32"/>
      <c r="AG6" s="32"/>
      <c r="AH6" s="32"/>
      <c r="AI6" s="32"/>
      <c r="AJ6" s="32"/>
      <c r="AK6" s="32"/>
      <c r="AL6" s="32"/>
      <c r="AM6" s="32"/>
      <c r="AN6" s="32"/>
      <c r="BW6" s="351"/>
      <c r="BX6" s="351"/>
      <c r="BY6" s="351"/>
      <c r="BZ6" s="397"/>
      <c r="CA6" s="397"/>
      <c r="CB6" s="397"/>
      <c r="CC6" s="351"/>
      <c r="CD6" s="351"/>
      <c r="CE6" s="397"/>
      <c r="CF6" s="397"/>
      <c r="CG6" s="397"/>
      <c r="CH6" s="351"/>
      <c r="CI6" s="351"/>
      <c r="CJ6" s="397"/>
      <c r="CK6" s="397"/>
      <c r="CL6" s="397"/>
      <c r="CM6" s="351"/>
      <c r="CN6" s="351"/>
      <c r="CO6" s="397"/>
      <c r="CP6" s="397"/>
      <c r="CQ6" s="397"/>
    </row>
    <row r="7" spans="1:95" x14ac:dyDescent="0.25">
      <c r="A7" s="34" t="s">
        <v>109</v>
      </c>
      <c r="B7" s="35"/>
      <c r="C7" s="35"/>
      <c r="D7" s="35"/>
      <c r="E7" s="35"/>
      <c r="F7" s="35"/>
      <c r="G7" s="35"/>
      <c r="H7" s="394"/>
      <c r="I7" s="35"/>
      <c r="J7" s="394"/>
      <c r="K7" s="390"/>
      <c r="L7" s="394"/>
      <c r="M7" s="390"/>
      <c r="N7" s="35"/>
      <c r="O7" s="35"/>
      <c r="P7" s="35"/>
      <c r="Q7" s="35"/>
      <c r="R7" s="390"/>
      <c r="S7" s="394" t="s">
        <v>110</v>
      </c>
      <c r="T7" s="390" t="s">
        <v>110</v>
      </c>
      <c r="U7" s="390" t="s">
        <v>110</v>
      </c>
      <c r="V7" s="35"/>
      <c r="W7" s="390" t="s">
        <v>110</v>
      </c>
      <c r="X7" s="392" t="s">
        <v>110</v>
      </c>
      <c r="Y7" s="394" t="s">
        <v>110</v>
      </c>
      <c r="Z7" s="394" t="s">
        <v>110</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111</v>
      </c>
      <c r="B8" s="35"/>
      <c r="C8" s="35"/>
      <c r="D8" s="35"/>
      <c r="E8" s="35"/>
      <c r="F8" s="35"/>
      <c r="G8" s="35"/>
      <c r="H8" s="394"/>
      <c r="I8" s="35"/>
      <c r="J8" s="394"/>
      <c r="K8" s="390"/>
      <c r="L8" s="394"/>
      <c r="M8" s="390"/>
      <c r="N8" s="35"/>
      <c r="O8" s="35"/>
      <c r="P8" s="35"/>
      <c r="Q8" s="35"/>
      <c r="R8" s="390"/>
      <c r="S8" s="394" t="s">
        <v>110</v>
      </c>
      <c r="T8" s="390" t="s">
        <v>110</v>
      </c>
      <c r="U8" s="390" t="s">
        <v>110</v>
      </c>
      <c r="V8" s="35"/>
      <c r="W8" s="390" t="s">
        <v>110</v>
      </c>
      <c r="X8" s="392" t="s">
        <v>110</v>
      </c>
      <c r="Y8" s="394" t="s">
        <v>110</v>
      </c>
      <c r="Z8" s="394" t="s">
        <v>110</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112</v>
      </c>
      <c r="B9" s="35"/>
      <c r="C9" s="35"/>
      <c r="D9" s="35"/>
      <c r="E9" s="35"/>
      <c r="F9" s="35"/>
      <c r="G9" s="35"/>
      <c r="H9" s="394"/>
      <c r="I9" s="35"/>
      <c r="J9" s="394"/>
      <c r="K9" s="390"/>
      <c r="L9" s="394"/>
      <c r="M9" s="390"/>
      <c r="N9" s="35"/>
      <c r="O9" s="35"/>
      <c r="P9" s="35"/>
      <c r="Q9" s="35"/>
      <c r="R9" s="390"/>
      <c r="S9" s="394" t="s">
        <v>110</v>
      </c>
      <c r="T9" s="390" t="s">
        <v>110</v>
      </c>
      <c r="U9" s="390" t="s">
        <v>110</v>
      </c>
      <c r="V9" s="35"/>
      <c r="W9" s="390" t="s">
        <v>110</v>
      </c>
      <c r="X9" s="392" t="s">
        <v>110</v>
      </c>
      <c r="Y9" s="394" t="s">
        <v>110</v>
      </c>
      <c r="Z9" s="394" t="s">
        <v>110</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51"/>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364</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X5" activePane="bottomRight" state="frozen"/>
      <selection pane="topRight" activeCell="C1" sqref="C1"/>
      <selection pane="bottomLeft" activeCell="A5" sqref="A5"/>
      <selection pane="bottomRight" activeCell="AD3" sqref="AD3"/>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28</v>
      </c>
      <c r="B1" s="39"/>
      <c r="C1" s="40"/>
      <c r="D1" s="40"/>
      <c r="E1" s="40"/>
      <c r="F1" s="40"/>
      <c r="G1" s="40"/>
      <c r="H1" s="40"/>
      <c r="I1" s="40"/>
      <c r="J1" s="40"/>
      <c r="K1" s="41" t="s">
        <v>113</v>
      </c>
      <c r="L1" s="42"/>
      <c r="M1" s="825" t="s">
        <v>114</v>
      </c>
      <c r="N1" s="826" t="s">
        <v>115</v>
      </c>
      <c r="O1" s="827"/>
      <c r="P1" s="827"/>
      <c r="Q1" s="827"/>
      <c r="R1" s="828" t="s">
        <v>116</v>
      </c>
      <c r="S1" s="820"/>
      <c r="T1" s="820"/>
      <c r="U1" s="820"/>
      <c r="V1" s="820"/>
      <c r="W1" s="820"/>
      <c r="X1" s="829"/>
      <c r="Y1" s="808" t="s">
        <v>117</v>
      </c>
      <c r="Z1" s="809"/>
      <c r="AA1" s="830" t="s">
        <v>118</v>
      </c>
      <c r="AB1" s="821" t="s">
        <v>119</v>
      </c>
      <c r="AC1" s="816" t="s">
        <v>413</v>
      </c>
      <c r="AD1" s="817"/>
      <c r="AE1" s="817"/>
      <c r="AF1" s="818"/>
      <c r="AG1" s="819" t="s">
        <v>120</v>
      </c>
      <c r="AH1" s="820"/>
      <c r="AI1" s="820"/>
      <c r="AJ1" s="820"/>
      <c r="AK1" s="820"/>
      <c r="AL1" s="820"/>
      <c r="AM1" s="820"/>
      <c r="AN1" s="820"/>
      <c r="AO1" s="821" t="s">
        <v>121</v>
      </c>
      <c r="AP1" s="808" t="s">
        <v>122</v>
      </c>
      <c r="AQ1" s="809"/>
      <c r="AR1" s="809"/>
      <c r="AS1" s="781"/>
      <c r="AT1" s="823" t="s">
        <v>123</v>
      </c>
      <c r="AU1" s="824"/>
      <c r="AV1" s="824"/>
      <c r="AW1" s="824"/>
      <c r="AX1" s="824"/>
      <c r="AY1" s="824"/>
      <c r="AZ1" s="824"/>
      <c r="BA1" s="824"/>
      <c r="BB1" s="824"/>
      <c r="BC1" s="824"/>
      <c r="BD1" s="824"/>
      <c r="BE1" s="824"/>
      <c r="BF1" s="824"/>
      <c r="BG1" s="824"/>
      <c r="BH1" s="824"/>
      <c r="BI1" s="824"/>
      <c r="BJ1" s="824"/>
      <c r="BK1" s="824"/>
      <c r="BL1" s="824"/>
      <c r="BM1" s="824"/>
      <c r="BN1" s="824"/>
      <c r="BO1" s="824"/>
      <c r="BP1" s="824"/>
      <c r="BQ1" s="824"/>
      <c r="BR1" s="824"/>
      <c r="BS1" s="824"/>
      <c r="BT1" s="824"/>
      <c r="BU1" s="824"/>
      <c r="BV1" s="824"/>
      <c r="BW1" s="821" t="s">
        <v>124</v>
      </c>
      <c r="BX1" s="808" t="s">
        <v>125</v>
      </c>
      <c r="BY1" s="809"/>
      <c r="BZ1" s="809"/>
      <c r="CA1" s="781"/>
      <c r="CB1" s="810" t="s">
        <v>31</v>
      </c>
      <c r="CC1" s="810"/>
      <c r="CD1" s="810"/>
      <c r="CE1" s="810"/>
      <c r="CF1" s="810"/>
      <c r="CG1" s="810"/>
      <c r="CH1" s="810"/>
      <c r="CI1" s="810"/>
      <c r="CJ1" s="810"/>
      <c r="CK1" s="810"/>
      <c r="CL1" s="810"/>
      <c r="CM1" s="810"/>
      <c r="CN1" s="43"/>
      <c r="CO1" s="811" t="s">
        <v>36</v>
      </c>
      <c r="CP1" s="791"/>
      <c r="CQ1" s="791"/>
      <c r="CR1" s="791"/>
      <c r="CS1" s="791"/>
      <c r="CT1" s="791"/>
      <c r="CU1" s="791"/>
      <c r="CV1" s="769"/>
    </row>
    <row r="2" spans="1:100" ht="64.5" x14ac:dyDescent="0.25">
      <c r="A2" s="44" t="s">
        <v>38</v>
      </c>
      <c r="B2" s="45" t="s">
        <v>39</v>
      </c>
      <c r="C2" s="45" t="s">
        <v>41</v>
      </c>
      <c r="D2" s="11" t="s">
        <v>42</v>
      </c>
      <c r="E2" s="11" t="s">
        <v>43</v>
      </c>
      <c r="F2" s="46" t="s">
        <v>44</v>
      </c>
      <c r="G2" s="11" t="s">
        <v>126</v>
      </c>
      <c r="H2" s="11" t="s">
        <v>127</v>
      </c>
      <c r="I2" s="11" t="s">
        <v>128</v>
      </c>
      <c r="J2" s="11" t="s">
        <v>129</v>
      </c>
      <c r="K2" s="47" t="s">
        <v>38</v>
      </c>
      <c r="L2" s="48" t="s">
        <v>39</v>
      </c>
      <c r="M2" s="825"/>
      <c r="N2" s="49" t="s">
        <v>130</v>
      </c>
      <c r="O2" s="49" t="s">
        <v>38</v>
      </c>
      <c r="P2" s="49" t="s">
        <v>131</v>
      </c>
      <c r="Q2" s="49" t="s">
        <v>132</v>
      </c>
      <c r="R2" s="559" t="s">
        <v>369</v>
      </c>
      <c r="S2" s="812" t="s">
        <v>133</v>
      </c>
      <c r="T2" s="775"/>
      <c r="U2" s="813" t="s">
        <v>45</v>
      </c>
      <c r="V2" s="813"/>
      <c r="W2" s="813" t="s">
        <v>46</v>
      </c>
      <c r="X2" s="814"/>
      <c r="Y2" s="802"/>
      <c r="Z2" s="803"/>
      <c r="AA2" s="831"/>
      <c r="AB2" s="822"/>
      <c r="AC2" s="50" t="s">
        <v>134</v>
      </c>
      <c r="AD2" s="50" t="s">
        <v>569</v>
      </c>
      <c r="AE2" s="50" t="s">
        <v>135</v>
      </c>
      <c r="AF2" s="50" t="s">
        <v>136</v>
      </c>
      <c r="AG2" s="815" t="s">
        <v>137</v>
      </c>
      <c r="AH2" s="800"/>
      <c r="AI2" s="800" t="s">
        <v>138</v>
      </c>
      <c r="AJ2" s="800"/>
      <c r="AK2" s="800" t="s">
        <v>139</v>
      </c>
      <c r="AL2" s="800"/>
      <c r="AM2" s="51" t="s">
        <v>416</v>
      </c>
      <c r="AN2" s="51" t="s">
        <v>417</v>
      </c>
      <c r="AO2" s="822"/>
      <c r="AP2" s="802" t="s">
        <v>140</v>
      </c>
      <c r="AQ2" s="803"/>
      <c r="AR2" s="804" t="s">
        <v>141</v>
      </c>
      <c r="AS2" s="805"/>
      <c r="AT2" s="800" t="s">
        <v>142</v>
      </c>
      <c r="AU2" s="800"/>
      <c r="AV2" s="801" t="s">
        <v>143</v>
      </c>
      <c r="AW2" s="801"/>
      <c r="AX2" s="801" t="s">
        <v>144</v>
      </c>
      <c r="AY2" s="801"/>
      <c r="AZ2" s="51" t="s">
        <v>418</v>
      </c>
      <c r="BA2" s="51" t="s">
        <v>419</v>
      </c>
      <c r="BB2" s="800" t="s">
        <v>145</v>
      </c>
      <c r="BC2" s="800"/>
      <c r="BD2" s="801" t="s">
        <v>146</v>
      </c>
      <c r="BE2" s="801"/>
      <c r="BF2" s="801" t="s">
        <v>147</v>
      </c>
      <c r="BG2" s="801"/>
      <c r="BH2" s="51" t="s">
        <v>420</v>
      </c>
      <c r="BI2" s="51" t="s">
        <v>421</v>
      </c>
      <c r="BJ2" s="800" t="s">
        <v>148</v>
      </c>
      <c r="BK2" s="800"/>
      <c r="BL2" s="801" t="s">
        <v>149</v>
      </c>
      <c r="BM2" s="801"/>
      <c r="BN2" s="801" t="s">
        <v>150</v>
      </c>
      <c r="BO2" s="801"/>
      <c r="BP2" s="51" t="s">
        <v>422</v>
      </c>
      <c r="BQ2" s="51" t="s">
        <v>423</v>
      </c>
      <c r="BR2" s="551" t="s">
        <v>151</v>
      </c>
      <c r="BS2" s="551" t="s">
        <v>152</v>
      </c>
      <c r="BT2" s="551" t="s">
        <v>153</v>
      </c>
      <c r="BU2" s="51" t="s">
        <v>154</v>
      </c>
      <c r="BV2" s="51" t="s">
        <v>424</v>
      </c>
      <c r="BW2" s="822"/>
      <c r="BX2" s="802" t="s">
        <v>140</v>
      </c>
      <c r="BY2" s="803"/>
      <c r="BZ2" s="804" t="s">
        <v>141</v>
      </c>
      <c r="CA2" s="805"/>
      <c r="CB2" s="20" t="s">
        <v>52</v>
      </c>
      <c r="CC2" s="20" t="s">
        <v>558</v>
      </c>
      <c r="CD2" s="20" t="s">
        <v>55</v>
      </c>
      <c r="CE2" s="20" t="s">
        <v>56</v>
      </c>
      <c r="CF2" s="21" t="s">
        <v>57</v>
      </c>
      <c r="CG2" s="22" t="s">
        <v>58</v>
      </c>
      <c r="CH2" s="22" t="s">
        <v>39</v>
      </c>
      <c r="CI2" s="22" t="s">
        <v>559</v>
      </c>
      <c r="CJ2" s="22" t="s">
        <v>560</v>
      </c>
      <c r="CK2" s="22" t="s">
        <v>561</v>
      </c>
      <c r="CL2" s="22" t="s">
        <v>562</v>
      </c>
      <c r="CM2" s="22" t="s">
        <v>563</v>
      </c>
      <c r="CN2" s="22" t="s">
        <v>564</v>
      </c>
      <c r="CO2" s="806" t="s">
        <v>155</v>
      </c>
      <c r="CP2" s="807"/>
      <c r="CQ2" s="798" t="s">
        <v>156</v>
      </c>
      <c r="CR2" s="798"/>
      <c r="CS2" s="807" t="s">
        <v>157</v>
      </c>
      <c r="CT2" s="807"/>
      <c r="CU2" s="798" t="s">
        <v>158</v>
      </c>
      <c r="CV2" s="799"/>
    </row>
    <row r="3" spans="1:100" s="2" customFormat="1" ht="36.75" x14ac:dyDescent="0.25">
      <c r="A3" s="576"/>
      <c r="B3" s="577"/>
      <c r="C3" s="560" t="s">
        <v>98</v>
      </c>
      <c r="D3" s="560"/>
      <c r="E3" s="560"/>
      <c r="F3" s="560"/>
      <c r="G3" s="560" t="s">
        <v>159</v>
      </c>
      <c r="H3" s="45"/>
      <c r="I3" s="45"/>
      <c r="J3" s="45"/>
      <c r="K3" s="638"/>
      <c r="L3" s="579"/>
      <c r="M3" s="580"/>
      <c r="N3" s="561"/>
      <c r="O3" s="561"/>
      <c r="P3" s="561" t="s">
        <v>98</v>
      </c>
      <c r="Q3" s="561"/>
      <c r="R3" s="559"/>
      <c r="S3" s="639" t="s">
        <v>99</v>
      </c>
      <c r="T3" s="639" t="s">
        <v>98</v>
      </c>
      <c r="U3" s="639" t="s">
        <v>99</v>
      </c>
      <c r="V3" s="639" t="s">
        <v>98</v>
      </c>
      <c r="W3" s="639" t="s">
        <v>99</v>
      </c>
      <c r="X3" s="640" t="s">
        <v>98</v>
      </c>
      <c r="Y3" s="641" t="s">
        <v>100</v>
      </c>
      <c r="Z3" s="642" t="s">
        <v>160</v>
      </c>
      <c r="AA3" s="643" t="s">
        <v>161</v>
      </c>
      <c r="AB3" s="644" t="s">
        <v>161</v>
      </c>
      <c r="AC3" s="560" t="s">
        <v>98</v>
      </c>
      <c r="AD3" s="560" t="s">
        <v>102</v>
      </c>
      <c r="AE3" s="560" t="s">
        <v>98</v>
      </c>
      <c r="AF3" s="560" t="s">
        <v>102</v>
      </c>
      <c r="AG3" s="258" t="s">
        <v>99</v>
      </c>
      <c r="AH3" s="574" t="s">
        <v>98</v>
      </c>
      <c r="AI3" s="574" t="s">
        <v>99</v>
      </c>
      <c r="AJ3" s="574" t="s">
        <v>98</v>
      </c>
      <c r="AK3" s="574" t="s">
        <v>99</v>
      </c>
      <c r="AL3" s="574" t="s">
        <v>98</v>
      </c>
      <c r="AM3" s="583"/>
      <c r="AN3" s="583"/>
      <c r="AO3" s="644" t="s">
        <v>161</v>
      </c>
      <c r="AP3" s="645" t="s">
        <v>162</v>
      </c>
      <c r="AQ3" s="642" t="s">
        <v>370</v>
      </c>
      <c r="AR3" s="646" t="s">
        <v>162</v>
      </c>
      <c r="AS3" s="647" t="s">
        <v>370</v>
      </c>
      <c r="AT3" s="566" t="s">
        <v>99</v>
      </c>
      <c r="AU3" s="566" t="s">
        <v>98</v>
      </c>
      <c r="AV3" s="566" t="s">
        <v>99</v>
      </c>
      <c r="AW3" s="566" t="s">
        <v>98</v>
      </c>
      <c r="AX3" s="566" t="s">
        <v>99</v>
      </c>
      <c r="AY3" s="566" t="s">
        <v>98</v>
      </c>
      <c r="AZ3" s="583"/>
      <c r="BA3" s="583"/>
      <c r="BB3" s="566" t="s">
        <v>99</v>
      </c>
      <c r="BC3" s="566" t="s">
        <v>98</v>
      </c>
      <c r="BD3" s="566" t="s">
        <v>99</v>
      </c>
      <c r="BE3" s="566" t="s">
        <v>98</v>
      </c>
      <c r="BF3" s="566" t="s">
        <v>99</v>
      </c>
      <c r="BG3" s="566" t="s">
        <v>98</v>
      </c>
      <c r="BH3" s="583"/>
      <c r="BI3" s="583"/>
      <c r="BJ3" s="566" t="s">
        <v>99</v>
      </c>
      <c r="BK3" s="566" t="s">
        <v>98</v>
      </c>
      <c r="BL3" s="566" t="s">
        <v>99</v>
      </c>
      <c r="BM3" s="566" t="s">
        <v>98</v>
      </c>
      <c r="BN3" s="566" t="s">
        <v>99</v>
      </c>
      <c r="BO3" s="566" t="s">
        <v>98</v>
      </c>
      <c r="BP3" s="583"/>
      <c r="BQ3" s="583"/>
      <c r="BR3" s="566" t="s">
        <v>98</v>
      </c>
      <c r="BS3" s="566" t="s">
        <v>98</v>
      </c>
      <c r="BT3" s="566" t="s">
        <v>98</v>
      </c>
      <c r="BU3" s="583"/>
      <c r="BV3" s="583"/>
      <c r="BW3" s="644" t="s">
        <v>161</v>
      </c>
      <c r="BX3" s="641" t="s">
        <v>100</v>
      </c>
      <c r="BY3" s="642" t="s">
        <v>370</v>
      </c>
      <c r="BZ3" s="642" t="s">
        <v>100</v>
      </c>
      <c r="CA3" s="647" t="s">
        <v>370</v>
      </c>
      <c r="CB3" s="585"/>
      <c r="CC3" s="585"/>
      <c r="CD3" s="585"/>
      <c r="CE3" s="586"/>
      <c r="CF3" s="587"/>
      <c r="CG3" s="587"/>
      <c r="CH3" s="587"/>
      <c r="CI3" s="587"/>
      <c r="CJ3" s="587"/>
      <c r="CK3" s="587"/>
      <c r="CL3" s="587"/>
      <c r="CM3" s="587"/>
      <c r="CN3" s="587"/>
      <c r="CO3" s="648" t="s">
        <v>99</v>
      </c>
      <c r="CP3" s="649" t="s">
        <v>98</v>
      </c>
      <c r="CQ3" s="649" t="s">
        <v>99</v>
      </c>
      <c r="CR3" s="649" t="s">
        <v>98</v>
      </c>
      <c r="CS3" s="649" t="s">
        <v>99</v>
      </c>
      <c r="CT3" s="649" t="s">
        <v>98</v>
      </c>
      <c r="CU3" s="649" t="s">
        <v>99</v>
      </c>
      <c r="CV3" s="650" t="s">
        <v>98</v>
      </c>
    </row>
    <row r="4" spans="1:100" s="568" customFormat="1" ht="12" x14ac:dyDescent="0.2">
      <c r="A4" s="576"/>
      <c r="B4" s="576"/>
      <c r="C4" s="576"/>
      <c r="D4" s="576"/>
      <c r="E4" s="576"/>
      <c r="F4" s="576"/>
      <c r="G4" s="576"/>
      <c r="H4" s="576"/>
      <c r="I4" s="576"/>
      <c r="J4" s="576"/>
      <c r="K4" s="578"/>
      <c r="L4" s="578"/>
      <c r="M4" s="580"/>
      <c r="N4" s="561"/>
      <c r="O4" s="561"/>
      <c r="P4" s="561"/>
      <c r="Q4" s="561"/>
      <c r="R4" s="562"/>
      <c r="S4" s="562"/>
      <c r="T4" s="562"/>
      <c r="U4" s="562"/>
      <c r="V4" s="562"/>
      <c r="W4" s="562"/>
      <c r="X4" s="562"/>
      <c r="Y4" s="563"/>
      <c r="Z4" s="563"/>
      <c r="AA4" s="581"/>
      <c r="AB4" s="582"/>
      <c r="AC4" s="560"/>
      <c r="AD4" s="560"/>
      <c r="AE4" s="560"/>
      <c r="AF4" s="560"/>
      <c r="AG4" s="564"/>
      <c r="AH4" s="564"/>
      <c r="AI4" s="564"/>
      <c r="AJ4" s="564"/>
      <c r="AK4" s="564"/>
      <c r="AL4" s="564"/>
      <c r="AM4" s="564"/>
      <c r="AN4" s="564"/>
      <c r="AO4" s="582"/>
      <c r="AP4" s="565"/>
      <c r="AQ4" s="565"/>
      <c r="AR4" s="565"/>
      <c r="AS4" s="565"/>
      <c r="AT4" s="566"/>
      <c r="AU4" s="566"/>
      <c r="AV4" s="566"/>
      <c r="AW4" s="566"/>
      <c r="AX4" s="566"/>
      <c r="AY4" s="566"/>
      <c r="AZ4" s="566"/>
      <c r="BA4" s="566"/>
      <c r="BB4" s="566"/>
      <c r="BC4" s="566"/>
      <c r="BD4" s="566"/>
      <c r="BE4" s="566"/>
      <c r="BF4" s="566"/>
      <c r="BG4" s="566"/>
      <c r="BH4" s="566"/>
      <c r="BI4" s="566"/>
      <c r="BJ4" s="566"/>
      <c r="BK4" s="566"/>
      <c r="BL4" s="566"/>
      <c r="BM4" s="566"/>
      <c r="BN4" s="566"/>
      <c r="BO4" s="566"/>
      <c r="BP4" s="566"/>
      <c r="BQ4" s="566"/>
      <c r="BR4" s="566"/>
      <c r="BS4" s="566"/>
      <c r="BT4" s="566"/>
      <c r="BU4" s="566"/>
      <c r="BV4" s="566"/>
      <c r="BW4" s="582"/>
      <c r="BX4" s="563"/>
      <c r="BY4" s="563"/>
      <c r="BZ4" s="563"/>
      <c r="CA4" s="563"/>
      <c r="CB4" s="584"/>
      <c r="CC4" s="584"/>
      <c r="CD4" s="584"/>
      <c r="CE4" s="584"/>
      <c r="CF4" s="584"/>
      <c r="CG4" s="584"/>
      <c r="CH4" s="584"/>
      <c r="CI4" s="584"/>
      <c r="CJ4" s="584"/>
      <c r="CK4" s="584"/>
      <c r="CL4" s="584"/>
      <c r="CM4" s="584"/>
      <c r="CN4" s="584"/>
      <c r="CO4" s="567"/>
      <c r="CP4" s="567"/>
      <c r="CQ4" s="567"/>
      <c r="CR4" s="567"/>
      <c r="CS4" s="567"/>
      <c r="CT4" s="567"/>
      <c r="CU4" s="567"/>
      <c r="CV4" s="567"/>
    </row>
    <row r="5" spans="1:100" x14ac:dyDescent="0.25">
      <c r="A5" s="575"/>
      <c r="B5" s="575"/>
      <c r="C5" s="667"/>
      <c r="D5" s="575"/>
      <c r="E5" s="575"/>
      <c r="F5" s="575"/>
      <c r="G5" s="575"/>
      <c r="H5" s="575"/>
      <c r="I5" s="575"/>
      <c r="J5" s="575"/>
      <c r="K5" s="575"/>
      <c r="L5" s="575"/>
      <c r="M5" s="575"/>
      <c r="N5" s="653"/>
      <c r="O5" s="654"/>
      <c r="P5" s="655"/>
      <c r="Q5" s="665"/>
      <c r="R5" s="664"/>
      <c r="S5" s="666"/>
      <c r="T5" s="667"/>
      <c r="U5" s="666"/>
      <c r="V5" s="667"/>
      <c r="W5" s="666"/>
      <c r="X5" s="667"/>
      <c r="Y5" s="666"/>
      <c r="Z5" s="667"/>
      <c r="AA5" s="575"/>
      <c r="AB5" s="575"/>
      <c r="AC5" s="667"/>
      <c r="AD5" s="666"/>
      <c r="AE5" s="667"/>
      <c r="AF5" s="666"/>
      <c r="AG5" s="666"/>
      <c r="AH5" s="667"/>
      <c r="AI5" s="666"/>
      <c r="AJ5" s="667"/>
      <c r="AK5" s="666"/>
      <c r="AL5" s="667"/>
      <c r="AM5" s="575"/>
      <c r="AN5" s="575"/>
      <c r="AO5" s="575"/>
      <c r="AP5" s="666"/>
      <c r="AQ5" s="667"/>
      <c r="AR5" s="666"/>
      <c r="AS5" s="667"/>
      <c r="AT5" s="666"/>
      <c r="AU5" s="667"/>
      <c r="AV5" s="666"/>
      <c r="AW5" s="667"/>
      <c r="AX5" s="666"/>
      <c r="AY5" s="667"/>
      <c r="AZ5" s="575"/>
      <c r="BA5" s="575"/>
      <c r="BB5" s="666"/>
      <c r="BC5" s="667"/>
      <c r="BD5" s="666"/>
      <c r="BE5" s="667"/>
      <c r="BF5" s="666"/>
      <c r="BG5" s="667"/>
      <c r="BH5" s="575"/>
      <c r="BI5" s="575"/>
      <c r="BJ5" s="666"/>
      <c r="BK5" s="667"/>
      <c r="BL5" s="666"/>
      <c r="BM5" s="667"/>
      <c r="BN5" s="666"/>
      <c r="BO5" s="667"/>
      <c r="BP5" s="575"/>
      <c r="BQ5" s="575"/>
      <c r="BR5" s="667"/>
      <c r="BS5" s="667"/>
      <c r="BT5" s="667"/>
      <c r="BU5" s="575"/>
      <c r="BV5" s="575"/>
      <c r="BW5" s="575"/>
      <c r="BX5" s="666"/>
      <c r="BY5" s="667"/>
      <c r="BZ5" s="666"/>
      <c r="CA5" s="667"/>
      <c r="CB5" s="575"/>
      <c r="CC5" s="575"/>
      <c r="CD5" s="575"/>
      <c r="CE5" s="575"/>
      <c r="CF5" s="575"/>
      <c r="CG5" s="575"/>
      <c r="CH5" s="575"/>
      <c r="CI5" s="575"/>
      <c r="CJ5" s="575"/>
      <c r="CK5" s="575"/>
      <c r="CL5" s="575"/>
      <c r="CM5" s="575"/>
      <c r="CN5" s="575"/>
      <c r="CO5" s="666"/>
      <c r="CP5" s="667"/>
      <c r="CQ5" s="666"/>
      <c r="CR5" s="667"/>
      <c r="CS5" s="666"/>
      <c r="CT5" s="667"/>
      <c r="CU5" s="666"/>
      <c r="CV5" s="667"/>
    </row>
    <row r="6" spans="1:100" x14ac:dyDescent="0.25">
      <c r="A6" s="575"/>
      <c r="B6" s="575"/>
      <c r="C6" s="667"/>
      <c r="D6" s="575"/>
      <c r="E6" s="575"/>
      <c r="F6" s="575"/>
      <c r="G6" s="575"/>
      <c r="H6" s="575"/>
      <c r="I6" s="575"/>
      <c r="J6" s="575"/>
      <c r="K6" s="575"/>
      <c r="L6" s="575"/>
      <c r="M6" s="575"/>
      <c r="N6" s="653"/>
      <c r="O6" s="654"/>
      <c r="P6" s="655"/>
      <c r="Q6" s="665"/>
      <c r="R6" s="575"/>
      <c r="S6" s="666"/>
      <c r="T6" s="667"/>
      <c r="U6" s="666"/>
      <c r="V6" s="667"/>
      <c r="W6" s="666"/>
      <c r="X6" s="667"/>
      <c r="Y6" s="666"/>
      <c r="Z6" s="667"/>
      <c r="AA6" s="575"/>
      <c r="AB6" s="575"/>
      <c r="AC6" s="667"/>
      <c r="AD6" s="666"/>
      <c r="AE6" s="667"/>
      <c r="AF6" s="666"/>
      <c r="AG6" s="666"/>
      <c r="AH6" s="667"/>
      <c r="AI6" s="666"/>
      <c r="AJ6" s="667"/>
      <c r="AK6" s="666"/>
      <c r="AL6" s="667"/>
      <c r="AM6" s="575"/>
      <c r="AN6" s="575"/>
      <c r="AO6" s="575"/>
      <c r="AP6" s="666"/>
      <c r="AQ6" s="667"/>
      <c r="AR6" s="666"/>
      <c r="AS6" s="667"/>
      <c r="AT6" s="666"/>
      <c r="AU6" s="667"/>
      <c r="AV6" s="666"/>
      <c r="AW6" s="667"/>
      <c r="AX6" s="666"/>
      <c r="AY6" s="667"/>
      <c r="AZ6" s="575"/>
      <c r="BA6" s="575"/>
      <c r="BB6" s="666"/>
      <c r="BC6" s="667"/>
      <c r="BD6" s="666"/>
      <c r="BE6" s="667"/>
      <c r="BF6" s="666"/>
      <c r="BG6" s="667"/>
      <c r="BH6" s="575"/>
      <c r="BI6" s="575"/>
      <c r="BJ6" s="666"/>
      <c r="BK6" s="667"/>
      <c r="BL6" s="666"/>
      <c r="BM6" s="667"/>
      <c r="BN6" s="666"/>
      <c r="BO6" s="667"/>
      <c r="BP6" s="575"/>
      <c r="BQ6" s="575"/>
      <c r="BR6" s="667"/>
      <c r="BS6" s="667"/>
      <c r="BT6" s="667"/>
      <c r="BU6" s="575"/>
      <c r="BV6" s="575"/>
      <c r="BW6" s="575"/>
      <c r="BX6" s="666"/>
      <c r="BY6" s="667"/>
      <c r="BZ6" s="666"/>
      <c r="CA6" s="667"/>
      <c r="CB6" s="575"/>
      <c r="CC6" s="575"/>
      <c r="CD6" s="575"/>
      <c r="CE6" s="575"/>
      <c r="CF6" s="575"/>
      <c r="CG6" s="575"/>
      <c r="CH6" s="575"/>
      <c r="CI6" s="575"/>
      <c r="CJ6" s="575"/>
      <c r="CK6" s="575"/>
      <c r="CL6" s="575"/>
      <c r="CM6" s="575"/>
      <c r="CN6" s="575"/>
      <c r="CO6" s="666"/>
      <c r="CP6" s="667"/>
      <c r="CQ6" s="666"/>
      <c r="CR6" s="667"/>
      <c r="CS6" s="666"/>
      <c r="CT6" s="667"/>
      <c r="CU6" s="666"/>
      <c r="CV6" s="667"/>
    </row>
    <row r="7" spans="1:100" x14ac:dyDescent="0.25">
      <c r="A7" s="32" t="s">
        <v>109</v>
      </c>
      <c r="B7" s="32"/>
      <c r="C7" s="552"/>
      <c r="D7" s="552"/>
      <c r="E7" s="552"/>
      <c r="F7" s="552"/>
      <c r="G7" s="552"/>
      <c r="H7" s="552"/>
      <c r="I7" s="552"/>
      <c r="J7" s="552"/>
      <c r="K7" s="552"/>
      <c r="L7" s="552"/>
      <c r="M7" s="552"/>
      <c r="N7" s="552"/>
      <c r="O7" s="552"/>
      <c r="P7" s="552"/>
      <c r="Q7" s="552"/>
      <c r="R7" s="552"/>
      <c r="S7" s="552"/>
      <c r="T7" s="552"/>
      <c r="U7" s="552"/>
      <c r="V7" s="552"/>
      <c r="W7" s="552"/>
      <c r="X7" s="552"/>
      <c r="Y7" s="53"/>
      <c r="Z7" s="552"/>
      <c r="AA7" s="32"/>
      <c r="AB7" s="32"/>
      <c r="AC7" s="552"/>
      <c r="AD7" s="552"/>
      <c r="AE7" s="552"/>
      <c r="AF7" s="552"/>
      <c r="AG7" s="552"/>
      <c r="AH7" s="552"/>
      <c r="AI7" s="552"/>
      <c r="AJ7" s="552"/>
      <c r="AK7" s="552"/>
      <c r="AL7" s="552"/>
      <c r="AM7" s="32"/>
      <c r="AN7" s="32"/>
      <c r="AO7" s="32"/>
      <c r="AP7" s="552"/>
      <c r="AQ7" s="552"/>
      <c r="AR7" s="552"/>
      <c r="AS7" s="55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52"/>
      <c r="BY7" s="552"/>
      <c r="BZ7" s="552"/>
      <c r="CA7" s="552"/>
      <c r="CB7" s="32"/>
      <c r="CC7" s="32"/>
      <c r="CD7" s="32"/>
      <c r="CE7" s="32"/>
      <c r="CF7" s="32"/>
      <c r="CG7" s="32"/>
      <c r="CH7" s="32"/>
      <c r="CI7" s="32"/>
      <c r="CJ7" s="32"/>
      <c r="CK7" s="32"/>
      <c r="CL7" s="32"/>
      <c r="CM7" s="32"/>
      <c r="CN7" s="32"/>
      <c r="CO7" s="32"/>
      <c r="CP7" s="552"/>
      <c r="CQ7" s="32"/>
      <c r="CR7" s="552"/>
      <c r="CS7" s="32"/>
      <c r="CT7" s="552"/>
      <c r="CU7" s="32"/>
      <c r="CV7" s="552"/>
    </row>
    <row r="8" spans="1:100" x14ac:dyDescent="0.25">
      <c r="A8" s="32" t="s">
        <v>111</v>
      </c>
      <c r="B8" s="32"/>
      <c r="C8" s="552"/>
      <c r="D8" s="552"/>
      <c r="E8" s="552"/>
      <c r="F8" s="552"/>
      <c r="G8" s="552"/>
      <c r="H8" s="552"/>
      <c r="I8" s="552"/>
      <c r="J8" s="552"/>
      <c r="K8" s="552"/>
      <c r="L8" s="552"/>
      <c r="M8" s="552"/>
      <c r="N8" s="552"/>
      <c r="O8" s="552"/>
      <c r="P8" s="552"/>
      <c r="Q8" s="552"/>
      <c r="R8" s="552"/>
      <c r="S8" s="552"/>
      <c r="T8" s="552"/>
      <c r="U8" s="552"/>
      <c r="V8" s="552"/>
      <c r="W8" s="552"/>
      <c r="X8" s="552"/>
      <c r="Y8" s="53"/>
      <c r="Z8" s="552"/>
      <c r="AA8" s="32"/>
      <c r="AB8" s="32"/>
      <c r="AC8" s="552"/>
      <c r="AD8" s="552"/>
      <c r="AE8" s="552"/>
      <c r="AF8" s="552"/>
      <c r="AG8" s="552"/>
      <c r="AH8" s="552"/>
      <c r="AI8" s="552"/>
      <c r="AJ8" s="552"/>
      <c r="AK8" s="552"/>
      <c r="AL8" s="552"/>
      <c r="AM8" s="32"/>
      <c r="AN8" s="32"/>
      <c r="AO8" s="32"/>
      <c r="AP8" s="552"/>
      <c r="AQ8" s="552"/>
      <c r="AR8" s="552"/>
      <c r="AS8" s="55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52"/>
      <c r="BY8" s="552"/>
      <c r="BZ8" s="552"/>
      <c r="CA8" s="552"/>
      <c r="CB8" s="32"/>
      <c r="CC8" s="32"/>
      <c r="CD8" s="32"/>
      <c r="CE8" s="32"/>
      <c r="CF8" s="32"/>
      <c r="CG8" s="32"/>
      <c r="CH8" s="32"/>
      <c r="CI8" s="32"/>
      <c r="CJ8" s="32"/>
      <c r="CK8" s="32"/>
      <c r="CL8" s="32"/>
      <c r="CM8" s="32"/>
      <c r="CN8" s="32"/>
      <c r="CO8" s="32"/>
      <c r="CP8" s="552"/>
      <c r="CQ8" s="32"/>
      <c r="CR8" s="552"/>
      <c r="CS8" s="32"/>
      <c r="CT8" s="552"/>
      <c r="CU8" s="32"/>
      <c r="CV8" s="552"/>
    </row>
    <row r="9" spans="1:100" x14ac:dyDescent="0.25">
      <c r="A9" s="54" t="s">
        <v>163</v>
      </c>
      <c r="B9" s="32"/>
      <c r="C9" s="552"/>
      <c r="D9" s="552"/>
      <c r="E9" s="552"/>
      <c r="F9" s="552"/>
      <c r="G9" s="552"/>
      <c r="H9" s="552"/>
      <c r="I9" s="552"/>
      <c r="J9" s="552"/>
      <c r="K9" s="552"/>
      <c r="L9" s="552"/>
      <c r="M9" s="552"/>
      <c r="N9" s="552"/>
      <c r="O9" s="552"/>
      <c r="P9" s="552"/>
      <c r="Q9" s="552"/>
      <c r="R9" s="552"/>
      <c r="S9" s="552"/>
      <c r="T9" s="552"/>
      <c r="U9" s="552"/>
      <c r="V9" s="552"/>
      <c r="W9" s="552"/>
      <c r="X9" s="552"/>
      <c r="Y9" s="53"/>
      <c r="Z9" s="552"/>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52"/>
      <c r="BY9" s="55"/>
      <c r="BZ9" s="55"/>
      <c r="CA9" s="55"/>
      <c r="CB9" s="32"/>
      <c r="CC9" s="32"/>
      <c r="CD9" s="32"/>
      <c r="CE9" s="32"/>
      <c r="CF9" s="32"/>
      <c r="CG9" s="32"/>
      <c r="CH9" s="32"/>
      <c r="CI9" s="32"/>
      <c r="CJ9" s="32"/>
      <c r="CK9" s="32"/>
      <c r="CL9" s="32"/>
      <c r="CM9" s="32"/>
      <c r="CN9" s="32"/>
      <c r="CO9" s="32"/>
      <c r="CP9" s="552"/>
      <c r="CQ9" s="32"/>
      <c r="CR9" s="552"/>
      <c r="CS9" s="32"/>
      <c r="CT9" s="552"/>
      <c r="CU9" s="32"/>
      <c r="CV9" s="552"/>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164</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165</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166</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167</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407</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408</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409</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168</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169</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52"/>
      <c r="AJ20" s="32"/>
      <c r="AK20" s="32"/>
      <c r="AL20" s="79"/>
      <c r="AM20" s="79"/>
      <c r="AN20" s="79"/>
      <c r="AO20" s="79"/>
      <c r="AP20" s="79"/>
      <c r="AQ20" s="79"/>
      <c r="AR20" s="79"/>
      <c r="AS20" s="79"/>
      <c r="AT20" s="32"/>
      <c r="AU20" s="32"/>
      <c r="AV20" s="32"/>
      <c r="AW20" s="32"/>
      <c r="AX20" s="552"/>
      <c r="AY20" s="552"/>
      <c r="AZ20" s="552"/>
      <c r="BA20" s="552"/>
      <c r="BB20" s="552"/>
      <c r="BC20" s="552"/>
      <c r="BD20" s="552"/>
      <c r="BE20" s="552"/>
      <c r="BF20" s="552"/>
      <c r="BG20" s="552"/>
      <c r="BH20" s="552"/>
      <c r="BI20" s="552"/>
      <c r="BJ20" s="552"/>
      <c r="BK20" s="80"/>
      <c r="BL20" s="552"/>
      <c r="BM20" s="32"/>
      <c r="BN20" s="32"/>
      <c r="BO20" s="32"/>
      <c r="BP20" s="552"/>
      <c r="BQ20" s="32"/>
      <c r="BR20" s="32"/>
      <c r="BS20" s="32"/>
      <c r="BT20" s="32"/>
      <c r="BU20" s="32"/>
      <c r="BV20" s="32"/>
      <c r="BW20" s="32"/>
      <c r="BX20" s="32"/>
      <c r="BY20" s="32"/>
      <c r="BZ20" s="32"/>
      <c r="CA20" s="552"/>
      <c r="CB20" s="552"/>
      <c r="CC20" s="552"/>
      <c r="CD20" s="552"/>
      <c r="CE20" s="32"/>
      <c r="CF20" s="32"/>
      <c r="CG20" s="32"/>
      <c r="CH20" s="552"/>
      <c r="CI20" s="552"/>
      <c r="CJ20" s="552"/>
      <c r="CK20" s="552"/>
      <c r="CL20" s="552"/>
      <c r="CM20" s="32"/>
      <c r="CN20" s="32"/>
      <c r="CO20" s="32"/>
      <c r="CP20" s="32"/>
      <c r="CQ20" s="32"/>
      <c r="CR20" s="32"/>
      <c r="CS20" s="32"/>
      <c r="CT20" s="32"/>
      <c r="CU20" s="32"/>
      <c r="CV20" s="32"/>
    </row>
    <row r="21" spans="1:100" x14ac:dyDescent="0.25">
      <c r="A21" s="57" t="s">
        <v>170</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165</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166</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167</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407</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408</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409</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168</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169</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52"/>
      <c r="AJ30" s="32"/>
      <c r="AK30" s="32"/>
      <c r="AL30" s="32"/>
      <c r="AM30" s="32"/>
      <c r="AN30" s="32"/>
      <c r="AO30" s="32"/>
      <c r="AP30" s="32"/>
      <c r="AQ30" s="32"/>
      <c r="AR30" s="32"/>
      <c r="AS30" s="32"/>
      <c r="AT30" s="32"/>
      <c r="AU30" s="32"/>
      <c r="AV30" s="32"/>
      <c r="AW30" s="32"/>
      <c r="AX30" s="552"/>
      <c r="AY30" s="552"/>
      <c r="AZ30" s="552"/>
      <c r="BA30" s="552"/>
      <c r="BB30" s="552"/>
      <c r="BC30" s="552"/>
      <c r="BD30" s="552"/>
      <c r="BE30" s="552"/>
      <c r="BF30" s="552"/>
      <c r="BG30" s="552"/>
      <c r="BH30" s="552"/>
      <c r="BI30" s="552"/>
      <c r="BJ30" s="552"/>
      <c r="BK30" s="80"/>
      <c r="BL30" s="552"/>
      <c r="BM30" s="32"/>
      <c r="BN30" s="32"/>
      <c r="BO30" s="32"/>
      <c r="BP30" s="552"/>
      <c r="BQ30" s="32"/>
      <c r="BR30" s="32"/>
      <c r="BS30" s="32"/>
      <c r="BT30" s="32"/>
      <c r="BU30" s="32"/>
      <c r="BV30" s="32"/>
      <c r="BW30" s="32"/>
      <c r="BX30" s="32"/>
      <c r="BY30" s="32"/>
      <c r="BZ30" s="32"/>
      <c r="CA30" s="552"/>
      <c r="CB30" s="552"/>
      <c r="CC30" s="552"/>
      <c r="CD30" s="552"/>
      <c r="CE30" s="32"/>
      <c r="CF30" s="32"/>
      <c r="CG30" s="32"/>
      <c r="CH30" s="552"/>
      <c r="CI30" s="552"/>
      <c r="CJ30" s="552"/>
      <c r="CK30" s="552"/>
      <c r="CL30" s="552"/>
      <c r="CM30" s="32"/>
      <c r="CN30" s="32"/>
      <c r="CO30" s="32"/>
      <c r="CP30" s="32"/>
      <c r="CQ30" s="32"/>
      <c r="CR30" s="32"/>
      <c r="CS30" s="32"/>
      <c r="CT30" s="32"/>
      <c r="CU30" s="32"/>
      <c r="CV30" s="32"/>
    </row>
    <row r="31" spans="1:100" x14ac:dyDescent="0.25">
      <c r="A31" s="32" t="s">
        <v>171</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52"/>
      <c r="AJ31" s="32"/>
      <c r="AK31" s="32"/>
      <c r="AL31" s="32"/>
      <c r="AM31" s="32"/>
      <c r="AN31" s="32"/>
      <c r="AO31" s="32"/>
      <c r="AP31" s="32"/>
      <c r="AQ31" s="32"/>
      <c r="AR31" s="32"/>
      <c r="AS31" s="32"/>
      <c r="AT31" s="32"/>
      <c r="AU31" s="32"/>
      <c r="AV31" s="32"/>
      <c r="AW31" s="32"/>
      <c r="AX31" s="552"/>
      <c r="AY31" s="552"/>
      <c r="AZ31" s="552"/>
      <c r="BA31" s="552"/>
      <c r="BB31" s="552"/>
      <c r="BC31" s="552"/>
      <c r="BD31" s="552"/>
      <c r="BE31" s="552"/>
      <c r="BF31" s="552"/>
      <c r="BG31" s="552"/>
      <c r="BH31" s="552"/>
      <c r="BI31" s="552"/>
      <c r="BJ31" s="552"/>
      <c r="BK31" s="80"/>
      <c r="BL31" s="552"/>
      <c r="BM31" s="32"/>
      <c r="BN31" s="32"/>
      <c r="BO31" s="32"/>
      <c r="BP31" s="552"/>
      <c r="BQ31" s="32"/>
      <c r="BR31" s="32"/>
      <c r="BS31" s="32"/>
      <c r="BT31" s="32"/>
      <c r="BU31" s="32"/>
      <c r="BV31" s="32"/>
      <c r="BW31" s="32"/>
      <c r="BX31" s="32"/>
      <c r="BY31" s="32"/>
      <c r="BZ31" s="32"/>
      <c r="CA31" s="552"/>
      <c r="CB31" s="552"/>
      <c r="CC31" s="552"/>
      <c r="CD31" s="552"/>
      <c r="CE31" s="32"/>
      <c r="CF31" s="32"/>
      <c r="CG31" s="32"/>
      <c r="CH31" s="552"/>
      <c r="CI31" s="552"/>
      <c r="CJ31" s="552"/>
      <c r="CK31" s="552"/>
      <c r="CL31" s="552"/>
      <c r="CM31" s="32"/>
      <c r="CN31" s="32"/>
      <c r="CO31" s="32"/>
      <c r="CP31" s="32"/>
      <c r="CQ31" s="32"/>
      <c r="CR31" s="32"/>
      <c r="CS31" s="32"/>
      <c r="CT31" s="32"/>
      <c r="CU31" s="32"/>
      <c r="CV31" s="32"/>
    </row>
    <row r="32" spans="1:100" x14ac:dyDescent="0.25">
      <c r="A32" s="94" t="s">
        <v>165</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166</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167</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407</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408</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409</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168</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169</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368</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52"/>
      <c r="AJ41" s="32"/>
      <c r="AK41" s="32"/>
      <c r="AL41" s="32"/>
      <c r="AM41" s="32"/>
      <c r="AN41" s="32"/>
      <c r="AO41" s="32"/>
      <c r="AP41" s="32"/>
      <c r="AQ41" s="32"/>
      <c r="AR41" s="32"/>
      <c r="AS41" s="32"/>
      <c r="AT41" s="32"/>
      <c r="AU41" s="32"/>
      <c r="AV41" s="32"/>
      <c r="AW41" s="32"/>
      <c r="AX41" s="552"/>
      <c r="AY41" s="552"/>
      <c r="AZ41" s="552"/>
      <c r="BA41" s="552"/>
      <c r="BB41" s="552"/>
      <c r="BC41" s="552"/>
      <c r="BD41" s="552"/>
      <c r="BE41" s="552"/>
      <c r="BF41" s="552"/>
      <c r="BG41" s="552"/>
      <c r="BH41" s="552"/>
      <c r="BI41" s="552"/>
      <c r="BJ41" s="552"/>
      <c r="BK41" s="80"/>
      <c r="BL41" s="552"/>
      <c r="BM41" s="32"/>
      <c r="BN41" s="32"/>
      <c r="BO41" s="32"/>
      <c r="BP41" s="552"/>
      <c r="BQ41" s="32"/>
      <c r="BR41" s="32"/>
      <c r="BS41" s="32"/>
      <c r="BT41" s="32"/>
      <c r="BU41" s="32"/>
      <c r="BV41" s="32"/>
      <c r="BW41" s="32"/>
      <c r="BX41" s="32"/>
      <c r="BY41" s="32"/>
      <c r="BZ41" s="32"/>
      <c r="CA41" s="552"/>
      <c r="CB41" s="552"/>
      <c r="CC41" s="552"/>
      <c r="CD41" s="552"/>
      <c r="CE41" s="32"/>
      <c r="CF41" s="32"/>
      <c r="CG41" s="32"/>
      <c r="CH41" s="552"/>
      <c r="CI41" s="552"/>
      <c r="CJ41" s="552"/>
      <c r="CK41" s="552"/>
      <c r="CL41" s="552"/>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172</v>
      </c>
      <c r="C1" s="112"/>
      <c r="D1" s="111"/>
      <c r="E1" s="111"/>
      <c r="F1" s="111"/>
      <c r="G1" s="111"/>
      <c r="H1" s="111"/>
      <c r="I1" s="111"/>
      <c r="J1" s="111"/>
      <c r="K1" s="111"/>
      <c r="L1" s="111"/>
      <c r="M1" s="111"/>
      <c r="N1" s="111"/>
      <c r="O1" s="111"/>
      <c r="P1" s="111"/>
      <c r="Q1" s="111"/>
      <c r="R1" s="111"/>
      <c r="S1" s="111"/>
      <c r="T1" s="111"/>
      <c r="U1" s="111"/>
    </row>
    <row r="2" spans="1:21" x14ac:dyDescent="0.25">
      <c r="A2" s="110"/>
      <c r="B2" s="113" t="s">
        <v>173</v>
      </c>
      <c r="C2" s="839"/>
      <c r="D2" s="839"/>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161</v>
      </c>
      <c r="C6" s="111"/>
      <c r="D6" s="111"/>
      <c r="E6" s="111"/>
      <c r="F6" s="124" t="s">
        <v>174</v>
      </c>
      <c r="G6" s="111"/>
      <c r="H6" s="111"/>
      <c r="I6" s="111"/>
      <c r="J6" s="123" t="s">
        <v>161</v>
      </c>
      <c r="K6" s="111"/>
      <c r="L6" s="111"/>
      <c r="M6" s="111"/>
      <c r="N6" s="124" t="s">
        <v>175</v>
      </c>
      <c r="O6" s="111"/>
      <c r="P6" s="111"/>
      <c r="Q6" s="123" t="s">
        <v>161</v>
      </c>
      <c r="R6" s="111"/>
      <c r="S6" s="111"/>
      <c r="T6" s="111"/>
      <c r="U6" s="124" t="s">
        <v>176</v>
      </c>
    </row>
    <row r="7" spans="1:21" ht="27" customHeight="1" x14ac:dyDescent="0.25">
      <c r="A7" s="110"/>
      <c r="B7" s="840" t="s">
        <v>401</v>
      </c>
      <c r="C7" s="840"/>
      <c r="D7" s="840"/>
      <c r="E7" s="111"/>
      <c r="F7" s="111"/>
      <c r="G7" s="111"/>
      <c r="H7" s="111"/>
      <c r="I7" s="111"/>
      <c r="J7" s="840" t="s">
        <v>177</v>
      </c>
      <c r="K7" s="840"/>
      <c r="L7" s="840"/>
      <c r="M7" s="111"/>
      <c r="N7" s="111"/>
      <c r="O7" s="111"/>
      <c r="P7" s="112" t="s">
        <v>178</v>
      </c>
      <c r="Q7" s="840" t="s">
        <v>177</v>
      </c>
      <c r="R7" s="840"/>
      <c r="S7" s="840"/>
      <c r="T7" s="111"/>
      <c r="U7" s="125" t="s">
        <v>179</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398</v>
      </c>
      <c r="C9" s="835" t="s">
        <v>181</v>
      </c>
      <c r="D9" s="836"/>
      <c r="E9" s="835" t="s">
        <v>182</v>
      </c>
      <c r="F9" s="836"/>
      <c r="G9" s="111"/>
      <c r="H9" s="111"/>
      <c r="I9" s="111"/>
      <c r="J9" s="126" t="s">
        <v>398</v>
      </c>
      <c r="K9" s="835" t="s">
        <v>181</v>
      </c>
      <c r="L9" s="836"/>
      <c r="M9" s="835" t="s">
        <v>182</v>
      </c>
      <c r="N9" s="836"/>
      <c r="O9" s="111"/>
      <c r="P9" s="111"/>
      <c r="Q9" s="126" t="s">
        <v>180</v>
      </c>
      <c r="R9" s="835" t="s">
        <v>181</v>
      </c>
      <c r="S9" s="836"/>
      <c r="T9" s="835" t="s">
        <v>182</v>
      </c>
      <c r="U9" s="836"/>
    </row>
    <row r="10" spans="1:21" ht="21.75" customHeight="1" x14ac:dyDescent="0.25">
      <c r="A10" s="110"/>
      <c r="B10" s="127" t="s">
        <v>174</v>
      </c>
      <c r="C10" s="128" t="s">
        <v>183</v>
      </c>
      <c r="D10" s="129" t="s">
        <v>184</v>
      </c>
      <c r="E10" s="128" t="s">
        <v>98</v>
      </c>
      <c r="F10" s="129" t="s">
        <v>185</v>
      </c>
      <c r="G10" s="111"/>
      <c r="H10" s="111"/>
      <c r="I10" s="111"/>
      <c r="J10" s="127" t="s">
        <v>175</v>
      </c>
      <c r="K10" s="128" t="s">
        <v>183</v>
      </c>
      <c r="L10" s="129" t="s">
        <v>184</v>
      </c>
      <c r="M10" s="128" t="s">
        <v>98</v>
      </c>
      <c r="N10" s="129" t="s">
        <v>185</v>
      </c>
      <c r="O10" s="111"/>
      <c r="P10" s="111"/>
      <c r="Q10" s="127" t="s">
        <v>176</v>
      </c>
      <c r="R10" s="128" t="s">
        <v>183</v>
      </c>
      <c r="S10" s="129" t="s">
        <v>184</v>
      </c>
      <c r="T10" s="128" t="s">
        <v>98</v>
      </c>
      <c r="U10" s="129" t="s">
        <v>185</v>
      </c>
    </row>
    <row r="11" spans="1:21" ht="22.5" customHeight="1" x14ac:dyDescent="0.25">
      <c r="A11" s="110"/>
      <c r="B11" s="130" t="s">
        <v>186</v>
      </c>
      <c r="C11" s="131"/>
      <c r="D11" s="131"/>
      <c r="E11" s="832" t="s">
        <v>187</v>
      </c>
      <c r="F11" s="833"/>
      <c r="G11" s="132"/>
      <c r="H11" s="132"/>
      <c r="I11" s="132"/>
      <c r="J11" s="133" t="s">
        <v>186</v>
      </c>
      <c r="K11" s="111"/>
      <c r="L11" s="111"/>
      <c r="M11" s="837" t="s">
        <v>187</v>
      </c>
      <c r="N11" s="838"/>
      <c r="O11" s="132"/>
      <c r="P11" s="132"/>
      <c r="Q11" s="130" t="s">
        <v>186</v>
      </c>
      <c r="R11" s="131"/>
      <c r="S11" s="131"/>
      <c r="T11" s="832" t="s">
        <v>187</v>
      </c>
      <c r="U11" s="833"/>
    </row>
    <row r="12" spans="1:21" x14ac:dyDescent="0.25">
      <c r="A12" s="110"/>
      <c r="B12" s="134" t="s">
        <v>379</v>
      </c>
      <c r="C12" s="411"/>
      <c r="D12" s="385"/>
      <c r="E12" s="398"/>
      <c r="F12" s="388"/>
      <c r="G12" s="132"/>
      <c r="H12" s="132"/>
      <c r="I12" s="132"/>
      <c r="J12" s="134" t="s">
        <v>379</v>
      </c>
      <c r="K12" s="411"/>
      <c r="L12" s="385"/>
      <c r="M12" s="398"/>
      <c r="N12" s="388"/>
      <c r="O12" s="132"/>
      <c r="P12" s="132"/>
      <c r="Q12" s="134" t="s">
        <v>379</v>
      </c>
      <c r="R12" s="411"/>
      <c r="S12" s="385"/>
      <c r="T12" s="398"/>
      <c r="U12" s="388"/>
    </row>
    <row r="13" spans="1:21" ht="25.5" x14ac:dyDescent="0.25">
      <c r="A13" s="110"/>
      <c r="B13" s="660" t="s">
        <v>481</v>
      </c>
      <c r="C13" s="412"/>
      <c r="D13" s="386"/>
      <c r="E13" s="399"/>
      <c r="F13" s="389"/>
      <c r="G13" s="132"/>
      <c r="H13" s="132"/>
      <c r="I13" s="132"/>
      <c r="J13" s="660" t="s">
        <v>481</v>
      </c>
      <c r="K13" s="412"/>
      <c r="L13" s="386"/>
      <c r="M13" s="399"/>
      <c r="N13" s="389"/>
      <c r="O13" s="132"/>
      <c r="P13" s="132"/>
      <c r="Q13" s="660" t="s">
        <v>481</v>
      </c>
      <c r="R13" s="412"/>
      <c r="S13" s="386"/>
      <c r="T13" s="399"/>
      <c r="U13" s="389"/>
    </row>
    <row r="14" spans="1:21" x14ac:dyDescent="0.25">
      <c r="A14" s="110"/>
      <c r="B14" s="135" t="s">
        <v>188</v>
      </c>
      <c r="C14" s="412"/>
      <c r="D14" s="387"/>
      <c r="E14" s="399"/>
      <c r="F14" s="389"/>
      <c r="G14" s="132"/>
      <c r="H14" s="132"/>
      <c r="I14" s="132"/>
      <c r="J14" s="135" t="s">
        <v>188</v>
      </c>
      <c r="K14" s="412"/>
      <c r="L14" s="387"/>
      <c r="M14" s="399"/>
      <c r="N14" s="389"/>
      <c r="O14" s="132"/>
      <c r="P14" s="132"/>
      <c r="Q14" s="135" t="s">
        <v>188</v>
      </c>
      <c r="R14" s="412"/>
      <c r="S14" s="387"/>
      <c r="T14" s="399"/>
      <c r="U14" s="389"/>
    </row>
    <row r="15" spans="1:21" x14ac:dyDescent="0.25">
      <c r="A15" s="110"/>
      <c r="B15" s="136" t="s">
        <v>189</v>
      </c>
      <c r="C15" s="137"/>
      <c r="D15" s="138"/>
      <c r="E15" s="400"/>
      <c r="F15" s="139"/>
      <c r="G15" s="140"/>
      <c r="H15" s="140"/>
      <c r="I15" s="111"/>
      <c r="J15" s="136" t="s">
        <v>190</v>
      </c>
      <c r="K15" s="137"/>
      <c r="L15" s="138"/>
      <c r="M15" s="400"/>
      <c r="N15" s="139"/>
      <c r="O15" s="111"/>
      <c r="P15" s="111"/>
      <c r="Q15" s="136" t="s">
        <v>190</v>
      </c>
      <c r="R15" s="137"/>
      <c r="S15" s="138"/>
      <c r="T15" s="400"/>
      <c r="U15" s="139"/>
    </row>
    <row r="16" spans="1:21" x14ac:dyDescent="0.25">
      <c r="A16" s="141"/>
      <c r="B16" s="142" t="s">
        <v>191</v>
      </c>
      <c r="C16" s="143"/>
      <c r="D16" s="144"/>
      <c r="E16" s="401"/>
      <c r="F16" s="145"/>
      <c r="G16" s="140"/>
      <c r="H16" s="140"/>
      <c r="I16" s="140"/>
      <c r="J16" s="142" t="s">
        <v>191</v>
      </c>
      <c r="K16" s="143"/>
      <c r="L16" s="144"/>
      <c r="M16" s="407"/>
      <c r="N16" s="145"/>
      <c r="O16" s="111"/>
      <c r="P16" s="111"/>
      <c r="Q16" s="142" t="s">
        <v>191</v>
      </c>
      <c r="R16" s="143"/>
      <c r="S16" s="144"/>
      <c r="T16" s="407"/>
      <c r="U16" s="145"/>
    </row>
    <row r="17" spans="1:21" x14ac:dyDescent="0.25">
      <c r="A17" s="110"/>
      <c r="B17" s="146" t="s">
        <v>168</v>
      </c>
      <c r="C17" s="147"/>
      <c r="D17" s="149"/>
      <c r="E17" s="147"/>
      <c r="F17" s="149"/>
      <c r="G17" s="140"/>
      <c r="H17" s="140"/>
      <c r="I17" s="111"/>
      <c r="J17" s="146" t="s">
        <v>168</v>
      </c>
      <c r="K17" s="147"/>
      <c r="L17" s="148"/>
      <c r="M17" s="400"/>
      <c r="N17" s="149"/>
      <c r="O17" s="150"/>
      <c r="P17" s="150"/>
      <c r="Q17" s="146" t="s">
        <v>168</v>
      </c>
      <c r="R17" s="147"/>
      <c r="S17" s="148"/>
      <c r="T17" s="404"/>
      <c r="U17" s="149"/>
    </row>
    <row r="18" spans="1:21" x14ac:dyDescent="0.25">
      <c r="A18" s="110"/>
      <c r="B18" s="151" t="s">
        <v>192</v>
      </c>
      <c r="C18" s="152"/>
      <c r="D18" s="153"/>
      <c r="E18" s="402"/>
      <c r="F18" s="154"/>
      <c r="G18" s="140"/>
      <c r="H18" s="140"/>
      <c r="I18" s="111"/>
      <c r="J18" s="151" t="s">
        <v>192</v>
      </c>
      <c r="K18" s="152"/>
      <c r="L18" s="153"/>
      <c r="M18" s="402"/>
      <c r="N18" s="154"/>
      <c r="O18" s="111"/>
      <c r="P18" s="111"/>
      <c r="Q18" s="151" t="s">
        <v>192</v>
      </c>
      <c r="R18" s="152"/>
      <c r="S18" s="153"/>
      <c r="T18" s="402"/>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193</v>
      </c>
      <c r="C20" s="413"/>
      <c r="D20" s="159"/>
      <c r="E20" s="832" t="s">
        <v>406</v>
      </c>
      <c r="F20" s="833"/>
      <c r="G20" s="140"/>
      <c r="H20" s="140"/>
      <c r="I20" s="111"/>
      <c r="J20" s="130" t="s">
        <v>193</v>
      </c>
      <c r="K20" s="413"/>
      <c r="L20" s="159"/>
      <c r="M20" s="832" t="s">
        <v>406</v>
      </c>
      <c r="N20" s="833"/>
      <c r="O20" s="150"/>
      <c r="P20" s="150"/>
      <c r="Q20" s="130" t="s">
        <v>193</v>
      </c>
      <c r="R20" s="413"/>
      <c r="S20" s="159"/>
      <c r="T20" s="832" t="s">
        <v>406</v>
      </c>
      <c r="U20" s="833"/>
    </row>
    <row r="21" spans="1:21" x14ac:dyDescent="0.25">
      <c r="A21" s="110"/>
      <c r="B21" s="160" t="s">
        <v>190</v>
      </c>
      <c r="C21" s="161"/>
      <c r="D21" s="162"/>
      <c r="E21" s="403"/>
      <c r="F21" s="163"/>
      <c r="G21" s="140"/>
      <c r="H21" s="140"/>
      <c r="I21" s="111"/>
      <c r="J21" s="160" t="s">
        <v>190</v>
      </c>
      <c r="K21" s="161"/>
      <c r="L21" s="162"/>
      <c r="M21" s="403"/>
      <c r="N21" s="163"/>
      <c r="O21" s="150"/>
      <c r="P21" s="150"/>
      <c r="Q21" s="136" t="s">
        <v>190</v>
      </c>
      <c r="R21" s="137"/>
      <c r="S21" s="138"/>
      <c r="T21" s="400"/>
      <c r="U21" s="139"/>
    </row>
    <row r="22" spans="1:21" x14ac:dyDescent="0.25">
      <c r="A22" s="141"/>
      <c r="B22" s="142" t="s">
        <v>191</v>
      </c>
      <c r="C22" s="143"/>
      <c r="D22" s="144"/>
      <c r="E22" s="401"/>
      <c r="F22" s="145"/>
      <c r="G22" s="140"/>
      <c r="H22" s="140"/>
      <c r="I22" s="150"/>
      <c r="J22" s="142" t="s">
        <v>191</v>
      </c>
      <c r="K22" s="143"/>
      <c r="L22" s="144"/>
      <c r="M22" s="407"/>
      <c r="N22" s="145"/>
      <c r="O22" s="150"/>
      <c r="P22" s="150"/>
      <c r="Q22" s="142" t="s">
        <v>191</v>
      </c>
      <c r="R22" s="143"/>
      <c r="S22" s="144"/>
      <c r="T22" s="407"/>
      <c r="U22" s="145"/>
    </row>
    <row r="23" spans="1:21" x14ac:dyDescent="0.25">
      <c r="A23" s="110"/>
      <c r="B23" s="146" t="s">
        <v>194</v>
      </c>
      <c r="C23" s="147"/>
      <c r="D23" s="148"/>
      <c r="E23" s="404"/>
      <c r="F23" s="149"/>
      <c r="G23" s="140"/>
      <c r="H23" s="140"/>
      <c r="I23" s="111"/>
      <c r="J23" s="146" t="s">
        <v>194</v>
      </c>
      <c r="K23" s="147"/>
      <c r="L23" s="148"/>
      <c r="M23" s="400"/>
      <c r="N23" s="149"/>
      <c r="O23" s="150"/>
      <c r="P23" s="150"/>
      <c r="Q23" s="146" t="s">
        <v>194</v>
      </c>
      <c r="R23" s="147"/>
      <c r="S23" s="148"/>
      <c r="T23" s="404"/>
      <c r="U23" s="149"/>
    </row>
    <row r="24" spans="1:21" ht="24" x14ac:dyDescent="0.25">
      <c r="A24" s="110"/>
      <c r="B24" s="164" t="s">
        <v>195</v>
      </c>
      <c r="C24" s="147"/>
      <c r="D24" s="149"/>
      <c r="E24" s="147"/>
      <c r="F24" s="149"/>
      <c r="G24" s="140"/>
      <c r="H24" s="140"/>
      <c r="I24" s="111"/>
      <c r="J24" s="164" t="s">
        <v>195</v>
      </c>
      <c r="K24" s="165"/>
      <c r="L24" s="148"/>
      <c r="M24" s="408"/>
      <c r="N24" s="149"/>
      <c r="O24" s="150"/>
      <c r="P24" s="150"/>
      <c r="Q24" s="164" t="s">
        <v>195</v>
      </c>
      <c r="R24" s="165"/>
      <c r="S24" s="148"/>
      <c r="T24" s="408"/>
      <c r="U24" s="149"/>
    </row>
    <row r="25" spans="1:21" ht="24" x14ac:dyDescent="0.25">
      <c r="A25" s="110"/>
      <c r="B25" s="164" t="s">
        <v>196</v>
      </c>
      <c r="C25" s="147"/>
      <c r="D25" s="149"/>
      <c r="E25" s="147"/>
      <c r="F25" s="149"/>
      <c r="G25" s="140"/>
      <c r="H25" s="140"/>
      <c r="I25" s="111"/>
      <c r="J25" s="164" t="s">
        <v>196</v>
      </c>
      <c r="K25" s="165"/>
      <c r="L25" s="148"/>
      <c r="M25" s="408"/>
      <c r="N25" s="149"/>
      <c r="O25" s="150"/>
      <c r="P25" s="150"/>
      <c r="Q25" s="164" t="s">
        <v>196</v>
      </c>
      <c r="R25" s="165"/>
      <c r="S25" s="148"/>
      <c r="T25" s="408"/>
      <c r="U25" s="149"/>
    </row>
    <row r="26" spans="1:21" ht="24" x14ac:dyDescent="0.25">
      <c r="A26" s="110"/>
      <c r="B26" s="164" t="s">
        <v>482</v>
      </c>
      <c r="C26" s="147"/>
      <c r="D26" s="149"/>
      <c r="E26" s="147"/>
      <c r="F26" s="149"/>
      <c r="G26" s="140"/>
      <c r="H26" s="140"/>
      <c r="I26" s="111"/>
      <c r="J26" s="164" t="s">
        <v>482</v>
      </c>
      <c r="K26" s="165"/>
      <c r="L26" s="156"/>
      <c r="M26" s="165"/>
      <c r="N26" s="158"/>
      <c r="O26" s="150"/>
      <c r="P26" s="150"/>
      <c r="Q26" s="164" t="s">
        <v>482</v>
      </c>
      <c r="R26" s="165"/>
      <c r="S26" s="148"/>
      <c r="T26" s="408"/>
      <c r="U26" s="149"/>
    </row>
    <row r="27" spans="1:21" x14ac:dyDescent="0.25">
      <c r="A27" s="110"/>
      <c r="B27" s="166" t="s">
        <v>197</v>
      </c>
      <c r="C27" s="147"/>
      <c r="D27" s="149"/>
      <c r="E27" s="147"/>
      <c r="F27" s="149"/>
      <c r="G27" s="140"/>
      <c r="H27" s="140"/>
      <c r="I27" s="111"/>
      <c r="J27" s="166" t="s">
        <v>197</v>
      </c>
      <c r="K27" s="165"/>
      <c r="L27" s="149"/>
      <c r="M27" s="165"/>
      <c r="N27" s="149"/>
      <c r="O27" s="150"/>
      <c r="P27" s="150"/>
      <c r="Q27" s="164" t="s">
        <v>197</v>
      </c>
      <c r="R27" s="165"/>
      <c r="S27" s="148"/>
      <c r="T27" s="408"/>
      <c r="U27" s="149"/>
    </row>
    <row r="28" spans="1:21" x14ac:dyDescent="0.25">
      <c r="A28" s="110"/>
      <c r="B28" s="521" t="s">
        <v>192</v>
      </c>
      <c r="C28" s="152"/>
      <c r="D28" s="154"/>
      <c r="E28" s="152"/>
      <c r="F28" s="154"/>
      <c r="G28" s="140"/>
      <c r="H28" s="140"/>
      <c r="I28" s="111"/>
      <c r="J28" s="521" t="s">
        <v>192</v>
      </c>
      <c r="K28" s="152"/>
      <c r="L28" s="154"/>
      <c r="M28" s="152"/>
      <c r="N28" s="154"/>
      <c r="O28" s="150"/>
      <c r="P28" s="150"/>
      <c r="Q28" s="151" t="s">
        <v>192</v>
      </c>
      <c r="R28" s="152"/>
      <c r="S28" s="153"/>
      <c r="T28" s="152"/>
      <c r="U28" s="154"/>
    </row>
    <row r="29" spans="1:21" x14ac:dyDescent="0.25">
      <c r="A29" s="110"/>
      <c r="B29" s="167"/>
      <c r="C29" s="168"/>
      <c r="D29" s="169"/>
      <c r="E29" s="150"/>
      <c r="F29" s="170"/>
      <c r="G29" s="140"/>
      <c r="H29" s="140"/>
      <c r="I29" s="111"/>
      <c r="J29" s="167"/>
      <c r="K29" s="168"/>
      <c r="L29" s="169"/>
      <c r="M29" s="409"/>
      <c r="N29" s="170"/>
      <c r="O29" s="150"/>
      <c r="P29" s="150"/>
      <c r="Q29" s="167"/>
      <c r="R29" s="168"/>
      <c r="S29" s="169"/>
      <c r="T29" s="150"/>
      <c r="U29" s="171"/>
    </row>
    <row r="30" spans="1:21" ht="28.5" customHeight="1" x14ac:dyDescent="0.25">
      <c r="A30" s="110"/>
      <c r="B30" s="130" t="s">
        <v>198</v>
      </c>
      <c r="C30" s="413"/>
      <c r="D30" s="159"/>
      <c r="E30" s="832" t="s">
        <v>406</v>
      </c>
      <c r="F30" s="833"/>
      <c r="G30" s="140"/>
      <c r="H30" s="140"/>
      <c r="I30" s="111"/>
      <c r="J30" s="130" t="s">
        <v>198</v>
      </c>
      <c r="K30" s="413"/>
      <c r="L30" s="159"/>
      <c r="M30" s="832" t="s">
        <v>406</v>
      </c>
      <c r="N30" s="833"/>
      <c r="O30" s="150"/>
      <c r="P30" s="150"/>
      <c r="Q30" s="130" t="s">
        <v>198</v>
      </c>
      <c r="R30" s="413"/>
      <c r="S30" s="159"/>
      <c r="T30" s="832" t="s">
        <v>406</v>
      </c>
      <c r="U30" s="833"/>
    </row>
    <row r="31" spans="1:21" x14ac:dyDescent="0.25">
      <c r="A31" s="172"/>
      <c r="B31" s="160" t="s">
        <v>190</v>
      </c>
      <c r="C31" s="173"/>
      <c r="D31" s="174"/>
      <c r="E31" s="405"/>
      <c r="F31" s="175"/>
      <c r="G31" s="176"/>
      <c r="H31" s="176"/>
      <c r="I31" s="177"/>
      <c r="J31" s="524" t="s">
        <v>190</v>
      </c>
      <c r="K31" s="525"/>
      <c r="L31" s="526"/>
      <c r="M31" s="527"/>
      <c r="N31" s="528"/>
      <c r="O31" s="178"/>
      <c r="P31" s="178"/>
      <c r="Q31" s="136" t="s">
        <v>190</v>
      </c>
      <c r="R31" s="179"/>
      <c r="S31" s="180"/>
      <c r="T31" s="410"/>
      <c r="U31" s="181"/>
    </row>
    <row r="32" spans="1:21" x14ac:dyDescent="0.25">
      <c r="A32" s="182"/>
      <c r="B32" s="142" t="s">
        <v>191</v>
      </c>
      <c r="C32" s="183"/>
      <c r="D32" s="184"/>
      <c r="E32" s="406"/>
      <c r="F32" s="185"/>
      <c r="G32" s="140"/>
      <c r="H32" s="186"/>
      <c r="I32" s="187"/>
      <c r="J32" s="529" t="s">
        <v>191</v>
      </c>
      <c r="K32" s="530"/>
      <c r="L32" s="531"/>
      <c r="M32" s="532"/>
      <c r="N32" s="533"/>
      <c r="O32" s="187"/>
      <c r="P32" s="187"/>
      <c r="Q32" s="142" t="s">
        <v>191</v>
      </c>
      <c r="R32" s="183"/>
      <c r="S32" s="188"/>
      <c r="T32" s="406"/>
      <c r="U32" s="185"/>
    </row>
    <row r="33" spans="1:21" x14ac:dyDescent="0.25">
      <c r="A33" s="110"/>
      <c r="B33" s="146" t="s">
        <v>194</v>
      </c>
      <c r="C33" s="147"/>
      <c r="D33" s="148"/>
      <c r="E33" s="404"/>
      <c r="F33" s="149"/>
      <c r="G33" s="140"/>
      <c r="H33" s="140"/>
      <c r="I33" s="111"/>
      <c r="J33" s="534" t="s">
        <v>194</v>
      </c>
      <c r="K33" s="535"/>
      <c r="L33" s="536"/>
      <c r="M33" s="537"/>
      <c r="N33" s="538"/>
      <c r="O33" s="150"/>
      <c r="P33" s="150"/>
      <c r="Q33" s="146" t="s">
        <v>194</v>
      </c>
      <c r="R33" s="147"/>
      <c r="S33" s="148"/>
      <c r="T33" s="404"/>
      <c r="U33" s="149"/>
    </row>
    <row r="34" spans="1:21" x14ac:dyDescent="0.25">
      <c r="A34" s="189"/>
      <c r="B34" s="164" t="s">
        <v>199</v>
      </c>
      <c r="C34" s="147"/>
      <c r="D34" s="149"/>
      <c r="E34" s="147"/>
      <c r="F34" s="149"/>
      <c r="G34" s="140"/>
      <c r="H34" s="140"/>
      <c r="I34" s="140"/>
      <c r="J34" s="539" t="s">
        <v>199</v>
      </c>
      <c r="K34" s="540"/>
      <c r="L34" s="536"/>
      <c r="M34" s="540"/>
      <c r="N34" s="538"/>
      <c r="O34" s="190"/>
      <c r="P34" s="190"/>
      <c r="Q34" s="164" t="s">
        <v>199</v>
      </c>
      <c r="R34" s="165"/>
      <c r="S34" s="148"/>
      <c r="T34" s="165"/>
      <c r="U34" s="149"/>
    </row>
    <row r="35" spans="1:21" ht="24" x14ac:dyDescent="0.25">
      <c r="A35" s="189"/>
      <c r="B35" s="164" t="s">
        <v>200</v>
      </c>
      <c r="C35" s="147"/>
      <c r="D35" s="149"/>
      <c r="E35" s="147"/>
      <c r="F35" s="149"/>
      <c r="G35" s="140"/>
      <c r="H35" s="140"/>
      <c r="I35" s="140"/>
      <c r="J35" s="539" t="s">
        <v>200</v>
      </c>
      <c r="K35" s="540"/>
      <c r="L35" s="536"/>
      <c r="M35" s="540"/>
      <c r="N35" s="538"/>
      <c r="O35" s="190"/>
      <c r="P35" s="190"/>
      <c r="Q35" s="164" t="s">
        <v>200</v>
      </c>
      <c r="R35" s="165"/>
      <c r="S35" s="148"/>
      <c r="T35" s="165"/>
      <c r="U35" s="149"/>
    </row>
    <row r="36" spans="1:21" ht="36" x14ac:dyDescent="0.25">
      <c r="A36" s="189"/>
      <c r="B36" s="164" t="s">
        <v>488</v>
      </c>
      <c r="C36" s="147"/>
      <c r="D36" s="149"/>
      <c r="E36" s="147"/>
      <c r="F36" s="149"/>
      <c r="G36" s="140"/>
      <c r="H36" s="140"/>
      <c r="I36" s="140"/>
      <c r="J36" s="539" t="s">
        <v>489</v>
      </c>
      <c r="K36" s="540"/>
      <c r="L36" s="536"/>
      <c r="M36" s="540"/>
      <c r="N36" s="538"/>
      <c r="O36" s="190"/>
      <c r="P36" s="190"/>
      <c r="Q36" s="164" t="s">
        <v>489</v>
      </c>
      <c r="R36" s="165"/>
      <c r="S36" s="148"/>
      <c r="T36" s="165"/>
      <c r="U36" s="149"/>
    </row>
    <row r="37" spans="1:21" ht="24" x14ac:dyDescent="0.25">
      <c r="A37" s="189"/>
      <c r="B37" s="164" t="s">
        <v>201</v>
      </c>
      <c r="C37" s="147"/>
      <c r="D37" s="149"/>
      <c r="E37" s="147"/>
      <c r="F37" s="149"/>
      <c r="G37" s="140"/>
      <c r="H37" s="140"/>
      <c r="I37" s="140"/>
      <c r="J37" s="539" t="s">
        <v>201</v>
      </c>
      <c r="K37" s="540"/>
      <c r="L37" s="536"/>
      <c r="M37" s="540"/>
      <c r="N37" s="538"/>
      <c r="O37" s="190"/>
      <c r="P37" s="190"/>
      <c r="Q37" s="164" t="s">
        <v>201</v>
      </c>
      <c r="R37" s="165"/>
      <c r="S37" s="148"/>
      <c r="T37" s="165"/>
      <c r="U37" s="149"/>
    </row>
    <row r="38" spans="1:21" ht="24" x14ac:dyDescent="0.25">
      <c r="A38" s="189"/>
      <c r="B38" s="164" t="s">
        <v>196</v>
      </c>
      <c r="C38" s="147"/>
      <c r="D38" s="149"/>
      <c r="E38" s="147"/>
      <c r="F38" s="149"/>
      <c r="G38" s="140"/>
      <c r="H38" s="140"/>
      <c r="I38" s="140"/>
      <c r="J38" s="539" t="s">
        <v>196</v>
      </c>
      <c r="K38" s="540"/>
      <c r="L38" s="536"/>
      <c r="M38" s="540"/>
      <c r="N38" s="538"/>
      <c r="O38" s="190"/>
      <c r="P38" s="190"/>
      <c r="Q38" s="164" t="s">
        <v>196</v>
      </c>
      <c r="R38" s="165"/>
      <c r="S38" s="148"/>
      <c r="T38" s="165"/>
      <c r="U38" s="149"/>
    </row>
    <row r="39" spans="1:21" ht="24" x14ac:dyDescent="0.25">
      <c r="A39" s="189"/>
      <c r="B39" s="164" t="s">
        <v>483</v>
      </c>
      <c r="C39" s="147"/>
      <c r="D39" s="149"/>
      <c r="E39" s="147"/>
      <c r="F39" s="149"/>
      <c r="G39" s="140"/>
      <c r="H39" s="140"/>
      <c r="I39" s="140"/>
      <c r="J39" s="539" t="s">
        <v>484</v>
      </c>
      <c r="K39" s="540"/>
      <c r="L39" s="536"/>
      <c r="M39" s="540"/>
      <c r="N39" s="538"/>
      <c r="O39" s="190"/>
      <c r="P39" s="190"/>
      <c r="Q39" s="164" t="s">
        <v>484</v>
      </c>
      <c r="R39" s="165"/>
      <c r="S39" s="148"/>
      <c r="T39" s="165"/>
      <c r="U39" s="149"/>
    </row>
    <row r="40" spans="1:21" ht="60" x14ac:dyDescent="0.25">
      <c r="A40" s="189"/>
      <c r="B40" s="164" t="s">
        <v>485</v>
      </c>
      <c r="C40" s="147"/>
      <c r="D40" s="149"/>
      <c r="E40" s="147"/>
      <c r="F40" s="149"/>
      <c r="G40" s="140"/>
      <c r="H40" s="140"/>
      <c r="I40" s="140"/>
      <c r="J40" s="539" t="s">
        <v>486</v>
      </c>
      <c r="K40" s="540"/>
      <c r="L40" s="536"/>
      <c r="M40" s="540"/>
      <c r="N40" s="538"/>
      <c r="O40" s="190"/>
      <c r="P40" s="190"/>
      <c r="Q40" s="164" t="s">
        <v>487</v>
      </c>
      <c r="R40" s="165"/>
      <c r="S40" s="148"/>
      <c r="T40" s="165"/>
      <c r="U40" s="149"/>
    </row>
    <row r="41" spans="1:21" x14ac:dyDescent="0.25">
      <c r="A41" s="110"/>
      <c r="B41" s="151" t="s">
        <v>192</v>
      </c>
      <c r="C41" s="152"/>
      <c r="D41" s="153"/>
      <c r="E41" s="152"/>
      <c r="F41" s="154"/>
      <c r="G41" s="140"/>
      <c r="H41" s="140"/>
      <c r="I41" s="111"/>
      <c r="J41" s="541" t="s">
        <v>192</v>
      </c>
      <c r="K41" s="542"/>
      <c r="L41" s="543"/>
      <c r="M41" s="542"/>
      <c r="N41" s="544"/>
      <c r="O41" s="150"/>
      <c r="P41" s="150"/>
      <c r="Q41" s="151" t="s">
        <v>192</v>
      </c>
      <c r="R41" s="152"/>
      <c r="S41" s="153"/>
      <c r="T41" s="152"/>
      <c r="U41" s="154"/>
    </row>
    <row r="42" spans="1:21" x14ac:dyDescent="0.25">
      <c r="A42" s="110"/>
      <c r="B42" s="834"/>
      <c r="C42" s="834"/>
      <c r="D42" s="834"/>
      <c r="E42" s="834"/>
      <c r="F42" s="834"/>
      <c r="G42" s="150"/>
      <c r="H42" s="111"/>
      <c r="I42" s="150"/>
      <c r="J42" s="150"/>
      <c r="K42" s="150"/>
      <c r="L42" s="150"/>
      <c r="M42" s="150"/>
      <c r="N42" s="150"/>
      <c r="O42" s="150"/>
      <c r="P42" s="150"/>
      <c r="Q42" s="150"/>
      <c r="R42" s="150"/>
      <c r="S42" s="150"/>
      <c r="T42" s="150"/>
      <c r="U42" s="150"/>
    </row>
    <row r="43" spans="1:21" x14ac:dyDescent="0.25">
      <c r="A43" s="110"/>
      <c r="B43" s="191" t="s">
        <v>202</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203</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204</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205</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206</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172</v>
      </c>
      <c r="C2" s="193"/>
    </row>
    <row r="3" spans="2:6" ht="19.5" customHeight="1" x14ac:dyDescent="0.25">
      <c r="B3" s="194" t="s">
        <v>173</v>
      </c>
      <c r="C3" s="841"/>
      <c r="D3" s="841"/>
    </row>
    <row r="4" spans="2:6" x14ac:dyDescent="0.25">
      <c r="C4" s="195"/>
    </row>
    <row r="6" spans="2:6" x14ac:dyDescent="0.25">
      <c r="D6" s="196"/>
    </row>
    <row r="7" spans="2:6" ht="21" x14ac:dyDescent="0.35">
      <c r="B7" s="197" t="s">
        <v>207</v>
      </c>
    </row>
    <row r="8" spans="2:6" ht="21" x14ac:dyDescent="0.35">
      <c r="B8" s="198"/>
      <c r="C8" s="198"/>
      <c r="D8" s="199" t="s">
        <v>174</v>
      </c>
    </row>
    <row r="9" spans="2:6" x14ac:dyDescent="0.25">
      <c r="D9" s="200"/>
    </row>
    <row r="10" spans="2:6" ht="29.25" customHeight="1" x14ac:dyDescent="0.25">
      <c r="B10" s="201" t="s">
        <v>208</v>
      </c>
      <c r="C10" s="202" t="s">
        <v>182</v>
      </c>
      <c r="D10" s="203" t="s">
        <v>209</v>
      </c>
      <c r="E10" s="842" t="s">
        <v>210</v>
      </c>
      <c r="F10" s="843"/>
    </row>
    <row r="11" spans="2:6" ht="15" customHeight="1" x14ac:dyDescent="0.25">
      <c r="B11" s="204" t="s">
        <v>174</v>
      </c>
      <c r="C11" s="205" t="s">
        <v>98</v>
      </c>
      <c r="D11" s="216" t="s">
        <v>399</v>
      </c>
      <c r="E11" s="216" t="s">
        <v>399</v>
      </c>
      <c r="F11" s="208" t="s">
        <v>101</v>
      </c>
    </row>
    <row r="12" spans="2:6" ht="15.75" x14ac:dyDescent="0.25">
      <c r="B12" s="209" t="s">
        <v>211</v>
      </c>
      <c r="C12" s="414"/>
      <c r="D12" s="422">
        <v>100</v>
      </c>
      <c r="E12" s="422"/>
      <c r="F12" s="419"/>
    </row>
    <row r="13" spans="2:6" x14ac:dyDescent="0.25">
      <c r="B13" s="210" t="s">
        <v>212</v>
      </c>
      <c r="C13" s="415"/>
      <c r="D13" s="423"/>
      <c r="E13" s="495"/>
      <c r="F13" s="496"/>
    </row>
    <row r="14" spans="2:6" x14ac:dyDescent="0.25">
      <c r="B14" s="430" t="s">
        <v>490</v>
      </c>
      <c r="C14" s="431"/>
      <c r="D14" s="432"/>
      <c r="E14" s="497"/>
      <c r="F14" s="498"/>
    </row>
    <row r="15" spans="2:6" x14ac:dyDescent="0.25">
      <c r="B15" s="211"/>
      <c r="C15" s="416"/>
      <c r="D15" s="424"/>
      <c r="E15" s="425"/>
      <c r="F15" s="420"/>
    </row>
    <row r="16" spans="2:6" ht="15.75" x14ac:dyDescent="0.25">
      <c r="B16" s="212" t="s">
        <v>214</v>
      </c>
      <c r="C16" s="417"/>
      <c r="D16" s="426"/>
      <c r="E16" s="426"/>
      <c r="F16" s="421"/>
    </row>
    <row r="17" spans="2:6" x14ac:dyDescent="0.25">
      <c r="B17" s="210" t="s">
        <v>215</v>
      </c>
      <c r="C17" s="415"/>
      <c r="D17" s="423"/>
      <c r="E17" s="423"/>
      <c r="F17" s="420"/>
    </row>
    <row r="18" spans="2:6" ht="25.5" x14ac:dyDescent="0.25">
      <c r="B18" s="661" t="s">
        <v>491</v>
      </c>
      <c r="C18" s="433"/>
      <c r="D18" s="432"/>
      <c r="E18" s="432"/>
      <c r="F18" s="421"/>
    </row>
    <row r="19" spans="2:6" x14ac:dyDescent="0.25">
      <c r="B19" s="213"/>
      <c r="C19" s="418"/>
      <c r="D19" s="427"/>
      <c r="E19" s="427"/>
      <c r="F19" s="420"/>
    </row>
    <row r="20" spans="2:6" ht="31.5" x14ac:dyDescent="0.25">
      <c r="B20" s="214" t="s">
        <v>217</v>
      </c>
      <c r="C20" s="417"/>
      <c r="D20" s="428"/>
      <c r="E20" s="428"/>
      <c r="F20" s="421"/>
    </row>
    <row r="21" spans="2:6" x14ac:dyDescent="0.25">
      <c r="B21" s="210" t="s">
        <v>218</v>
      </c>
      <c r="C21" s="415"/>
      <c r="D21" s="423"/>
      <c r="E21" s="423"/>
      <c r="F21" s="420"/>
    </row>
    <row r="22" spans="2:6" ht="25.5" x14ac:dyDescent="0.25">
      <c r="B22" s="662" t="s">
        <v>491</v>
      </c>
      <c r="C22" s="415"/>
      <c r="D22" s="423"/>
      <c r="E22" s="423"/>
      <c r="F22" s="420"/>
    </row>
    <row r="23" spans="2:6" x14ac:dyDescent="0.25">
      <c r="B23" s="440"/>
      <c r="C23" s="439"/>
      <c r="D23" s="438"/>
      <c r="E23" s="437"/>
      <c r="F23" s="421"/>
    </row>
    <row r="26" spans="2:6" x14ac:dyDescent="0.25">
      <c r="D26" s="196"/>
    </row>
    <row r="27" spans="2:6" ht="21" x14ac:dyDescent="0.35">
      <c r="B27" s="197" t="s">
        <v>219</v>
      </c>
    </row>
    <row r="28" spans="2:6" ht="21" x14ac:dyDescent="0.35">
      <c r="B28" s="198"/>
      <c r="C28" s="198"/>
      <c r="D28" s="199" t="s">
        <v>174</v>
      </c>
    </row>
    <row r="29" spans="2:6" x14ac:dyDescent="0.25">
      <c r="D29" s="200"/>
    </row>
    <row r="30" spans="2:6" ht="36" customHeight="1" x14ac:dyDescent="0.25">
      <c r="B30" s="201" t="s">
        <v>208</v>
      </c>
      <c r="C30" s="202" t="s">
        <v>182</v>
      </c>
      <c r="D30" s="215" t="s">
        <v>209</v>
      </c>
      <c r="E30" s="842" t="s">
        <v>210</v>
      </c>
      <c r="F30" s="843"/>
    </row>
    <row r="31" spans="2:6" ht="15" customHeight="1" x14ac:dyDescent="0.25">
      <c r="B31" s="204" t="s">
        <v>174</v>
      </c>
      <c r="C31" s="205" t="s">
        <v>98</v>
      </c>
      <c r="D31" s="216" t="s">
        <v>399</v>
      </c>
      <c r="E31" s="207" t="s">
        <v>400</v>
      </c>
      <c r="F31" s="208" t="s">
        <v>101</v>
      </c>
    </row>
    <row r="32" spans="2:6" ht="15.75" x14ac:dyDescent="0.25">
      <c r="B32" s="209" t="s">
        <v>211</v>
      </c>
      <c r="C32" s="414"/>
      <c r="D32" s="422">
        <v>100</v>
      </c>
      <c r="E32" s="422"/>
      <c r="F32" s="419"/>
    </row>
    <row r="33" spans="2:6" x14ac:dyDescent="0.25">
      <c r="B33" s="210" t="s">
        <v>212</v>
      </c>
      <c r="C33" s="415"/>
      <c r="D33" s="423"/>
      <c r="E33" s="495"/>
      <c r="F33" s="496"/>
    </row>
    <row r="34" spans="2:6" x14ac:dyDescent="0.25">
      <c r="B34" s="430" t="s">
        <v>490</v>
      </c>
      <c r="C34" s="431"/>
      <c r="D34" s="432"/>
      <c r="E34" s="497"/>
      <c r="F34" s="498"/>
    </row>
    <row r="35" spans="2:6" x14ac:dyDescent="0.25">
      <c r="B35" s="211"/>
      <c r="C35" s="416"/>
      <c r="D35" s="424"/>
      <c r="E35" s="425"/>
      <c r="F35" s="420"/>
    </row>
    <row r="36" spans="2:6" ht="15.75" x14ac:dyDescent="0.25">
      <c r="B36" s="212" t="s">
        <v>214</v>
      </c>
      <c r="C36" s="417"/>
      <c r="D36" s="426"/>
      <c r="E36" s="426"/>
      <c r="F36" s="421"/>
    </row>
    <row r="37" spans="2:6" x14ac:dyDescent="0.25">
      <c r="B37" s="210" t="s">
        <v>215</v>
      </c>
      <c r="C37" s="415"/>
      <c r="D37" s="423"/>
      <c r="E37" s="423"/>
      <c r="F37" s="420"/>
    </row>
    <row r="38" spans="2:6" ht="25.5" x14ac:dyDescent="0.25">
      <c r="B38" s="663" t="s">
        <v>491</v>
      </c>
      <c r="C38" s="434"/>
      <c r="D38" s="432"/>
      <c r="E38" s="432"/>
      <c r="F38" s="421"/>
    </row>
    <row r="39" spans="2:6" x14ac:dyDescent="0.25">
      <c r="B39" s="213"/>
      <c r="C39" s="418"/>
      <c r="D39" s="427"/>
      <c r="E39" s="427"/>
      <c r="F39" s="420"/>
    </row>
    <row r="40" spans="2:6" ht="15.75" x14ac:dyDescent="0.25">
      <c r="B40" s="214" t="s">
        <v>217</v>
      </c>
      <c r="C40" s="417"/>
      <c r="D40" s="428"/>
      <c r="E40" s="428"/>
      <c r="F40" s="421"/>
    </row>
    <row r="41" spans="2:6" x14ac:dyDescent="0.25">
      <c r="B41" s="210" t="s">
        <v>218</v>
      </c>
      <c r="C41" s="415"/>
      <c r="D41" s="423"/>
      <c r="E41" s="423"/>
      <c r="F41" s="420"/>
    </row>
    <row r="42" spans="2:6" ht="25.5" x14ac:dyDescent="0.25">
      <c r="B42" s="662" t="s">
        <v>491</v>
      </c>
      <c r="C42" s="415"/>
      <c r="D42" s="423"/>
      <c r="E42" s="423"/>
      <c r="F42" s="420"/>
    </row>
    <row r="43" spans="2:6" x14ac:dyDescent="0.25">
      <c r="B43" s="217"/>
      <c r="C43" s="436"/>
      <c r="D43" s="429"/>
      <c r="E43" s="435"/>
      <c r="F43" s="421"/>
    </row>
    <row r="46" spans="2:6" ht="21" x14ac:dyDescent="0.35">
      <c r="B46" s="197" t="s">
        <v>220</v>
      </c>
    </row>
    <row r="47" spans="2:6" ht="21" x14ac:dyDescent="0.35">
      <c r="B47" s="198"/>
      <c r="C47" s="198"/>
      <c r="D47" s="199" t="s">
        <v>174</v>
      </c>
    </row>
    <row r="48" spans="2:6" x14ac:dyDescent="0.25">
      <c r="D48" s="200"/>
    </row>
    <row r="49" spans="2:6" ht="38.25" customHeight="1" x14ac:dyDescent="0.25">
      <c r="B49" s="201" t="s">
        <v>208</v>
      </c>
      <c r="C49" s="202" t="s">
        <v>182</v>
      </c>
      <c r="D49" s="215" t="s">
        <v>209</v>
      </c>
      <c r="E49" s="842" t="s">
        <v>210</v>
      </c>
      <c r="F49" s="843"/>
    </row>
    <row r="50" spans="2:6" ht="16.5" customHeight="1" x14ac:dyDescent="0.25">
      <c r="B50" s="204" t="s">
        <v>174</v>
      </c>
      <c r="C50" s="205" t="s">
        <v>98</v>
      </c>
      <c r="D50" s="216" t="s">
        <v>399</v>
      </c>
      <c r="E50" s="216" t="s">
        <v>399</v>
      </c>
      <c r="F50" s="208" t="s">
        <v>101</v>
      </c>
    </row>
    <row r="51" spans="2:6" ht="15.75" x14ac:dyDescent="0.25">
      <c r="B51" s="209" t="s">
        <v>211</v>
      </c>
      <c r="C51" s="414"/>
      <c r="D51" s="422">
        <v>100</v>
      </c>
      <c r="E51" s="422"/>
      <c r="F51" s="419"/>
    </row>
    <row r="52" spans="2:6" x14ac:dyDescent="0.25">
      <c r="B52" s="210" t="s">
        <v>212</v>
      </c>
      <c r="C52" s="415"/>
      <c r="D52" s="423"/>
      <c r="E52" s="495"/>
      <c r="F52" s="496"/>
    </row>
    <row r="53" spans="2:6" x14ac:dyDescent="0.25">
      <c r="B53" s="430" t="s">
        <v>490</v>
      </c>
      <c r="C53" s="431"/>
      <c r="D53" s="432"/>
      <c r="E53" s="497"/>
      <c r="F53" s="498"/>
    </row>
    <row r="54" spans="2:6" x14ac:dyDescent="0.25">
      <c r="B54" s="211"/>
      <c r="C54" s="416"/>
      <c r="D54" s="424"/>
      <c r="E54" s="425"/>
      <c r="F54" s="420"/>
    </row>
    <row r="55" spans="2:6" ht="15.75" x14ac:dyDescent="0.25">
      <c r="B55" s="212" t="s">
        <v>214</v>
      </c>
      <c r="C55" s="417"/>
      <c r="D55" s="426"/>
      <c r="E55" s="426"/>
      <c r="F55" s="421"/>
    </row>
    <row r="56" spans="2:6" x14ac:dyDescent="0.25">
      <c r="B56" s="210" t="s">
        <v>215</v>
      </c>
      <c r="C56" s="415"/>
      <c r="D56" s="423"/>
      <c r="E56" s="423"/>
      <c r="F56" s="420"/>
    </row>
    <row r="57" spans="2:6" ht="25.5" x14ac:dyDescent="0.25">
      <c r="B57" s="661" t="s">
        <v>491</v>
      </c>
      <c r="C57" s="433"/>
      <c r="D57" s="432"/>
      <c r="E57" s="432"/>
      <c r="F57" s="421"/>
    </row>
    <row r="58" spans="2:6" x14ac:dyDescent="0.25">
      <c r="B58" s="213"/>
      <c r="C58" s="418"/>
      <c r="D58" s="427"/>
      <c r="E58" s="427"/>
      <c r="F58" s="420"/>
    </row>
    <row r="59" spans="2:6" ht="15.75" x14ac:dyDescent="0.25">
      <c r="B59" s="212" t="s">
        <v>217</v>
      </c>
      <c r="C59" s="417"/>
      <c r="D59" s="428"/>
      <c r="E59" s="428"/>
      <c r="F59" s="421"/>
    </row>
    <row r="60" spans="2:6" x14ac:dyDescent="0.25">
      <c r="B60" s="210" t="s">
        <v>218</v>
      </c>
      <c r="C60" s="415"/>
      <c r="D60" s="423"/>
      <c r="E60" s="423"/>
      <c r="F60" s="420"/>
    </row>
    <row r="61" spans="2:6" ht="25.5" x14ac:dyDescent="0.25">
      <c r="B61" s="662" t="s">
        <v>491</v>
      </c>
      <c r="C61" s="415"/>
      <c r="D61" s="423"/>
      <c r="E61" s="423"/>
      <c r="F61" s="420"/>
    </row>
    <row r="62" spans="2:6" x14ac:dyDescent="0.25">
      <c r="B62" s="217"/>
      <c r="C62" s="436"/>
      <c r="D62" s="441"/>
      <c r="E62" s="437"/>
      <c r="F62" s="421"/>
    </row>
  </sheetData>
  <mergeCells count="4">
    <mergeCell ref="C3:D3"/>
    <mergeCell ref="E10:F10"/>
    <mergeCell ref="E30:F30"/>
    <mergeCell ref="E49:F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172</v>
      </c>
      <c r="C1" s="111"/>
      <c r="D1" s="111"/>
      <c r="E1" s="112"/>
      <c r="F1" s="111"/>
    </row>
    <row r="2" spans="1:6" x14ac:dyDescent="0.25">
      <c r="A2" s="110"/>
      <c r="B2" s="113" t="s">
        <v>173</v>
      </c>
      <c r="C2" s="113"/>
      <c r="D2" s="113"/>
      <c r="E2" s="839"/>
      <c r="F2" s="839"/>
    </row>
    <row r="3" spans="1:6" x14ac:dyDescent="0.25">
      <c r="A3" s="112"/>
      <c r="B3" s="111"/>
      <c r="C3" s="111"/>
      <c r="D3" s="111"/>
      <c r="E3" s="115"/>
      <c r="F3" s="111"/>
    </row>
    <row r="4" spans="1:6" x14ac:dyDescent="0.25">
      <c r="A4" s="112"/>
      <c r="B4" s="111"/>
      <c r="C4" s="111"/>
      <c r="D4" s="111"/>
      <c r="E4" s="111"/>
      <c r="F4" s="121"/>
    </row>
    <row r="5" spans="1:6" ht="21" x14ac:dyDescent="0.35">
      <c r="A5" s="110"/>
      <c r="B5" s="123" t="s">
        <v>221</v>
      </c>
      <c r="C5" s="123"/>
      <c r="D5" s="123"/>
      <c r="E5" s="111"/>
      <c r="F5" s="124" t="s">
        <v>174</v>
      </c>
    </row>
    <row r="6" spans="1:6" ht="23.25" customHeight="1" x14ac:dyDescent="0.25">
      <c r="A6" s="110"/>
      <c r="B6" s="840" t="s">
        <v>397</v>
      </c>
      <c r="C6" s="840"/>
      <c r="D6" s="840"/>
      <c r="E6" s="840"/>
      <c r="F6" s="840"/>
    </row>
    <row r="7" spans="1:6" x14ac:dyDescent="0.25">
      <c r="A7" s="110"/>
      <c r="B7" s="111"/>
      <c r="C7" s="111"/>
      <c r="D7" s="111"/>
      <c r="E7" s="111"/>
      <c r="F7" s="111"/>
    </row>
    <row r="8" spans="1:6" ht="31.5" customHeight="1" x14ac:dyDescent="0.25">
      <c r="A8" s="110"/>
      <c r="B8" s="448" t="s">
        <v>180</v>
      </c>
      <c r="C8" s="844" t="s">
        <v>181</v>
      </c>
      <c r="D8" s="845"/>
      <c r="E8" s="846" t="s">
        <v>182</v>
      </c>
      <c r="F8" s="845"/>
    </row>
    <row r="9" spans="1:6" ht="18" customHeight="1" x14ac:dyDescent="0.25">
      <c r="A9" s="110"/>
      <c r="B9" s="449" t="s">
        <v>174</v>
      </c>
      <c r="C9" s="446" t="s">
        <v>183</v>
      </c>
      <c r="D9" s="447" t="s">
        <v>185</v>
      </c>
      <c r="E9" s="219" t="s">
        <v>98</v>
      </c>
      <c r="F9" s="220" t="s">
        <v>185</v>
      </c>
    </row>
    <row r="10" spans="1:6" x14ac:dyDescent="0.25">
      <c r="A10" s="221"/>
      <c r="B10" s="453" t="s">
        <v>222</v>
      </c>
      <c r="C10" s="222"/>
      <c r="D10" s="459"/>
      <c r="E10" s="222"/>
      <c r="F10" s="464"/>
    </row>
    <row r="11" spans="1:6" x14ac:dyDescent="0.25">
      <c r="A11" s="221"/>
      <c r="B11" s="454" t="s">
        <v>492</v>
      </c>
      <c r="C11" s="226"/>
      <c r="D11" s="460"/>
      <c r="E11" s="443"/>
      <c r="F11" s="465"/>
    </row>
    <row r="12" spans="1:6" x14ac:dyDescent="0.25">
      <c r="A12" s="224"/>
      <c r="B12" s="450" t="s">
        <v>212</v>
      </c>
      <c r="C12" s="445"/>
      <c r="D12" s="444"/>
      <c r="E12" s="445"/>
      <c r="F12" s="444"/>
    </row>
    <row r="13" spans="1:6" x14ac:dyDescent="0.25">
      <c r="A13" s="224"/>
      <c r="B13" s="142"/>
      <c r="C13" s="455"/>
      <c r="D13" s="461"/>
      <c r="E13" s="229"/>
      <c r="F13" s="442"/>
    </row>
    <row r="14" spans="1:6" x14ac:dyDescent="0.25">
      <c r="A14" s="221"/>
      <c r="B14" s="228" t="s">
        <v>223</v>
      </c>
      <c r="C14" s="456"/>
      <c r="D14" s="462"/>
      <c r="E14" s="458"/>
      <c r="F14" s="466"/>
    </row>
    <row r="15" spans="1:6" x14ac:dyDescent="0.25">
      <c r="A15" s="224"/>
      <c r="B15" s="451" t="s">
        <v>218</v>
      </c>
      <c r="C15" s="223"/>
      <c r="D15" s="225"/>
      <c r="E15" s="226"/>
      <c r="F15" s="227"/>
    </row>
    <row r="16" spans="1:6" x14ac:dyDescent="0.25">
      <c r="A16" s="224"/>
      <c r="B16" s="450" t="s">
        <v>216</v>
      </c>
      <c r="C16" s="445"/>
      <c r="D16" s="444"/>
      <c r="E16" s="445"/>
      <c r="F16" s="444"/>
    </row>
    <row r="17" spans="1:6" x14ac:dyDescent="0.25">
      <c r="A17" s="224"/>
      <c r="B17" s="231"/>
      <c r="C17" s="457"/>
      <c r="D17" s="463"/>
      <c r="E17" s="457"/>
      <c r="F17" s="467"/>
    </row>
    <row r="18" spans="1:6" x14ac:dyDescent="0.25">
      <c r="A18" s="221"/>
      <c r="B18" s="228" t="s">
        <v>224</v>
      </c>
      <c r="C18" s="456"/>
      <c r="D18" s="462"/>
      <c r="E18" s="458"/>
      <c r="F18" s="466"/>
    </row>
    <row r="19" spans="1:6" x14ac:dyDescent="0.25">
      <c r="A19" s="224"/>
      <c r="B19" s="451" t="s">
        <v>218</v>
      </c>
      <c r="C19" s="223"/>
      <c r="D19" s="225"/>
      <c r="E19" s="226"/>
      <c r="F19" s="227"/>
    </row>
    <row r="20" spans="1:6" x14ac:dyDescent="0.25">
      <c r="A20" s="224"/>
      <c r="B20" s="452" t="s">
        <v>216</v>
      </c>
      <c r="C20" s="229"/>
      <c r="D20" s="227"/>
      <c r="E20" s="230"/>
      <c r="F20" s="227"/>
    </row>
    <row r="21" spans="1:6" x14ac:dyDescent="0.25">
      <c r="A21" s="224"/>
      <c r="B21" s="514"/>
      <c r="C21" s="515"/>
      <c r="D21" s="516"/>
      <c r="E21" s="517"/>
      <c r="F21" s="518"/>
    </row>
    <row r="22" spans="1:6" x14ac:dyDescent="0.25">
      <c r="A22" s="110"/>
      <c r="B22" s="834"/>
      <c r="C22" s="834"/>
      <c r="D22" s="834"/>
      <c r="E22" s="834"/>
      <c r="F22" s="834"/>
    </row>
    <row r="23" spans="1:6" x14ac:dyDescent="0.25">
      <c r="A23" s="110"/>
      <c r="B23" s="112"/>
      <c r="C23" s="111"/>
      <c r="D23" s="111"/>
      <c r="E23" s="111"/>
      <c r="F23" s="111"/>
    </row>
    <row r="24" spans="1:6" x14ac:dyDescent="0.25">
      <c r="A24" s="110"/>
      <c r="B24" s="191" t="s">
        <v>202</v>
      </c>
      <c r="C24" s="111"/>
      <c r="D24" s="111"/>
      <c r="E24" s="111"/>
      <c r="F24" s="111"/>
    </row>
    <row r="25" spans="1:6" x14ac:dyDescent="0.25">
      <c r="A25" s="110"/>
      <c r="B25" s="112" t="s">
        <v>225</v>
      </c>
      <c r="C25" s="111"/>
      <c r="D25" s="111"/>
      <c r="E25" s="111"/>
      <c r="F25" s="111"/>
    </row>
    <row r="26" spans="1:6" x14ac:dyDescent="0.25">
      <c r="A26" s="110"/>
      <c r="B26" s="111" t="s">
        <v>226</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M2" sqref="M2"/>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847" t="s">
        <v>227</v>
      </c>
      <c r="C2" s="848" t="s">
        <v>228</v>
      </c>
      <c r="D2" s="848" t="s">
        <v>128</v>
      </c>
      <c r="E2" s="232" t="s">
        <v>229</v>
      </c>
      <c r="F2" s="232" t="s">
        <v>410</v>
      </c>
      <c r="G2" s="232" t="s">
        <v>230</v>
      </c>
      <c r="H2" s="232" t="s">
        <v>46</v>
      </c>
      <c r="I2" s="232" t="s">
        <v>48</v>
      </c>
      <c r="J2" s="232" t="s">
        <v>231</v>
      </c>
      <c r="K2" s="573" t="s">
        <v>232</v>
      </c>
      <c r="L2" s="573" t="s">
        <v>565</v>
      </c>
      <c r="M2" s="573" t="s">
        <v>566</v>
      </c>
      <c r="N2" s="573" t="s">
        <v>233</v>
      </c>
    </row>
    <row r="3" spans="1:14" x14ac:dyDescent="0.25">
      <c r="B3" s="847"/>
      <c r="C3" s="849"/>
      <c r="D3" s="849"/>
      <c r="E3" s="651" t="s">
        <v>234</v>
      </c>
      <c r="F3" s="651" t="s">
        <v>234</v>
      </c>
      <c r="G3" s="651" t="s">
        <v>234</v>
      </c>
      <c r="H3" s="651" t="s">
        <v>234</v>
      </c>
      <c r="I3" s="651" t="s">
        <v>234</v>
      </c>
      <c r="J3" s="651" t="s">
        <v>234</v>
      </c>
      <c r="K3" s="652" t="s">
        <v>235</v>
      </c>
      <c r="L3" s="652" t="s">
        <v>235</v>
      </c>
      <c r="M3" s="652" t="s">
        <v>235</v>
      </c>
      <c r="N3" s="652" t="s">
        <v>236</v>
      </c>
    </row>
    <row r="4" spans="1:14" x14ac:dyDescent="0.25">
      <c r="B4" s="850" t="s">
        <v>237</v>
      </c>
      <c r="C4" s="233" t="s">
        <v>238</v>
      </c>
      <c r="D4" s="233"/>
      <c r="E4" s="234"/>
      <c r="F4" s="234"/>
      <c r="G4" s="234"/>
      <c r="H4" s="234"/>
      <c r="I4" s="234"/>
      <c r="J4" s="234"/>
      <c r="K4" s="235"/>
      <c r="L4" s="235"/>
      <c r="M4" s="235"/>
      <c r="N4" s="235"/>
    </row>
    <row r="5" spans="1:14" x14ac:dyDescent="0.25">
      <c r="B5" s="850"/>
      <c r="C5" s="233" t="s">
        <v>41</v>
      </c>
      <c r="D5" s="233"/>
      <c r="E5" s="234"/>
      <c r="F5" s="234"/>
      <c r="G5" s="234"/>
      <c r="H5" s="234"/>
      <c r="I5" s="234"/>
      <c r="J5" s="234"/>
      <c r="K5" s="235"/>
      <c r="L5" s="235"/>
      <c r="M5" s="235"/>
      <c r="N5" s="235"/>
    </row>
    <row r="6" spans="1:14" x14ac:dyDescent="0.25">
      <c r="B6" s="851"/>
      <c r="C6" s="545" t="s">
        <v>410</v>
      </c>
      <c r="D6" s="545"/>
      <c r="E6" s="546"/>
      <c r="F6" s="546"/>
      <c r="G6" s="546"/>
      <c r="H6" s="546"/>
      <c r="I6" s="546"/>
      <c r="J6" s="546"/>
      <c r="K6" s="547"/>
      <c r="L6" s="547"/>
      <c r="M6" s="547"/>
      <c r="N6" s="547"/>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Glossary</vt:lpstr>
      <vt:lpstr>Information on sensitive area</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Feuil1</vt:lpstr>
      <vt:lpstr>National report 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2019-01-07T16:56:34Z</dcterms:modified>
</cp:coreProperties>
</file>