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11" activeTab="11"/>
  </bookViews>
  <sheets>
    <sheet name="Glossary" sheetId="1" r:id="rId1"/>
    <sheet name="Information on sensitive area" sheetId="2" r:id="rId2"/>
    <sheet name="SA-history" sheetId="21" r:id="rId3"/>
    <sheet name="5(4)-areas" sheetId="3" r:id="rId4"/>
    <sheet name="UWWTP Level" sheetId="4" r:id="rId5"/>
    <sheet name="agglomeration level" sheetId="5" r:id="rId6"/>
    <sheet name="agglomeration debug level" sheetId="20" r:id="rId7"/>
    <sheet name="Agglo Compliance" sheetId="19" r:id="rId8"/>
    <sheet name="Summary_legal_compliance" sheetId="6" r:id="rId9"/>
    <sheet name="distance to compliance" sheetId="7" r:id="rId10"/>
    <sheet name="Summary_installation_in_place" sheetId="8" r:id="rId11"/>
    <sheet name="breach_list" sheetId="9" r:id="rId12"/>
    <sheet name="Summary_big_cities" sheetId="10" r:id="rId13"/>
    <sheet name="Nuts2_level analyse" sheetId="11" r:id="rId14"/>
    <sheet name="sewage_sludge_and_re-use" sheetId="12" r:id="rId15"/>
    <sheet name="Graphs" sheetId="13" r:id="rId16"/>
    <sheet name="New agglomerations" sheetId="15" r:id="rId17"/>
    <sheet name="Agglomerationout" sheetId="16" r:id="rId18"/>
    <sheet name="New treatment plants" sheetId="17" r:id="rId19"/>
    <sheet name="UWWTPsout" sheetId="18" r:id="rId20"/>
  </sheets>
  <definedNames>
    <definedName name="_xlnm._FilterDatabase" localSheetId="3" hidden="1">'5(4)-areas'!$A$3:$Q$3</definedName>
    <definedName name="_xlnm._FilterDatabase" localSheetId="7" hidden="1">'Agglo Compliance'!$A$4:$D$4</definedName>
    <definedName name="_xlnm._FilterDatabase" localSheetId="6" hidden="1">'agglomeration debug level'!#REF!</definedName>
    <definedName name="_xlnm._FilterDatabase" localSheetId="5" hidden="1">'agglomeration level'!$A$4:$CW$4</definedName>
    <definedName name="_xlnm._FilterDatabase" localSheetId="17" hidden="1">Agglomerationout!$A$5:$D$5</definedName>
    <definedName name="_xlnm._FilterDatabase" localSheetId="11" hidden="1">breach_list!$B$7:$N$7</definedName>
    <definedName name="_xlnm._FilterDatabase" localSheetId="0" hidden="1">Glossary!$A$1:$B$1</definedName>
    <definedName name="_xlnm._FilterDatabase" localSheetId="1" hidden="1">'Information on sensitive area'!$A$7:$AP$7</definedName>
    <definedName name="_xlnm._FilterDatabase" localSheetId="16" hidden="1">'New agglomerations'!$A$5:$D$5</definedName>
    <definedName name="_xlnm._FilterDatabase" localSheetId="18" hidden="1">'New treatment plants'!$A$4:$F$4</definedName>
    <definedName name="_xlnm._FilterDatabase" localSheetId="13" hidden="1">'Nuts2_level analyse'!$A$4:$AH$4</definedName>
    <definedName name="_xlnm._FilterDatabase" localSheetId="12" hidden="1">Summary_big_cities!$A$4:$X$4</definedName>
    <definedName name="_xlnm._FilterDatabase" localSheetId="4" hidden="1">'UWWTP Level'!$A$4:$CQ$4</definedName>
    <definedName name="_xlnm._FilterDatabase" localSheetId="19" hidden="1">UWWTPsout!$A$5:$G$5</definedName>
  </definedNames>
  <calcPr calcId="152511"/>
</workbook>
</file>

<file path=xl/calcChain.xml><?xml version="1.0" encoding="utf-8"?>
<calcChain xmlns="http://schemas.openxmlformats.org/spreadsheetml/2006/main">
  <c r="F65" i="13" l="1"/>
  <c r="F66" i="13"/>
  <c r="F67" i="13"/>
  <c r="F68" i="13"/>
  <c r="F69" i="13"/>
  <c r="F70" i="13"/>
  <c r="F71" i="13"/>
  <c r="F72" i="13"/>
  <c r="F64" i="13"/>
  <c r="F55" i="13"/>
  <c r="F56" i="13"/>
  <c r="F57" i="13"/>
  <c r="F58" i="13"/>
  <c r="F59" i="13"/>
  <c r="F60" i="13"/>
  <c r="F61" i="13"/>
  <c r="F62" i="13"/>
  <c r="F54" i="13"/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<sst xmlns="http://schemas.openxmlformats.org/spreadsheetml/2006/main" count="1283" uniqueCount="578">
  <si>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</si>
  <si>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</si>
  <si>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</si>
  <si>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</si>
  <si>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</si>
  <si>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</si>
  <si>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</si>
  <si>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</si>
  <si>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</si>
  <si>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</si>
  <si>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</si>
  <si>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</si>
  <si>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</si>
  <si>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</si>
  <si>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</si>
  <si>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</si>
  <si>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</si>
  <si>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</si>
  <si>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</si>
  <si>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</si>
  <si>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</si>
  <si>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</si>
  <si>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</si>
  <si>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</si>
  <si>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</si>
  <si>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</si>
  <si>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</si>
  <si>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</si>
  <si>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</si>
  <si>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</si>
  <si>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</si>
  <si>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</si>
  <si>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</si>
  <si>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</si>
  <si>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</si>
  <si>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</si>
  <si>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</si>
  <si>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</si>
  <si>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</si>
  <si>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</si>
  <si>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</si>
  <si>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</si>
  <si>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</si>
  <si>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</si>
  <si>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</si>
  <si>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</si>
  <si>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</si>
  <si>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</si>
  <si>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</si>
  <si>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</si>
  <si>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</si>
  <si>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</si>
  <si>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</si>
  <si>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</si>
  <si>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</si>
  <si>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</si>
  <si>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</si>
  <si>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</si>
  <si>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</si>
  <si>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</si>
  <si>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</si>
  <si>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</si>
  <si>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</si>
  <si>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</si>
  <si>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</si>
  <si>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</si>
  <si>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</si>
  <si>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</si>
  <si>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</si>
  <si>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</si>
  <si>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</si>
  <si>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</si>
  <si>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</si>
  <si>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</si>
  <si>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</si>
  <si>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</si>
  <si>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</si>
  <si>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</si>
  <si>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</si>
  <si>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</si>
  <si>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</si>
  <si>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</si>
  <si>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</si>
  <si>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</si>
  <si>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</si>
  <si>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</si>
  <si>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</si>
  <si>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</si>
  <si>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</si>
  <si>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</si>
  <si>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</si>
  <si>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</si>
  <si>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</si>
  <si>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</si>
  <si>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</si>
  <si>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</si>
  <si>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</si>
  <si>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</si>
  <si>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</si>
  <si>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</si>
  <si>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</si>
  <si>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</si>
  <si>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</si>
  <si>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</si>
  <si>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</si>
  <si>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</si>
  <si>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</si>
  <si>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</si>
  <si>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</si>
  <si>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</si>
  <si>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</si>
  <si>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</si>
  <si>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</si>
  <si>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</si>
  <si>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</si>
  <si>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</si>
  <si>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</si>
  <si>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</si>
  <si>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</si>
  <si>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</si>
  <si>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</si>
  <si>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</si>
  <si>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</si>
  <si>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</si>
  <si>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</si>
  <si>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</si>
  <si>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</si>
  <si>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</si>
  <si>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</si>
  <si>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</si>
  <si>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</si>
  <si>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</si>
  <si>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</si>
  <si>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</si>
  <si>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</si>
  <si>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</si>
  <si>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</si>
  <si>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</si>
  <si>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</si>
  <si>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</si>
  <si>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</si>
  <si>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</si>
  <si>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</si>
  <si>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</si>
  <si>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</si>
  <si>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</si>
  <si>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</si>
  <si>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</si>
  <si>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</si>
  <si>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</si>
  <si>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</si>
  <si>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</si>
  <si>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</si>
  <si>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</si>
  <si>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</si>
  <si>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</si>
  <si>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</si>
  <si>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</si>
  <si>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</si>
  <si>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</si>
  <si>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</si>
  <si>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</si>
  <si>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</si>
  <si>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</si>
  <si>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</si>
  <si>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</si>
  <si>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</si>
  <si>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</si>
  <si>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</si>
  <si>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</si>
  <si>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</si>
  <si>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</si>
  <si>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</si>
  <si>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</si>
  <si>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</si>
  <si>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</si>
  <si>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</si>
  <si>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</si>
  <si>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</si>
  <si>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</si>
  <si>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</si>
  <si>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</si>
  <si>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</si>
  <si>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</si>
  <si>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</si>
  <si>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</si>
  <si>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</si>
  <si>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</si>
  <si>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</si>
  <si>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</si>
  <si>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</si>
  <si>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</si>
  <si>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</si>
  <si>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</si>
  <si>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</si>
  <si>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</si>
  <si>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</si>
  <si>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</si>
  <si>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</si>
  <si>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</si>
  <si>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</si>
  <si>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</si>
  <si>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</si>
  <si>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</si>
  <si>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</si>
  <si>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</si>
  <si>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</si>
  <si>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</si>
  <si>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</si>
  <si>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</si>
  <si>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</si>
  <si>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</si>
  <si>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</si>
  <si>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</si>
  <si>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</si>
  <si>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</si>
  <si>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</si>
  <si>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</si>
  <si>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</si>
  <si>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</si>
  <si>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</si>
  <si>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</si>
  <si>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</si>
  <si>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</si>
  <si>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</si>
  <si>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</si>
  <si>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</si>
  <si>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</si>
  <si>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</si>
  <si>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</si>
  <si>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</si>
  <si>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</si>
  <si>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</si>
  <si>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</si>
  <si>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</si>
  <si>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</si>
  <si>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</si>
  <si>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</si>
  <si>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</si>
  <si>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</si>
  <si>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</si>
  <si>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</si>
  <si>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</si>
  <si>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</si>
  <si>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</si>
  <si>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</si>
  <si>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</si>
  <si>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</si>
  <si>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</si>
  <si>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</si>
  <si>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</si>
  <si>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</si>
  <si>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</si>
  <si>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</si>
  <si>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</si>
  <si>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</si>
  <si>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</si>
  <si>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</si>
  <si>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</si>
  <si>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</si>
  <si>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</si>
  <si>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</si>
  <si>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</si>
  <si>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</si>
  <si>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</si>
  <si>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</si>
  <si>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</si>
  <si>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</si>
  <si>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</si>
  <si>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</si>
  <si>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</si>
  <si>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</si>
  <si>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</si>
  <si>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</si>
  <si>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</si>
  <si>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</si>
  <si>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</si>
  <si>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</si>
  <si>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</si>
  <si>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</si>
  <si>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</si>
  <si>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</si>
  <si>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</si>
  <si>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</si>
  <si>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</si>
  <si>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</si>
  <si>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</si>
  <si>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</si>
  <si>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</si>
  <si>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</si>
  <si>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</si>
  <si>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</si>
  <si>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</si>
  <si>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</si>
  <si>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</si>
  <si>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</si>
  <si>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</si>
  <si>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</si>
  <si>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</si>
  <si>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</si>
  <si>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</si>
  <si>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</si>
  <si>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</si>
  <si>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</si>
  <si>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</si>
  <si>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</si>
  <si>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</si>
  <si>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</si>
  <si>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</si>
  <si>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</si>
  <si>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</si>
  <si>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</si>
  <si>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</si>
  <si>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</si>
  <si>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</si>
  <si>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</si>
  <si>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meet the requirement</t>
  </si>
  <si>
    <t>distance to compliance</t>
  </si>
  <si>
    <t>collecting system in place</t>
  </si>
  <si>
    <t>IAS [Individual &amp; appropriated system]</t>
  </si>
  <si>
    <t>monitoring results meet requirements 
for discharge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</si>
  <si>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</si>
  <si>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</si>
  <si>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</si>
  <si>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</si>
  <si>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</si>
  <si>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</si>
  <si>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</si>
  <si>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</si>
  <si>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</si>
  <si>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</si>
  <si>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</si>
  <si>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</si>
  <si>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</si>
  <si>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</si>
  <si>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</si>
  <si>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</si>
  <si>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</si>
  <si>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</si>
  <si>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</si>
  <si>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</si>
  <si>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</si>
  <si>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</si>
  <si>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</si>
  <si>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</si>
  <si>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</si>
  <si>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</si>
  <si>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</si>
  <si>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</si>
  <si>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</si>
  <si>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</si>
  <si>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</si>
  <si>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</si>
  <si>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</si>
  <si>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</si>
  <si>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</si>
  <si>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</si>
  <si>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</si>
  <si>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</si>
  <si>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</si>
  <si>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</si>
  <si>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</si>
  <si>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</si>
  <si>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</si>
  <si>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</si>
  <si>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</si>
  <si>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</si>
  <si>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</si>
  <si>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</si>
  <si>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</si>
  <si>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</si>
  <si>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</si>
  <si>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</si>
  <si>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</si>
  <si>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</si>
  <si>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</si>
  <si>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</si>
  <si>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</si>
  <si>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</si>
  <si>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</si>
  <si>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</si>
  <si>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</si>
  <si>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</si>
  <si>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</si>
  <si>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</si>
  <si>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</si>
  <si>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</si>
  <si>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</si>
  <si>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</si>
  <si>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</si>
  <si>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</si>
  <si>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</si>
  <si>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</si>
  <si>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</si>
  <si>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</si>
  <si>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</si>
  <si>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</si>
  <si>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</si>
  <si>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</si>
  <si>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</si>
  <si>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</si>
  <si>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</si>
  <si>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</si>
  <si>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</si>
  <si>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</si>
  <si>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</si>
  <si>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</si>
  <si>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</si>
  <si>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</si>
  <si>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</si>
  <si>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</si>
  <si>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</si>
  <si>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</si>
  <si>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</si>
  <si>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</si>
  <si>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</si>
  <si>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</si>
  <si>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</si>
  <si>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</si>
  <si>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</si>
  <si>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</si>
  <si>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</si>
  <si>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</si>
  <si>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</si>
  <si>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</si>
  <si>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</si>
  <si>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</si>
  <si>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</si>
  <si>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</si>
  <si>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</si>
  <si>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</si>
  <si>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</si>
  <si>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</si>
  <si>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</si>
  <si>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</si>
  <si>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</si>
  <si>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</si>
  <si>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</si>
  <si>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</si>
  <si>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</si>
  <si>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</si>
  <si>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</si>
  <si>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</si>
  <si>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</si>
  <si>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</si>
  <si>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</si>
  <si>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</si>
  <si>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</si>
  <si>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</si>
  <si>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</si>
  <si>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</si>
  <si>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</si>
  <si>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</si>
  <si>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</si>
  <si>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</si>
  <si>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</si>
  <si>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</si>
  <si>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</si>
  <si>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</si>
  <si>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</si>
  <si>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</si>
  <si>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</si>
  <si>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</si>
  <si>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</si>
  <si>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</si>
  <si>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</si>
  <si>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</si>
  <si>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</si>
  <si>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</si>
  <si>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</si>
  <si>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</si>
  <si>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</si>
  <si>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</si>
  <si>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</si>
  <si>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</si>
  <si>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</si>
  <si>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</si>
  <si>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</si>
  <si>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</si>
  <si>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</si>
  <si>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</si>
  <si>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</si>
  <si>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</si>
  <si>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</si>
  <si>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</si>
  <si>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</si>
  <si>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</si>
  <si>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</si>
  <si>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</si>
  <si>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</si>
  <si>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</si>
  <si>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</si>
  <si>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</si>
  <si>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</si>
  <si>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</si>
  <si>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</si>
  <si>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</si>
  <si>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</si>
  <si>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</si>
  <si>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</si>
  <si>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</si>
  <si>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</si>
  <si>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</si>
  <si>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</si>
  <si>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</si>
  <si>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</si>
  <si>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</si>
  <si>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</si>
  <si>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</si>
  <si>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</si>
  <si>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</si>
  <si>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</si>
  <si>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</si>
  <si>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</si>
  <si>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</si>
  <si>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</si>
  <si>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</si>
  <si>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</si>
  <si>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</si>
  <si>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</si>
  <si>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</si>
  <si>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</si>
  <si>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</si>
  <si>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</si>
  <si>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</si>
  <si>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</si>
  <si>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</si>
  <si>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</si>
  <si>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</si>
  <si>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</si>
  <si>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</si>
  <si>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</si>
  <si>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</si>
  <si>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</si>
  <si>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</si>
  <si>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</si>
  <si>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</si>
  <si>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</si>
  <si>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</si>
  <si>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</si>
  <si>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</si>
  <si>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</si>
  <si>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</si>
  <si>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</si>
  <si>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</si>
  <si>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</si>
  <si>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</si>
  <si>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</si>
  <si>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</si>
  <si>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</si>
  <si>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</si>
  <si>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</si>
  <si>
    <t>Synthesis Report</t>
  </si>
  <si>
    <t>Size of treatment plant  under the previous reporting</t>
  </si>
  <si>
    <t>Not relevant (Pending Deadline)</t>
  </si>
  <si>
    <t>Not relevant (other)</t>
  </si>
  <si>
    <t>Comparison of compliance between [#previous_year_n2#], [#previous_year#] and [#current_year#] reporting
Number of agglomerations</t>
  </si>
  <si>
    <t>First date of application of criterion N [Art. 5(2,3)] for this SA</t>
  </si>
  <si>
    <t>First date of application of criterion P [Art. 5(2,3)] for this SA</t>
  </si>
  <si>
    <t>First date of application of Art. 5(4)</t>
  </si>
  <si>
    <t>Percentage of change of entering load in current reporting (1)</t>
  </si>
  <si>
    <t>Percentage of change of capacity in current reporting</t>
  </si>
  <si>
    <t>Starting date of application 5 for P</t>
  </si>
  <si>
    <t>Starting date of application 5 for N</t>
  </si>
  <si>
    <t>Agglomeration information in previous reporting</t>
  </si>
  <si>
    <t>Starting date of application Art. 5 for N</t>
  </si>
  <si>
    <t>Starting date of application Art. 5 for P</t>
  </si>
  <si>
    <t>Wastewater equipment in place</t>
  </si>
  <si>
    <t>equipment in place</t>
  </si>
  <si>
    <t>installation in place…wastewater installation reported to be in place including cases in which it is not required by the UWWTD</t>
  </si>
  <si>
    <t>monitoring results meet requirements for discharge… corresponding monitoring results were either reported with 'pass' for agglomerations without obligations under the Directive or monitoring results are not available</t>
  </si>
  <si>
    <t>secondary equipment target</t>
  </si>
  <si>
    <t>more stringent equipment target</t>
  </si>
  <si>
    <t>Wastewater Distance To Target (DTT) expired deadlines</t>
  </si>
  <si>
    <t>Distance To Target (DTT)</t>
  </si>
  <si>
    <t>Wastewater Distance To Target (DTT) pending deadlines</t>
  </si>
  <si>
    <t>Wastewater Distance To Target (DTT) total</t>
  </si>
  <si>
    <t>Number of breaches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</si>
</sst>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5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A5A5A5"/>
      <name val="Calibri"/>
      <family val="2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9" fillId="2" borderId="0"/>
  </cellStyleXfs>
  <cellXfs count="97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39" fillId="2" borderId="0" xfId="0" applyFont="1" applyFill="1"/>
    <xf numFmtId="0" fontId="39" fillId="0" borderId="0" xfId="0" applyFont="1" applyFill="1"/>
    <xf numFmtId="0" fontId="40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1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1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2" fillId="9" borderId="22" xfId="0" applyFont="1" applyFill="1" applyBorder="1" applyAlignment="1">
      <alignment horizontal="center" wrapText="1"/>
    </xf>
    <xf numFmtId="0" fontId="42" fillId="9" borderId="0" xfId="0" applyFont="1" applyFill="1" applyAlignment="1">
      <alignment horizont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39" fillId="2" borderId="56" xfId="0" applyFont="1" applyFill="1" applyBorder="1" applyAlignment="1">
      <alignment wrapText="1"/>
    </xf>
    <xf numFmtId="0" fontId="0" fillId="0" borderId="56" xfId="0" applyBorder="1"/>
    <xf numFmtId="0" fontId="39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39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39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39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  <xf numFmtId="0" fontId="10" fillId="43" borderId="59" xfId="0" applyFont="1" applyFill="1" applyBorder="1"/>
    <xf numFmtId="0" fontId="10" fillId="45" borderId="59" xfId="0" applyFont="1" applyFill="1" applyBorder="1"/>
    <xf numFmtId="0" fontId="10" fillId="40" borderId="59" xfId="0" applyFont="1" applyFill="1" applyBorder="1"/>
    <xf numFmtId="0" fontId="10" fillId="39" borderId="59" xfId="0" applyFont="1" applyFill="1" applyBorder="1"/>
    <xf numFmtId="0" fontId="10" fillId="38" borderId="59" xfId="0" applyFont="1" applyFill="1" applyBorder="1"/>
    <xf numFmtId="0" fontId="10" fillId="41" borderId="59" xfId="0" applyFont="1" applyFill="1" applyBorder="1"/>
    <xf numFmtId="0" fontId="10" fillId="44" borderId="59" xfId="0" applyFont="1" applyFill="1" applyBorder="1"/>
    <xf numFmtId="0" fontId="10" fillId="42" borderId="59" xfId="0" applyFont="1" applyFill="1" applyBorder="1"/>
    <xf numFmtId="0" fontId="10" fillId="47" borderId="59" xfId="0" applyFont="1" applyFill="1" applyBorder="1"/>
    <xf numFmtId="0" fontId="10" fillId="46" borderId="59" xfId="0" applyFont="1" applyFill="1" applyBorder="1"/>
    <xf numFmtId="0" fontId="10" fillId="0" borderId="59" xfId="0" applyFont="1" applyBorder="1"/>
    <xf numFmtId="0" fontId="6" fillId="0" borderId="0" xfId="0" applyFont="1"/>
    <xf numFmtId="49" fontId="10" fillId="45" borderId="59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10" fillId="43" borderId="59" xfId="0" applyNumberFormat="1" applyFont="1" applyFill="1" applyBorder="1" applyAlignment="1">
      <alignment wrapText="1"/>
    </xf>
    <xf numFmtId="49" fontId="10" fillId="40" borderId="59" xfId="0" applyNumberFormat="1" applyFont="1" applyFill="1" applyBorder="1" applyAlignment="1">
      <alignment wrapText="1"/>
    </xf>
    <xf numFmtId="49" fontId="10" fillId="39" borderId="59" xfId="0" applyNumberFormat="1" applyFont="1" applyFill="1" applyBorder="1" applyAlignment="1">
      <alignment wrapText="1"/>
    </xf>
    <xf numFmtId="49" fontId="10" fillId="38" borderId="59" xfId="0" applyNumberFormat="1" applyFont="1" applyFill="1" applyBorder="1" applyAlignment="1">
      <alignment wrapText="1"/>
    </xf>
    <xf numFmtId="49" fontId="10" fillId="41" borderId="59" xfId="0" applyNumberFormat="1" applyFont="1" applyFill="1" applyBorder="1" applyAlignment="1">
      <alignment wrapText="1"/>
    </xf>
    <xf numFmtId="49" fontId="10" fillId="44" borderId="59" xfId="0" applyNumberFormat="1" applyFont="1" applyFill="1" applyBorder="1" applyAlignment="1">
      <alignment wrapText="1"/>
    </xf>
    <xf numFmtId="49" fontId="10" fillId="42" borderId="59" xfId="0" applyNumberFormat="1" applyFont="1" applyFill="1" applyBorder="1" applyAlignment="1">
      <alignment wrapText="1"/>
    </xf>
    <xf numFmtId="49" fontId="10" fillId="47" borderId="59" xfId="0" applyNumberFormat="1" applyFont="1" applyFill="1" applyBorder="1" applyAlignment="1">
      <alignment wrapText="1"/>
    </xf>
    <xf numFmtId="49" fontId="10" fillId="46" borderId="59" xfId="0" applyNumberFormat="1" applyFont="1" applyFill="1" applyBorder="1" applyAlignment="1">
      <alignment wrapText="1"/>
    </xf>
    <xf numFmtId="0" fontId="39" fillId="31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44" borderId="53" xfId="0" applyFont="1" applyFill="1" applyBorder="1" applyAlignment="1">
      <alignment horizontal="center"/>
    </xf>
    <xf numFmtId="0" fontId="6" fillId="44" borderId="0" xfId="0" applyFont="1" applyFill="1" applyAlignment="1">
      <alignment horizontal="center"/>
    </xf>
    <xf numFmtId="0" fontId="6" fillId="42" borderId="53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7" borderId="53" xfId="0" applyFont="1" applyFill="1" applyBorder="1" applyAlignment="1">
      <alignment horizontal="center"/>
    </xf>
    <xf numFmtId="0" fontId="6" fillId="47" borderId="0" xfId="0" applyFont="1" applyFill="1" applyAlignment="1">
      <alignment horizontal="center"/>
    </xf>
    <xf numFmtId="0" fontId="6" fillId="46" borderId="53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5" borderId="53" xfId="0" applyFont="1" applyFill="1" applyBorder="1" applyAlignment="1">
      <alignment horizontal="center"/>
    </xf>
    <xf numFmtId="0" fontId="6" fillId="45" borderId="0" xfId="0" applyFont="1" applyFill="1" applyAlignment="1">
      <alignment horizontal="center"/>
    </xf>
    <xf numFmtId="0" fontId="6" fillId="40" borderId="53" xfId="0" applyFont="1" applyFill="1" applyBorder="1" applyAlignment="1">
      <alignment horizontal="center"/>
    </xf>
    <xf numFmtId="0" fontId="6" fillId="40" borderId="0" xfId="0" applyFont="1" applyFill="1" applyAlignment="1">
      <alignment horizontal="center"/>
    </xf>
    <xf numFmtId="0" fontId="6" fillId="39" borderId="53" xfId="0" applyFont="1" applyFill="1" applyBorder="1" applyAlignment="1">
      <alignment horizontal="center"/>
    </xf>
    <xf numFmtId="0" fontId="6" fillId="39" borderId="0" xfId="0" applyFont="1" applyFill="1" applyAlignment="1">
      <alignment horizontal="center"/>
    </xf>
    <xf numFmtId="0" fontId="6" fillId="38" borderId="53" xfId="0" applyFont="1" applyFill="1" applyBorder="1" applyAlignment="1">
      <alignment horizontal="center"/>
    </xf>
    <xf numFmtId="0" fontId="6" fillId="38" borderId="0" xfId="0" applyFont="1" applyFill="1" applyAlignment="1">
      <alignment horizontal="center"/>
    </xf>
    <xf numFmtId="0" fontId="6" fillId="41" borderId="53" xfId="0" applyFont="1" applyFill="1" applyBorder="1" applyAlignment="1">
      <alignment horizontal="center"/>
    </xf>
    <xf numFmtId="0" fontId="6" fillId="41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4" fontId="7" fillId="5" borderId="0" xfId="0" applyNumberFormat="1" applyFont="1" applyFill="1" applyAlignment="1">
      <alignment horizontal="center" wrapText="1"/>
    </xf>
    <xf numFmtId="3" fontId="7" fillId="5" borderId="0" xfId="0" applyNumberFormat="1" applyFont="1" applyFill="1" applyAlignment="1">
      <alignment horizont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39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41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4" fontId="7" fillId="5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4" fontId="7" fillId="5" borderId="15" xfId="0" applyNumberFormat="1" applyFont="1" applyFill="1" applyBorder="1" applyAlignment="1">
      <alignment horizontal="center" vertical="center"/>
    </xf>
    <xf numFmtId="0" fontId="39" fillId="2" borderId="10" xfId="0" applyFont="1" applyFill="1" applyBorder="1" applyAlignment="1">
      <alignment horizont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6" xfId="0" applyFill="1" applyBorder="1" applyAlignment="1">
      <alignment horizontal="center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39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/>
    </xf>
    <xf numFmtId="0" fontId="44" fillId="16" borderId="22" xfId="0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39" fillId="2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0" t="s">
        <v>514</v>
      </c>
      <c r="B2" s="680" t="s">
        <v>515</v>
      </c>
    </row>
    <row r="3" spans="1:2" x14ac:dyDescent="0.3">
      <c r="A3" s="2" t="s">
        <v>16</v>
      </c>
      <c r="B3" s="681" t="s">
        <v>517</v>
      </c>
    </row>
    <row r="4" spans="1:2" x14ac:dyDescent="0.3">
      <c r="A4" s="2" t="s">
        <v>17</v>
      </c>
      <c r="B4" s="681" t="s">
        <v>518</v>
      </c>
    </row>
    <row r="5" spans="1:2" x14ac:dyDescent="0.3">
      <c r="A5" s="2" t="s">
        <v>10</v>
      </c>
      <c r="B5" s="2" t="s">
        <v>11</v>
      </c>
    </row>
    <row r="6" spans="1:2" x14ac:dyDescent="0.3">
      <c r="A6" s="639" t="s">
        <v>4</v>
      </c>
      <c r="B6" s="639" t="s">
        <v>5</v>
      </c>
    </row>
    <row r="7" spans="1:2" x14ac:dyDescent="0.3">
      <c r="A7" s="2" t="s">
        <v>37</v>
      </c>
      <c r="B7" s="639" t="s">
        <v>38</v>
      </c>
    </row>
    <row r="8" spans="1:2" x14ac:dyDescent="0.3">
      <c r="A8" s="2" t="s">
        <v>2</v>
      </c>
      <c r="B8" s="639" t="s">
        <v>3</v>
      </c>
    </row>
    <row r="9" spans="1:2" x14ac:dyDescent="0.3">
      <c r="A9" s="2" t="s">
        <v>49</v>
      </c>
      <c r="B9" s="639" t="s">
        <v>50</v>
      </c>
    </row>
    <row r="10" spans="1:2" x14ac:dyDescent="0.3">
      <c r="A10" s="2" t="s">
        <v>51</v>
      </c>
      <c r="B10" s="639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39" t="s">
        <v>31</v>
      </c>
    </row>
    <row r="21" spans="1:2" x14ac:dyDescent="0.3">
      <c r="A21" s="2" t="s">
        <v>36</v>
      </c>
      <c r="B21" s="681" t="s">
        <v>516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39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39" t="s">
        <v>8</v>
      </c>
      <c r="B34" s="639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B35" workbookViewId="0">
      <selection activeCell="F39" sqref="F39"/>
    </sheetView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23" t="s">
        <v>274</v>
      </c>
      <c r="C2" s="324"/>
    </row>
    <row r="3" spans="2:6" ht="19.5" customHeight="1" x14ac:dyDescent="0.3">
      <c r="B3" s="325" t="s">
        <v>275</v>
      </c>
      <c r="C3" s="906"/>
      <c r="D3" s="906"/>
    </row>
    <row r="4" spans="2:6" x14ac:dyDescent="0.3">
      <c r="C4" s="326"/>
    </row>
    <row r="6" spans="2:6" x14ac:dyDescent="0.3">
      <c r="D6" s="327"/>
    </row>
    <row r="7" spans="2:6" ht="21" customHeight="1" x14ac:dyDescent="0.4">
      <c r="B7" s="328" t="s">
        <v>573</v>
      </c>
    </row>
    <row r="8" spans="2:6" ht="21" customHeight="1" x14ac:dyDescent="0.4">
      <c r="B8" s="329"/>
      <c r="C8" s="329"/>
      <c r="D8" s="330" t="s">
        <v>277</v>
      </c>
    </row>
    <row r="9" spans="2:6" x14ac:dyDescent="0.3">
      <c r="D9" s="331"/>
    </row>
    <row r="10" spans="2:6" ht="29.25" customHeight="1" x14ac:dyDescent="0.3">
      <c r="B10" s="515" t="s">
        <v>491</v>
      </c>
      <c r="C10" s="332" t="s">
        <v>283</v>
      </c>
      <c r="D10" s="333" t="s">
        <v>316</v>
      </c>
      <c r="E10" s="907" t="s">
        <v>574</v>
      </c>
      <c r="F10" s="908"/>
    </row>
    <row r="11" spans="2:6" ht="15" customHeight="1" x14ac:dyDescent="0.3">
      <c r="B11" s="334" t="s">
        <v>277</v>
      </c>
      <c r="C11" s="335" t="s">
        <v>191</v>
      </c>
      <c r="D11" s="345" t="s">
        <v>520</v>
      </c>
      <c r="E11" s="517" t="s">
        <v>521</v>
      </c>
      <c r="F11" s="337" t="s">
        <v>105</v>
      </c>
    </row>
    <row r="12" spans="2:6" ht="15.75" customHeight="1" x14ac:dyDescent="0.3">
      <c r="B12" s="338" t="s">
        <v>437</v>
      </c>
      <c r="C12" s="347"/>
      <c r="D12" s="355">
        <v>100</v>
      </c>
      <c r="E12" s="355"/>
      <c r="F12" s="352"/>
    </row>
    <row r="13" spans="2:6" x14ac:dyDescent="0.3">
      <c r="B13" s="339" t="s">
        <v>318</v>
      </c>
      <c r="C13" s="348"/>
      <c r="D13" s="356"/>
      <c r="E13" s="375"/>
      <c r="F13" s="376"/>
    </row>
    <row r="14" spans="2:6" x14ac:dyDescent="0.3">
      <c r="B14" s="363" t="s">
        <v>319</v>
      </c>
      <c r="C14" s="364"/>
      <c r="D14" s="365"/>
      <c r="E14" s="377"/>
      <c r="F14" s="378"/>
    </row>
    <row r="15" spans="2:6" x14ac:dyDescent="0.3">
      <c r="B15" s="340"/>
      <c r="C15" s="349"/>
      <c r="D15" s="357"/>
      <c r="E15" s="358"/>
      <c r="F15" s="353"/>
    </row>
    <row r="16" spans="2:6" ht="15.75" customHeight="1" x14ac:dyDescent="0.3">
      <c r="B16" s="341" t="s">
        <v>571</v>
      </c>
      <c r="C16" s="350"/>
      <c r="D16" s="359"/>
      <c r="E16" s="359"/>
      <c r="F16" s="354"/>
    </row>
    <row r="17" spans="2:6" x14ac:dyDescent="0.3">
      <c r="B17" s="339" t="s">
        <v>568</v>
      </c>
      <c r="C17" s="348"/>
      <c r="D17" s="356"/>
      <c r="E17" s="356"/>
      <c r="F17" s="353"/>
    </row>
    <row r="18" spans="2:6" ht="25.5" customHeight="1" x14ac:dyDescent="0.3">
      <c r="B18" s="379" t="s">
        <v>320</v>
      </c>
      <c r="C18" s="366"/>
      <c r="D18" s="365"/>
      <c r="E18" s="365"/>
      <c r="F18" s="354"/>
    </row>
    <row r="19" spans="2:6" x14ac:dyDescent="0.3">
      <c r="B19" s="342"/>
      <c r="C19" s="351"/>
      <c r="D19" s="360"/>
      <c r="E19" s="360"/>
      <c r="F19" s="353"/>
    </row>
    <row r="20" spans="2:6" ht="31.5" customHeight="1" x14ac:dyDescent="0.3">
      <c r="B20" s="343" t="s">
        <v>572</v>
      </c>
      <c r="C20" s="350"/>
      <c r="D20" s="361"/>
      <c r="E20" s="361"/>
      <c r="F20" s="354"/>
    </row>
    <row r="21" spans="2:6" x14ac:dyDescent="0.3">
      <c r="B21" s="339" t="s">
        <v>568</v>
      </c>
      <c r="C21" s="348"/>
      <c r="D21" s="356"/>
      <c r="E21" s="356"/>
      <c r="F21" s="353"/>
    </row>
    <row r="22" spans="2:6" ht="25.5" customHeight="1" x14ac:dyDescent="0.3">
      <c r="B22" s="380" t="s">
        <v>320</v>
      </c>
      <c r="C22" s="348"/>
      <c r="D22" s="356"/>
      <c r="E22" s="356"/>
      <c r="F22" s="353"/>
    </row>
    <row r="23" spans="2:6" x14ac:dyDescent="0.3">
      <c r="B23" s="373"/>
      <c r="C23" s="372"/>
      <c r="D23" s="371"/>
      <c r="E23" s="370"/>
      <c r="F23" s="354"/>
    </row>
    <row r="26" spans="2:6" x14ac:dyDescent="0.3">
      <c r="D26" s="327"/>
    </row>
    <row r="27" spans="2:6" ht="21" customHeight="1" x14ac:dyDescent="0.4">
      <c r="B27" s="328" t="s">
        <v>575</v>
      </c>
    </row>
    <row r="28" spans="2:6" ht="21" customHeight="1" x14ac:dyDescent="0.4">
      <c r="B28" s="329"/>
      <c r="C28" s="329"/>
      <c r="D28" s="330" t="s">
        <v>277</v>
      </c>
    </row>
    <row r="29" spans="2:6" x14ac:dyDescent="0.3">
      <c r="D29" s="331"/>
    </row>
    <row r="30" spans="2:6" ht="36" customHeight="1" x14ac:dyDescent="0.3">
      <c r="B30" s="515" t="s">
        <v>491</v>
      </c>
      <c r="C30" s="332" t="s">
        <v>283</v>
      </c>
      <c r="D30" s="344" t="s">
        <v>316</v>
      </c>
      <c r="E30" s="907" t="s">
        <v>574</v>
      </c>
      <c r="F30" s="908"/>
    </row>
    <row r="31" spans="2:6" ht="15" customHeight="1" x14ac:dyDescent="0.3">
      <c r="B31" s="334" t="s">
        <v>277</v>
      </c>
      <c r="C31" s="335" t="s">
        <v>191</v>
      </c>
      <c r="D31" s="345" t="s">
        <v>520</v>
      </c>
      <c r="E31" s="336" t="s">
        <v>521</v>
      </c>
      <c r="F31" s="337" t="s">
        <v>105</v>
      </c>
    </row>
    <row r="32" spans="2:6" ht="15.75" customHeight="1" x14ac:dyDescent="0.3">
      <c r="B32" s="338" t="s">
        <v>437</v>
      </c>
      <c r="C32" s="347"/>
      <c r="D32" s="355">
        <v>100</v>
      </c>
      <c r="E32" s="355"/>
      <c r="F32" s="352"/>
    </row>
    <row r="33" spans="2:6" x14ac:dyDescent="0.3">
      <c r="B33" s="339" t="s">
        <v>318</v>
      </c>
      <c r="C33" s="348"/>
      <c r="D33" s="356"/>
      <c r="E33" s="375"/>
      <c r="F33" s="376"/>
    </row>
    <row r="34" spans="2:6" x14ac:dyDescent="0.3">
      <c r="B34" s="363" t="s">
        <v>319</v>
      </c>
      <c r="C34" s="364"/>
      <c r="D34" s="365"/>
      <c r="E34" s="377"/>
      <c r="F34" s="378"/>
    </row>
    <row r="35" spans="2:6" x14ac:dyDescent="0.3">
      <c r="B35" s="340"/>
      <c r="C35" s="349"/>
      <c r="D35" s="357"/>
      <c r="E35" s="358"/>
      <c r="F35" s="353"/>
    </row>
    <row r="36" spans="2:6" ht="15.75" customHeight="1" x14ac:dyDescent="0.3">
      <c r="B36" s="341" t="s">
        <v>571</v>
      </c>
      <c r="C36" s="350"/>
      <c r="D36" s="359"/>
      <c r="E36" s="359"/>
      <c r="F36" s="354"/>
    </row>
    <row r="37" spans="2:6" x14ac:dyDescent="0.3">
      <c r="B37" s="339" t="s">
        <v>568</v>
      </c>
      <c r="C37" s="348"/>
      <c r="D37" s="356"/>
      <c r="E37" s="356"/>
      <c r="F37" s="353"/>
    </row>
    <row r="38" spans="2:6" ht="25.5" customHeight="1" x14ac:dyDescent="0.3">
      <c r="B38" s="381" t="s">
        <v>320</v>
      </c>
      <c r="C38" s="367"/>
      <c r="D38" s="365"/>
      <c r="E38" s="365"/>
      <c r="F38" s="354"/>
    </row>
    <row r="39" spans="2:6" x14ac:dyDescent="0.3">
      <c r="B39" s="342"/>
      <c r="C39" s="351"/>
      <c r="D39" s="360"/>
      <c r="E39" s="360"/>
      <c r="F39" s="353"/>
    </row>
    <row r="40" spans="2:6" ht="15.75" customHeight="1" x14ac:dyDescent="0.3">
      <c r="B40" s="343" t="s">
        <v>572</v>
      </c>
      <c r="C40" s="350"/>
      <c r="D40" s="361"/>
      <c r="E40" s="361"/>
      <c r="F40" s="354"/>
    </row>
    <row r="41" spans="2:6" x14ac:dyDescent="0.3">
      <c r="B41" s="339" t="s">
        <v>568</v>
      </c>
      <c r="C41" s="348"/>
      <c r="D41" s="356"/>
      <c r="E41" s="356"/>
      <c r="F41" s="353"/>
    </row>
    <row r="42" spans="2:6" ht="25.5" customHeight="1" x14ac:dyDescent="0.3">
      <c r="B42" s="380" t="s">
        <v>320</v>
      </c>
      <c r="C42" s="348"/>
      <c r="D42" s="356"/>
      <c r="E42" s="356"/>
      <c r="F42" s="353"/>
    </row>
    <row r="43" spans="2:6" x14ac:dyDescent="0.3">
      <c r="B43" s="346"/>
      <c r="C43" s="369"/>
      <c r="D43" s="362"/>
      <c r="E43" s="368"/>
      <c r="F43" s="354"/>
    </row>
    <row r="46" spans="2:6" ht="21" customHeight="1" x14ac:dyDescent="0.4">
      <c r="B46" s="328" t="s">
        <v>576</v>
      </c>
    </row>
    <row r="47" spans="2:6" ht="21" customHeight="1" x14ac:dyDescent="0.4">
      <c r="B47" s="329"/>
      <c r="C47" s="329"/>
      <c r="D47" s="330" t="s">
        <v>277</v>
      </c>
    </row>
    <row r="48" spans="2:6" x14ac:dyDescent="0.3">
      <c r="D48" s="331"/>
    </row>
    <row r="49" spans="2:6" ht="38.25" customHeight="1" x14ac:dyDescent="0.3">
      <c r="B49" s="515" t="s">
        <v>491</v>
      </c>
      <c r="C49" s="332" t="s">
        <v>283</v>
      </c>
      <c r="D49" s="344" t="s">
        <v>316</v>
      </c>
      <c r="E49" s="907" t="s">
        <v>574</v>
      </c>
      <c r="F49" s="908"/>
    </row>
    <row r="50" spans="2:6" ht="16.5" customHeight="1" x14ac:dyDescent="0.3">
      <c r="B50" s="334" t="s">
        <v>277</v>
      </c>
      <c r="C50" s="335" t="s">
        <v>191</v>
      </c>
      <c r="D50" s="345" t="s">
        <v>520</v>
      </c>
      <c r="E50" s="517" t="s">
        <v>521</v>
      </c>
      <c r="F50" s="337" t="s">
        <v>105</v>
      </c>
    </row>
    <row r="51" spans="2:6" ht="15.75" customHeight="1" x14ac:dyDescent="0.3">
      <c r="B51" s="338" t="s">
        <v>437</v>
      </c>
      <c r="C51" s="347"/>
      <c r="D51" s="355">
        <v>100</v>
      </c>
      <c r="E51" s="355"/>
      <c r="F51" s="352"/>
    </row>
    <row r="52" spans="2:6" x14ac:dyDescent="0.3">
      <c r="B52" s="339" t="s">
        <v>318</v>
      </c>
      <c r="C52" s="348"/>
      <c r="D52" s="356"/>
      <c r="E52" s="375"/>
      <c r="F52" s="376"/>
    </row>
    <row r="53" spans="2:6" x14ac:dyDescent="0.3">
      <c r="B53" s="363" t="s">
        <v>319</v>
      </c>
      <c r="C53" s="364"/>
      <c r="D53" s="365"/>
      <c r="E53" s="377"/>
      <c r="F53" s="378"/>
    </row>
    <row r="54" spans="2:6" x14ac:dyDescent="0.3">
      <c r="B54" s="340"/>
      <c r="C54" s="349"/>
      <c r="D54" s="357"/>
      <c r="E54" s="358"/>
      <c r="F54" s="353"/>
    </row>
    <row r="55" spans="2:6" ht="15.75" customHeight="1" x14ac:dyDescent="0.3">
      <c r="B55" s="341" t="s">
        <v>571</v>
      </c>
      <c r="C55" s="350"/>
      <c r="D55" s="359"/>
      <c r="E55" s="359"/>
      <c r="F55" s="354"/>
    </row>
    <row r="56" spans="2:6" x14ac:dyDescent="0.3">
      <c r="B56" s="339" t="s">
        <v>568</v>
      </c>
      <c r="C56" s="348"/>
      <c r="D56" s="356"/>
      <c r="E56" s="356"/>
      <c r="F56" s="353"/>
    </row>
    <row r="57" spans="2:6" ht="25.5" customHeight="1" x14ac:dyDescent="0.3">
      <c r="B57" s="379" t="s">
        <v>320</v>
      </c>
      <c r="C57" s="366"/>
      <c r="D57" s="365"/>
      <c r="E57" s="365"/>
      <c r="F57" s="354"/>
    </row>
    <row r="58" spans="2:6" x14ac:dyDescent="0.3">
      <c r="B58" s="342"/>
      <c r="C58" s="351"/>
      <c r="D58" s="360"/>
      <c r="E58" s="360"/>
      <c r="F58" s="353"/>
    </row>
    <row r="59" spans="2:6" ht="15.75" customHeight="1" x14ac:dyDescent="0.3">
      <c r="B59" s="341" t="s">
        <v>572</v>
      </c>
      <c r="C59" s="350"/>
      <c r="D59" s="361"/>
      <c r="E59" s="361"/>
      <c r="F59" s="354"/>
    </row>
    <row r="60" spans="2:6" x14ac:dyDescent="0.3">
      <c r="B60" s="339" t="s">
        <v>568</v>
      </c>
      <c r="C60" s="348"/>
      <c r="D60" s="356"/>
      <c r="E60" s="356"/>
      <c r="F60" s="353"/>
    </row>
    <row r="61" spans="2:6" ht="25.5" customHeight="1" x14ac:dyDescent="0.3">
      <c r="B61" s="380" t="s">
        <v>320</v>
      </c>
      <c r="C61" s="348"/>
      <c r="D61" s="356"/>
      <c r="E61" s="356"/>
      <c r="F61" s="353"/>
    </row>
    <row r="62" spans="2:6" x14ac:dyDescent="0.3">
      <c r="B62" s="346"/>
      <c r="C62" s="369"/>
      <c r="D62" s="374"/>
      <c r="E62" s="370"/>
      <c r="F62" s="354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7" sqref="B27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2"/>
      <c r="B1" s="383" t="s">
        <v>274</v>
      </c>
      <c r="C1" s="383"/>
      <c r="D1" s="383"/>
      <c r="E1" s="384"/>
      <c r="F1" s="383"/>
    </row>
    <row r="2" spans="1:6" x14ac:dyDescent="0.3">
      <c r="A2" s="382"/>
      <c r="B2" s="385" t="s">
        <v>275</v>
      </c>
      <c r="C2" s="385"/>
      <c r="D2" s="385"/>
      <c r="E2" s="904"/>
      <c r="F2" s="904"/>
    </row>
    <row r="3" spans="1:6" x14ac:dyDescent="0.3">
      <c r="A3" s="384"/>
      <c r="B3" s="383"/>
      <c r="C3" s="383"/>
      <c r="D3" s="383"/>
      <c r="E3" s="386"/>
      <c r="F3" s="383"/>
    </row>
    <row r="4" spans="1:6" x14ac:dyDescent="0.3">
      <c r="A4" s="384"/>
      <c r="B4" s="383"/>
      <c r="C4" s="383"/>
      <c r="D4" s="383"/>
      <c r="E4" s="383"/>
      <c r="F4" s="387"/>
    </row>
    <row r="5" spans="1:6" ht="21" customHeight="1" x14ac:dyDescent="0.4">
      <c r="A5" s="382"/>
      <c r="B5" s="388" t="s">
        <v>567</v>
      </c>
      <c r="C5" s="388"/>
      <c r="D5" s="388"/>
      <c r="E5" s="383"/>
      <c r="F5" s="389" t="s">
        <v>277</v>
      </c>
    </row>
    <row r="6" spans="1:6" ht="23.25" customHeight="1" x14ac:dyDescent="0.3">
      <c r="A6" s="382"/>
      <c r="B6" s="905" t="s">
        <v>492</v>
      </c>
      <c r="C6" s="905"/>
      <c r="D6" s="905"/>
      <c r="E6" s="905"/>
      <c r="F6" s="905"/>
    </row>
    <row r="7" spans="1:6" x14ac:dyDescent="0.3">
      <c r="A7" s="382"/>
      <c r="B7" s="383"/>
      <c r="C7" s="383"/>
      <c r="D7" s="383"/>
      <c r="E7" s="383"/>
      <c r="F7" s="383"/>
    </row>
    <row r="8" spans="1:6" ht="31.5" customHeight="1" x14ac:dyDescent="0.3">
      <c r="A8" s="382"/>
      <c r="B8" s="411" t="s">
        <v>526</v>
      </c>
      <c r="C8" s="909" t="s">
        <v>282</v>
      </c>
      <c r="D8" s="910"/>
      <c r="E8" s="909" t="s">
        <v>283</v>
      </c>
      <c r="F8" s="910"/>
    </row>
    <row r="9" spans="1:6" ht="18" customHeight="1" x14ac:dyDescent="0.3">
      <c r="A9" s="382"/>
      <c r="B9" s="412" t="s">
        <v>277</v>
      </c>
      <c r="C9" s="409" t="s">
        <v>104</v>
      </c>
      <c r="D9" s="410" t="s">
        <v>285</v>
      </c>
      <c r="E9" s="392" t="s">
        <v>191</v>
      </c>
      <c r="F9" s="393" t="s">
        <v>285</v>
      </c>
    </row>
    <row r="10" spans="1:6" x14ac:dyDescent="0.3">
      <c r="A10" s="394"/>
      <c r="B10" s="416" t="s">
        <v>321</v>
      </c>
      <c r="C10" s="395"/>
      <c r="D10" s="422"/>
      <c r="E10" s="395"/>
      <c r="F10" s="427"/>
    </row>
    <row r="11" spans="1:6" x14ac:dyDescent="0.3">
      <c r="A11" s="394"/>
      <c r="B11" s="417" t="s">
        <v>322</v>
      </c>
      <c r="C11" s="399"/>
      <c r="D11" s="423"/>
      <c r="E11" s="406"/>
      <c r="F11" s="428"/>
    </row>
    <row r="12" spans="1:6" x14ac:dyDescent="0.3">
      <c r="A12" s="397"/>
      <c r="B12" s="413" t="s">
        <v>318</v>
      </c>
      <c r="C12" s="408"/>
      <c r="D12" s="407"/>
      <c r="E12" s="408"/>
      <c r="F12" s="407"/>
    </row>
    <row r="13" spans="1:6" x14ac:dyDescent="0.3">
      <c r="A13" s="397"/>
      <c r="B13" s="390"/>
      <c r="C13" s="418"/>
      <c r="D13" s="424"/>
      <c r="E13" s="402"/>
      <c r="F13" s="405"/>
    </row>
    <row r="14" spans="1:6" x14ac:dyDescent="0.3">
      <c r="A14" s="394"/>
      <c r="B14" s="401" t="s">
        <v>323</v>
      </c>
      <c r="C14" s="419"/>
      <c r="D14" s="425"/>
      <c r="E14" s="421"/>
      <c r="F14" s="429"/>
    </row>
    <row r="15" spans="1:6" x14ac:dyDescent="0.3">
      <c r="A15" s="397"/>
      <c r="B15" s="414" t="s">
        <v>568</v>
      </c>
      <c r="C15" s="396"/>
      <c r="D15" s="398"/>
      <c r="E15" s="399"/>
      <c r="F15" s="400"/>
    </row>
    <row r="16" spans="1:6" x14ac:dyDescent="0.3">
      <c r="A16" s="397"/>
      <c r="B16" s="413" t="s">
        <v>324</v>
      </c>
      <c r="C16" s="408"/>
      <c r="D16" s="407"/>
      <c r="E16" s="408"/>
      <c r="F16" s="407"/>
    </row>
    <row r="17" spans="1:6" x14ac:dyDescent="0.3">
      <c r="A17" s="397"/>
      <c r="B17" s="404"/>
      <c r="C17" s="420"/>
      <c r="D17" s="426"/>
      <c r="E17" s="420"/>
      <c r="F17" s="430"/>
    </row>
    <row r="18" spans="1:6" x14ac:dyDescent="0.3">
      <c r="A18" s="394"/>
      <c r="B18" s="401" t="s">
        <v>325</v>
      </c>
      <c r="C18" s="419"/>
      <c r="D18" s="425"/>
      <c r="E18" s="421"/>
      <c r="F18" s="429"/>
    </row>
    <row r="19" spans="1:6" x14ac:dyDescent="0.3">
      <c r="A19" s="397"/>
      <c r="B19" s="414" t="s">
        <v>568</v>
      </c>
      <c r="C19" s="396"/>
      <c r="D19" s="398"/>
      <c r="E19" s="399"/>
      <c r="F19" s="400"/>
    </row>
    <row r="20" spans="1:6" x14ac:dyDescent="0.3">
      <c r="A20" s="397"/>
      <c r="B20" s="415" t="s">
        <v>324</v>
      </c>
      <c r="C20" s="402"/>
      <c r="D20" s="400"/>
      <c r="E20" s="403"/>
      <c r="F20" s="400"/>
    </row>
    <row r="21" spans="1:6" x14ac:dyDescent="0.3">
      <c r="A21" s="397"/>
      <c r="B21" s="431"/>
      <c r="C21" s="432"/>
      <c r="D21" s="433"/>
      <c r="E21" s="434"/>
      <c r="F21" s="435"/>
    </row>
    <row r="22" spans="1:6" x14ac:dyDescent="0.3">
      <c r="A22" s="382"/>
      <c r="B22" s="899"/>
      <c r="C22" s="899"/>
      <c r="D22" s="899"/>
      <c r="E22" s="899"/>
      <c r="F22" s="899"/>
    </row>
    <row r="23" spans="1:6" x14ac:dyDescent="0.3">
      <c r="A23" s="382"/>
      <c r="B23" s="384"/>
      <c r="C23" s="383"/>
      <c r="D23" s="383"/>
      <c r="E23" s="383"/>
      <c r="F23" s="383"/>
    </row>
    <row r="24" spans="1:6" x14ac:dyDescent="0.3">
      <c r="A24" s="382"/>
      <c r="B24" s="391" t="s">
        <v>311</v>
      </c>
      <c r="C24" s="383"/>
      <c r="D24" s="383"/>
      <c r="E24" s="383"/>
      <c r="F24" s="383"/>
    </row>
    <row r="25" spans="1:6" x14ac:dyDescent="0.3">
      <c r="A25" s="382"/>
      <c r="B25" s="975" t="s">
        <v>569</v>
      </c>
      <c r="C25" s="383"/>
      <c r="D25" s="383"/>
      <c r="E25" s="383"/>
      <c r="F25" s="383"/>
    </row>
    <row r="26" spans="1:6" x14ac:dyDescent="0.3">
      <c r="A26" s="382"/>
      <c r="B26" s="975" t="s">
        <v>570</v>
      </c>
      <c r="C26" s="383"/>
      <c r="D26" s="383"/>
      <c r="E26" s="383"/>
      <c r="F26" s="383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workbookViewId="0">
      <pane ySplit="7" topLeftCell="A8" activePane="bottomLeft" state="frozen"/>
      <selection pane="bottomLeft" activeCell="C5" sqref="C5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911" t="s">
        <v>112</v>
      </c>
      <c r="C2" s="912" t="s">
        <v>113</v>
      </c>
      <c r="D2" s="912" t="s">
        <v>214</v>
      </c>
      <c r="E2" s="436" t="s">
        <v>326</v>
      </c>
      <c r="F2" s="436" t="s">
        <v>327</v>
      </c>
      <c r="G2" s="436" t="s">
        <v>328</v>
      </c>
      <c r="H2" s="436" t="s">
        <v>134</v>
      </c>
      <c r="I2" s="436" t="s">
        <v>141</v>
      </c>
      <c r="J2" s="436" t="s">
        <v>329</v>
      </c>
      <c r="K2" s="450" t="s">
        <v>330</v>
      </c>
      <c r="L2" s="450" t="s">
        <v>331</v>
      </c>
      <c r="M2" s="450" t="s">
        <v>332</v>
      </c>
      <c r="N2" s="450" t="s">
        <v>333</v>
      </c>
    </row>
    <row r="3" spans="1:14" x14ac:dyDescent="0.3">
      <c r="B3" s="911"/>
      <c r="C3" s="913"/>
      <c r="D3" s="913"/>
      <c r="E3" s="451" t="s">
        <v>334</v>
      </c>
      <c r="F3" s="451" t="s">
        <v>334</v>
      </c>
      <c r="G3" s="451" t="s">
        <v>334</v>
      </c>
      <c r="H3" s="451" t="s">
        <v>334</v>
      </c>
      <c r="I3" s="451" t="s">
        <v>334</v>
      </c>
      <c r="J3" s="451" t="s">
        <v>334</v>
      </c>
      <c r="K3" s="452" t="s">
        <v>335</v>
      </c>
      <c r="L3" s="452" t="s">
        <v>335</v>
      </c>
      <c r="M3" s="452" t="s">
        <v>335</v>
      </c>
      <c r="N3" s="452" t="s">
        <v>336</v>
      </c>
    </row>
    <row r="4" spans="1:14" ht="27.6" x14ac:dyDescent="0.3">
      <c r="B4" s="914" t="s">
        <v>337</v>
      </c>
      <c r="C4" s="437" t="s">
        <v>577</v>
      </c>
      <c r="D4" s="437"/>
      <c r="E4" s="438"/>
      <c r="F4" s="438"/>
      <c r="G4" s="438"/>
      <c r="H4" s="438"/>
      <c r="I4" s="438"/>
      <c r="J4" s="438"/>
      <c r="K4" s="439"/>
      <c r="L4" s="439"/>
      <c r="M4" s="439"/>
      <c r="N4" s="439"/>
    </row>
    <row r="5" spans="1:14" x14ac:dyDescent="0.3">
      <c r="B5" s="914"/>
      <c r="C5" s="437" t="s">
        <v>129</v>
      </c>
      <c r="D5" s="437"/>
      <c r="E5" s="438"/>
      <c r="F5" s="438"/>
      <c r="G5" s="438"/>
      <c r="H5" s="438"/>
      <c r="I5" s="438"/>
      <c r="J5" s="438"/>
      <c r="K5" s="439"/>
      <c r="L5" s="439"/>
      <c r="M5" s="439"/>
      <c r="N5" s="439"/>
    </row>
    <row r="6" spans="1:14" x14ac:dyDescent="0.3">
      <c r="B6" s="915"/>
      <c r="C6" s="447" t="s">
        <v>327</v>
      </c>
      <c r="D6" s="447"/>
      <c r="E6" s="448"/>
      <c r="F6" s="448"/>
      <c r="G6" s="448"/>
      <c r="H6" s="448"/>
      <c r="I6" s="448"/>
      <c r="J6" s="448"/>
      <c r="K6" s="449"/>
      <c r="L6" s="449"/>
      <c r="M6" s="449"/>
      <c r="N6" s="449"/>
    </row>
    <row r="7" spans="1:14" x14ac:dyDescent="0.3">
      <c r="A7" s="440"/>
      <c r="B7" s="441"/>
      <c r="C7" s="441"/>
      <c r="D7" s="441"/>
      <c r="E7" s="442"/>
      <c r="F7" s="443"/>
      <c r="G7" s="443"/>
      <c r="H7" s="443"/>
      <c r="I7" s="443"/>
      <c r="J7" s="443"/>
      <c r="K7" s="444"/>
      <c r="L7" s="444"/>
      <c r="M7" s="445"/>
      <c r="N7" s="446"/>
    </row>
    <row r="8" spans="1:14" x14ac:dyDescent="0.3">
      <c r="B8" s="441"/>
      <c r="C8" s="441"/>
      <c r="D8" s="441"/>
      <c r="E8" s="442"/>
      <c r="F8" s="443"/>
      <c r="G8" s="443"/>
      <c r="H8" s="443"/>
      <c r="I8" s="443"/>
      <c r="J8" s="443"/>
      <c r="K8" s="444"/>
      <c r="L8" s="444"/>
      <c r="M8" s="445"/>
      <c r="N8" s="446"/>
    </row>
    <row r="9" spans="1:14" x14ac:dyDescent="0.3">
      <c r="B9" s="441"/>
      <c r="C9" s="441"/>
      <c r="D9" s="441"/>
      <c r="E9" s="442"/>
      <c r="F9" s="443"/>
      <c r="G9" s="443"/>
      <c r="H9" s="443"/>
      <c r="I9" s="443"/>
      <c r="J9" s="443"/>
      <c r="K9" s="444"/>
      <c r="L9" s="444"/>
      <c r="M9" s="445"/>
      <c r="N9" s="446"/>
    </row>
    <row r="10" spans="1:14" x14ac:dyDescent="0.3">
      <c r="B10" s="441"/>
      <c r="C10" s="441"/>
      <c r="D10" s="441"/>
      <c r="E10" s="442"/>
      <c r="F10" s="443"/>
      <c r="G10" s="443"/>
      <c r="H10" s="443"/>
      <c r="I10" s="443"/>
      <c r="J10" s="443"/>
      <c r="K10" s="444"/>
      <c r="L10" s="444"/>
      <c r="M10" s="445"/>
      <c r="N10" s="446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928" t="s">
        <v>203</v>
      </c>
      <c r="B1" s="929"/>
      <c r="C1" s="467"/>
      <c r="D1" s="919" t="s">
        <v>338</v>
      </c>
      <c r="E1" s="920"/>
      <c r="F1" s="920"/>
      <c r="G1" s="920"/>
      <c r="H1" s="920"/>
      <c r="I1" s="921"/>
      <c r="J1" s="930" t="s">
        <v>339</v>
      </c>
      <c r="K1" s="931"/>
      <c r="L1" s="931"/>
      <c r="M1" s="931"/>
      <c r="N1" s="932"/>
      <c r="O1" s="933" t="s">
        <v>340</v>
      </c>
      <c r="P1" s="934"/>
      <c r="Q1" s="935"/>
      <c r="R1" s="454" t="s">
        <v>116</v>
      </c>
      <c r="S1" s="455"/>
      <c r="T1" s="927" t="s">
        <v>537</v>
      </c>
      <c r="U1" s="927"/>
      <c r="V1" s="927"/>
      <c r="W1" s="927"/>
      <c r="X1" s="927"/>
      <c r="Y1" s="927"/>
    </row>
    <row r="2" spans="1:25" ht="38.25" customHeight="1" x14ac:dyDescent="0.3">
      <c r="A2" s="457" t="s">
        <v>341</v>
      </c>
      <c r="B2" s="457" t="s">
        <v>127</v>
      </c>
      <c r="C2" s="458" t="s">
        <v>129</v>
      </c>
      <c r="D2" s="924" t="s">
        <v>342</v>
      </c>
      <c r="E2" s="923"/>
      <c r="F2" s="923" t="s">
        <v>343</v>
      </c>
      <c r="G2" s="923"/>
      <c r="H2" s="922" t="s">
        <v>344</v>
      </c>
      <c r="I2" s="922"/>
      <c r="J2" s="459">
        <v>0</v>
      </c>
      <c r="K2" s="459">
        <v>1</v>
      </c>
      <c r="L2" s="459">
        <v>2</v>
      </c>
      <c r="M2" s="460" t="s">
        <v>345</v>
      </c>
      <c r="N2" s="461" t="s">
        <v>346</v>
      </c>
      <c r="O2" s="471" t="s">
        <v>347</v>
      </c>
      <c r="P2" s="471" t="s">
        <v>348</v>
      </c>
      <c r="Q2" s="471" t="s">
        <v>113</v>
      </c>
      <c r="R2" s="698" t="s">
        <v>126</v>
      </c>
      <c r="S2" s="699" t="s">
        <v>127</v>
      </c>
      <c r="T2" s="925" t="s">
        <v>504</v>
      </c>
      <c r="U2" s="925"/>
      <c r="V2" s="926" t="s">
        <v>523</v>
      </c>
      <c r="W2" s="926"/>
      <c r="X2" s="926" t="s">
        <v>524</v>
      </c>
      <c r="Y2" s="926"/>
    </row>
    <row r="3" spans="1:25" ht="26.25" customHeight="1" x14ac:dyDescent="0.3">
      <c r="A3" s="462"/>
      <c r="B3" s="462"/>
      <c r="C3" s="463" t="s">
        <v>191</v>
      </c>
      <c r="D3" s="678" t="s">
        <v>349</v>
      </c>
      <c r="E3" s="683" t="s">
        <v>105</v>
      </c>
      <c r="F3" s="678" t="s">
        <v>349</v>
      </c>
      <c r="G3" s="683" t="s">
        <v>105</v>
      </c>
      <c r="H3" s="678" t="s">
        <v>349</v>
      </c>
      <c r="I3" s="683" t="s">
        <v>105</v>
      </c>
      <c r="J3" s="916" t="s">
        <v>349</v>
      </c>
      <c r="K3" s="917"/>
      <c r="L3" s="917"/>
      <c r="M3" s="917"/>
      <c r="N3" s="918"/>
      <c r="O3" s="470"/>
      <c r="P3" s="470"/>
      <c r="Q3" s="470"/>
      <c r="R3" s="465"/>
      <c r="S3" s="466"/>
      <c r="T3" s="702" t="s">
        <v>107</v>
      </c>
      <c r="U3" s="702" t="s">
        <v>538</v>
      </c>
      <c r="V3" s="703" t="s">
        <v>107</v>
      </c>
      <c r="W3" s="725" t="s">
        <v>538</v>
      </c>
      <c r="X3" s="703" t="s">
        <v>107</v>
      </c>
      <c r="Y3" s="725" t="s">
        <v>538</v>
      </c>
    </row>
    <row r="4" spans="1:25" ht="21" customHeight="1" x14ac:dyDescent="0.3">
      <c r="A4" s="462"/>
      <c r="B4" s="462"/>
      <c r="C4" s="462"/>
      <c r="D4" s="468"/>
      <c r="E4" s="679"/>
      <c r="F4" s="468"/>
      <c r="G4" s="679"/>
      <c r="H4" s="468"/>
      <c r="I4" s="679"/>
      <c r="J4" s="469"/>
      <c r="K4" s="469"/>
      <c r="L4" s="469"/>
      <c r="M4" s="469"/>
      <c r="N4" s="469"/>
      <c r="O4" s="470"/>
      <c r="P4" s="470"/>
      <c r="Q4" s="470"/>
      <c r="R4" s="465"/>
      <c r="S4" s="465"/>
      <c r="T4" s="704"/>
      <c r="U4" s="704"/>
      <c r="V4" s="705"/>
      <c r="W4" s="705"/>
      <c r="X4" s="705"/>
      <c r="Y4" s="705"/>
    </row>
    <row r="5" spans="1:25" x14ac:dyDescent="0.3">
      <c r="A5" s="453"/>
      <c r="B5" s="453"/>
      <c r="C5" s="464"/>
      <c r="D5" s="472"/>
      <c r="E5" s="522"/>
      <c r="F5" s="472"/>
      <c r="G5" s="522"/>
      <c r="H5" s="472"/>
      <c r="I5" s="522"/>
      <c r="J5" s="472"/>
      <c r="K5" s="472"/>
      <c r="L5" s="472"/>
      <c r="M5" s="472"/>
      <c r="N5" s="472"/>
      <c r="O5" s="453"/>
      <c r="P5" s="453"/>
      <c r="Q5" s="453"/>
      <c r="R5" s="453"/>
      <c r="S5" s="453"/>
      <c r="T5" s="697"/>
      <c r="U5" s="716"/>
    </row>
    <row r="6" spans="1:25" x14ac:dyDescent="0.3">
      <c r="A6" s="453"/>
      <c r="B6" s="453"/>
      <c r="C6" s="464"/>
      <c r="D6" s="472"/>
      <c r="E6" s="522"/>
      <c r="F6" s="472"/>
      <c r="G6" s="522"/>
      <c r="H6" s="472"/>
      <c r="I6" s="522"/>
      <c r="J6" s="472"/>
      <c r="K6" s="472"/>
      <c r="L6" s="472"/>
      <c r="M6" s="472"/>
      <c r="N6" s="472"/>
      <c r="O6" s="453"/>
      <c r="P6" s="453"/>
      <c r="Q6" s="453"/>
      <c r="R6" s="453"/>
      <c r="S6" s="453"/>
      <c r="T6" s="697"/>
      <c r="U6" s="716"/>
    </row>
    <row r="7" spans="1:25" x14ac:dyDescent="0.3">
      <c r="A7" s="453"/>
      <c r="B7" s="453"/>
      <c r="C7" s="464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53"/>
      <c r="P7" s="453"/>
      <c r="Q7" s="453"/>
      <c r="R7" s="453"/>
      <c r="S7" s="453"/>
      <c r="T7" s="697"/>
      <c r="U7" s="716"/>
    </row>
    <row r="8" spans="1:25" x14ac:dyDescent="0.3">
      <c r="A8" s="453"/>
      <c r="B8" s="453"/>
      <c r="C8" s="464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53"/>
      <c r="P8" s="453"/>
      <c r="Q8" s="453"/>
      <c r="R8" s="453"/>
      <c r="S8" s="453"/>
      <c r="T8" s="697"/>
      <c r="U8" s="716"/>
    </row>
    <row r="9" spans="1:25" x14ac:dyDescent="0.3">
      <c r="A9" s="453"/>
      <c r="B9" s="453"/>
      <c r="C9" s="464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53"/>
      <c r="P9" s="453"/>
      <c r="Q9" s="453"/>
      <c r="R9" s="453"/>
      <c r="S9" s="453"/>
      <c r="T9" s="697"/>
      <c r="U9" s="716"/>
    </row>
    <row r="10" spans="1:25" x14ac:dyDescent="0.3">
      <c r="A10" s="453"/>
      <c r="B10" s="453"/>
      <c r="C10" s="464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53"/>
      <c r="P10" s="453"/>
      <c r="Q10" s="453"/>
      <c r="R10" s="453"/>
      <c r="S10" s="453"/>
      <c r="T10" s="697"/>
      <c r="U10" s="716"/>
    </row>
    <row r="11" spans="1:25" x14ac:dyDescent="0.3">
      <c r="A11" s="453"/>
      <c r="B11" s="453"/>
      <c r="C11" s="464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53"/>
      <c r="P11" s="453"/>
      <c r="Q11" s="453"/>
      <c r="R11" s="453"/>
      <c r="S11" s="453"/>
      <c r="T11" s="697"/>
      <c r="U11" s="716"/>
    </row>
    <row r="12" spans="1:25" x14ac:dyDescent="0.3">
      <c r="A12" s="453"/>
      <c r="B12" s="453"/>
      <c r="C12" s="464"/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53"/>
      <c r="P12" s="453"/>
      <c r="Q12" s="453"/>
      <c r="R12" s="453"/>
      <c r="S12" s="453"/>
      <c r="T12" s="697"/>
      <c r="U12" s="716"/>
    </row>
    <row r="13" spans="1:25" x14ac:dyDescent="0.3">
      <c r="A13" s="453"/>
      <c r="B13" s="453"/>
      <c r="C13" s="464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53"/>
      <c r="P13" s="453"/>
      <c r="Q13" s="453"/>
      <c r="R13" s="453"/>
      <c r="S13" s="453"/>
      <c r="T13" s="697"/>
      <c r="U13" s="716"/>
    </row>
    <row r="14" spans="1:25" x14ac:dyDescent="0.3">
      <c r="A14" s="453"/>
      <c r="B14" s="453"/>
      <c r="C14" s="464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53"/>
      <c r="P14" s="453"/>
      <c r="Q14" s="453"/>
      <c r="R14" s="453"/>
      <c r="S14" s="453"/>
      <c r="T14" s="697"/>
      <c r="U14" s="716"/>
    </row>
    <row r="15" spans="1:25" x14ac:dyDescent="0.3">
      <c r="A15" s="453"/>
      <c r="B15" s="453"/>
      <c r="C15" s="464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53"/>
      <c r="P15" s="453"/>
      <c r="Q15" s="453"/>
      <c r="R15" s="453"/>
      <c r="S15" s="453"/>
      <c r="T15" s="697"/>
      <c r="U15" s="716"/>
    </row>
    <row r="16" spans="1:25" x14ac:dyDescent="0.3">
      <c r="A16" s="453"/>
      <c r="B16" s="453"/>
      <c r="C16" s="464"/>
      <c r="D16" s="472"/>
      <c r="E16" s="472"/>
      <c r="F16" s="472"/>
      <c r="G16" s="472"/>
      <c r="H16" s="472"/>
      <c r="I16" s="472"/>
      <c r="J16" s="472"/>
      <c r="K16" s="472"/>
      <c r="L16" s="472"/>
      <c r="M16" s="472"/>
      <c r="N16" s="472"/>
      <c r="O16" s="453"/>
      <c r="P16" s="453"/>
      <c r="Q16" s="453"/>
      <c r="R16" s="453"/>
      <c r="S16" s="453"/>
      <c r="T16" s="697"/>
      <c r="U16" s="716"/>
    </row>
    <row r="17" spans="1:21" x14ac:dyDescent="0.3">
      <c r="A17" s="453"/>
      <c r="B17" s="453"/>
      <c r="C17" s="464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53"/>
      <c r="P17" s="453"/>
      <c r="Q17" s="453"/>
      <c r="R17" s="453"/>
      <c r="S17" s="453"/>
      <c r="T17" s="697"/>
      <c r="U17" s="716"/>
    </row>
    <row r="18" spans="1:21" x14ac:dyDescent="0.3">
      <c r="A18" s="453"/>
      <c r="B18" s="453"/>
      <c r="C18" s="464"/>
      <c r="D18" s="472"/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53"/>
      <c r="P18" s="453"/>
      <c r="Q18" s="453"/>
      <c r="R18" s="453"/>
      <c r="S18" s="453"/>
      <c r="T18" s="697"/>
      <c r="U18" s="716"/>
    </row>
    <row r="19" spans="1:21" x14ac:dyDescent="0.3">
      <c r="A19" s="453"/>
      <c r="B19" s="453"/>
      <c r="C19" s="464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53"/>
      <c r="P19" s="453"/>
      <c r="Q19" s="453"/>
      <c r="R19" s="453"/>
      <c r="S19" s="453"/>
      <c r="T19" s="697"/>
      <c r="U19" s="716"/>
    </row>
    <row r="20" spans="1:21" x14ac:dyDescent="0.3">
      <c r="A20" s="453"/>
      <c r="B20" s="453"/>
      <c r="C20" s="464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53"/>
      <c r="P20" s="453"/>
      <c r="Q20" s="453"/>
      <c r="R20" s="453"/>
      <c r="S20" s="453"/>
      <c r="T20" s="697"/>
      <c r="U20" s="716"/>
    </row>
    <row r="21" spans="1:21" x14ac:dyDescent="0.3">
      <c r="A21" s="453"/>
      <c r="B21" s="453"/>
      <c r="C21" s="464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53"/>
      <c r="P21" s="453"/>
      <c r="Q21" s="453"/>
      <c r="R21" s="453"/>
      <c r="S21" s="453"/>
      <c r="T21" s="697"/>
      <c r="U21" s="716"/>
    </row>
    <row r="22" spans="1:21" x14ac:dyDescent="0.3">
      <c r="A22" s="453"/>
      <c r="B22" s="453"/>
      <c r="C22" s="464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53"/>
      <c r="P22" s="453"/>
      <c r="Q22" s="453"/>
      <c r="R22" s="453"/>
      <c r="S22" s="453"/>
      <c r="T22" s="697"/>
      <c r="U22" s="716"/>
    </row>
    <row r="23" spans="1:21" x14ac:dyDescent="0.3">
      <c r="A23" s="453"/>
      <c r="B23" s="453"/>
      <c r="C23" s="464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53"/>
      <c r="P23" s="453"/>
      <c r="Q23" s="453"/>
      <c r="R23" s="453"/>
      <c r="S23" s="453"/>
      <c r="T23" s="697"/>
      <c r="U23" s="716"/>
    </row>
    <row r="24" spans="1:21" x14ac:dyDescent="0.3">
      <c r="A24" s="453"/>
      <c r="B24" s="453"/>
      <c r="C24" s="464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53"/>
      <c r="P24" s="453"/>
      <c r="Q24" s="453"/>
      <c r="R24" s="453"/>
      <c r="S24" s="453"/>
      <c r="T24" s="697"/>
      <c r="U24" s="716"/>
    </row>
    <row r="25" spans="1:21" x14ac:dyDescent="0.3">
      <c r="A25" s="453"/>
      <c r="B25" s="453"/>
      <c r="C25" s="464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53"/>
      <c r="P25" s="453"/>
      <c r="Q25" s="453"/>
      <c r="R25" s="453"/>
      <c r="S25" s="453"/>
      <c r="T25" s="697"/>
      <c r="U25" s="716"/>
    </row>
    <row r="26" spans="1:21" x14ac:dyDescent="0.3">
      <c r="A26" s="453"/>
      <c r="B26" s="453"/>
      <c r="C26" s="464"/>
      <c r="D26" s="472"/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53"/>
      <c r="P26" s="453"/>
      <c r="Q26" s="453"/>
      <c r="R26" s="453"/>
      <c r="S26" s="453"/>
      <c r="T26" s="697"/>
      <c r="U26" s="716"/>
    </row>
    <row r="27" spans="1:21" x14ac:dyDescent="0.3">
      <c r="A27" s="453"/>
      <c r="B27" s="453"/>
      <c r="C27" s="464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53"/>
      <c r="P27" s="453"/>
      <c r="Q27" s="453"/>
      <c r="R27" s="453"/>
      <c r="S27" s="453"/>
      <c r="T27" s="697"/>
      <c r="U27" s="716"/>
    </row>
    <row r="28" spans="1:21" x14ac:dyDescent="0.3">
      <c r="A28" s="453"/>
      <c r="B28" s="453"/>
      <c r="C28" s="464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53"/>
      <c r="P28" s="453"/>
      <c r="Q28" s="453"/>
      <c r="R28" s="453"/>
      <c r="S28" s="453"/>
      <c r="T28" s="697"/>
      <c r="U28" s="716"/>
    </row>
    <row r="29" spans="1:21" x14ac:dyDescent="0.3">
      <c r="A29" s="453"/>
      <c r="B29" s="453"/>
      <c r="C29" s="464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53"/>
      <c r="P29" s="453"/>
      <c r="Q29" s="453"/>
      <c r="R29" s="453"/>
      <c r="S29" s="453"/>
      <c r="T29" s="697"/>
      <c r="U29" s="716"/>
    </row>
    <row r="30" spans="1:21" x14ac:dyDescent="0.3">
      <c r="A30" s="453"/>
      <c r="B30" s="453"/>
      <c r="C30" s="464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53"/>
      <c r="P30" s="453"/>
      <c r="Q30" s="453"/>
      <c r="R30" s="453"/>
      <c r="S30" s="453"/>
      <c r="T30" s="697"/>
      <c r="U30" s="716"/>
    </row>
    <row r="31" spans="1:21" x14ac:dyDescent="0.3">
      <c r="A31" s="453"/>
      <c r="B31" s="453"/>
      <c r="C31" s="464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53"/>
      <c r="P31" s="453"/>
      <c r="Q31" s="453"/>
      <c r="R31" s="453"/>
      <c r="S31" s="453"/>
      <c r="T31" s="697"/>
      <c r="U31" s="716"/>
    </row>
    <row r="32" spans="1:21" x14ac:dyDescent="0.3">
      <c r="A32" s="453"/>
      <c r="B32" s="453"/>
      <c r="C32" s="464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53"/>
      <c r="P32" s="453"/>
      <c r="Q32" s="453"/>
      <c r="R32" s="453"/>
      <c r="S32" s="453"/>
      <c r="T32" s="697"/>
      <c r="U32" s="716"/>
    </row>
    <row r="33" spans="1:21" x14ac:dyDescent="0.3">
      <c r="A33" s="453"/>
      <c r="B33" s="453"/>
      <c r="C33" s="464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53"/>
      <c r="P33" s="453"/>
      <c r="Q33" s="453"/>
      <c r="R33" s="453"/>
      <c r="S33" s="453"/>
      <c r="T33" s="697"/>
      <c r="U33" s="716"/>
    </row>
    <row r="34" spans="1:21" x14ac:dyDescent="0.3">
      <c r="A34" s="453"/>
      <c r="B34" s="453"/>
      <c r="C34" s="464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53"/>
      <c r="P34" s="453"/>
      <c r="Q34" s="453"/>
      <c r="R34" s="453"/>
      <c r="S34" s="453"/>
      <c r="T34" s="697"/>
      <c r="U34" s="716"/>
    </row>
    <row r="35" spans="1:21" x14ac:dyDescent="0.3">
      <c r="A35" s="453"/>
      <c r="B35" s="453"/>
      <c r="C35" s="464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53"/>
      <c r="P35" s="453"/>
      <c r="Q35" s="453"/>
      <c r="R35" s="453"/>
      <c r="S35" s="453"/>
      <c r="T35" s="697"/>
      <c r="U35" s="716"/>
    </row>
    <row r="36" spans="1:21" x14ac:dyDescent="0.3">
      <c r="A36" s="453"/>
      <c r="B36" s="453"/>
      <c r="C36" s="464"/>
      <c r="D36" s="472"/>
      <c r="E36" s="472"/>
      <c r="F36" s="472"/>
      <c r="G36" s="472"/>
      <c r="H36" s="472"/>
      <c r="I36" s="472"/>
      <c r="J36" s="472"/>
      <c r="K36" s="472"/>
      <c r="L36" s="472"/>
      <c r="M36" s="472"/>
      <c r="N36" s="472"/>
      <c r="O36" s="453"/>
      <c r="P36" s="453"/>
      <c r="Q36" s="453"/>
      <c r="R36" s="453"/>
      <c r="S36" s="453"/>
      <c r="T36" s="697"/>
      <c r="U36" s="716"/>
    </row>
    <row r="37" spans="1:21" x14ac:dyDescent="0.3">
      <c r="A37" s="453"/>
      <c r="B37" s="453"/>
      <c r="C37" s="464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53"/>
      <c r="P37" s="453"/>
      <c r="Q37" s="453"/>
      <c r="R37" s="453"/>
      <c r="S37" s="453"/>
      <c r="T37" s="697"/>
      <c r="U37" s="716"/>
    </row>
    <row r="38" spans="1:21" x14ac:dyDescent="0.3">
      <c r="A38" s="453"/>
      <c r="B38" s="453"/>
      <c r="C38" s="464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53"/>
      <c r="P38" s="453"/>
      <c r="Q38" s="453"/>
      <c r="R38" s="453"/>
      <c r="S38" s="453"/>
      <c r="T38" s="697"/>
      <c r="U38" s="716"/>
    </row>
    <row r="39" spans="1:21" x14ac:dyDescent="0.3">
      <c r="A39" s="453"/>
      <c r="B39" s="453"/>
      <c r="C39" s="464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53"/>
      <c r="P39" s="453"/>
      <c r="Q39" s="453"/>
      <c r="R39" s="453"/>
      <c r="S39" s="453"/>
      <c r="T39" s="697"/>
      <c r="U39" s="716"/>
    </row>
    <row r="40" spans="1:21" x14ac:dyDescent="0.3">
      <c r="A40" s="453"/>
      <c r="B40" s="453"/>
      <c r="C40" s="464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53"/>
      <c r="P40" s="453"/>
      <c r="Q40" s="453"/>
      <c r="R40" s="453"/>
      <c r="S40" s="453"/>
      <c r="T40" s="697"/>
      <c r="U40" s="716"/>
    </row>
    <row r="41" spans="1:21" x14ac:dyDescent="0.3">
      <c r="A41" s="453"/>
      <c r="B41" s="453"/>
      <c r="C41" s="464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53"/>
      <c r="P41" s="453"/>
      <c r="Q41" s="453"/>
      <c r="R41" s="453"/>
      <c r="S41" s="453"/>
      <c r="T41" s="697"/>
      <c r="U41" s="716"/>
    </row>
    <row r="42" spans="1:21" x14ac:dyDescent="0.3">
      <c r="A42" s="453"/>
      <c r="B42" s="453"/>
      <c r="C42" s="464"/>
      <c r="D42" s="472"/>
      <c r="E42" s="472"/>
      <c r="F42" s="472"/>
      <c r="G42" s="472"/>
      <c r="H42" s="472"/>
      <c r="I42" s="472"/>
      <c r="J42" s="472"/>
      <c r="K42" s="472"/>
      <c r="L42" s="472"/>
      <c r="M42" s="472"/>
      <c r="N42" s="472"/>
      <c r="O42" s="453"/>
      <c r="P42" s="453"/>
      <c r="Q42" s="453"/>
      <c r="R42" s="453"/>
      <c r="S42" s="453"/>
      <c r="T42" s="697"/>
      <c r="U42" s="716"/>
    </row>
    <row r="43" spans="1:21" x14ac:dyDescent="0.3">
      <c r="A43" s="453"/>
      <c r="B43" s="453"/>
      <c r="C43" s="464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53"/>
      <c r="P43" s="453"/>
      <c r="Q43" s="453"/>
      <c r="R43" s="453"/>
      <c r="S43" s="453"/>
      <c r="T43" s="697"/>
      <c r="U43" s="716"/>
    </row>
    <row r="44" spans="1:21" x14ac:dyDescent="0.3">
      <c r="A44" s="453"/>
      <c r="B44" s="453"/>
      <c r="C44" s="464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53"/>
      <c r="P44" s="453"/>
      <c r="Q44" s="453"/>
      <c r="R44" s="453"/>
      <c r="S44" s="453"/>
      <c r="T44" s="697"/>
      <c r="U44" s="716"/>
    </row>
    <row r="45" spans="1:21" x14ac:dyDescent="0.3">
      <c r="A45" s="453"/>
      <c r="B45" s="453"/>
      <c r="C45" s="464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53"/>
      <c r="P45" s="453"/>
      <c r="Q45" s="453"/>
      <c r="R45" s="453"/>
      <c r="S45" s="453"/>
      <c r="T45" s="697"/>
      <c r="U45" s="716"/>
    </row>
    <row r="46" spans="1:21" x14ac:dyDescent="0.3">
      <c r="A46" s="453"/>
      <c r="B46" s="453"/>
      <c r="C46" s="464"/>
      <c r="D46" s="472"/>
      <c r="E46" s="472"/>
      <c r="F46" s="472"/>
      <c r="G46" s="472"/>
      <c r="H46" s="472"/>
      <c r="I46" s="472"/>
      <c r="J46" s="472"/>
      <c r="K46" s="472"/>
      <c r="L46" s="472"/>
      <c r="M46" s="472"/>
      <c r="N46" s="472"/>
      <c r="O46" s="453"/>
      <c r="P46" s="453"/>
      <c r="Q46" s="453"/>
      <c r="R46" s="453"/>
      <c r="S46" s="453"/>
      <c r="T46" s="697"/>
      <c r="U46" s="716"/>
    </row>
    <row r="47" spans="1:21" x14ac:dyDescent="0.3">
      <c r="A47" s="453"/>
      <c r="B47" s="453"/>
      <c r="C47" s="464"/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53"/>
      <c r="P47" s="453"/>
      <c r="Q47" s="453"/>
      <c r="R47" s="453"/>
      <c r="S47" s="453"/>
      <c r="T47" s="697"/>
      <c r="U47" s="716"/>
    </row>
    <row r="48" spans="1:21" x14ac:dyDescent="0.3">
      <c r="A48" s="453"/>
      <c r="B48" s="453"/>
      <c r="C48" s="464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53"/>
      <c r="P48" s="453"/>
      <c r="Q48" s="453"/>
      <c r="R48" s="453"/>
      <c r="S48" s="453"/>
      <c r="T48" s="697"/>
      <c r="U48" s="716"/>
    </row>
    <row r="49" spans="1:21" x14ac:dyDescent="0.3">
      <c r="A49" s="453"/>
      <c r="B49" s="453"/>
      <c r="C49" s="464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53"/>
      <c r="P49" s="453"/>
      <c r="Q49" s="453"/>
      <c r="R49" s="453"/>
      <c r="S49" s="453"/>
      <c r="T49" s="697"/>
      <c r="U49" s="716"/>
    </row>
    <row r="50" spans="1:21" x14ac:dyDescent="0.3">
      <c r="A50" s="453"/>
      <c r="B50" s="453"/>
      <c r="C50" s="464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53"/>
      <c r="P50" s="453"/>
      <c r="Q50" s="453"/>
      <c r="R50" s="453"/>
      <c r="S50" s="453"/>
      <c r="T50" s="697"/>
      <c r="U50" s="716"/>
    </row>
    <row r="51" spans="1:21" x14ac:dyDescent="0.3">
      <c r="A51" s="453"/>
      <c r="B51" s="453"/>
      <c r="C51" s="464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53"/>
      <c r="P51" s="453"/>
      <c r="Q51" s="453"/>
      <c r="R51" s="453"/>
      <c r="S51" s="453"/>
      <c r="T51" s="697"/>
      <c r="U51" s="716"/>
    </row>
    <row r="52" spans="1:21" x14ac:dyDescent="0.3">
      <c r="A52" s="453"/>
      <c r="B52" s="453"/>
      <c r="C52" s="464"/>
      <c r="D52" s="472"/>
      <c r="E52" s="472"/>
      <c r="F52" s="472"/>
      <c r="G52" s="472"/>
      <c r="H52" s="472"/>
      <c r="I52" s="472"/>
      <c r="J52" s="472"/>
      <c r="K52" s="472"/>
      <c r="L52" s="472"/>
      <c r="M52" s="472"/>
      <c r="N52" s="472"/>
      <c r="O52" s="453"/>
      <c r="P52" s="453"/>
      <c r="Q52" s="453"/>
      <c r="R52" s="453"/>
      <c r="S52" s="453"/>
      <c r="T52" s="697"/>
      <c r="U52" s="716"/>
    </row>
    <row r="53" spans="1:21" x14ac:dyDescent="0.3">
      <c r="A53" s="453"/>
      <c r="B53" s="453"/>
      <c r="C53" s="464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472"/>
      <c r="O53" s="453"/>
      <c r="P53" s="453"/>
      <c r="Q53" s="453"/>
      <c r="R53" s="453"/>
      <c r="S53" s="453"/>
      <c r="T53" s="697"/>
      <c r="U53" s="716"/>
    </row>
    <row r="54" spans="1:21" x14ac:dyDescent="0.3">
      <c r="A54" s="453"/>
      <c r="B54" s="453"/>
      <c r="C54" s="464"/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53"/>
      <c r="P54" s="453"/>
      <c r="Q54" s="453"/>
      <c r="R54" s="453"/>
      <c r="S54" s="453"/>
      <c r="T54" s="697"/>
      <c r="U54" s="716"/>
    </row>
    <row r="55" spans="1:21" x14ac:dyDescent="0.3">
      <c r="A55" s="453"/>
      <c r="B55" s="453"/>
      <c r="C55" s="464"/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53"/>
      <c r="P55" s="453"/>
      <c r="Q55" s="453"/>
      <c r="R55" s="453"/>
      <c r="S55" s="453"/>
      <c r="T55" s="697"/>
      <c r="U55" s="716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T2:U2"/>
    <mergeCell ref="V2:W2"/>
    <mergeCell ref="X2:Y2"/>
    <mergeCell ref="T1:Y1"/>
    <mergeCell ref="A1:B1"/>
    <mergeCell ref="J1:N1"/>
    <mergeCell ref="O1:Q1"/>
    <mergeCell ref="J3:N3"/>
    <mergeCell ref="D1:I1"/>
    <mergeCell ref="H2:I2"/>
    <mergeCell ref="F2:G2"/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2" customFormat="1" ht="21" customHeight="1" x14ac:dyDescent="0.3">
      <c r="A1" s="845" t="s">
        <v>350</v>
      </c>
      <c r="B1" s="846"/>
      <c r="C1" s="846"/>
      <c r="D1" s="846"/>
      <c r="E1" s="846"/>
      <c r="F1" s="846"/>
      <c r="G1" s="484"/>
      <c r="H1" s="939" t="s">
        <v>205</v>
      </c>
      <c r="I1" s="940"/>
      <c r="J1" s="940"/>
      <c r="K1" s="486"/>
      <c r="L1" s="476"/>
      <c r="M1" s="486"/>
      <c r="N1" s="477"/>
      <c r="O1" s="937" t="s">
        <v>351</v>
      </c>
      <c r="P1" s="478"/>
      <c r="Q1" s="486" t="s">
        <v>352</v>
      </c>
      <c r="R1" s="476"/>
      <c r="S1" s="486"/>
      <c r="T1" s="476"/>
      <c r="U1" s="486"/>
      <c r="V1" s="477"/>
      <c r="W1" s="937" t="s">
        <v>353</v>
      </c>
      <c r="X1" s="478"/>
      <c r="Y1" s="941" t="s">
        <v>354</v>
      </c>
      <c r="Z1" s="941"/>
      <c r="AA1" s="941"/>
      <c r="AB1" s="941"/>
      <c r="AC1" s="941"/>
      <c r="AD1" s="942"/>
      <c r="AE1" s="937" t="s">
        <v>355</v>
      </c>
      <c r="AF1" s="936" t="s">
        <v>522</v>
      </c>
      <c r="AG1" s="927"/>
      <c r="AH1" s="927"/>
      <c r="AI1" s="706"/>
      <c r="AJ1" s="706"/>
      <c r="AK1" s="706"/>
      <c r="AL1" s="706"/>
      <c r="AM1" s="706"/>
      <c r="AN1" s="706"/>
      <c r="AO1" s="706"/>
      <c r="AP1" s="706"/>
      <c r="AQ1" s="706"/>
      <c r="AR1" s="706"/>
      <c r="AS1" s="706"/>
      <c r="AT1" s="706"/>
      <c r="AU1" s="706"/>
      <c r="AV1" s="706"/>
      <c r="AW1" s="706"/>
      <c r="AX1" s="706"/>
      <c r="AY1" s="706"/>
      <c r="AZ1" s="706"/>
      <c r="BA1" s="706"/>
      <c r="BB1" s="706"/>
      <c r="BC1" s="706"/>
      <c r="BD1" s="706"/>
      <c r="BE1" s="706"/>
      <c r="BF1" s="706"/>
      <c r="BG1" s="706"/>
      <c r="BH1" s="706"/>
      <c r="BI1" s="706"/>
      <c r="BJ1" s="706"/>
      <c r="BK1" s="706"/>
      <c r="BL1" s="706"/>
      <c r="BM1" s="706"/>
      <c r="BN1" s="706"/>
      <c r="BO1" s="706"/>
      <c r="BP1" s="706"/>
      <c r="BQ1" s="706"/>
      <c r="BR1" s="706"/>
      <c r="BS1" s="706"/>
      <c r="BT1" s="706"/>
      <c r="BU1" s="706"/>
      <c r="BV1" s="706"/>
      <c r="BW1" s="706"/>
      <c r="BX1" s="706"/>
      <c r="BY1" s="706"/>
      <c r="BZ1" s="706"/>
      <c r="CA1" s="706"/>
      <c r="CB1" s="706"/>
      <c r="CC1" s="706"/>
    </row>
    <row r="2" spans="1:81" s="12" customFormat="1" ht="36" customHeight="1" x14ac:dyDescent="0.3">
      <c r="A2" s="479" t="s">
        <v>214</v>
      </c>
      <c r="B2" s="485" t="s">
        <v>356</v>
      </c>
      <c r="C2" s="485" t="s">
        <v>357</v>
      </c>
      <c r="D2" s="944" t="s">
        <v>527</v>
      </c>
      <c r="E2" s="944"/>
      <c r="F2" s="944" t="s">
        <v>528</v>
      </c>
      <c r="G2" s="944"/>
      <c r="H2" s="480"/>
      <c r="I2" s="943" t="s">
        <v>224</v>
      </c>
      <c r="J2" s="943"/>
      <c r="K2" s="943" t="s">
        <v>225</v>
      </c>
      <c r="L2" s="943"/>
      <c r="M2" s="943" t="s">
        <v>226</v>
      </c>
      <c r="N2" s="945"/>
      <c r="O2" s="938"/>
      <c r="P2" s="481"/>
      <c r="Q2" s="943" t="s">
        <v>224</v>
      </c>
      <c r="R2" s="943"/>
      <c r="S2" s="943" t="s">
        <v>225</v>
      </c>
      <c r="T2" s="943"/>
      <c r="U2" s="943" t="s">
        <v>226</v>
      </c>
      <c r="V2" s="945"/>
      <c r="W2" s="938"/>
      <c r="X2" s="481"/>
      <c r="Y2" s="943" t="s">
        <v>224</v>
      </c>
      <c r="Z2" s="943"/>
      <c r="AA2" s="943" t="s">
        <v>225</v>
      </c>
      <c r="AB2" s="943"/>
      <c r="AC2" s="943" t="s">
        <v>226</v>
      </c>
      <c r="AD2" s="945"/>
      <c r="AE2" s="938"/>
      <c r="AF2" s="700" t="s">
        <v>504</v>
      </c>
      <c r="AG2" s="701" t="s">
        <v>523</v>
      </c>
      <c r="AH2" s="701" t="s">
        <v>524</v>
      </c>
      <c r="AI2" s="706"/>
      <c r="AJ2" s="706"/>
      <c r="AK2" s="706"/>
      <c r="AL2" s="706"/>
      <c r="AM2" s="706"/>
      <c r="AN2" s="706"/>
      <c r="AO2" s="706"/>
      <c r="AP2" s="706"/>
      <c r="AQ2" s="706"/>
      <c r="AR2" s="706"/>
      <c r="AS2" s="706"/>
      <c r="AT2" s="706"/>
      <c r="AU2" s="706"/>
      <c r="AV2" s="706"/>
      <c r="AW2" s="706"/>
      <c r="AX2" s="706"/>
      <c r="AY2" s="706"/>
      <c r="AZ2" s="706"/>
      <c r="BA2" s="706"/>
      <c r="BB2" s="706"/>
      <c r="BC2" s="706"/>
      <c r="BD2" s="706"/>
      <c r="BE2" s="706"/>
      <c r="BF2" s="706"/>
      <c r="BG2" s="706"/>
      <c r="BH2" s="706"/>
      <c r="BI2" s="706"/>
      <c r="BJ2" s="706"/>
      <c r="BK2" s="706"/>
      <c r="BL2" s="706"/>
      <c r="BM2" s="706"/>
      <c r="BN2" s="706"/>
      <c r="BO2" s="706"/>
      <c r="BP2" s="706"/>
      <c r="BQ2" s="706"/>
      <c r="BR2" s="706"/>
      <c r="BS2" s="706"/>
      <c r="BT2" s="706"/>
      <c r="BU2" s="706"/>
      <c r="BV2" s="706"/>
      <c r="BW2" s="706"/>
      <c r="BX2" s="706"/>
      <c r="BY2" s="706"/>
      <c r="BZ2" s="706"/>
      <c r="CA2" s="706"/>
      <c r="CB2" s="706"/>
      <c r="CC2" s="706"/>
    </row>
    <row r="3" spans="1:81" s="14" customFormat="1" ht="24" customHeight="1" x14ac:dyDescent="0.3">
      <c r="A3" s="474"/>
      <c r="B3" s="474"/>
      <c r="C3" s="487" t="s">
        <v>191</v>
      </c>
      <c r="D3" s="487" t="s">
        <v>191</v>
      </c>
      <c r="E3" s="487" t="s">
        <v>107</v>
      </c>
      <c r="F3" s="487" t="s">
        <v>191</v>
      </c>
      <c r="G3" s="487" t="s">
        <v>107</v>
      </c>
      <c r="H3" s="493" t="s">
        <v>358</v>
      </c>
      <c r="I3" s="496" t="s">
        <v>359</v>
      </c>
      <c r="J3" s="490" t="s">
        <v>105</v>
      </c>
      <c r="K3" s="491" t="s">
        <v>360</v>
      </c>
      <c r="L3" s="490" t="s">
        <v>105</v>
      </c>
      <c r="M3" s="491" t="s">
        <v>360</v>
      </c>
      <c r="N3" s="494" t="s">
        <v>105</v>
      </c>
      <c r="O3" s="495" t="s">
        <v>361</v>
      </c>
      <c r="P3" s="493" t="s">
        <v>358</v>
      </c>
      <c r="Q3" s="496" t="s">
        <v>359</v>
      </c>
      <c r="R3" s="490" t="s">
        <v>105</v>
      </c>
      <c r="S3" s="491" t="s">
        <v>360</v>
      </c>
      <c r="T3" s="490" t="s">
        <v>105</v>
      </c>
      <c r="U3" s="491" t="s">
        <v>360</v>
      </c>
      <c r="V3" s="494" t="s">
        <v>105</v>
      </c>
      <c r="W3" s="497" t="s">
        <v>362</v>
      </c>
      <c r="X3" s="493" t="s">
        <v>358</v>
      </c>
      <c r="Y3" s="491" t="s">
        <v>360</v>
      </c>
      <c r="Z3" s="490" t="s">
        <v>105</v>
      </c>
      <c r="AA3" s="491" t="s">
        <v>360</v>
      </c>
      <c r="AB3" s="490" t="s">
        <v>105</v>
      </c>
      <c r="AC3" s="491" t="s">
        <v>360</v>
      </c>
      <c r="AD3" s="494" t="s">
        <v>105</v>
      </c>
      <c r="AE3" s="497" t="s">
        <v>362</v>
      </c>
      <c r="AF3" s="702" t="s">
        <v>107</v>
      </c>
      <c r="AG3" s="703" t="s">
        <v>107</v>
      </c>
      <c r="AH3" s="703" t="s">
        <v>107</v>
      </c>
      <c r="AI3" s="707"/>
      <c r="AJ3" s="707"/>
      <c r="AK3" s="707"/>
      <c r="AL3" s="707"/>
      <c r="AM3" s="707"/>
      <c r="AN3" s="707"/>
      <c r="AO3" s="707"/>
      <c r="AP3" s="707"/>
      <c r="AQ3" s="707"/>
      <c r="AR3" s="707"/>
      <c r="AS3" s="707"/>
      <c r="AT3" s="707"/>
      <c r="AU3" s="707"/>
      <c r="AV3" s="707"/>
      <c r="AW3" s="707"/>
      <c r="AX3" s="707"/>
      <c r="AY3" s="707"/>
      <c r="AZ3" s="707"/>
      <c r="BA3" s="707"/>
      <c r="BB3" s="707"/>
      <c r="BC3" s="707"/>
      <c r="BD3" s="707"/>
      <c r="BE3" s="707"/>
      <c r="BF3" s="707"/>
      <c r="BG3" s="707"/>
      <c r="BH3" s="707"/>
      <c r="BI3" s="707"/>
      <c r="BJ3" s="707"/>
      <c r="BK3" s="707"/>
      <c r="BL3" s="707"/>
      <c r="BM3" s="707"/>
      <c r="BN3" s="707"/>
      <c r="BO3" s="707"/>
      <c r="BP3" s="707"/>
      <c r="BQ3" s="707"/>
      <c r="BR3" s="707"/>
      <c r="BS3" s="707"/>
      <c r="BT3" s="707"/>
      <c r="BU3" s="707"/>
      <c r="BV3" s="707"/>
      <c r="BW3" s="707"/>
      <c r="BX3" s="707"/>
      <c r="BY3" s="707"/>
      <c r="BZ3" s="707"/>
      <c r="CA3" s="707"/>
      <c r="CB3" s="707"/>
      <c r="CC3" s="707"/>
    </row>
    <row r="4" spans="1:81" s="12" customFormat="1" x14ac:dyDescent="0.3">
      <c r="A4" s="473"/>
      <c r="B4" s="473"/>
      <c r="C4" s="487"/>
      <c r="D4" s="487"/>
      <c r="E4" s="487"/>
      <c r="F4" s="487"/>
      <c r="G4" s="487"/>
      <c r="H4" s="489"/>
      <c r="I4" s="488"/>
      <c r="J4" s="490"/>
      <c r="K4" s="491"/>
      <c r="L4" s="490"/>
      <c r="M4" s="491"/>
      <c r="N4" s="490"/>
      <c r="O4" s="492"/>
      <c r="P4" s="489"/>
      <c r="Q4" s="488"/>
      <c r="R4" s="490"/>
      <c r="S4" s="491"/>
      <c r="T4" s="490"/>
      <c r="U4" s="491"/>
      <c r="V4" s="490"/>
      <c r="W4" s="492"/>
      <c r="X4" s="489"/>
      <c r="Y4" s="491"/>
      <c r="Z4" s="490"/>
      <c r="AA4" s="491"/>
      <c r="AB4" s="490"/>
      <c r="AC4" s="491"/>
      <c r="AD4" s="490"/>
      <c r="AE4" s="492"/>
      <c r="AF4" s="704"/>
      <c r="AG4" s="705"/>
      <c r="AH4" s="705"/>
      <c r="AI4" s="706"/>
      <c r="AJ4" s="706"/>
      <c r="AK4" s="706"/>
      <c r="AL4" s="706"/>
      <c r="AM4" s="706"/>
      <c r="AN4" s="706"/>
      <c r="AO4" s="706"/>
      <c r="AP4" s="706"/>
      <c r="AQ4" s="706"/>
      <c r="AR4" s="706"/>
      <c r="AS4" s="706"/>
      <c r="AT4" s="706"/>
      <c r="AU4" s="706"/>
      <c r="AV4" s="706"/>
      <c r="AW4" s="706"/>
      <c r="AX4" s="706"/>
      <c r="AY4" s="706"/>
      <c r="AZ4" s="706"/>
      <c r="BA4" s="706"/>
      <c r="BB4" s="706"/>
      <c r="BC4" s="706"/>
      <c r="BD4" s="706"/>
      <c r="BE4" s="706"/>
      <c r="BF4" s="706"/>
      <c r="BG4" s="706"/>
      <c r="BH4" s="706"/>
      <c r="BI4" s="706"/>
      <c r="BJ4" s="706"/>
      <c r="BK4" s="706"/>
      <c r="BL4" s="706"/>
      <c r="BM4" s="706"/>
      <c r="BN4" s="706"/>
      <c r="BO4" s="706"/>
      <c r="BP4" s="706"/>
      <c r="BQ4" s="706"/>
      <c r="BR4" s="706"/>
      <c r="BS4" s="706"/>
      <c r="BT4" s="706"/>
      <c r="BU4" s="706"/>
      <c r="BV4" s="706"/>
      <c r="BW4" s="706"/>
      <c r="BX4" s="706"/>
      <c r="BY4" s="706"/>
      <c r="BZ4" s="706"/>
      <c r="CA4" s="706"/>
      <c r="CB4" s="706"/>
      <c r="CC4" s="706"/>
    </row>
    <row r="5" spans="1:81" x14ac:dyDescent="0.3">
      <c r="A5" s="475"/>
      <c r="B5" s="482"/>
      <c r="C5" s="482"/>
      <c r="D5" s="641"/>
      <c r="E5" s="641"/>
      <c r="F5" s="482"/>
      <c r="G5" s="483"/>
      <c r="H5" s="482"/>
      <c r="I5" s="482"/>
      <c r="J5" s="482"/>
      <c r="K5" s="482"/>
      <c r="L5" s="482"/>
      <c r="M5" s="482"/>
      <c r="N5" s="482"/>
      <c r="O5" s="483"/>
      <c r="P5" s="482"/>
      <c r="Q5" s="482"/>
      <c r="R5" s="482"/>
      <c r="S5" s="482"/>
      <c r="T5" s="482"/>
      <c r="U5" s="482"/>
      <c r="V5" s="482"/>
      <c r="W5" s="483"/>
      <c r="X5" s="482"/>
      <c r="Y5" s="482"/>
      <c r="Z5" s="482"/>
      <c r="AA5" s="482"/>
      <c r="AB5" s="482"/>
      <c r="AC5" s="482"/>
      <c r="AD5" s="482"/>
      <c r="AE5" s="483"/>
    </row>
    <row r="6" spans="1:81" x14ac:dyDescent="0.3">
      <c r="A6" s="475"/>
      <c r="B6" s="482"/>
      <c r="C6" s="482"/>
      <c r="D6" s="641"/>
      <c r="E6" s="641"/>
      <c r="F6" s="482"/>
      <c r="G6" s="483"/>
      <c r="H6" s="482"/>
      <c r="I6" s="482"/>
      <c r="J6" s="482"/>
      <c r="K6" s="482"/>
      <c r="L6" s="482"/>
      <c r="M6" s="482"/>
      <c r="N6" s="482"/>
      <c r="O6" s="483"/>
      <c r="P6" s="482"/>
      <c r="Q6" s="482"/>
      <c r="R6" s="482"/>
      <c r="S6" s="482"/>
      <c r="T6" s="482"/>
      <c r="U6" s="482"/>
      <c r="V6" s="482"/>
      <c r="W6" s="483"/>
      <c r="X6" s="482"/>
      <c r="Y6" s="482"/>
      <c r="Z6" s="482"/>
      <c r="AA6" s="482"/>
      <c r="AB6" s="482"/>
      <c r="AC6" s="482"/>
      <c r="AD6" s="482"/>
      <c r="AE6" s="483"/>
    </row>
    <row r="7" spans="1:81" x14ac:dyDescent="0.3">
      <c r="A7" s="475"/>
      <c r="B7" s="482"/>
      <c r="C7" s="482"/>
      <c r="D7" s="641"/>
      <c r="E7" s="641"/>
      <c r="F7" s="482"/>
      <c r="G7" s="483"/>
      <c r="H7" s="482"/>
      <c r="I7" s="482"/>
      <c r="J7" s="482"/>
      <c r="K7" s="482"/>
      <c r="L7" s="482"/>
      <c r="M7" s="482"/>
      <c r="N7" s="482"/>
      <c r="O7" s="483"/>
      <c r="P7" s="482"/>
      <c r="Q7" s="482"/>
      <c r="R7" s="482"/>
      <c r="S7" s="482"/>
      <c r="T7" s="482"/>
      <c r="U7" s="482"/>
      <c r="V7" s="482"/>
      <c r="W7" s="483"/>
      <c r="X7" s="482"/>
      <c r="Y7" s="482"/>
      <c r="Z7" s="482"/>
      <c r="AA7" s="482"/>
      <c r="AB7" s="482"/>
      <c r="AC7" s="482"/>
      <c r="AD7" s="482"/>
      <c r="AE7" s="483"/>
    </row>
    <row r="8" spans="1:81" x14ac:dyDescent="0.3">
      <c r="A8" s="475"/>
      <c r="B8" s="482"/>
      <c r="C8" s="482"/>
      <c r="D8" s="641"/>
      <c r="E8" s="641"/>
      <c r="F8" s="482"/>
      <c r="G8" s="483"/>
      <c r="H8" s="482"/>
      <c r="I8" s="482"/>
      <c r="J8" s="482"/>
      <c r="K8" s="482"/>
      <c r="L8" s="482"/>
      <c r="M8" s="482"/>
      <c r="N8" s="482"/>
      <c r="O8" s="483"/>
      <c r="P8" s="482"/>
      <c r="Q8" s="482"/>
      <c r="R8" s="482"/>
      <c r="S8" s="482"/>
      <c r="T8" s="482"/>
      <c r="U8" s="482"/>
      <c r="V8" s="482"/>
      <c r="W8" s="483"/>
      <c r="X8" s="482"/>
      <c r="Y8" s="482"/>
      <c r="Z8" s="482"/>
      <c r="AA8" s="482"/>
      <c r="AB8" s="482"/>
      <c r="AC8" s="482"/>
      <c r="AD8" s="482"/>
      <c r="AE8" s="483"/>
    </row>
    <row r="9" spans="1:81" x14ac:dyDescent="0.3">
      <c r="A9" s="475"/>
      <c r="B9" s="482"/>
      <c r="C9" s="482"/>
      <c r="D9" s="641"/>
      <c r="E9" s="641"/>
      <c r="F9" s="482"/>
      <c r="G9" s="483"/>
      <c r="H9" s="482"/>
      <c r="I9" s="482"/>
      <c r="J9" s="482"/>
      <c r="K9" s="482"/>
      <c r="L9" s="482"/>
      <c r="M9" s="482"/>
      <c r="N9" s="482"/>
      <c r="O9" s="483"/>
      <c r="P9" s="482"/>
      <c r="Q9" s="482"/>
      <c r="R9" s="482"/>
      <c r="S9" s="482"/>
      <c r="T9" s="482"/>
      <c r="U9" s="482"/>
      <c r="V9" s="482"/>
      <c r="W9" s="483"/>
      <c r="X9" s="482"/>
      <c r="Y9" s="482"/>
      <c r="Z9" s="482"/>
      <c r="AA9" s="482"/>
      <c r="AB9" s="482"/>
      <c r="AC9" s="482"/>
      <c r="AD9" s="482"/>
      <c r="AE9" s="483"/>
    </row>
    <row r="10" spans="1:81" x14ac:dyDescent="0.3">
      <c r="A10" s="475"/>
      <c r="B10" s="482"/>
      <c r="C10" s="482"/>
      <c r="D10" s="641"/>
      <c r="E10" s="641"/>
      <c r="F10" s="482"/>
      <c r="G10" s="483"/>
      <c r="H10" s="482"/>
      <c r="I10" s="482"/>
      <c r="J10" s="482"/>
      <c r="K10" s="482"/>
      <c r="L10" s="482"/>
      <c r="M10" s="482"/>
      <c r="N10" s="482"/>
      <c r="O10" s="483"/>
      <c r="P10" s="482"/>
      <c r="Q10" s="482"/>
      <c r="R10" s="482"/>
      <c r="S10" s="482"/>
      <c r="T10" s="482"/>
      <c r="U10" s="482"/>
      <c r="V10" s="482"/>
      <c r="W10" s="483"/>
      <c r="X10" s="482"/>
      <c r="Y10" s="482"/>
      <c r="Z10" s="482"/>
      <c r="AA10" s="482"/>
      <c r="AB10" s="482"/>
      <c r="AC10" s="482"/>
      <c r="AD10" s="482"/>
      <c r="AE10" s="483"/>
    </row>
    <row r="11" spans="1:81" x14ac:dyDescent="0.3">
      <c r="A11" s="475"/>
      <c r="B11" s="482"/>
      <c r="C11" s="482"/>
      <c r="D11" s="641"/>
      <c r="E11" s="641"/>
      <c r="F11" s="482"/>
      <c r="G11" s="483"/>
      <c r="H11" s="482"/>
      <c r="I11" s="482"/>
      <c r="J11" s="482"/>
      <c r="K11" s="482"/>
      <c r="L11" s="482"/>
      <c r="M11" s="482"/>
      <c r="N11" s="482"/>
      <c r="O11" s="483"/>
      <c r="P11" s="482"/>
      <c r="Q11" s="482"/>
      <c r="R11" s="482"/>
      <c r="S11" s="482"/>
      <c r="T11" s="482"/>
      <c r="U11" s="482"/>
      <c r="V11" s="482"/>
      <c r="W11" s="483"/>
      <c r="X11" s="482"/>
      <c r="Y11" s="482"/>
      <c r="Z11" s="482"/>
      <c r="AA11" s="482"/>
      <c r="AB11" s="482"/>
      <c r="AC11" s="482"/>
      <c r="AD11" s="482"/>
      <c r="AE11" s="483"/>
    </row>
    <row r="12" spans="1:81" x14ac:dyDescent="0.3">
      <c r="A12" s="475"/>
      <c r="B12" s="482"/>
      <c r="C12" s="482"/>
      <c r="D12" s="641"/>
      <c r="E12" s="641"/>
      <c r="F12" s="482"/>
      <c r="G12" s="483"/>
      <c r="H12" s="482"/>
      <c r="I12" s="482"/>
      <c r="J12" s="482"/>
      <c r="K12" s="482"/>
      <c r="L12" s="482"/>
      <c r="M12" s="482"/>
      <c r="N12" s="482"/>
      <c r="O12" s="483"/>
      <c r="P12" s="482"/>
      <c r="Q12" s="482"/>
      <c r="R12" s="482"/>
      <c r="S12" s="482"/>
      <c r="T12" s="482"/>
      <c r="U12" s="482"/>
      <c r="V12" s="482"/>
      <c r="W12" s="483"/>
      <c r="X12" s="482"/>
      <c r="Y12" s="482"/>
      <c r="Z12" s="482"/>
      <c r="AA12" s="482"/>
      <c r="AB12" s="482"/>
      <c r="AC12" s="482"/>
      <c r="AD12" s="482"/>
      <c r="AE12" s="483"/>
    </row>
    <row r="13" spans="1:81" x14ac:dyDescent="0.3">
      <c r="A13" s="475"/>
      <c r="B13" s="482"/>
      <c r="C13" s="482"/>
      <c r="D13" s="641"/>
      <c r="E13" s="641"/>
      <c r="F13" s="482"/>
      <c r="G13" s="483"/>
      <c r="H13" s="482"/>
      <c r="I13" s="482"/>
      <c r="J13" s="482"/>
      <c r="K13" s="482"/>
      <c r="L13" s="482"/>
      <c r="M13" s="482"/>
      <c r="N13" s="482"/>
      <c r="O13" s="483"/>
      <c r="P13" s="482"/>
      <c r="Q13" s="482"/>
      <c r="R13" s="482"/>
      <c r="S13" s="482"/>
      <c r="T13" s="482"/>
      <c r="U13" s="482"/>
      <c r="V13" s="482"/>
      <c r="W13" s="483"/>
      <c r="X13" s="482"/>
      <c r="Y13" s="482"/>
      <c r="Z13" s="482"/>
      <c r="AA13" s="482"/>
      <c r="AB13" s="482"/>
      <c r="AC13" s="482"/>
      <c r="AD13" s="482"/>
      <c r="AE13" s="483"/>
    </row>
    <row r="14" spans="1:81" x14ac:dyDescent="0.3">
      <c r="A14" s="475"/>
      <c r="B14" s="482"/>
      <c r="C14" s="482"/>
      <c r="D14" s="641"/>
      <c r="E14" s="641"/>
      <c r="F14" s="482"/>
      <c r="G14" s="483"/>
      <c r="H14" s="482"/>
      <c r="I14" s="482"/>
      <c r="J14" s="482"/>
      <c r="K14" s="482"/>
      <c r="L14" s="482"/>
      <c r="M14" s="482"/>
      <c r="N14" s="482"/>
      <c r="O14" s="483"/>
      <c r="P14" s="482"/>
      <c r="Q14" s="482"/>
      <c r="R14" s="482"/>
      <c r="S14" s="482"/>
      <c r="T14" s="482"/>
      <c r="U14" s="482"/>
      <c r="V14" s="482"/>
      <c r="W14" s="483"/>
      <c r="X14" s="482"/>
      <c r="Y14" s="482"/>
      <c r="Z14" s="482"/>
      <c r="AA14" s="482"/>
      <c r="AB14" s="482"/>
      <c r="AC14" s="482"/>
      <c r="AD14" s="482"/>
      <c r="AE14" s="483"/>
    </row>
    <row r="15" spans="1:81" x14ac:dyDescent="0.3">
      <c r="A15" s="475"/>
      <c r="B15" s="482"/>
      <c r="C15" s="482"/>
      <c r="D15" s="641"/>
      <c r="E15" s="641"/>
      <c r="F15" s="482"/>
      <c r="G15" s="483"/>
      <c r="H15" s="482"/>
      <c r="I15" s="482"/>
      <c r="J15" s="482"/>
      <c r="K15" s="482"/>
      <c r="L15" s="482"/>
      <c r="M15" s="482"/>
      <c r="N15" s="482"/>
      <c r="O15" s="483"/>
      <c r="P15" s="482"/>
      <c r="Q15" s="482"/>
      <c r="R15" s="482"/>
      <c r="S15" s="482"/>
      <c r="T15" s="482"/>
      <c r="U15" s="482"/>
      <c r="V15" s="482"/>
      <c r="W15" s="483"/>
      <c r="X15" s="482"/>
      <c r="Y15" s="482"/>
      <c r="Z15" s="482"/>
      <c r="AA15" s="482"/>
      <c r="AB15" s="482"/>
      <c r="AC15" s="482"/>
      <c r="AD15" s="482"/>
      <c r="AE15" s="483"/>
    </row>
    <row r="16" spans="1:81" x14ac:dyDescent="0.3">
      <c r="A16" s="475"/>
      <c r="B16" s="482"/>
      <c r="C16" s="482"/>
      <c r="D16" s="641"/>
      <c r="E16" s="641"/>
      <c r="F16" s="482"/>
      <c r="G16" s="483"/>
      <c r="H16" s="482"/>
      <c r="I16" s="482"/>
      <c r="J16" s="482"/>
      <c r="K16" s="482"/>
      <c r="L16" s="482"/>
      <c r="M16" s="482"/>
      <c r="N16" s="482"/>
      <c r="O16" s="483"/>
      <c r="P16" s="482"/>
      <c r="Q16" s="482"/>
      <c r="R16" s="482"/>
      <c r="S16" s="482"/>
      <c r="T16" s="482"/>
      <c r="U16" s="482"/>
      <c r="V16" s="482"/>
      <c r="W16" s="483"/>
      <c r="X16" s="482"/>
      <c r="Y16" s="482"/>
      <c r="Z16" s="482"/>
      <c r="AA16" s="482"/>
      <c r="AB16" s="482"/>
      <c r="AC16" s="482"/>
      <c r="AD16" s="482"/>
      <c r="AE16" s="483"/>
    </row>
    <row r="17" spans="1:31" x14ac:dyDescent="0.3">
      <c r="A17" s="475"/>
      <c r="B17" s="482"/>
      <c r="C17" s="482"/>
      <c r="D17" s="641"/>
      <c r="E17" s="641"/>
      <c r="F17" s="482"/>
      <c r="G17" s="483"/>
      <c r="H17" s="482"/>
      <c r="I17" s="482"/>
      <c r="J17" s="482"/>
      <c r="K17" s="482"/>
      <c r="L17" s="482"/>
      <c r="M17" s="482"/>
      <c r="N17" s="482"/>
      <c r="O17" s="483"/>
      <c r="P17" s="482"/>
      <c r="Q17" s="482"/>
      <c r="R17" s="482"/>
      <c r="S17" s="482"/>
      <c r="T17" s="482"/>
      <c r="U17" s="482"/>
      <c r="V17" s="482"/>
      <c r="W17" s="483"/>
      <c r="X17" s="482"/>
      <c r="Y17" s="482"/>
      <c r="Z17" s="482"/>
      <c r="AA17" s="482"/>
      <c r="AB17" s="482"/>
      <c r="AC17" s="482"/>
      <c r="AD17" s="482"/>
      <c r="AE17" s="483"/>
    </row>
    <row r="18" spans="1:31" x14ac:dyDescent="0.3">
      <c r="A18" s="475"/>
      <c r="B18" s="482"/>
      <c r="C18" s="482"/>
      <c r="D18" s="641"/>
      <c r="E18" s="641"/>
      <c r="F18" s="482"/>
      <c r="G18" s="483"/>
      <c r="H18" s="482"/>
      <c r="I18" s="482"/>
      <c r="J18" s="482"/>
      <c r="K18" s="482"/>
      <c r="L18" s="482"/>
      <c r="M18" s="482"/>
      <c r="N18" s="482"/>
      <c r="O18" s="483"/>
      <c r="P18" s="482"/>
      <c r="Q18" s="482"/>
      <c r="R18" s="482"/>
      <c r="S18" s="482"/>
      <c r="T18" s="482"/>
      <c r="U18" s="482"/>
      <c r="V18" s="482"/>
      <c r="W18" s="483"/>
      <c r="X18" s="482"/>
      <c r="Y18" s="482"/>
      <c r="Z18" s="482"/>
      <c r="AA18" s="482"/>
      <c r="AB18" s="482"/>
      <c r="AC18" s="482"/>
      <c r="AD18" s="482"/>
      <c r="AE18" s="483"/>
    </row>
    <row r="19" spans="1:31" x14ac:dyDescent="0.3">
      <c r="A19" s="475"/>
      <c r="B19" s="482"/>
      <c r="C19" s="482"/>
      <c r="D19" s="641"/>
      <c r="E19" s="641"/>
      <c r="F19" s="482"/>
      <c r="G19" s="483"/>
      <c r="H19" s="482"/>
      <c r="I19" s="482"/>
      <c r="J19" s="482"/>
      <c r="K19" s="482"/>
      <c r="L19" s="482"/>
      <c r="M19" s="482"/>
      <c r="N19" s="482"/>
      <c r="O19" s="483"/>
      <c r="P19" s="482"/>
      <c r="Q19" s="482"/>
      <c r="R19" s="482"/>
      <c r="S19" s="482"/>
      <c r="T19" s="482"/>
      <c r="U19" s="482"/>
      <c r="V19" s="482"/>
      <c r="W19" s="483"/>
      <c r="X19" s="482"/>
      <c r="Y19" s="482"/>
      <c r="Z19" s="482"/>
      <c r="AA19" s="482"/>
      <c r="AB19" s="482"/>
      <c r="AC19" s="482"/>
      <c r="AD19" s="482"/>
      <c r="AE19" s="483"/>
    </row>
    <row r="20" spans="1:31" x14ac:dyDescent="0.3">
      <c r="A20" s="475"/>
      <c r="B20" s="482"/>
      <c r="C20" s="482"/>
      <c r="D20" s="641"/>
      <c r="E20" s="641"/>
      <c r="F20" s="482"/>
      <c r="G20" s="483"/>
      <c r="H20" s="482"/>
      <c r="I20" s="482"/>
      <c r="J20" s="482"/>
      <c r="K20" s="482"/>
      <c r="L20" s="482"/>
      <c r="M20" s="482"/>
      <c r="N20" s="482"/>
      <c r="O20" s="483"/>
      <c r="P20" s="482"/>
      <c r="Q20" s="482"/>
      <c r="R20" s="482"/>
      <c r="S20" s="482"/>
      <c r="T20" s="482"/>
      <c r="U20" s="482"/>
      <c r="V20" s="482"/>
      <c r="W20" s="483"/>
      <c r="X20" s="482"/>
      <c r="Y20" s="482"/>
      <c r="Z20" s="482"/>
      <c r="AA20" s="482"/>
      <c r="AB20" s="482"/>
      <c r="AC20" s="482"/>
      <c r="AD20" s="482"/>
      <c r="AE20" s="483"/>
    </row>
    <row r="21" spans="1:31" x14ac:dyDescent="0.3">
      <c r="A21" s="475"/>
      <c r="B21" s="482"/>
      <c r="C21" s="482"/>
      <c r="D21" s="641"/>
      <c r="E21" s="641"/>
      <c r="F21" s="482"/>
      <c r="G21" s="483"/>
      <c r="H21" s="482"/>
      <c r="I21" s="482"/>
      <c r="J21" s="482"/>
      <c r="K21" s="482"/>
      <c r="L21" s="482"/>
      <c r="M21" s="482"/>
      <c r="N21" s="482"/>
      <c r="O21" s="483"/>
      <c r="P21" s="482"/>
      <c r="Q21" s="482"/>
      <c r="R21" s="482"/>
      <c r="S21" s="482"/>
      <c r="T21" s="482"/>
      <c r="U21" s="482"/>
      <c r="V21" s="482"/>
      <c r="W21" s="483"/>
      <c r="X21" s="482"/>
      <c r="Y21" s="482"/>
      <c r="Z21" s="482"/>
      <c r="AA21" s="482"/>
      <c r="AB21" s="482"/>
      <c r="AC21" s="482"/>
      <c r="AD21" s="482"/>
      <c r="AE21" s="483"/>
    </row>
    <row r="22" spans="1:31" x14ac:dyDescent="0.3">
      <c r="A22" s="475"/>
      <c r="B22" s="482"/>
      <c r="C22" s="482"/>
      <c r="D22" s="641"/>
      <c r="E22" s="641"/>
      <c r="F22" s="482"/>
      <c r="G22" s="483"/>
      <c r="H22" s="482"/>
      <c r="I22" s="482"/>
      <c r="J22" s="482"/>
      <c r="K22" s="482"/>
      <c r="L22" s="482"/>
      <c r="M22" s="482"/>
      <c r="N22" s="482"/>
      <c r="O22" s="483"/>
      <c r="P22" s="482"/>
      <c r="Q22" s="482"/>
      <c r="R22" s="482"/>
      <c r="S22" s="482"/>
      <c r="T22" s="482"/>
      <c r="U22" s="482"/>
      <c r="V22" s="482"/>
      <c r="W22" s="483"/>
      <c r="X22" s="482"/>
      <c r="Y22" s="482"/>
      <c r="Z22" s="482"/>
      <c r="AA22" s="482"/>
      <c r="AB22" s="482"/>
      <c r="AC22" s="482"/>
      <c r="AD22" s="482"/>
      <c r="AE22" s="483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  <mergeCell ref="AC2:AD2"/>
    <mergeCell ref="U2:V2"/>
    <mergeCell ref="Y2:Z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498" t="s">
        <v>363</v>
      </c>
    </row>
    <row r="3" spans="1:4" ht="21" customHeight="1" x14ac:dyDescent="0.4">
      <c r="A3" s="499" t="s">
        <v>364</v>
      </c>
      <c r="B3" s="500" t="s">
        <v>365</v>
      </c>
      <c r="C3" s="501" t="s">
        <v>366</v>
      </c>
      <c r="D3" s="684" t="s">
        <v>107</v>
      </c>
    </row>
    <row r="4" spans="1:4" x14ac:dyDescent="0.3">
      <c r="A4" s="502" t="s">
        <v>367</v>
      </c>
      <c r="B4" s="503" t="s">
        <v>368</v>
      </c>
      <c r="C4" s="686"/>
      <c r="D4" s="708"/>
    </row>
    <row r="5" spans="1:4" x14ac:dyDescent="0.3">
      <c r="A5" s="504" t="s">
        <v>369</v>
      </c>
      <c r="B5" s="505" t="s">
        <v>368</v>
      </c>
      <c r="C5" s="687"/>
      <c r="D5" s="709"/>
    </row>
    <row r="6" spans="1:4" x14ac:dyDescent="0.3">
      <c r="A6" s="504" t="s">
        <v>370</v>
      </c>
      <c r="B6" s="505" t="s">
        <v>368</v>
      </c>
      <c r="C6" s="687"/>
      <c r="D6" s="709"/>
    </row>
    <row r="7" spans="1:4" x14ac:dyDescent="0.3">
      <c r="A7" s="504" t="s">
        <v>371</v>
      </c>
      <c r="B7" s="505" t="s">
        <v>368</v>
      </c>
      <c r="C7" s="687"/>
      <c r="D7" s="709"/>
    </row>
    <row r="8" spans="1:4" x14ac:dyDescent="0.3">
      <c r="A8" s="504" t="s">
        <v>372</v>
      </c>
      <c r="B8" s="505" t="s">
        <v>368</v>
      </c>
      <c r="C8" s="688"/>
      <c r="D8" s="710"/>
    </row>
    <row r="9" spans="1:4" x14ac:dyDescent="0.3">
      <c r="A9" s="504" t="s">
        <v>373</v>
      </c>
      <c r="B9" s="505" t="s">
        <v>368</v>
      </c>
      <c r="C9" s="688"/>
      <c r="D9" s="710"/>
    </row>
    <row r="10" spans="1:4" x14ac:dyDescent="0.3">
      <c r="A10" s="506" t="s">
        <v>374</v>
      </c>
      <c r="B10" s="507"/>
      <c r="C10" s="689"/>
      <c r="D10" s="685"/>
    </row>
    <row r="15" spans="1:4" x14ac:dyDescent="0.3">
      <c r="A15" s="498" t="s">
        <v>375</v>
      </c>
    </row>
    <row r="17" spans="1:4" ht="21" customHeight="1" x14ac:dyDescent="0.4">
      <c r="A17" s="508" t="s">
        <v>364</v>
      </c>
      <c r="B17" s="509" t="s">
        <v>365</v>
      </c>
      <c r="C17" s="690" t="s">
        <v>366</v>
      </c>
      <c r="D17" s="694"/>
    </row>
    <row r="18" spans="1:4" x14ac:dyDescent="0.3">
      <c r="A18" s="510" t="s">
        <v>170</v>
      </c>
      <c r="B18" s="511" t="s">
        <v>376</v>
      </c>
      <c r="C18" s="691"/>
      <c r="D18" s="695"/>
    </row>
    <row r="19" spans="1:4" ht="39" customHeight="1" x14ac:dyDescent="0.3">
      <c r="A19" s="510" t="s">
        <v>377</v>
      </c>
      <c r="B19" s="511" t="s">
        <v>378</v>
      </c>
      <c r="C19" s="692"/>
      <c r="D19" s="695"/>
    </row>
    <row r="20" spans="1:4" x14ac:dyDescent="0.3">
      <c r="A20" s="504" t="s">
        <v>379</v>
      </c>
      <c r="B20" s="512" t="s">
        <v>380</v>
      </c>
      <c r="C20" s="692"/>
      <c r="D20" s="695"/>
    </row>
    <row r="21" spans="1:4" x14ac:dyDescent="0.3">
      <c r="A21" s="504" t="s">
        <v>381</v>
      </c>
      <c r="B21" s="512" t="s">
        <v>380</v>
      </c>
      <c r="C21" s="692"/>
      <c r="D21" s="695"/>
    </row>
    <row r="22" spans="1:4" x14ac:dyDescent="0.3">
      <c r="A22" s="504" t="s">
        <v>382</v>
      </c>
      <c r="B22" s="512" t="s">
        <v>380</v>
      </c>
      <c r="C22" s="692"/>
      <c r="D22" s="695"/>
    </row>
    <row r="23" spans="1:4" x14ac:dyDescent="0.3">
      <c r="A23" s="506" t="s">
        <v>374</v>
      </c>
      <c r="B23" s="513"/>
      <c r="C23" s="693"/>
      <c r="D23" s="69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37" zoomScale="85" zoomScaleNormal="85" workbookViewId="0">
      <selection activeCell="H64" sqref="H64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64"/>
      <c r="B1" s="835"/>
      <c r="C1" s="835"/>
    </row>
    <row r="2" spans="1:21" x14ac:dyDescent="0.3">
      <c r="I2" s="759"/>
      <c r="J2" s="760" t="s">
        <v>529</v>
      </c>
      <c r="K2" s="760" t="s">
        <v>384</v>
      </c>
      <c r="L2" s="760" t="s">
        <v>550</v>
      </c>
    </row>
    <row r="3" spans="1:21" x14ac:dyDescent="0.3">
      <c r="A3" s="968" t="s">
        <v>383</v>
      </c>
      <c r="B3" s="970" t="s">
        <v>493</v>
      </c>
      <c r="C3" s="971"/>
      <c r="D3" s="956" t="s">
        <v>494</v>
      </c>
      <c r="E3" s="957"/>
      <c r="F3" s="956" t="s">
        <v>530</v>
      </c>
      <c r="G3" s="957"/>
      <c r="I3" s="757" t="str">
        <f>$B$3</f>
        <v xml:space="preserve">[#current_year#] </v>
      </c>
      <c r="J3" s="758" t="s">
        <v>545</v>
      </c>
      <c r="K3" s="739"/>
      <c r="L3" s="739"/>
      <c r="N3" s="724"/>
      <c r="O3" s="953" t="s">
        <v>384</v>
      </c>
      <c r="P3" s="953"/>
      <c r="Q3" s="953" t="s">
        <v>385</v>
      </c>
      <c r="R3" s="953"/>
      <c r="S3" s="724"/>
      <c r="T3" s="732" t="s">
        <v>386</v>
      </c>
      <c r="U3" s="724"/>
    </row>
    <row r="4" spans="1:21" ht="26.25" customHeight="1" x14ac:dyDescent="0.3">
      <c r="A4" s="969"/>
      <c r="B4" s="524" t="s">
        <v>387</v>
      </c>
      <c r="C4" s="524" t="s">
        <v>388</v>
      </c>
      <c r="D4" s="524" t="s">
        <v>387</v>
      </c>
      <c r="E4" s="524" t="s">
        <v>388</v>
      </c>
      <c r="F4" s="524" t="s">
        <v>387</v>
      </c>
      <c r="G4" s="524" t="s">
        <v>388</v>
      </c>
      <c r="I4" s="757" t="str">
        <f t="shared" ref="I4:I7" si="0">$B$3</f>
        <v xml:space="preserve">[#current_year#] </v>
      </c>
      <c r="J4" s="758" t="s">
        <v>546</v>
      </c>
      <c r="K4" s="739"/>
      <c r="L4" s="739"/>
      <c r="N4" s="732" t="s">
        <v>389</v>
      </c>
      <c r="O4" s="741" t="str">
        <f>D3</f>
        <v>[#previous_year#]</v>
      </c>
      <c r="P4" s="741" t="str">
        <f>B3</f>
        <v xml:space="preserve">[#current_year#] </v>
      </c>
      <c r="Q4" s="741" t="str">
        <f>D3</f>
        <v>[#previous_year#]</v>
      </c>
      <c r="R4" s="741" t="str">
        <f>B3</f>
        <v xml:space="preserve">[#current_year#] </v>
      </c>
      <c r="S4" s="724"/>
      <c r="T4" s="742" t="str">
        <f>O4</f>
        <v>[#previous_year#]</v>
      </c>
      <c r="U4" s="742" t="str">
        <f>P4</f>
        <v xml:space="preserve">[#current_year#] </v>
      </c>
    </row>
    <row r="5" spans="1:21" x14ac:dyDescent="0.3">
      <c r="A5" s="586" t="s">
        <v>390</v>
      </c>
      <c r="B5" s="587"/>
      <c r="C5" s="587"/>
      <c r="D5" s="594"/>
      <c r="E5" s="589"/>
      <c r="F5" s="596"/>
      <c r="G5" s="589"/>
      <c r="I5" s="757" t="str">
        <f t="shared" si="0"/>
        <v xml:space="preserve">[#current_year#] </v>
      </c>
      <c r="J5" s="758" t="s">
        <v>547</v>
      </c>
      <c r="K5" s="739"/>
      <c r="L5" s="739"/>
      <c r="N5" s="732" t="str">
        <f>A5</f>
        <v>2 000 - 10 000</v>
      </c>
      <c r="O5" s="732">
        <f>E5</f>
        <v>0</v>
      </c>
      <c r="P5" s="739">
        <f>C5</f>
        <v>0</v>
      </c>
      <c r="Q5" s="743" t="e">
        <f>O5/O$8</f>
        <v>#DIV/0!</v>
      </c>
      <c r="R5" s="743">
        <f>IF(P8&lt;&gt;0,P5/P$8,0)</f>
        <v>0</v>
      </c>
      <c r="S5" s="724"/>
      <c r="T5" s="739">
        <f t="shared" ref="T5:U7" si="1">O5/1000</f>
        <v>0</v>
      </c>
      <c r="U5" s="739">
        <f t="shared" si="1"/>
        <v>0</v>
      </c>
    </row>
    <row r="6" spans="1:21" x14ac:dyDescent="0.3">
      <c r="A6" s="590" t="s">
        <v>391</v>
      </c>
      <c r="B6" s="591"/>
      <c r="C6" s="591"/>
      <c r="D6" s="595"/>
      <c r="E6" s="592"/>
      <c r="F6" s="596"/>
      <c r="G6" s="592"/>
      <c r="I6" s="757" t="str">
        <f t="shared" si="0"/>
        <v xml:space="preserve">[#current_year#] </v>
      </c>
      <c r="J6" s="758" t="s">
        <v>551</v>
      </c>
      <c r="K6" s="739"/>
      <c r="L6" s="739"/>
      <c r="N6" s="732" t="str">
        <f>A6</f>
        <v>10 001 - 100 000</v>
      </c>
      <c r="O6" s="732">
        <f>E6</f>
        <v>0</v>
      </c>
      <c r="P6" s="739">
        <f>C6</f>
        <v>0</v>
      </c>
      <c r="Q6" s="743" t="e">
        <f>O6/O$8</f>
        <v>#DIV/0!</v>
      </c>
      <c r="R6" s="743">
        <f>IF(P8&lt;&gt;0,P6/P$8,0)</f>
        <v>0</v>
      </c>
      <c r="S6" s="724"/>
      <c r="T6" s="739">
        <f t="shared" si="1"/>
        <v>0</v>
      </c>
      <c r="U6" s="739">
        <f t="shared" si="1"/>
        <v>0</v>
      </c>
    </row>
    <row r="7" spans="1:21" x14ac:dyDescent="0.3">
      <c r="A7" s="590" t="s">
        <v>392</v>
      </c>
      <c r="B7" s="591"/>
      <c r="C7" s="591"/>
      <c r="D7" s="595"/>
      <c r="E7" s="592"/>
      <c r="F7" s="596"/>
      <c r="G7" s="592"/>
      <c r="I7" s="757" t="str">
        <f t="shared" si="0"/>
        <v xml:space="preserve">[#current_year#] </v>
      </c>
      <c r="J7" s="758" t="s">
        <v>548</v>
      </c>
      <c r="K7" s="739"/>
      <c r="L7" s="739"/>
      <c r="N7" s="732" t="str">
        <f>A7</f>
        <v>&gt;100 000</v>
      </c>
      <c r="O7" s="732">
        <f>E7</f>
        <v>0</v>
      </c>
      <c r="P7" s="739">
        <f>C7</f>
        <v>0</v>
      </c>
      <c r="Q7" s="743" t="e">
        <f>O7/O$8</f>
        <v>#DIV/0!</v>
      </c>
      <c r="R7" s="743">
        <f>IF(P8&lt;&gt;0,P7/P$8,0)</f>
        <v>0</v>
      </c>
      <c r="S7" s="724"/>
      <c r="T7" s="739">
        <f t="shared" si="1"/>
        <v>0</v>
      </c>
      <c r="U7" s="739">
        <f t="shared" si="1"/>
        <v>0</v>
      </c>
    </row>
    <row r="8" spans="1:21" x14ac:dyDescent="0.3">
      <c r="I8" s="757" t="str">
        <f>$D$3</f>
        <v>[#previous_year#]</v>
      </c>
      <c r="J8" s="758" t="s">
        <v>545</v>
      </c>
      <c r="K8" s="739"/>
      <c r="L8" s="739"/>
      <c r="N8" s="732" t="s">
        <v>393</v>
      </c>
      <c r="O8" s="732">
        <f>SUM(O5:O7)</f>
        <v>0</v>
      </c>
      <c r="P8" s="739">
        <f>SUM(P5:P7)</f>
        <v>0</v>
      </c>
      <c r="Q8" s="743" t="e">
        <f>O8/O$8</f>
        <v>#DIV/0!</v>
      </c>
      <c r="R8" s="743">
        <f>IF(P8&lt;&gt;0,P8/P$8,0)</f>
        <v>0</v>
      </c>
      <c r="S8" s="724"/>
      <c r="T8" s="724"/>
      <c r="U8" s="724"/>
    </row>
    <row r="9" spans="1:21" x14ac:dyDescent="0.3">
      <c r="I9" s="757" t="str">
        <f t="shared" ref="I9:I12" si="2">$D$3</f>
        <v>[#previous_year#]</v>
      </c>
      <c r="J9" s="758" t="s">
        <v>546</v>
      </c>
      <c r="K9" s="739"/>
      <c r="L9" s="739"/>
    </row>
    <row r="10" spans="1:21" x14ac:dyDescent="0.3">
      <c r="I10" s="757" t="str">
        <f t="shared" si="2"/>
        <v>[#previous_year#]</v>
      </c>
      <c r="J10" s="758" t="s">
        <v>547</v>
      </c>
      <c r="K10" s="739"/>
      <c r="L10" s="739"/>
      <c r="N10" s="732"/>
      <c r="O10" s="953" t="s">
        <v>387</v>
      </c>
      <c r="P10" s="953"/>
      <c r="Q10" s="953" t="s">
        <v>394</v>
      </c>
      <c r="R10" s="953"/>
    </row>
    <row r="11" spans="1:21" x14ac:dyDescent="0.3">
      <c r="I11" s="757" t="str">
        <f t="shared" si="2"/>
        <v>[#previous_year#]</v>
      </c>
      <c r="J11" s="758" t="s">
        <v>551</v>
      </c>
      <c r="K11" s="739"/>
      <c r="L11" s="739"/>
      <c r="N11" s="732" t="s">
        <v>383</v>
      </c>
      <c r="O11" s="749" t="str">
        <f>D3</f>
        <v>[#previous_year#]</v>
      </c>
      <c r="P11" s="741" t="str">
        <f>B3</f>
        <v xml:space="preserve">[#current_year#] </v>
      </c>
      <c r="Q11" s="741" t="str">
        <f>D3</f>
        <v>[#previous_year#]</v>
      </c>
      <c r="R11" s="741" t="str">
        <f>B3</f>
        <v xml:space="preserve">[#current_year#] </v>
      </c>
    </row>
    <row r="12" spans="1:21" x14ac:dyDescent="0.3">
      <c r="I12" s="757" t="str">
        <f t="shared" si="2"/>
        <v>[#previous_year#]</v>
      </c>
      <c r="J12" s="758" t="s">
        <v>548</v>
      </c>
      <c r="K12" s="739"/>
      <c r="L12" s="739"/>
      <c r="N12" s="732" t="str">
        <f>A5</f>
        <v>2 000 - 10 000</v>
      </c>
      <c r="O12" s="732">
        <f>D5</f>
        <v>0</v>
      </c>
      <c r="P12" s="739">
        <f>B5</f>
        <v>0</v>
      </c>
      <c r="Q12" s="743" t="e">
        <f>O12/O$15</f>
        <v>#DIV/0!</v>
      </c>
      <c r="R12" s="743">
        <f>IF(P15&lt;&gt;0,P12/P$15,0)</f>
        <v>0</v>
      </c>
    </row>
    <row r="13" spans="1:21" ht="26.25" customHeight="1" x14ac:dyDescent="0.3">
      <c r="A13" s="968" t="s">
        <v>395</v>
      </c>
      <c r="B13" s="523" t="str">
        <f>B3</f>
        <v xml:space="preserve">[#current_year#] </v>
      </c>
      <c r="C13" s="672" t="str">
        <f>D3</f>
        <v>[#previous_year#]</v>
      </c>
      <c r="D13" s="717" t="str">
        <f>F3</f>
        <v>[#previous_year_n2#]</v>
      </c>
      <c r="I13" s="757" t="str">
        <f>$F$3</f>
        <v>[#previous_year_n2#]</v>
      </c>
      <c r="J13" s="758" t="s">
        <v>545</v>
      </c>
      <c r="K13" s="739"/>
      <c r="L13" s="739"/>
      <c r="N13" s="732" t="str">
        <f>A6</f>
        <v>10 001 - 100 000</v>
      </c>
      <c r="O13" s="732">
        <f>D6</f>
        <v>0</v>
      </c>
      <c r="P13" s="739">
        <f>B6</f>
        <v>0</v>
      </c>
      <c r="Q13" s="743" t="e">
        <f>O13/O$15</f>
        <v>#DIV/0!</v>
      </c>
      <c r="R13" s="743">
        <f>IF(P15&lt;&gt;0,P13/P$15,0)</f>
        <v>0</v>
      </c>
    </row>
    <row r="14" spans="1:21" x14ac:dyDescent="0.3">
      <c r="A14" s="969"/>
      <c r="B14" s="526" t="s">
        <v>388</v>
      </c>
      <c r="C14" s="537" t="s">
        <v>388</v>
      </c>
      <c r="D14" s="718" t="s">
        <v>388</v>
      </c>
      <c r="I14" s="757" t="str">
        <f t="shared" ref="I14:I17" si="3">$F$3</f>
        <v>[#previous_year_n2#]</v>
      </c>
      <c r="J14" s="758" t="s">
        <v>546</v>
      </c>
      <c r="K14" s="739"/>
      <c r="L14" s="739"/>
      <c r="N14" s="732" t="str">
        <f>A7</f>
        <v>&gt;100 000</v>
      </c>
      <c r="O14" s="732">
        <f>D7</f>
        <v>0</v>
      </c>
      <c r="P14" s="739">
        <f>B7</f>
        <v>0</v>
      </c>
      <c r="Q14" s="743" t="e">
        <f>O14/O$15</f>
        <v>#DIV/0!</v>
      </c>
      <c r="R14" s="743">
        <f>IF(P15&lt;&gt;0,P14/P$15,0)</f>
        <v>0</v>
      </c>
    </row>
    <row r="15" spans="1:21" x14ac:dyDescent="0.3">
      <c r="A15" s="525" t="s">
        <v>357</v>
      </c>
      <c r="B15" s="532"/>
      <c r="C15" s="532"/>
      <c r="D15" s="596"/>
      <c r="I15" s="757" t="str">
        <f t="shared" si="3"/>
        <v>[#previous_year_n2#]</v>
      </c>
      <c r="J15" s="758" t="s">
        <v>547</v>
      </c>
      <c r="K15" s="739"/>
      <c r="L15" s="739"/>
      <c r="N15" s="732" t="s">
        <v>393</v>
      </c>
      <c r="O15" s="732">
        <f>SUM(O12:O14)</f>
        <v>0</v>
      </c>
      <c r="P15" s="732">
        <f>SUM(P12:P14)</f>
        <v>0</v>
      </c>
      <c r="Q15" s="743" t="e">
        <f>O15/O$15</f>
        <v>#DIV/0!</v>
      </c>
      <c r="R15" s="743">
        <f>IF(P15&lt;&gt;0,P15/P$15,0)</f>
        <v>0</v>
      </c>
    </row>
    <row r="16" spans="1:21" x14ac:dyDescent="0.3">
      <c r="A16" s="525" t="s">
        <v>396</v>
      </c>
      <c r="B16" s="532"/>
      <c r="C16" s="532"/>
      <c r="D16" s="596"/>
      <c r="I16" s="757" t="str">
        <f t="shared" si="3"/>
        <v>[#previous_year_n2#]</v>
      </c>
      <c r="J16" s="758" t="s">
        <v>551</v>
      </c>
      <c r="K16" s="739"/>
      <c r="L16" s="739"/>
    </row>
    <row r="17" spans="1:21" x14ac:dyDescent="0.3">
      <c r="A17" s="525" t="s">
        <v>397</v>
      </c>
      <c r="B17" s="532"/>
      <c r="C17" s="532"/>
      <c r="D17" s="596"/>
      <c r="I17" s="757" t="str">
        <f t="shared" si="3"/>
        <v>[#previous_year_n2#]</v>
      </c>
      <c r="J17" s="758" t="s">
        <v>548</v>
      </c>
      <c r="K17" s="739"/>
      <c r="L17" s="739"/>
    </row>
    <row r="18" spans="1:21" x14ac:dyDescent="0.3">
      <c r="A18" s="527" t="s">
        <v>398</v>
      </c>
      <c r="B18" s="532"/>
      <c r="C18" s="532"/>
      <c r="D18" s="596"/>
    </row>
    <row r="19" spans="1:21" x14ac:dyDescent="0.3">
      <c r="A19" s="527" t="s">
        <v>399</v>
      </c>
      <c r="B19" s="532"/>
      <c r="C19" s="532"/>
      <c r="D19" s="596"/>
    </row>
    <row r="21" spans="1:21" ht="30.75" customHeight="1" x14ac:dyDescent="0.3">
      <c r="A21" s="514" t="s">
        <v>400</v>
      </c>
      <c r="B21" s="958" t="s">
        <v>549</v>
      </c>
      <c r="C21" s="959"/>
      <c r="D21" s="959"/>
      <c r="E21" s="959"/>
      <c r="F21" s="959"/>
      <c r="G21" s="959"/>
    </row>
    <row r="22" spans="1:21" ht="21" customHeight="1" x14ac:dyDescent="0.4">
      <c r="A22" s="528" t="s">
        <v>364</v>
      </c>
      <c r="B22" s="960" t="str">
        <f>B3</f>
        <v xml:space="preserve">[#current_year#] </v>
      </c>
      <c r="C22" s="961"/>
      <c r="D22" s="960" t="str">
        <f>D3</f>
        <v>[#previous_year#]</v>
      </c>
      <c r="E22" s="961"/>
      <c r="F22" s="960" t="str">
        <f>F3</f>
        <v>[#previous_year_n2#]</v>
      </c>
      <c r="G22" s="961"/>
    </row>
    <row r="23" spans="1:21" ht="21" customHeight="1" x14ac:dyDescent="0.4">
      <c r="A23" s="529"/>
      <c r="B23" s="623" t="s">
        <v>368</v>
      </c>
      <c r="C23" s="530" t="s">
        <v>401</v>
      </c>
      <c r="D23" s="530" t="s">
        <v>368</v>
      </c>
      <c r="E23" s="530" t="s">
        <v>401</v>
      </c>
      <c r="F23" s="530" t="s">
        <v>368</v>
      </c>
      <c r="G23" s="530" t="s">
        <v>401</v>
      </c>
      <c r="N23" s="744" t="s">
        <v>402</v>
      </c>
      <c r="O23" s="744" t="s">
        <v>401</v>
      </c>
      <c r="Q23" s="744" t="s">
        <v>402</v>
      </c>
      <c r="R23" s="744" t="s">
        <v>368</v>
      </c>
      <c r="T23" s="744" t="s">
        <v>402</v>
      </c>
      <c r="U23" s="744" t="s">
        <v>368</v>
      </c>
    </row>
    <row r="24" spans="1:21" x14ac:dyDescent="0.3">
      <c r="A24" s="584" t="s">
        <v>367</v>
      </c>
      <c r="B24" s="619"/>
      <c r="C24" s="619"/>
      <c r="D24" s="619"/>
      <c r="E24" s="619"/>
      <c r="F24" s="620"/>
      <c r="G24" s="620"/>
      <c r="N24" s="732" t="str">
        <f t="shared" ref="N24:N29" si="4">A25</f>
        <v xml:space="preserve">re-used: Soil and agriculture </v>
      </c>
      <c r="O24" s="743">
        <f t="shared" ref="O24:O29" si="5">C25/100</f>
        <v>0</v>
      </c>
      <c r="Q24" s="732" t="str">
        <f t="shared" ref="Q24:R29" si="6">A25</f>
        <v xml:space="preserve">re-used: Soil and agriculture </v>
      </c>
      <c r="R24" s="745">
        <f t="shared" si="6"/>
        <v>0</v>
      </c>
      <c r="T24" s="732" t="s">
        <v>494</v>
      </c>
      <c r="U24" s="746">
        <f>D24</f>
        <v>0</v>
      </c>
    </row>
    <row r="25" spans="1:21" x14ac:dyDescent="0.3">
      <c r="A25" s="593" t="s">
        <v>403</v>
      </c>
      <c r="B25" s="620"/>
      <c r="C25" s="620"/>
      <c r="D25" s="620"/>
      <c r="E25" s="620"/>
      <c r="F25" s="620"/>
      <c r="G25" s="620"/>
      <c r="N25" s="732" t="str">
        <f t="shared" si="4"/>
        <v xml:space="preserve">re-used: Others </v>
      </c>
      <c r="O25" s="743">
        <f t="shared" si="5"/>
        <v>0</v>
      </c>
      <c r="Q25" s="732" t="str">
        <f t="shared" si="6"/>
        <v xml:space="preserve">re-used: Others </v>
      </c>
      <c r="R25" s="745">
        <f t="shared" si="6"/>
        <v>0</v>
      </c>
      <c r="T25" s="732" t="s">
        <v>496</v>
      </c>
      <c r="U25" s="746">
        <f>B24</f>
        <v>0</v>
      </c>
    </row>
    <row r="26" spans="1:21" x14ac:dyDescent="0.3">
      <c r="A26" s="585" t="s">
        <v>404</v>
      </c>
      <c r="B26" s="621"/>
      <c r="C26" s="621"/>
      <c r="D26" s="621"/>
      <c r="E26" s="621"/>
      <c r="F26" s="621"/>
      <c r="G26" s="621"/>
      <c r="N26" s="732" t="str">
        <f t="shared" si="4"/>
        <v xml:space="preserve">disposed: Landfill </v>
      </c>
      <c r="O26" s="743">
        <f t="shared" si="5"/>
        <v>0</v>
      </c>
      <c r="Q26" s="732" t="str">
        <f t="shared" si="6"/>
        <v xml:space="preserve">disposed: Landfill </v>
      </c>
      <c r="R26" s="745">
        <f t="shared" si="6"/>
        <v>0</v>
      </c>
    </row>
    <row r="27" spans="1:21" x14ac:dyDescent="0.3">
      <c r="A27" s="585" t="s">
        <v>405</v>
      </c>
      <c r="B27" s="621"/>
      <c r="C27" s="621"/>
      <c r="D27" s="621"/>
      <c r="E27" s="621"/>
      <c r="F27" s="621"/>
      <c r="G27" s="621"/>
      <c r="N27" s="732" t="str">
        <f t="shared" si="4"/>
        <v xml:space="preserve">disposed: Incineration </v>
      </c>
      <c r="O27" s="743">
        <f t="shared" si="5"/>
        <v>0</v>
      </c>
      <c r="Q27" s="732" t="str">
        <f t="shared" si="6"/>
        <v xml:space="preserve">disposed: Incineration </v>
      </c>
      <c r="R27" s="745">
        <f t="shared" si="6"/>
        <v>0</v>
      </c>
    </row>
    <row r="28" spans="1:21" x14ac:dyDescent="0.3">
      <c r="A28" s="585" t="s">
        <v>406</v>
      </c>
      <c r="B28" s="621"/>
      <c r="C28" s="621"/>
      <c r="D28" s="621"/>
      <c r="E28" s="621"/>
      <c r="F28" s="621"/>
      <c r="G28" s="621"/>
      <c r="N28" s="732" t="str">
        <f t="shared" si="4"/>
        <v xml:space="preserve">disposed: Others </v>
      </c>
      <c r="O28" s="743">
        <f t="shared" si="5"/>
        <v>0</v>
      </c>
      <c r="Q28" s="732" t="str">
        <f t="shared" si="6"/>
        <v xml:space="preserve">disposed: Others </v>
      </c>
      <c r="R28" s="745">
        <f t="shared" si="6"/>
        <v>0</v>
      </c>
    </row>
    <row r="29" spans="1:21" x14ac:dyDescent="0.3">
      <c r="A29" s="585" t="s">
        <v>407</v>
      </c>
      <c r="B29" s="621"/>
      <c r="C29" s="621"/>
      <c r="D29" s="621"/>
      <c r="E29" s="621"/>
      <c r="F29" s="621"/>
      <c r="G29" s="621"/>
      <c r="N29" s="732" t="str">
        <f t="shared" si="4"/>
        <v>not reported</v>
      </c>
      <c r="O29" s="743">
        <f t="shared" si="5"/>
        <v>0</v>
      </c>
      <c r="Q29" s="732" t="str">
        <f t="shared" si="6"/>
        <v>not reported</v>
      </c>
      <c r="R29" s="745">
        <f t="shared" si="6"/>
        <v>0</v>
      </c>
    </row>
    <row r="30" spans="1:21" x14ac:dyDescent="0.3">
      <c r="A30" s="597" t="s">
        <v>408</v>
      </c>
      <c r="B30" s="621"/>
      <c r="C30" s="621"/>
      <c r="D30" s="532"/>
      <c r="E30" s="532"/>
      <c r="F30" s="596"/>
      <c r="G30" s="596"/>
    </row>
    <row r="31" spans="1:21" x14ac:dyDescent="0.3">
      <c r="N31" s="732" t="s">
        <v>409</v>
      </c>
      <c r="O31" s="732" t="s">
        <v>497</v>
      </c>
      <c r="P31" s="724"/>
      <c r="Q31" s="724"/>
      <c r="R31" s="724"/>
      <c r="S31" s="724"/>
      <c r="T31" s="724"/>
    </row>
    <row r="32" spans="1:21" x14ac:dyDescent="0.3">
      <c r="N32" s="724"/>
      <c r="O32" s="732" t="str">
        <f>N24</f>
        <v xml:space="preserve">re-used: Soil and agriculture </v>
      </c>
      <c r="P32" s="732" t="str">
        <f>N25</f>
        <v xml:space="preserve">re-used: Others </v>
      </c>
      <c r="Q32" s="732" t="str">
        <f>N26</f>
        <v xml:space="preserve">disposed: Landfill </v>
      </c>
      <c r="R32" s="732" t="str">
        <f>N27</f>
        <v xml:space="preserve">disposed: Incineration </v>
      </c>
      <c r="S32" s="732" t="str">
        <f>N28</f>
        <v xml:space="preserve">disposed: Others </v>
      </c>
      <c r="T32" s="732" t="str">
        <f>N29</f>
        <v>not reported</v>
      </c>
    </row>
    <row r="33" spans="1:20" x14ac:dyDescent="0.3">
      <c r="N33" s="732" t="s">
        <v>494</v>
      </c>
      <c r="O33" s="739">
        <f>D25</f>
        <v>0</v>
      </c>
      <c r="P33" s="739">
        <f>D26</f>
        <v>0</v>
      </c>
      <c r="Q33" s="739">
        <f>D27</f>
        <v>0</v>
      </c>
      <c r="R33" s="739">
        <f>D28</f>
        <v>0</v>
      </c>
      <c r="S33" s="739">
        <f>D29</f>
        <v>0</v>
      </c>
      <c r="T33" s="739">
        <f>D24-D25-D26-D27-D28-D29</f>
        <v>0</v>
      </c>
    </row>
    <row r="34" spans="1:20" x14ac:dyDescent="0.3">
      <c r="N34" s="732" t="str">
        <f>B22</f>
        <v xml:space="preserve">[#current_year#] </v>
      </c>
      <c r="O34" s="745">
        <f>B25</f>
        <v>0</v>
      </c>
      <c r="P34" s="745">
        <f>B26</f>
        <v>0</v>
      </c>
      <c r="Q34" s="745">
        <f>B27</f>
        <v>0</v>
      </c>
      <c r="R34" s="745">
        <f>B28</f>
        <v>0</v>
      </c>
      <c r="S34" s="739">
        <f>B29</f>
        <v>0</v>
      </c>
      <c r="T34" s="745">
        <f>B24-B25-B26-B27-B28-B29</f>
        <v>0</v>
      </c>
    </row>
    <row r="35" spans="1:20" ht="21" customHeight="1" x14ac:dyDescent="0.4">
      <c r="A35" s="533" t="s">
        <v>364</v>
      </c>
      <c r="B35" s="533" t="s">
        <v>365</v>
      </c>
      <c r="C35" s="534" t="str">
        <f>B3</f>
        <v xml:space="preserve">[#current_year#] </v>
      </c>
      <c r="D35" s="638" t="str">
        <f>C13</f>
        <v>[#previous_year#]</v>
      </c>
      <c r="E35" s="638" t="str">
        <f>D13</f>
        <v>[#previous_year_n2#]</v>
      </c>
      <c r="N35" s="743">
        <v>20.12</v>
      </c>
      <c r="O35" s="743" t="e">
        <f t="shared" ref="O35:T36" si="7">O33/SUM($O33:$T33)</f>
        <v>#DIV/0!</v>
      </c>
      <c r="P35" s="743" t="e">
        <f t="shared" si="7"/>
        <v>#DIV/0!</v>
      </c>
      <c r="Q35" s="743" t="e">
        <f t="shared" si="7"/>
        <v>#DIV/0!</v>
      </c>
      <c r="R35" s="743" t="e">
        <f t="shared" si="7"/>
        <v>#DIV/0!</v>
      </c>
      <c r="S35" s="743" t="e">
        <f t="shared" si="7"/>
        <v>#DIV/0!</v>
      </c>
      <c r="T35" s="743" t="e">
        <f t="shared" si="7"/>
        <v>#DIV/0!</v>
      </c>
    </row>
    <row r="36" spans="1:20" x14ac:dyDescent="0.3">
      <c r="A36" s="535" t="s">
        <v>170</v>
      </c>
      <c r="B36" s="536" t="s">
        <v>376</v>
      </c>
      <c r="C36" s="599"/>
      <c r="D36" s="599"/>
      <c r="E36" s="599"/>
      <c r="N36" s="743">
        <v>20.14</v>
      </c>
      <c r="O36" s="743" t="e">
        <f t="shared" si="7"/>
        <v>#DIV/0!</v>
      </c>
      <c r="P36" s="743" t="e">
        <f t="shared" si="7"/>
        <v>#DIV/0!</v>
      </c>
      <c r="Q36" s="743" t="e">
        <f t="shared" si="7"/>
        <v>#DIV/0!</v>
      </c>
      <c r="R36" s="743" t="e">
        <f t="shared" si="7"/>
        <v>#DIV/0!</v>
      </c>
      <c r="S36" s="743" t="e">
        <f t="shared" si="7"/>
        <v>#DIV/0!</v>
      </c>
      <c r="T36" s="743" t="e">
        <f t="shared" si="7"/>
        <v>#DIV/0!</v>
      </c>
    </row>
    <row r="37" spans="1:20" x14ac:dyDescent="0.3">
      <c r="A37" s="535" t="s">
        <v>377</v>
      </c>
      <c r="B37" s="536" t="s">
        <v>378</v>
      </c>
      <c r="C37" s="618"/>
      <c r="D37" s="618"/>
      <c r="E37" s="618"/>
    </row>
    <row r="41" spans="1:20" x14ac:dyDescent="0.3">
      <c r="A41" s="531" t="s">
        <v>410</v>
      </c>
      <c r="B41" s="966" t="str">
        <f>B3</f>
        <v xml:space="preserve">[#current_year#] </v>
      </c>
      <c r="C41" s="967"/>
      <c r="D41" s="954" t="str">
        <f>C13</f>
        <v>[#previous_year#]</v>
      </c>
      <c r="E41" s="955"/>
      <c r="F41" s="954" t="str">
        <f>D13</f>
        <v>[#previous_year_n2#]</v>
      </c>
      <c r="G41" s="955"/>
      <c r="N41" s="724"/>
      <c r="O41" s="751" t="s">
        <v>498</v>
      </c>
      <c r="P41" s="751" t="s">
        <v>501</v>
      </c>
      <c r="Q41" s="732" t="s">
        <v>499</v>
      </c>
      <c r="R41" s="732" t="s">
        <v>502</v>
      </c>
      <c r="S41" s="732" t="s">
        <v>500</v>
      </c>
      <c r="T41" s="732" t="s">
        <v>503</v>
      </c>
    </row>
    <row r="42" spans="1:20" x14ac:dyDescent="0.3">
      <c r="A42" s="531"/>
      <c r="B42" s="531" t="s">
        <v>411</v>
      </c>
      <c r="C42" s="531" t="s">
        <v>384</v>
      </c>
      <c r="D42" s="531" t="s">
        <v>411</v>
      </c>
      <c r="E42" s="531" t="s">
        <v>384</v>
      </c>
      <c r="F42" s="531" t="s">
        <v>411</v>
      </c>
      <c r="G42" s="531" t="s">
        <v>384</v>
      </c>
      <c r="N42" s="750" t="s">
        <v>412</v>
      </c>
      <c r="O42" s="739">
        <f>C43</f>
        <v>0</v>
      </c>
      <c r="P42" s="739">
        <f>E43</f>
        <v>0</v>
      </c>
      <c r="Q42" s="739">
        <f>C46</f>
        <v>0</v>
      </c>
      <c r="R42" s="739">
        <f>E46</f>
        <v>0</v>
      </c>
      <c r="S42" s="739">
        <f>C49</f>
        <v>0</v>
      </c>
      <c r="T42" s="739">
        <f>E49</f>
        <v>0</v>
      </c>
    </row>
    <row r="43" spans="1:20" x14ac:dyDescent="0.3">
      <c r="A43" s="525" t="s">
        <v>413</v>
      </c>
      <c r="B43" s="532"/>
      <c r="C43" s="532"/>
      <c r="D43" s="532"/>
      <c r="E43" s="532"/>
      <c r="F43" s="596"/>
      <c r="G43" s="596"/>
      <c r="N43" s="732" t="s">
        <v>414</v>
      </c>
      <c r="O43" s="739">
        <f>B44</f>
        <v>0</v>
      </c>
      <c r="P43" s="739">
        <f>E44</f>
        <v>0</v>
      </c>
      <c r="Q43" s="739">
        <f>C47</f>
        <v>0</v>
      </c>
      <c r="R43" s="739">
        <f>E47</f>
        <v>0</v>
      </c>
      <c r="S43" s="739">
        <f>C50</f>
        <v>0</v>
      </c>
      <c r="T43" s="739">
        <f>E50</f>
        <v>0</v>
      </c>
    </row>
    <row r="44" spans="1:20" x14ac:dyDescent="0.3">
      <c r="A44" s="588" t="s">
        <v>415</v>
      </c>
      <c r="B44" s="594"/>
      <c r="C44" s="594"/>
      <c r="D44" s="594"/>
      <c r="E44" s="594"/>
      <c r="F44" s="596"/>
      <c r="G44" s="596"/>
    </row>
    <row r="45" spans="1:20" x14ac:dyDescent="0.3">
      <c r="A45" s="588" t="s">
        <v>416</v>
      </c>
      <c r="B45" s="594"/>
      <c r="C45" s="594"/>
      <c r="D45" s="594"/>
      <c r="E45" s="594"/>
      <c r="F45" s="596"/>
      <c r="G45" s="596"/>
    </row>
    <row r="46" spans="1:20" x14ac:dyDescent="0.3">
      <c r="A46" s="588" t="s">
        <v>417</v>
      </c>
      <c r="B46" s="594"/>
      <c r="C46" s="594"/>
      <c r="D46" s="594"/>
      <c r="E46" s="594"/>
      <c r="F46" s="596"/>
      <c r="G46" s="596"/>
    </row>
    <row r="47" spans="1:20" x14ac:dyDescent="0.3">
      <c r="A47" s="588" t="s">
        <v>418</v>
      </c>
      <c r="B47" s="594"/>
      <c r="C47" s="594"/>
      <c r="D47" s="594"/>
      <c r="E47" s="594"/>
      <c r="F47" s="596"/>
      <c r="G47" s="596"/>
    </row>
    <row r="48" spans="1:20" ht="50.25" customHeight="1" x14ac:dyDescent="0.3">
      <c r="A48" s="588" t="s">
        <v>419</v>
      </c>
      <c r="B48" s="594"/>
      <c r="C48" s="594"/>
      <c r="D48" s="594"/>
      <c r="E48" s="594"/>
      <c r="F48" s="596"/>
      <c r="G48" s="596"/>
    </row>
    <row r="49" spans="1:12" x14ac:dyDescent="0.3">
      <c r="A49" s="588" t="s">
        <v>420</v>
      </c>
      <c r="B49" s="594"/>
      <c r="C49" s="594"/>
      <c r="D49" s="594"/>
      <c r="E49" s="594"/>
      <c r="F49" s="596"/>
      <c r="G49" s="596"/>
    </row>
    <row r="50" spans="1:12" x14ac:dyDescent="0.3">
      <c r="A50" s="588" t="s">
        <v>421</v>
      </c>
      <c r="B50" s="594"/>
      <c r="C50" s="594"/>
      <c r="D50" s="594"/>
      <c r="E50" s="594"/>
      <c r="F50" s="596"/>
      <c r="G50" s="596"/>
    </row>
    <row r="51" spans="1:12" x14ac:dyDescent="0.3">
      <c r="A51" s="588" t="s">
        <v>422</v>
      </c>
      <c r="B51" s="594"/>
      <c r="C51" s="594"/>
      <c r="D51" s="594"/>
      <c r="E51" s="594"/>
      <c r="F51" s="596"/>
      <c r="G51" s="596"/>
    </row>
    <row r="53" spans="1:12" ht="36.6" customHeight="1" x14ac:dyDescent="0.3">
      <c r="A53" s="747" t="s">
        <v>544</v>
      </c>
      <c r="B53" s="538" t="s">
        <v>412</v>
      </c>
      <c r="C53" s="538" t="s">
        <v>414</v>
      </c>
      <c r="D53" s="729" t="s">
        <v>423</v>
      </c>
      <c r="E53" s="729" t="s">
        <v>554</v>
      </c>
      <c r="F53" s="729" t="s">
        <v>555</v>
      </c>
      <c r="H53" s="946" t="s">
        <v>542</v>
      </c>
      <c r="I53" s="946"/>
      <c r="J53" s="946"/>
    </row>
    <row r="54" spans="1:12" x14ac:dyDescent="0.3">
      <c r="A54" s="720" t="s">
        <v>539</v>
      </c>
      <c r="B54" s="594"/>
      <c r="C54" s="594"/>
      <c r="D54" s="730"/>
      <c r="E54" s="730"/>
      <c r="F54" s="730">
        <f>D54-E54</f>
        <v>0</v>
      </c>
    </row>
    <row r="55" spans="1:12" x14ac:dyDescent="0.3">
      <c r="A55" s="720" t="s">
        <v>531</v>
      </c>
      <c r="B55" s="594"/>
      <c r="C55" s="594"/>
      <c r="D55" s="730"/>
      <c r="E55" s="730"/>
      <c r="F55" s="730">
        <f t="shared" ref="F55:F62" si="8">D55-E55</f>
        <v>0</v>
      </c>
      <c r="H55" s="727"/>
      <c r="I55" s="727"/>
      <c r="J55" s="727"/>
      <c r="L55" s="727"/>
    </row>
    <row r="56" spans="1:12" x14ac:dyDescent="0.3">
      <c r="A56" s="720" t="s">
        <v>534</v>
      </c>
      <c r="B56" s="594"/>
      <c r="C56" s="594"/>
      <c r="D56" s="730"/>
      <c r="E56" s="730"/>
      <c r="F56" s="730">
        <f t="shared" si="8"/>
        <v>0</v>
      </c>
      <c r="H56" s="727"/>
      <c r="I56" s="727"/>
      <c r="J56" s="727"/>
      <c r="L56" s="727"/>
    </row>
    <row r="57" spans="1:12" x14ac:dyDescent="0.3">
      <c r="A57" s="720" t="s">
        <v>540</v>
      </c>
      <c r="B57" s="594"/>
      <c r="C57" s="594"/>
      <c r="D57" s="730"/>
      <c r="E57" s="730"/>
      <c r="F57" s="730">
        <f t="shared" si="8"/>
        <v>0</v>
      </c>
      <c r="H57" s="727"/>
      <c r="I57" s="727"/>
      <c r="J57" s="727"/>
      <c r="L57" s="727"/>
    </row>
    <row r="58" spans="1:12" x14ac:dyDescent="0.3">
      <c r="A58" s="720" t="s">
        <v>532</v>
      </c>
      <c r="B58" s="594"/>
      <c r="C58" s="594"/>
      <c r="D58" s="730"/>
      <c r="E58" s="730"/>
      <c r="F58" s="730">
        <f t="shared" si="8"/>
        <v>0</v>
      </c>
      <c r="H58" s="727"/>
      <c r="I58" s="727"/>
      <c r="J58" s="727"/>
      <c r="L58" s="727"/>
    </row>
    <row r="59" spans="1:12" x14ac:dyDescent="0.3">
      <c r="A59" s="720" t="s">
        <v>535</v>
      </c>
      <c r="B59" s="594"/>
      <c r="C59" s="594"/>
      <c r="D59" s="730"/>
      <c r="E59" s="730"/>
      <c r="F59" s="730">
        <f t="shared" si="8"/>
        <v>0</v>
      </c>
      <c r="H59" s="727"/>
      <c r="I59" s="727"/>
      <c r="J59" s="727"/>
      <c r="L59" s="727"/>
    </row>
    <row r="60" spans="1:12" x14ac:dyDescent="0.3">
      <c r="A60" s="720" t="s">
        <v>541</v>
      </c>
      <c r="B60" s="594"/>
      <c r="C60" s="594"/>
      <c r="D60" s="730"/>
      <c r="E60" s="730"/>
      <c r="F60" s="730">
        <f t="shared" si="8"/>
        <v>0</v>
      </c>
      <c r="H60" s="727"/>
      <c r="I60" s="727"/>
      <c r="J60" s="727"/>
      <c r="L60" s="727"/>
    </row>
    <row r="61" spans="1:12" x14ac:dyDescent="0.3">
      <c r="A61" s="720" t="s">
        <v>533</v>
      </c>
      <c r="B61" s="596"/>
      <c r="C61" s="596"/>
      <c r="D61" s="730"/>
      <c r="E61" s="730"/>
      <c r="F61" s="730">
        <f t="shared" si="8"/>
        <v>0</v>
      </c>
      <c r="H61" s="727"/>
      <c r="I61" s="727"/>
      <c r="J61" s="727"/>
      <c r="L61" s="727"/>
    </row>
    <row r="62" spans="1:12" x14ac:dyDescent="0.3">
      <c r="A62" s="720" t="s">
        <v>536</v>
      </c>
      <c r="B62" s="594"/>
      <c r="C62" s="594"/>
      <c r="D62" s="730"/>
      <c r="E62" s="730"/>
      <c r="F62" s="730">
        <f t="shared" si="8"/>
        <v>0</v>
      </c>
      <c r="H62" s="727"/>
      <c r="I62" s="727"/>
      <c r="J62" s="727"/>
      <c r="L62" s="727"/>
    </row>
    <row r="63" spans="1:12" ht="48.75" customHeight="1" x14ac:dyDescent="0.3">
      <c r="A63" s="748" t="s">
        <v>543</v>
      </c>
      <c r="B63" s="539" t="s">
        <v>412</v>
      </c>
      <c r="C63" s="539" t="s">
        <v>414</v>
      </c>
      <c r="D63" s="729" t="s">
        <v>423</v>
      </c>
      <c r="E63" s="729" t="s">
        <v>554</v>
      </c>
      <c r="F63" s="729" t="s">
        <v>555</v>
      </c>
      <c r="H63" s="946" t="s">
        <v>556</v>
      </c>
      <c r="I63" s="946"/>
      <c r="J63" s="946"/>
      <c r="L63" s="727"/>
    </row>
    <row r="64" spans="1:12" x14ac:dyDescent="0.3">
      <c r="A64" s="720" t="s">
        <v>539</v>
      </c>
      <c r="B64" s="595"/>
      <c r="C64" s="595"/>
      <c r="D64" s="730"/>
      <c r="E64" s="730"/>
      <c r="F64" s="730">
        <f>D64-E64</f>
        <v>0</v>
      </c>
      <c r="G64" s="727"/>
      <c r="H64" s="727"/>
      <c r="I64" s="727"/>
      <c r="J64" s="727"/>
      <c r="K64" s="727"/>
      <c r="L64" s="727"/>
    </row>
    <row r="65" spans="1:19" x14ac:dyDescent="0.3">
      <c r="A65" s="720" t="s">
        <v>531</v>
      </c>
      <c r="B65" s="596"/>
      <c r="C65" s="596"/>
      <c r="D65" s="730"/>
      <c r="E65" s="730"/>
      <c r="F65" s="730">
        <f t="shared" ref="F65:F72" si="9">D65-E65</f>
        <v>0</v>
      </c>
      <c r="G65" s="727"/>
      <c r="H65" s="727"/>
      <c r="I65" s="727"/>
      <c r="J65" s="727"/>
      <c r="K65" s="727"/>
      <c r="L65" s="727"/>
    </row>
    <row r="66" spans="1:19" x14ac:dyDescent="0.3">
      <c r="A66" s="720" t="s">
        <v>534</v>
      </c>
      <c r="B66" s="596"/>
      <c r="C66" s="596"/>
      <c r="D66" s="730"/>
      <c r="E66" s="730"/>
      <c r="F66" s="730">
        <f t="shared" si="9"/>
        <v>0</v>
      </c>
      <c r="G66" s="727"/>
      <c r="H66" s="727"/>
      <c r="I66" s="727"/>
      <c r="J66" s="727"/>
      <c r="K66" s="727"/>
      <c r="L66" s="727"/>
    </row>
    <row r="67" spans="1:19" x14ac:dyDescent="0.3">
      <c r="A67" s="720" t="s">
        <v>540</v>
      </c>
      <c r="B67" s="596"/>
      <c r="C67" s="596"/>
      <c r="D67" s="730"/>
      <c r="E67" s="730"/>
      <c r="F67" s="730">
        <f t="shared" si="9"/>
        <v>0</v>
      </c>
      <c r="G67" s="727"/>
      <c r="H67" s="727"/>
      <c r="I67" s="727"/>
      <c r="J67" s="727"/>
      <c r="K67" s="727"/>
      <c r="L67" s="727"/>
    </row>
    <row r="68" spans="1:19" x14ac:dyDescent="0.3">
      <c r="A68" s="720" t="s">
        <v>532</v>
      </c>
      <c r="B68" s="596"/>
      <c r="C68" s="596"/>
      <c r="D68" s="730"/>
      <c r="E68" s="730"/>
      <c r="F68" s="730">
        <f t="shared" si="9"/>
        <v>0</v>
      </c>
      <c r="G68" s="727"/>
      <c r="H68" s="727"/>
      <c r="I68" s="727"/>
      <c r="J68" s="727"/>
      <c r="K68" s="727"/>
      <c r="L68" s="727"/>
    </row>
    <row r="69" spans="1:19" x14ac:dyDescent="0.3">
      <c r="A69" s="720" t="s">
        <v>535</v>
      </c>
      <c r="B69" s="596"/>
      <c r="C69" s="596"/>
      <c r="D69" s="730"/>
      <c r="E69" s="730"/>
      <c r="F69" s="730">
        <f t="shared" si="9"/>
        <v>0</v>
      </c>
      <c r="G69" s="727"/>
      <c r="H69" s="727"/>
      <c r="I69" s="727"/>
      <c r="J69" s="727"/>
      <c r="K69" s="727"/>
      <c r="L69" s="727"/>
    </row>
    <row r="70" spans="1:19" x14ac:dyDescent="0.3">
      <c r="A70" s="720" t="s">
        <v>541</v>
      </c>
      <c r="B70" s="596"/>
      <c r="C70" s="596"/>
      <c r="D70" s="730"/>
      <c r="E70" s="730"/>
      <c r="F70" s="730">
        <f t="shared" si="9"/>
        <v>0</v>
      </c>
      <c r="G70" s="727"/>
      <c r="H70" s="727"/>
      <c r="I70" s="727"/>
      <c r="J70" s="727"/>
      <c r="K70" s="727"/>
      <c r="L70" s="727"/>
    </row>
    <row r="71" spans="1:19" x14ac:dyDescent="0.3">
      <c r="A71" s="721" t="s">
        <v>533</v>
      </c>
      <c r="B71" s="722"/>
      <c r="C71" s="722"/>
      <c r="D71" s="731"/>
      <c r="E71" s="731"/>
      <c r="F71" s="730">
        <f t="shared" si="9"/>
        <v>0</v>
      </c>
      <c r="G71" s="727"/>
      <c r="H71" s="727"/>
      <c r="I71" s="727"/>
      <c r="J71" s="727"/>
      <c r="K71" s="727"/>
      <c r="L71" s="727"/>
    </row>
    <row r="72" spans="1:19" x14ac:dyDescent="0.3">
      <c r="A72" s="723" t="s">
        <v>536</v>
      </c>
      <c r="B72" s="724"/>
      <c r="C72" s="724"/>
      <c r="D72" s="724"/>
      <c r="E72" s="724"/>
      <c r="F72" s="730">
        <f t="shared" si="9"/>
        <v>0</v>
      </c>
      <c r="G72" s="728"/>
      <c r="H72" s="728"/>
      <c r="I72" s="727"/>
      <c r="J72" s="727"/>
      <c r="K72" s="727"/>
      <c r="L72" s="727"/>
    </row>
    <row r="73" spans="1:19" x14ac:dyDescent="0.3">
      <c r="A73" s="514" t="s">
        <v>424</v>
      </c>
      <c r="I73" s="727"/>
      <c r="J73" s="727"/>
      <c r="K73" s="727"/>
      <c r="L73" s="727"/>
    </row>
    <row r="74" spans="1:19" x14ac:dyDescent="0.3">
      <c r="A74" s="637" t="s">
        <v>409</v>
      </c>
      <c r="B74" s="965" t="s">
        <v>495</v>
      </c>
      <c r="C74" s="965"/>
      <c r="D74" s="965"/>
      <c r="E74" s="965"/>
      <c r="I74" s="728"/>
      <c r="J74" s="728"/>
      <c r="K74" s="728"/>
      <c r="L74" s="728"/>
    </row>
    <row r="75" spans="1:19" ht="48.75" customHeight="1" x14ac:dyDescent="0.3">
      <c r="A75" s="542" t="s">
        <v>507</v>
      </c>
      <c r="B75" s="622" t="s">
        <v>425</v>
      </c>
      <c r="C75" s="543"/>
      <c r="D75" s="622" t="s">
        <v>425</v>
      </c>
      <c r="E75" s="544"/>
      <c r="F75" s="545" t="s">
        <v>426</v>
      </c>
      <c r="G75" s="546"/>
      <c r="H75" s="545" t="s">
        <v>426</v>
      </c>
      <c r="I75" s="541"/>
      <c r="J75" s="752"/>
      <c r="K75" s="752"/>
    </row>
    <row r="76" spans="1:19" ht="30.75" customHeight="1" x14ac:dyDescent="0.3">
      <c r="A76" s="519" t="s">
        <v>277</v>
      </c>
      <c r="B76" s="520" t="str">
        <f>B3</f>
        <v xml:space="preserve">[#current_year#] </v>
      </c>
      <c r="C76" s="520" t="s">
        <v>285</v>
      </c>
      <c r="D76" s="520" t="str">
        <f>B3</f>
        <v xml:space="preserve">[#current_year#] </v>
      </c>
      <c r="E76" s="521" t="s">
        <v>285</v>
      </c>
      <c r="F76" s="547" t="str">
        <f>D3</f>
        <v>[#previous_year#]</v>
      </c>
      <c r="G76" s="598" t="s">
        <v>285</v>
      </c>
      <c r="H76" s="635" t="str">
        <f>D3</f>
        <v>[#previous_year#]</v>
      </c>
      <c r="I76" s="636" t="s">
        <v>285</v>
      </c>
      <c r="J76" s="753"/>
      <c r="K76" s="753"/>
    </row>
    <row r="77" spans="1:19" ht="25.5" customHeight="1" x14ac:dyDescent="0.3">
      <c r="A77" s="631" t="s">
        <v>321</v>
      </c>
      <c r="B77" s="634"/>
      <c r="C77" s="607"/>
      <c r="D77" s="624"/>
      <c r="E77" s="607"/>
      <c r="F77" s="572"/>
      <c r="G77" s="610"/>
      <c r="H77" s="573"/>
      <c r="I77" s="614"/>
      <c r="J77" s="754"/>
      <c r="K77" s="754"/>
      <c r="N77" s="737" t="s">
        <v>427</v>
      </c>
      <c r="O77" s="737" t="str">
        <f>D3</f>
        <v>[#previous_year#]</v>
      </c>
      <c r="P77" s="738" t="str">
        <f>B3</f>
        <v xml:space="preserve">[#current_year#] </v>
      </c>
      <c r="Q77" s="738" t="s">
        <v>427</v>
      </c>
      <c r="R77" s="756" t="str">
        <f>$D$3</f>
        <v>[#previous_year#]</v>
      </c>
      <c r="S77" s="738" t="str">
        <f>B3</f>
        <v xml:space="preserve">[#current_year#] </v>
      </c>
    </row>
    <row r="78" spans="1:19" ht="15.75" customHeight="1" x14ac:dyDescent="0.3">
      <c r="A78" s="632" t="s">
        <v>318</v>
      </c>
      <c r="B78" s="625"/>
      <c r="C78" s="608"/>
      <c r="D78" s="626"/>
      <c r="E78" s="608"/>
      <c r="F78" s="574"/>
      <c r="G78" s="611"/>
      <c r="H78" s="575"/>
      <c r="I78" s="615"/>
      <c r="J78" s="754"/>
      <c r="K78" s="754"/>
      <c r="N78" s="732" t="s">
        <v>428</v>
      </c>
      <c r="O78" s="739">
        <f t="shared" ref="O78:O83" si="10">H77</f>
        <v>0</v>
      </c>
      <c r="P78" s="732">
        <f t="shared" ref="P78:P83" si="11">D77</f>
        <v>0</v>
      </c>
      <c r="Q78" s="732" t="s">
        <v>321</v>
      </c>
      <c r="R78" s="739">
        <f t="shared" ref="R78:R83" si="12">F77</f>
        <v>0</v>
      </c>
      <c r="S78" s="732">
        <f t="shared" ref="S78:S83" si="13">B77</f>
        <v>0</v>
      </c>
    </row>
    <row r="79" spans="1:19" x14ac:dyDescent="0.3">
      <c r="A79" s="632" t="s">
        <v>429</v>
      </c>
      <c r="B79" s="625"/>
      <c r="C79" s="608"/>
      <c r="D79" s="626"/>
      <c r="E79" s="608"/>
      <c r="F79" s="574"/>
      <c r="G79" s="611"/>
      <c r="H79" s="575"/>
      <c r="I79" s="615"/>
      <c r="J79" s="754"/>
      <c r="K79" s="754"/>
      <c r="N79" s="740" t="s">
        <v>318</v>
      </c>
      <c r="O79" s="739">
        <f t="shared" si="10"/>
        <v>0</v>
      </c>
      <c r="P79" s="732">
        <f t="shared" si="11"/>
        <v>0</v>
      </c>
      <c r="Q79" s="740" t="s">
        <v>318</v>
      </c>
      <c r="R79" s="739">
        <f t="shared" si="12"/>
        <v>0</v>
      </c>
      <c r="S79" s="732">
        <f t="shared" si="13"/>
        <v>0</v>
      </c>
    </row>
    <row r="80" spans="1:19" x14ac:dyDescent="0.3">
      <c r="A80" s="632" t="s">
        <v>430</v>
      </c>
      <c r="B80" s="625"/>
      <c r="C80" s="608"/>
      <c r="D80" s="626"/>
      <c r="E80" s="608"/>
      <c r="F80" s="574"/>
      <c r="G80" s="611"/>
      <c r="H80" s="575"/>
      <c r="I80" s="615"/>
      <c r="J80" s="754"/>
      <c r="K80" s="754"/>
      <c r="N80" s="740" t="s">
        <v>429</v>
      </c>
      <c r="O80" s="739">
        <f t="shared" si="10"/>
        <v>0</v>
      </c>
      <c r="P80" s="732">
        <f t="shared" si="11"/>
        <v>0</v>
      </c>
      <c r="Q80" s="740" t="s">
        <v>429</v>
      </c>
      <c r="R80" s="739">
        <f t="shared" si="12"/>
        <v>0</v>
      </c>
      <c r="S80" s="732">
        <f t="shared" si="13"/>
        <v>0</v>
      </c>
    </row>
    <row r="81" spans="1:19" x14ac:dyDescent="0.3">
      <c r="A81" s="632" t="s">
        <v>432</v>
      </c>
      <c r="B81" s="627"/>
      <c r="C81" s="608"/>
      <c r="D81" s="628"/>
      <c r="E81" s="608"/>
      <c r="F81" s="576"/>
      <c r="G81" s="612"/>
      <c r="H81" s="577"/>
      <c r="I81" s="616"/>
      <c r="J81" s="755"/>
      <c r="K81" s="755"/>
      <c r="N81" s="740" t="s">
        <v>431</v>
      </c>
      <c r="O81" s="739">
        <f t="shared" si="10"/>
        <v>0</v>
      </c>
      <c r="P81" s="732">
        <f t="shared" si="11"/>
        <v>0</v>
      </c>
      <c r="Q81" s="740" t="s">
        <v>430</v>
      </c>
      <c r="R81" s="739">
        <f t="shared" si="12"/>
        <v>0</v>
      </c>
      <c r="S81" s="732">
        <f t="shared" si="13"/>
        <v>0</v>
      </c>
    </row>
    <row r="82" spans="1:19" x14ac:dyDescent="0.3">
      <c r="A82" s="633" t="s">
        <v>433</v>
      </c>
      <c r="B82" s="629"/>
      <c r="C82" s="609"/>
      <c r="D82" s="630"/>
      <c r="E82" s="609"/>
      <c r="F82" s="578"/>
      <c r="G82" s="613"/>
      <c r="H82" s="579"/>
      <c r="I82" s="617"/>
      <c r="J82" s="755"/>
      <c r="K82" s="755"/>
      <c r="N82" s="740" t="s">
        <v>432</v>
      </c>
      <c r="O82" s="739">
        <f t="shared" si="10"/>
        <v>0</v>
      </c>
      <c r="P82" s="732">
        <f t="shared" si="11"/>
        <v>0</v>
      </c>
      <c r="Q82" s="740" t="s">
        <v>432</v>
      </c>
      <c r="R82" s="739">
        <f t="shared" si="12"/>
        <v>0</v>
      </c>
      <c r="S82" s="732">
        <f t="shared" si="13"/>
        <v>0</v>
      </c>
    </row>
    <row r="83" spans="1:19" x14ac:dyDescent="0.3">
      <c r="N83" s="740" t="s">
        <v>434</v>
      </c>
      <c r="O83" s="739">
        <f t="shared" si="10"/>
        <v>0</v>
      </c>
      <c r="P83" s="732">
        <f t="shared" si="11"/>
        <v>0</v>
      </c>
      <c r="Q83" s="740" t="s">
        <v>433</v>
      </c>
      <c r="R83" s="739">
        <f t="shared" si="12"/>
        <v>0</v>
      </c>
      <c r="S83" s="732">
        <f t="shared" si="13"/>
        <v>0</v>
      </c>
    </row>
    <row r="84" spans="1:19" x14ac:dyDescent="0.3">
      <c r="A84" s="548" t="s">
        <v>435</v>
      </c>
    </row>
    <row r="85" spans="1:19" x14ac:dyDescent="0.3">
      <c r="B85" s="951" t="str">
        <f>B3</f>
        <v xml:space="preserve">[#current_year#] </v>
      </c>
      <c r="C85" s="952"/>
      <c r="D85" s="951" t="str">
        <f>C13</f>
        <v>[#previous_year#]</v>
      </c>
      <c r="E85" s="952"/>
      <c r="F85" s="951" t="str">
        <f>D13</f>
        <v>[#previous_year_n2#]</v>
      </c>
      <c r="G85" s="952"/>
    </row>
    <row r="86" spans="1:19" x14ac:dyDescent="0.3">
      <c r="A86" s="515"/>
      <c r="B86" s="907" t="s">
        <v>317</v>
      </c>
      <c r="C86" s="908"/>
      <c r="D86" s="907" t="s">
        <v>317</v>
      </c>
      <c r="E86" s="908"/>
      <c r="F86" s="907" t="s">
        <v>317</v>
      </c>
      <c r="G86" s="908"/>
      <c r="N86" s="732" t="s">
        <v>436</v>
      </c>
      <c r="O86" s="756" t="str">
        <f>F3</f>
        <v>[#previous_year_n2#]</v>
      </c>
      <c r="P86" s="756" t="str">
        <f>D3</f>
        <v>[#previous_year#]</v>
      </c>
      <c r="Q86" s="733" t="str">
        <f>B3</f>
        <v xml:space="preserve">[#current_year#] </v>
      </c>
    </row>
    <row r="87" spans="1:19" ht="15.75" customHeight="1" x14ac:dyDescent="0.3">
      <c r="A87" s="516" t="s">
        <v>277</v>
      </c>
      <c r="B87" s="517" t="s">
        <v>285</v>
      </c>
      <c r="C87" s="518" t="s">
        <v>105</v>
      </c>
      <c r="D87" s="517" t="s">
        <v>285</v>
      </c>
      <c r="E87" s="518" t="s">
        <v>105</v>
      </c>
      <c r="F87" s="517" t="s">
        <v>285</v>
      </c>
      <c r="G87" s="518" t="s">
        <v>105</v>
      </c>
      <c r="N87" s="734" t="s">
        <v>437</v>
      </c>
      <c r="O87" s="732">
        <f t="shared" ref="O87:P94" si="14">C88</f>
        <v>0</v>
      </c>
      <c r="P87" s="732">
        <f t="shared" si="14"/>
        <v>100</v>
      </c>
      <c r="Q87" s="732">
        <f t="shared" ref="Q87:Q94" si="15">B88</f>
        <v>100</v>
      </c>
    </row>
    <row r="88" spans="1:19" ht="15.6" x14ac:dyDescent="0.3">
      <c r="A88" s="549" t="s">
        <v>437</v>
      </c>
      <c r="B88" s="604">
        <v>100</v>
      </c>
      <c r="C88" s="580"/>
      <c r="D88" s="604">
        <v>100</v>
      </c>
      <c r="E88" s="580"/>
      <c r="F88" s="604">
        <v>100</v>
      </c>
      <c r="G88" s="580"/>
      <c r="N88" s="735" t="s">
        <v>438</v>
      </c>
      <c r="O88" s="732">
        <f t="shared" si="14"/>
        <v>0</v>
      </c>
      <c r="P88" s="732">
        <f t="shared" si="14"/>
        <v>0</v>
      </c>
      <c r="Q88" s="732">
        <f t="shared" si="15"/>
        <v>0</v>
      </c>
    </row>
    <row r="89" spans="1:19" ht="15.75" customHeight="1" x14ac:dyDescent="0.3">
      <c r="A89" s="550" t="s">
        <v>438</v>
      </c>
      <c r="B89" s="604"/>
      <c r="C89" s="532"/>
      <c r="D89" s="604"/>
      <c r="E89" s="532"/>
      <c r="F89" s="604"/>
      <c r="G89" s="596"/>
      <c r="N89" s="734" t="s">
        <v>439</v>
      </c>
      <c r="O89" s="732">
        <f t="shared" si="14"/>
        <v>0</v>
      </c>
      <c r="P89" s="732">
        <f t="shared" si="14"/>
        <v>100</v>
      </c>
      <c r="Q89" s="732">
        <f t="shared" si="15"/>
        <v>100</v>
      </c>
    </row>
    <row r="90" spans="1:19" ht="15.6" x14ac:dyDescent="0.3">
      <c r="A90" s="549" t="s">
        <v>439</v>
      </c>
      <c r="B90" s="604">
        <v>100</v>
      </c>
      <c r="C90" s="580"/>
      <c r="D90" s="604">
        <v>100</v>
      </c>
      <c r="E90" s="580"/>
      <c r="F90" s="604">
        <v>100</v>
      </c>
      <c r="G90" s="580"/>
      <c r="N90" s="735" t="s">
        <v>440</v>
      </c>
      <c r="O90" s="732">
        <f t="shared" si="14"/>
        <v>0</v>
      </c>
      <c r="P90" s="732">
        <f t="shared" si="14"/>
        <v>0</v>
      </c>
      <c r="Q90" s="732">
        <f t="shared" si="15"/>
        <v>0</v>
      </c>
    </row>
    <row r="91" spans="1:19" ht="15.75" customHeight="1" x14ac:dyDescent="0.3">
      <c r="A91" s="550" t="s">
        <v>440</v>
      </c>
      <c r="B91" s="605"/>
      <c r="C91" s="532"/>
      <c r="D91" s="605"/>
      <c r="E91" s="532"/>
      <c r="F91" s="605"/>
      <c r="G91" s="596"/>
      <c r="N91" s="735" t="s">
        <v>441</v>
      </c>
      <c r="O91" s="732">
        <f t="shared" si="14"/>
        <v>0</v>
      </c>
      <c r="P91" s="732">
        <f t="shared" si="14"/>
        <v>0</v>
      </c>
      <c r="Q91" s="732">
        <f t="shared" si="15"/>
        <v>0</v>
      </c>
    </row>
    <row r="92" spans="1:19" ht="31.5" customHeight="1" x14ac:dyDescent="0.3">
      <c r="A92" s="550" t="s">
        <v>441</v>
      </c>
      <c r="B92" s="605"/>
      <c r="C92" s="532"/>
      <c r="D92" s="605"/>
      <c r="E92" s="532"/>
      <c r="F92" s="605"/>
      <c r="G92" s="596"/>
      <c r="N92" s="736" t="s">
        <v>442</v>
      </c>
      <c r="O92" s="732">
        <f t="shared" si="14"/>
        <v>0</v>
      </c>
      <c r="P92" s="732">
        <f t="shared" si="14"/>
        <v>100</v>
      </c>
      <c r="Q92" s="732">
        <f t="shared" si="15"/>
        <v>100</v>
      </c>
    </row>
    <row r="93" spans="1:19" ht="15.6" x14ac:dyDescent="0.3">
      <c r="A93" s="551" t="s">
        <v>442</v>
      </c>
      <c r="B93" s="606">
        <v>100</v>
      </c>
      <c r="C93" s="580"/>
      <c r="D93" s="606">
        <v>100</v>
      </c>
      <c r="E93" s="580"/>
      <c r="F93" s="606">
        <v>100</v>
      </c>
      <c r="G93" s="580"/>
      <c r="N93" s="735" t="s">
        <v>443</v>
      </c>
      <c r="O93" s="732">
        <f t="shared" si="14"/>
        <v>0</v>
      </c>
      <c r="P93" s="732">
        <f t="shared" si="14"/>
        <v>0</v>
      </c>
      <c r="Q93" s="732">
        <f t="shared" si="15"/>
        <v>0</v>
      </c>
    </row>
    <row r="94" spans="1:19" ht="15.75" customHeight="1" x14ac:dyDescent="0.3">
      <c r="A94" s="550" t="s">
        <v>443</v>
      </c>
      <c r="B94" s="605"/>
      <c r="C94" s="532"/>
      <c r="D94" s="605"/>
      <c r="E94" s="532"/>
      <c r="F94" s="605"/>
      <c r="G94" s="596"/>
      <c r="N94" s="735" t="s">
        <v>444</v>
      </c>
      <c r="O94" s="732">
        <f t="shared" si="14"/>
        <v>0</v>
      </c>
      <c r="P94" s="732">
        <f t="shared" si="14"/>
        <v>0</v>
      </c>
      <c r="Q94" s="732">
        <f t="shared" si="15"/>
        <v>0</v>
      </c>
    </row>
    <row r="95" spans="1:19" x14ac:dyDescent="0.3">
      <c r="A95" s="550" t="s">
        <v>444</v>
      </c>
      <c r="B95" s="605"/>
      <c r="C95" s="532"/>
      <c r="D95" s="605"/>
      <c r="E95" s="532"/>
      <c r="F95" s="605"/>
      <c r="G95" s="596"/>
    </row>
    <row r="96" spans="1:19" x14ac:dyDescent="0.3">
      <c r="A96" s="552"/>
      <c r="B96" s="602"/>
      <c r="C96" s="532"/>
      <c r="D96" s="602"/>
      <c r="E96" s="532"/>
      <c r="F96" s="602"/>
      <c r="G96" s="596"/>
    </row>
    <row r="99" spans="1:17" x14ac:dyDescent="0.3">
      <c r="A99" s="548" t="s">
        <v>445</v>
      </c>
    </row>
    <row r="101" spans="1:17" x14ac:dyDescent="0.3">
      <c r="B101" s="951" t="str">
        <f>B3</f>
        <v xml:space="preserve">[#current_year#] </v>
      </c>
      <c r="C101" s="952"/>
      <c r="D101" s="951" t="str">
        <f>C13</f>
        <v>[#previous_year#]</v>
      </c>
      <c r="E101" s="952"/>
      <c r="F101" s="951" t="str">
        <f>D13</f>
        <v>[#previous_year_n2#]</v>
      </c>
      <c r="G101" s="952"/>
    </row>
    <row r="102" spans="1:17" x14ac:dyDescent="0.3">
      <c r="A102" s="515"/>
      <c r="B102" s="907" t="s">
        <v>317</v>
      </c>
      <c r="C102" s="908"/>
      <c r="D102" s="907" t="s">
        <v>317</v>
      </c>
      <c r="E102" s="908"/>
      <c r="F102" s="907" t="s">
        <v>317</v>
      </c>
      <c r="G102" s="908"/>
    </row>
    <row r="103" spans="1:17" x14ac:dyDescent="0.3">
      <c r="A103" s="516" t="s">
        <v>277</v>
      </c>
      <c r="B103" s="517" t="s">
        <v>285</v>
      </c>
      <c r="C103" s="518" t="s">
        <v>105</v>
      </c>
      <c r="D103" s="517" t="s">
        <v>285</v>
      </c>
      <c r="E103" s="518" t="s">
        <v>105</v>
      </c>
      <c r="F103" s="517" t="s">
        <v>285</v>
      </c>
      <c r="G103" s="518" t="s">
        <v>105</v>
      </c>
      <c r="N103" s="732" t="s">
        <v>436</v>
      </c>
      <c r="O103" s="756" t="str">
        <f>$F$3</f>
        <v>[#previous_year_n2#]</v>
      </c>
      <c r="P103" s="756" t="str">
        <f>$D$3</f>
        <v>[#previous_year#]</v>
      </c>
      <c r="Q103" s="756" t="str">
        <f>$B$3</f>
        <v xml:space="preserve">[#current_year#] </v>
      </c>
    </row>
    <row r="104" spans="1:17" ht="15.75" customHeight="1" x14ac:dyDescent="0.3">
      <c r="A104" s="549" t="s">
        <v>437</v>
      </c>
      <c r="B104" s="604">
        <v>100</v>
      </c>
      <c r="C104" s="580"/>
      <c r="D104" s="604">
        <v>100</v>
      </c>
      <c r="E104" s="580"/>
      <c r="F104" s="604">
        <v>100</v>
      </c>
      <c r="G104" s="580"/>
      <c r="N104" s="549" t="s">
        <v>437</v>
      </c>
      <c r="O104" s="726">
        <f t="shared" ref="O104:P111" si="16">C104</f>
        <v>0</v>
      </c>
      <c r="P104" s="582">
        <f t="shared" si="16"/>
        <v>100</v>
      </c>
      <c r="Q104" s="582">
        <f t="shared" ref="Q104:Q111" si="17">B104</f>
        <v>100</v>
      </c>
    </row>
    <row r="105" spans="1:17" ht="15.75" customHeight="1" x14ac:dyDescent="0.3">
      <c r="A105" s="550" t="s">
        <v>438</v>
      </c>
      <c r="B105" s="604"/>
      <c r="C105" s="532"/>
      <c r="D105" s="604"/>
      <c r="E105" s="532"/>
      <c r="F105" s="604"/>
      <c r="G105" s="596"/>
      <c r="N105" s="550" t="s">
        <v>438</v>
      </c>
      <c r="O105" s="726">
        <f t="shared" si="16"/>
        <v>0</v>
      </c>
      <c r="P105" s="582">
        <f t="shared" si="16"/>
        <v>0</v>
      </c>
      <c r="Q105" s="582">
        <f t="shared" si="17"/>
        <v>0</v>
      </c>
    </row>
    <row r="106" spans="1:17" ht="15.75" customHeight="1" x14ac:dyDescent="0.3">
      <c r="A106" s="549" t="s">
        <v>439</v>
      </c>
      <c r="B106" s="604">
        <v>100</v>
      </c>
      <c r="C106" s="580"/>
      <c r="D106" s="604">
        <v>100</v>
      </c>
      <c r="E106" s="580"/>
      <c r="F106" s="604">
        <v>100</v>
      </c>
      <c r="G106" s="580"/>
      <c r="N106" s="549" t="s">
        <v>439</v>
      </c>
      <c r="O106" s="726">
        <f t="shared" si="16"/>
        <v>0</v>
      </c>
      <c r="P106" s="582">
        <f t="shared" si="16"/>
        <v>100</v>
      </c>
      <c r="Q106" s="582">
        <f t="shared" si="17"/>
        <v>100</v>
      </c>
    </row>
    <row r="107" spans="1:17" ht="15.75" customHeight="1" x14ac:dyDescent="0.3">
      <c r="A107" s="550" t="s">
        <v>440</v>
      </c>
      <c r="B107" s="605"/>
      <c r="C107" s="532"/>
      <c r="D107" s="605"/>
      <c r="E107" s="532"/>
      <c r="F107" s="605"/>
      <c r="G107" s="596"/>
      <c r="N107" s="550" t="s">
        <v>440</v>
      </c>
      <c r="O107" s="726">
        <f t="shared" si="16"/>
        <v>0</v>
      </c>
      <c r="P107" s="582">
        <f t="shared" si="16"/>
        <v>0</v>
      </c>
      <c r="Q107" s="582">
        <f t="shared" si="17"/>
        <v>0</v>
      </c>
    </row>
    <row r="108" spans="1:17" x14ac:dyDescent="0.3">
      <c r="A108" s="550" t="s">
        <v>441</v>
      </c>
      <c r="B108" s="605"/>
      <c r="C108" s="532"/>
      <c r="D108" s="605"/>
      <c r="E108" s="532"/>
      <c r="F108" s="605"/>
      <c r="G108" s="596"/>
      <c r="N108" s="550" t="s">
        <v>441</v>
      </c>
      <c r="O108" s="726">
        <f t="shared" si="16"/>
        <v>0</v>
      </c>
      <c r="P108" s="582">
        <f t="shared" si="16"/>
        <v>0</v>
      </c>
      <c r="Q108" s="582">
        <f t="shared" si="17"/>
        <v>0</v>
      </c>
    </row>
    <row r="109" spans="1:17" ht="31.5" customHeight="1" x14ac:dyDescent="0.3">
      <c r="A109" s="551" t="s">
        <v>442</v>
      </c>
      <c r="B109" s="606">
        <v>100</v>
      </c>
      <c r="C109" s="580"/>
      <c r="D109" s="606">
        <v>100</v>
      </c>
      <c r="E109" s="580"/>
      <c r="F109" s="606">
        <v>100</v>
      </c>
      <c r="G109" s="580"/>
      <c r="N109" s="551" t="s">
        <v>442</v>
      </c>
      <c r="O109" s="726">
        <f t="shared" si="16"/>
        <v>0</v>
      </c>
      <c r="P109" s="582">
        <f t="shared" si="16"/>
        <v>100</v>
      </c>
      <c r="Q109" s="582">
        <f t="shared" si="17"/>
        <v>100</v>
      </c>
    </row>
    <row r="110" spans="1:17" ht="15.75" customHeight="1" x14ac:dyDescent="0.3">
      <c r="A110" s="550" t="s">
        <v>443</v>
      </c>
      <c r="B110" s="605"/>
      <c r="C110" s="532"/>
      <c r="D110" s="605"/>
      <c r="E110" s="532"/>
      <c r="F110" s="605"/>
      <c r="G110" s="596"/>
      <c r="N110" s="550" t="s">
        <v>443</v>
      </c>
      <c r="O110" s="726">
        <f t="shared" si="16"/>
        <v>0</v>
      </c>
      <c r="P110" s="582">
        <f t="shared" si="16"/>
        <v>0</v>
      </c>
      <c r="Q110" s="582">
        <f t="shared" si="17"/>
        <v>0</v>
      </c>
    </row>
    <row r="111" spans="1:17" x14ac:dyDescent="0.3">
      <c r="A111" s="550" t="s">
        <v>444</v>
      </c>
      <c r="B111" s="605"/>
      <c r="C111" s="532"/>
      <c r="D111" s="605"/>
      <c r="E111" s="532"/>
      <c r="F111" s="605"/>
      <c r="G111" s="596"/>
      <c r="N111" s="550" t="s">
        <v>444</v>
      </c>
      <c r="O111" s="726">
        <f t="shared" si="16"/>
        <v>0</v>
      </c>
      <c r="P111" s="582">
        <f t="shared" si="16"/>
        <v>0</v>
      </c>
      <c r="Q111" s="582">
        <f t="shared" si="17"/>
        <v>0</v>
      </c>
    </row>
    <row r="112" spans="1:17" x14ac:dyDescent="0.3">
      <c r="A112" s="552"/>
      <c r="B112" s="602"/>
      <c r="C112" s="532"/>
      <c r="D112" s="602"/>
      <c r="E112" s="532"/>
      <c r="F112" s="602"/>
      <c r="G112" s="596"/>
    </row>
    <row r="114" spans="1:17" x14ac:dyDescent="0.3">
      <c r="A114" s="548" t="s">
        <v>446</v>
      </c>
    </row>
    <row r="116" spans="1:17" x14ac:dyDescent="0.3">
      <c r="B116" s="947" t="str">
        <f>B3</f>
        <v xml:space="preserve">[#current_year#] </v>
      </c>
      <c r="C116" s="948"/>
      <c r="D116" s="947" t="str">
        <f>C13</f>
        <v>[#previous_year#]</v>
      </c>
      <c r="E116" s="948"/>
      <c r="F116" s="947" t="str">
        <f>D13</f>
        <v>[#previous_year_n2#]</v>
      </c>
      <c r="G116" s="948"/>
    </row>
    <row r="117" spans="1:17" x14ac:dyDescent="0.3">
      <c r="A117" s="554"/>
      <c r="B117" s="949" t="s">
        <v>317</v>
      </c>
      <c r="C117" s="950"/>
      <c r="D117" s="949" t="s">
        <v>317</v>
      </c>
      <c r="E117" s="950"/>
      <c r="F117" s="949" t="s">
        <v>317</v>
      </c>
      <c r="G117" s="950"/>
    </row>
    <row r="118" spans="1:17" x14ac:dyDescent="0.3">
      <c r="A118" s="555" t="s">
        <v>277</v>
      </c>
      <c r="B118" s="556" t="s">
        <v>285</v>
      </c>
      <c r="C118" s="557" t="s">
        <v>105</v>
      </c>
      <c r="D118" s="556" t="s">
        <v>285</v>
      </c>
      <c r="E118" s="557" t="s">
        <v>105</v>
      </c>
      <c r="F118" s="556" t="s">
        <v>285</v>
      </c>
      <c r="G118" s="557" t="s">
        <v>105</v>
      </c>
      <c r="I118" s="581"/>
      <c r="J118" s="581"/>
      <c r="K118" s="581"/>
      <c r="N118" s="732" t="s">
        <v>436</v>
      </c>
      <c r="O118" s="756" t="str">
        <f>$F$3</f>
        <v>[#previous_year_n2#]</v>
      </c>
      <c r="P118" s="756" t="str">
        <f>$D$3</f>
        <v>[#previous_year#]</v>
      </c>
      <c r="Q118" s="756" t="str">
        <f>$B$3</f>
        <v xml:space="preserve">[#current_year#] </v>
      </c>
    </row>
    <row r="119" spans="1:17" ht="15.75" customHeight="1" x14ac:dyDescent="0.3">
      <c r="A119" s="549" t="s">
        <v>437</v>
      </c>
      <c r="B119" s="604">
        <v>100</v>
      </c>
      <c r="C119" s="580"/>
      <c r="D119" s="604">
        <v>100</v>
      </c>
      <c r="E119" s="580"/>
      <c r="F119" s="604">
        <v>100</v>
      </c>
      <c r="G119" s="580"/>
      <c r="I119" s="581"/>
      <c r="J119" s="581"/>
      <c r="K119" s="581"/>
      <c r="N119" s="549" t="s">
        <v>437</v>
      </c>
      <c r="O119" s="726">
        <f t="shared" ref="O119:P126" si="18">D119</f>
        <v>100</v>
      </c>
      <c r="P119" s="582">
        <f t="shared" si="18"/>
        <v>0</v>
      </c>
      <c r="Q119" s="583">
        <f t="shared" ref="Q119:Q126" si="19">C119</f>
        <v>0</v>
      </c>
    </row>
    <row r="120" spans="1:17" ht="15.75" customHeight="1" x14ac:dyDescent="0.3">
      <c r="A120" s="550" t="s">
        <v>438</v>
      </c>
      <c r="B120" s="604"/>
      <c r="C120" s="532"/>
      <c r="D120" s="604"/>
      <c r="E120" s="532"/>
      <c r="F120" s="604"/>
      <c r="G120" s="596"/>
      <c r="I120" s="581"/>
      <c r="J120" s="581"/>
      <c r="K120" s="581"/>
      <c r="N120" s="550" t="s">
        <v>438</v>
      </c>
      <c r="O120" s="726">
        <f t="shared" si="18"/>
        <v>0</v>
      </c>
      <c r="P120" s="582">
        <f t="shared" si="18"/>
        <v>0</v>
      </c>
      <c r="Q120" s="583">
        <f t="shared" si="19"/>
        <v>0</v>
      </c>
    </row>
    <row r="121" spans="1:17" ht="15.75" customHeight="1" x14ac:dyDescent="0.3">
      <c r="A121" s="549" t="s">
        <v>439</v>
      </c>
      <c r="B121" s="604">
        <v>100</v>
      </c>
      <c r="C121" s="580"/>
      <c r="D121" s="604">
        <v>100</v>
      </c>
      <c r="E121" s="580"/>
      <c r="F121" s="604">
        <v>100</v>
      </c>
      <c r="G121" s="580"/>
      <c r="I121" s="581"/>
      <c r="J121" s="581"/>
      <c r="K121" s="581"/>
      <c r="N121" s="549" t="s">
        <v>439</v>
      </c>
      <c r="O121" s="726">
        <f t="shared" si="18"/>
        <v>100</v>
      </c>
      <c r="P121" s="582">
        <f t="shared" si="18"/>
        <v>0</v>
      </c>
      <c r="Q121" s="583">
        <f t="shared" si="19"/>
        <v>0</v>
      </c>
    </row>
    <row r="122" spans="1:17" ht="15.75" customHeight="1" x14ac:dyDescent="0.3">
      <c r="A122" s="550" t="s">
        <v>440</v>
      </c>
      <c r="B122" s="605"/>
      <c r="C122" s="532"/>
      <c r="D122" s="605"/>
      <c r="E122" s="532"/>
      <c r="F122" s="605"/>
      <c r="G122" s="596"/>
      <c r="I122" s="581"/>
      <c r="J122" s="581"/>
      <c r="K122" s="581"/>
      <c r="N122" s="550" t="s">
        <v>440</v>
      </c>
      <c r="O122" s="726">
        <f t="shared" si="18"/>
        <v>0</v>
      </c>
      <c r="P122" s="582">
        <f t="shared" si="18"/>
        <v>0</v>
      </c>
      <c r="Q122" s="583">
        <f t="shared" si="19"/>
        <v>0</v>
      </c>
    </row>
    <row r="123" spans="1:17" x14ac:dyDescent="0.3">
      <c r="A123" s="550" t="s">
        <v>441</v>
      </c>
      <c r="B123" s="605"/>
      <c r="C123" s="532"/>
      <c r="D123" s="605"/>
      <c r="E123" s="532"/>
      <c r="F123" s="605"/>
      <c r="G123" s="596"/>
      <c r="I123" s="581"/>
      <c r="J123" s="581"/>
      <c r="K123" s="581"/>
      <c r="N123" s="550" t="s">
        <v>441</v>
      </c>
      <c r="O123" s="641">
        <f t="shared" si="18"/>
        <v>0</v>
      </c>
      <c r="P123" s="571">
        <f t="shared" si="18"/>
        <v>0</v>
      </c>
      <c r="Q123" s="583">
        <f t="shared" si="19"/>
        <v>0</v>
      </c>
    </row>
    <row r="124" spans="1:17" ht="31.5" customHeight="1" x14ac:dyDescent="0.3">
      <c r="A124" s="551" t="s">
        <v>442</v>
      </c>
      <c r="B124" s="606">
        <v>100</v>
      </c>
      <c r="C124" s="580"/>
      <c r="D124" s="606">
        <v>100</v>
      </c>
      <c r="E124" s="580"/>
      <c r="F124" s="606">
        <v>100</v>
      </c>
      <c r="G124" s="580"/>
      <c r="I124" s="581"/>
      <c r="J124" s="581"/>
      <c r="K124" s="581"/>
      <c r="N124" s="551" t="s">
        <v>442</v>
      </c>
      <c r="O124" s="641">
        <f t="shared" si="18"/>
        <v>100</v>
      </c>
      <c r="P124" s="571">
        <f t="shared" si="18"/>
        <v>0</v>
      </c>
      <c r="Q124" s="583">
        <f t="shared" si="19"/>
        <v>0</v>
      </c>
    </row>
    <row r="125" spans="1:17" ht="15.75" customHeight="1" x14ac:dyDescent="0.3">
      <c r="A125" s="550" t="s">
        <v>443</v>
      </c>
      <c r="B125" s="605"/>
      <c r="C125" s="532"/>
      <c r="D125" s="605"/>
      <c r="E125" s="532"/>
      <c r="F125" s="605"/>
      <c r="G125" s="596"/>
      <c r="I125" s="581"/>
      <c r="J125" s="581"/>
      <c r="K125" s="581"/>
      <c r="N125" s="550" t="s">
        <v>443</v>
      </c>
      <c r="O125" s="641">
        <f t="shared" si="18"/>
        <v>0</v>
      </c>
      <c r="P125" s="571">
        <f t="shared" si="18"/>
        <v>0</v>
      </c>
      <c r="Q125" s="583">
        <f t="shared" si="19"/>
        <v>0</v>
      </c>
    </row>
    <row r="126" spans="1:17" x14ac:dyDescent="0.3">
      <c r="A126" s="550" t="s">
        <v>444</v>
      </c>
      <c r="B126" s="605"/>
      <c r="C126" s="532"/>
      <c r="D126" s="605"/>
      <c r="E126" s="532"/>
      <c r="F126" s="605"/>
      <c r="G126" s="596"/>
      <c r="N126" s="550" t="s">
        <v>444</v>
      </c>
      <c r="O126" s="641">
        <f t="shared" si="18"/>
        <v>0</v>
      </c>
      <c r="P126" s="571">
        <f t="shared" si="18"/>
        <v>0</v>
      </c>
      <c r="Q126" s="583">
        <f t="shared" si="19"/>
        <v>0</v>
      </c>
    </row>
    <row r="127" spans="1:17" x14ac:dyDescent="0.3">
      <c r="A127" s="552"/>
      <c r="B127" s="602"/>
      <c r="C127" s="532"/>
      <c r="D127" s="602"/>
      <c r="E127" s="532"/>
      <c r="F127" s="602"/>
      <c r="G127" s="596"/>
    </row>
    <row r="129" spans="1:17" x14ac:dyDescent="0.3">
      <c r="A129" s="558" t="s">
        <v>395</v>
      </c>
      <c r="B129" s="962" t="str">
        <f>B3</f>
        <v xml:space="preserve">[#current_year#] </v>
      </c>
      <c r="C129" s="963"/>
      <c r="D129" s="963"/>
      <c r="N129" s="732" t="s">
        <v>436</v>
      </c>
      <c r="O129" s="756" t="str">
        <f>$F$3</f>
        <v>[#previous_year_n2#]</v>
      </c>
      <c r="P129" s="756" t="str">
        <f>$D$3</f>
        <v>[#previous_year#]</v>
      </c>
      <c r="Q129" s="756" t="str">
        <f>$B$3</f>
        <v xml:space="preserve">[#current_year#] </v>
      </c>
    </row>
    <row r="130" spans="1:17" ht="35.25" customHeight="1" x14ac:dyDescent="0.3">
      <c r="A130" s="559"/>
      <c r="B130" s="560" t="s">
        <v>107</v>
      </c>
      <c r="C130" s="561" t="s">
        <v>105</v>
      </c>
      <c r="D130" s="561" t="s">
        <v>447</v>
      </c>
      <c r="N130" s="732" t="str">
        <f>CONCATENATE("Collection 
", B3, " : target ", TEXT(Q119,"# ##0"), " p.e.")</f>
        <v>Collection 
[#current_year#]  : target 0 p.e.</v>
      </c>
      <c r="O130" s="739">
        <f>D120</f>
        <v>0</v>
      </c>
      <c r="P130" s="739">
        <f>E120</f>
        <v>0</v>
      </c>
      <c r="Q130" s="739">
        <f>C120</f>
        <v>0</v>
      </c>
    </row>
    <row r="131" spans="1:17" ht="35.25" customHeight="1" x14ac:dyDescent="0.3">
      <c r="A131" s="562" t="s">
        <v>448</v>
      </c>
      <c r="B131" s="602">
        <v>100</v>
      </c>
      <c r="C131" s="580"/>
      <c r="D131" s="600"/>
      <c r="N131" s="732" t="str">
        <f>CONCATENATE("Secondary treatment 
", B3, " : target ", TEXT(Q121,"# ##0"), " p.e.")</f>
        <v>Secondary treatment 
[#current_year#]  : target 0 p.e.</v>
      </c>
      <c r="O131" s="739">
        <f>D123</f>
        <v>0</v>
      </c>
      <c r="P131" s="739">
        <f>E123</f>
        <v>0</v>
      </c>
      <c r="Q131" s="739">
        <f>C123</f>
        <v>0</v>
      </c>
    </row>
    <row r="132" spans="1:17" ht="35.25" customHeight="1" x14ac:dyDescent="0.3">
      <c r="A132" s="525" t="s">
        <v>449</v>
      </c>
      <c r="B132" s="602"/>
      <c r="C132" s="532"/>
      <c r="D132" s="596"/>
      <c r="N132" s="732" t="str">
        <f>CONCATENATE("Tertiary treatment 
", B3, " : target ", TEXT(Q124,"# ##0"), " p.e.")</f>
        <v>Tertiary treatment 
[#current_year#]  : target 0 p.e.</v>
      </c>
      <c r="O132" s="739">
        <f>D126</f>
        <v>0</v>
      </c>
      <c r="P132" s="739">
        <f>E126</f>
        <v>0</v>
      </c>
      <c r="Q132" s="739">
        <f>C126</f>
        <v>0</v>
      </c>
    </row>
    <row r="133" spans="1:17" x14ac:dyDescent="0.3">
      <c r="A133" s="525" t="s">
        <v>343</v>
      </c>
      <c r="B133" s="602"/>
      <c r="C133" s="532"/>
      <c r="D133" s="596"/>
    </row>
    <row r="134" spans="1:17" x14ac:dyDescent="0.3">
      <c r="A134" s="525" t="s">
        <v>450</v>
      </c>
      <c r="B134" s="602"/>
      <c r="C134" s="532"/>
      <c r="D134" s="596"/>
    </row>
    <row r="135" spans="1:17" x14ac:dyDescent="0.3">
      <c r="A135" s="525" t="s">
        <v>451</v>
      </c>
      <c r="B135" s="602"/>
      <c r="C135" s="532"/>
      <c r="D135" s="596"/>
    </row>
    <row r="136" spans="1:17" x14ac:dyDescent="0.3">
      <c r="A136" s="525" t="s">
        <v>452</v>
      </c>
      <c r="B136" s="602"/>
      <c r="C136" s="532"/>
      <c r="D136" s="596"/>
    </row>
    <row r="137" spans="1:17" x14ac:dyDescent="0.3">
      <c r="A137" s="525" t="s">
        <v>453</v>
      </c>
      <c r="B137" s="602"/>
      <c r="C137" s="532"/>
      <c r="D137" s="596"/>
    </row>
    <row r="138" spans="1:17" x14ac:dyDescent="0.3">
      <c r="A138" s="525" t="s">
        <v>454</v>
      </c>
      <c r="B138" s="602"/>
      <c r="C138" s="532"/>
      <c r="D138" s="596"/>
    </row>
    <row r="139" spans="1:17" x14ac:dyDescent="0.3">
      <c r="A139" s="525" t="s">
        <v>455</v>
      </c>
      <c r="B139" s="602"/>
      <c r="C139" s="532"/>
      <c r="D139" s="596"/>
    </row>
    <row r="140" spans="1:17" x14ac:dyDescent="0.3">
      <c r="B140" s="563"/>
    </row>
    <row r="147" spans="1:17" ht="31.2" x14ac:dyDescent="0.3">
      <c r="A147" s="564" t="s">
        <v>456</v>
      </c>
      <c r="B147" s="565"/>
      <c r="C147" s="566" t="str">
        <f>B3</f>
        <v xml:space="preserve">[#current_year#] </v>
      </c>
      <c r="D147" s="567" t="str">
        <f>C13</f>
        <v>[#previous_year#]</v>
      </c>
      <c r="E147" s="567" t="str">
        <f>D13</f>
        <v>[#previous_year_n2#]</v>
      </c>
    </row>
    <row r="148" spans="1:17" ht="31.5" customHeight="1" x14ac:dyDescent="0.3">
      <c r="A148" s="568" t="s">
        <v>457</v>
      </c>
      <c r="B148" s="568" t="s">
        <v>108</v>
      </c>
      <c r="C148" s="532"/>
      <c r="D148" s="601"/>
      <c r="E148" s="601"/>
      <c r="N148" s="564" t="s">
        <v>456</v>
      </c>
      <c r="O148" s="565"/>
      <c r="P148" s="567" t="str">
        <f>C13</f>
        <v>[#previous_year#]</v>
      </c>
      <c r="Q148" s="566" t="str">
        <f>B3</f>
        <v xml:space="preserve">[#current_year#] </v>
      </c>
    </row>
    <row r="149" spans="1:17" ht="26.25" customHeight="1" x14ac:dyDescent="0.3">
      <c r="A149" s="568" t="s">
        <v>458</v>
      </c>
      <c r="B149" s="568" t="s">
        <v>108</v>
      </c>
      <c r="C149" s="532"/>
      <c r="D149" s="601"/>
      <c r="E149" s="601"/>
      <c r="N149" s="568" t="s">
        <v>457</v>
      </c>
      <c r="O149" s="568" t="s">
        <v>108</v>
      </c>
      <c r="P149" s="569"/>
      <c r="Q149" s="525"/>
    </row>
    <row r="150" spans="1:17" ht="26.25" customHeight="1" x14ac:dyDescent="0.3">
      <c r="A150" s="568" t="s">
        <v>459</v>
      </c>
      <c r="B150" s="568" t="s">
        <v>108</v>
      </c>
      <c r="C150" s="532"/>
      <c r="D150" s="601"/>
      <c r="E150" s="601"/>
      <c r="N150" s="568" t="s">
        <v>459</v>
      </c>
      <c r="O150" s="568" t="s">
        <v>108</v>
      </c>
      <c r="P150" s="569"/>
      <c r="Q150" s="525"/>
    </row>
    <row r="151" spans="1:17" x14ac:dyDescent="0.3">
      <c r="A151" s="568" t="s">
        <v>461</v>
      </c>
      <c r="B151" s="568" t="s">
        <v>108</v>
      </c>
      <c r="C151" s="532"/>
      <c r="D151" s="601"/>
      <c r="E151" s="601"/>
      <c r="N151" s="568" t="s">
        <v>460</v>
      </c>
      <c r="O151" s="568" t="s">
        <v>108</v>
      </c>
      <c r="P151" s="569"/>
      <c r="Q151" s="525"/>
    </row>
    <row r="152" spans="1:17" x14ac:dyDescent="0.3">
      <c r="A152" s="568" t="s">
        <v>460</v>
      </c>
      <c r="B152" s="568" t="s">
        <v>108</v>
      </c>
      <c r="C152" s="532"/>
      <c r="D152" s="601"/>
      <c r="E152" s="601"/>
      <c r="N152" s="568" t="s">
        <v>462</v>
      </c>
      <c r="O152" s="568" t="s">
        <v>108</v>
      </c>
      <c r="P152" s="569"/>
      <c r="Q152" s="525"/>
    </row>
    <row r="153" spans="1:17" x14ac:dyDescent="0.3">
      <c r="A153" s="568" t="s">
        <v>463</v>
      </c>
      <c r="B153" s="568" t="s">
        <v>108</v>
      </c>
      <c r="C153" s="532"/>
      <c r="D153" s="601"/>
      <c r="E153" s="601"/>
    </row>
    <row r="154" spans="1:17" ht="31.5" customHeight="1" x14ac:dyDescent="0.3">
      <c r="A154" s="568" t="s">
        <v>462</v>
      </c>
      <c r="B154" s="568" t="s">
        <v>108</v>
      </c>
      <c r="C154" s="532"/>
      <c r="D154" s="601"/>
      <c r="E154" s="601"/>
      <c r="N154" s="564" t="s">
        <v>456</v>
      </c>
      <c r="O154" s="565"/>
      <c r="P154" s="567" t="str">
        <f>C13</f>
        <v>[#previous_year#]</v>
      </c>
      <c r="Q154" s="566" t="str">
        <f>B3</f>
        <v xml:space="preserve">[#current_year#] </v>
      </c>
    </row>
    <row r="155" spans="1:17" ht="26.25" customHeight="1" x14ac:dyDescent="0.3">
      <c r="A155" s="568" t="s">
        <v>464</v>
      </c>
      <c r="B155" s="568" t="s">
        <v>108</v>
      </c>
      <c r="C155" s="532"/>
      <c r="D155" s="601"/>
      <c r="E155" s="601"/>
      <c r="N155" s="568" t="s">
        <v>458</v>
      </c>
      <c r="O155" s="568" t="s">
        <v>108</v>
      </c>
      <c r="P155" s="569"/>
      <c r="Q155" s="525"/>
    </row>
    <row r="156" spans="1:17" ht="26.25" customHeight="1" x14ac:dyDescent="0.3">
      <c r="D156" s="540"/>
      <c r="N156" s="568" t="s">
        <v>461</v>
      </c>
      <c r="O156" s="568" t="s">
        <v>108</v>
      </c>
      <c r="P156" s="569"/>
      <c r="Q156" s="525"/>
    </row>
    <row r="157" spans="1:17" ht="26.25" customHeight="1" x14ac:dyDescent="0.3">
      <c r="D157" s="540"/>
      <c r="N157" s="568" t="s">
        <v>463</v>
      </c>
      <c r="O157" s="568" t="s">
        <v>108</v>
      </c>
      <c r="P157" s="569"/>
      <c r="Q157" s="525"/>
    </row>
    <row r="158" spans="1:17" ht="31.2" x14ac:dyDescent="0.3">
      <c r="A158" s="564" t="s">
        <v>456</v>
      </c>
      <c r="B158" s="564"/>
      <c r="C158" s="567" t="str">
        <f>B3</f>
        <v xml:space="preserve">[#current_year#] </v>
      </c>
      <c r="D158" s="567" t="str">
        <f>C13</f>
        <v>[#previous_year#]</v>
      </c>
      <c r="E158" s="567" t="str">
        <f>D13</f>
        <v>[#previous_year_n2#]</v>
      </c>
      <c r="N158" s="568" t="s">
        <v>464</v>
      </c>
      <c r="O158" s="568" t="s">
        <v>108</v>
      </c>
      <c r="P158" s="569"/>
      <c r="Q158" s="525"/>
    </row>
    <row r="159" spans="1:17" ht="15.75" customHeight="1" x14ac:dyDescent="0.3">
      <c r="A159" s="568" t="s">
        <v>173</v>
      </c>
      <c r="B159" s="568" t="s">
        <v>107</v>
      </c>
      <c r="C159" s="602"/>
      <c r="D159" s="603"/>
      <c r="E159" s="603"/>
    </row>
    <row r="160" spans="1:17" ht="31.5" customHeight="1" x14ac:dyDescent="0.3">
      <c r="A160" s="568" t="s">
        <v>178</v>
      </c>
      <c r="B160" s="568" t="s">
        <v>107</v>
      </c>
      <c r="C160" s="602"/>
      <c r="D160" s="603"/>
      <c r="E160" s="603"/>
      <c r="N160" s="564" t="s">
        <v>456</v>
      </c>
      <c r="O160" s="564"/>
      <c r="P160" s="567" t="str">
        <f>C13</f>
        <v>[#previous_year#]</v>
      </c>
      <c r="Q160" s="567" t="str">
        <f>B3</f>
        <v xml:space="preserve">[#current_year#] </v>
      </c>
    </row>
    <row r="161" spans="1:17" x14ac:dyDescent="0.3">
      <c r="A161" s="568" t="s">
        <v>183</v>
      </c>
      <c r="B161" s="568" t="s">
        <v>107</v>
      </c>
      <c r="C161" s="602"/>
      <c r="D161" s="603"/>
      <c r="E161" s="603"/>
      <c r="N161" s="568" t="s">
        <v>173</v>
      </c>
      <c r="O161" s="568" t="s">
        <v>107</v>
      </c>
      <c r="P161" s="553">
        <f>D159</f>
        <v>0</v>
      </c>
      <c r="Q161" s="553">
        <f>C159</f>
        <v>0</v>
      </c>
    </row>
    <row r="162" spans="1:17" x14ac:dyDescent="0.3">
      <c r="A162" s="568" t="s">
        <v>188</v>
      </c>
      <c r="B162" s="568" t="s">
        <v>107</v>
      </c>
      <c r="C162" s="602"/>
      <c r="D162" s="603"/>
      <c r="E162" s="603"/>
      <c r="N162" s="568" t="s">
        <v>178</v>
      </c>
      <c r="O162" s="568" t="s">
        <v>107</v>
      </c>
      <c r="P162" s="553">
        <f>D160</f>
        <v>0</v>
      </c>
      <c r="Q162" s="553">
        <f>C160</f>
        <v>0</v>
      </c>
    </row>
    <row r="163" spans="1:17" x14ac:dyDescent="0.3">
      <c r="D163" s="540"/>
      <c r="N163" s="568" t="s">
        <v>183</v>
      </c>
      <c r="O163" s="568" t="s">
        <v>107</v>
      </c>
      <c r="P163" s="553">
        <f>D161</f>
        <v>0</v>
      </c>
      <c r="Q163" s="553">
        <f>C161</f>
        <v>0</v>
      </c>
    </row>
    <row r="164" spans="1:17" x14ac:dyDescent="0.3">
      <c r="D164" s="540"/>
      <c r="N164" s="568" t="s">
        <v>188</v>
      </c>
      <c r="O164" s="568" t="s">
        <v>107</v>
      </c>
      <c r="P164" s="553">
        <f>D162</f>
        <v>0</v>
      </c>
      <c r="Q164" s="553">
        <f>C162</f>
        <v>0</v>
      </c>
    </row>
    <row r="165" spans="1:17" ht="31.2" x14ac:dyDescent="0.3">
      <c r="A165" s="564" t="s">
        <v>456</v>
      </c>
      <c r="B165" s="570"/>
      <c r="C165" s="566" t="str">
        <f>B3</f>
        <v xml:space="preserve">[#current_year#] </v>
      </c>
      <c r="D165" s="567" t="str">
        <f>C13</f>
        <v>[#previous_year#]</v>
      </c>
      <c r="E165" s="567" t="str">
        <f>D13</f>
        <v>[#previous_year_n2#]</v>
      </c>
    </row>
    <row r="166" spans="1:17" ht="15.75" customHeight="1" x14ac:dyDescent="0.3">
      <c r="A166" s="568" t="s">
        <v>465</v>
      </c>
      <c r="B166" s="568" t="s">
        <v>197</v>
      </c>
      <c r="C166" s="532"/>
      <c r="D166" s="601"/>
      <c r="E166" s="601"/>
    </row>
    <row r="168" spans="1:17" ht="31.2" x14ac:dyDescent="0.3">
      <c r="A168" s="564" t="s">
        <v>456</v>
      </c>
      <c r="B168" s="565"/>
      <c r="C168" s="566" t="str">
        <f>B3</f>
        <v xml:space="preserve">[#current_year#] </v>
      </c>
      <c r="D168" s="567" t="str">
        <f>C13</f>
        <v>[#previous_year#]</v>
      </c>
      <c r="E168" s="567" t="str">
        <f>D13</f>
        <v>[#previous_year_n2#]</v>
      </c>
    </row>
    <row r="169" spans="1:17" ht="31.5" customHeight="1" x14ac:dyDescent="0.3">
      <c r="A169" s="568" t="s">
        <v>466</v>
      </c>
      <c r="B169" s="568" t="s">
        <v>198</v>
      </c>
      <c r="C169" s="602"/>
      <c r="D169" s="603"/>
      <c r="E169" s="603"/>
      <c r="N169" s="564" t="s">
        <v>456</v>
      </c>
      <c r="O169" s="565"/>
      <c r="P169" s="567" t="str">
        <f>C13</f>
        <v>[#previous_year#]</v>
      </c>
      <c r="Q169" s="566" t="str">
        <f>B3</f>
        <v xml:space="preserve">[#current_year#] </v>
      </c>
    </row>
    <row r="170" spans="1:17" ht="26.25" customHeight="1" x14ac:dyDescent="0.3">
      <c r="A170" s="568" t="s">
        <v>467</v>
      </c>
      <c r="B170" s="568" t="s">
        <v>198</v>
      </c>
      <c r="C170" s="602"/>
      <c r="D170" s="603"/>
      <c r="E170" s="603"/>
      <c r="N170" s="568" t="s">
        <v>466</v>
      </c>
      <c r="O170" s="568" t="s">
        <v>198</v>
      </c>
      <c r="P170" s="569">
        <f>D169</f>
        <v>0</v>
      </c>
      <c r="Q170" s="525">
        <f>C169</f>
        <v>0</v>
      </c>
    </row>
    <row r="171" spans="1:17" ht="26.25" customHeight="1" x14ac:dyDescent="0.3">
      <c r="A171" s="568" t="s">
        <v>468</v>
      </c>
      <c r="B171" s="568" t="s">
        <v>198</v>
      </c>
      <c r="C171" s="602"/>
      <c r="D171" s="603"/>
      <c r="E171" s="603"/>
      <c r="N171" s="568" t="s">
        <v>468</v>
      </c>
      <c r="O171" s="568" t="s">
        <v>198</v>
      </c>
      <c r="P171" s="569">
        <f>D171</f>
        <v>0</v>
      </c>
      <c r="Q171" s="525">
        <f>C171</f>
        <v>0</v>
      </c>
    </row>
    <row r="172" spans="1:17" ht="26.25" customHeight="1" x14ac:dyDescent="0.3">
      <c r="A172" s="568" t="s">
        <v>470</v>
      </c>
      <c r="B172" s="568" t="s">
        <v>198</v>
      </c>
      <c r="C172" s="602"/>
      <c r="D172" s="603"/>
      <c r="E172" s="603"/>
      <c r="N172" s="568" t="s">
        <v>469</v>
      </c>
      <c r="O172" s="568" t="s">
        <v>198</v>
      </c>
      <c r="P172" s="569">
        <f>D173</f>
        <v>0</v>
      </c>
      <c r="Q172" s="525">
        <f>C173</f>
        <v>0</v>
      </c>
    </row>
    <row r="173" spans="1:17" ht="26.25" customHeight="1" x14ac:dyDescent="0.3">
      <c r="A173" s="568" t="s">
        <v>469</v>
      </c>
      <c r="B173" s="568" t="s">
        <v>198</v>
      </c>
      <c r="C173" s="602"/>
      <c r="D173" s="603"/>
      <c r="E173" s="603"/>
      <c r="N173" s="568" t="s">
        <v>471</v>
      </c>
      <c r="O173" s="568" t="s">
        <v>198</v>
      </c>
      <c r="P173" s="569">
        <f>D175</f>
        <v>0</v>
      </c>
      <c r="Q173" s="525">
        <f>C175</f>
        <v>0</v>
      </c>
    </row>
    <row r="174" spans="1:17" x14ac:dyDescent="0.3">
      <c r="A174" s="568" t="s">
        <v>472</v>
      </c>
      <c r="B174" s="568" t="s">
        <v>198</v>
      </c>
      <c r="C174" s="602"/>
      <c r="D174" s="603"/>
      <c r="E174" s="603"/>
    </row>
    <row r="175" spans="1:17" ht="31.5" customHeight="1" x14ac:dyDescent="0.3">
      <c r="A175" s="568" t="s">
        <v>471</v>
      </c>
      <c r="B175" s="568" t="s">
        <v>198</v>
      </c>
      <c r="C175" s="602"/>
      <c r="D175" s="603"/>
      <c r="E175" s="603"/>
      <c r="N175" s="564" t="s">
        <v>456</v>
      </c>
      <c r="O175" s="565"/>
      <c r="P175" s="567" t="str">
        <f>C13</f>
        <v>[#previous_year#]</v>
      </c>
      <c r="Q175" s="566" t="str">
        <f>B3</f>
        <v xml:space="preserve">[#current_year#] </v>
      </c>
    </row>
    <row r="176" spans="1:17" ht="26.25" customHeight="1" x14ac:dyDescent="0.3">
      <c r="A176" s="568" t="s">
        <v>473</v>
      </c>
      <c r="B176" s="568" t="s">
        <v>198</v>
      </c>
      <c r="C176" s="602"/>
      <c r="D176" s="603"/>
      <c r="E176" s="603"/>
      <c r="N176" s="568" t="s">
        <v>467</v>
      </c>
      <c r="O176" s="568" t="s">
        <v>198</v>
      </c>
      <c r="P176" s="569">
        <f>D170</f>
        <v>0</v>
      </c>
      <c r="Q176" s="525">
        <f>C170</f>
        <v>0</v>
      </c>
    </row>
    <row r="177" spans="14:17" ht="26.25" customHeight="1" x14ac:dyDescent="0.3">
      <c r="N177" s="568" t="s">
        <v>470</v>
      </c>
      <c r="O177" s="568" t="s">
        <v>198</v>
      </c>
      <c r="P177" s="569">
        <f>D172</f>
        <v>0</v>
      </c>
      <c r="Q177" s="525">
        <f>C172</f>
        <v>0</v>
      </c>
    </row>
    <row r="178" spans="14:17" ht="26.25" customHeight="1" x14ac:dyDescent="0.3">
      <c r="N178" s="568" t="s">
        <v>472</v>
      </c>
      <c r="O178" s="568" t="s">
        <v>198</v>
      </c>
      <c r="P178" s="569">
        <f>D174</f>
        <v>0</v>
      </c>
      <c r="Q178" s="525">
        <f>C174</f>
        <v>0</v>
      </c>
    </row>
    <row r="179" spans="14:17" ht="26.25" customHeight="1" x14ac:dyDescent="0.3">
      <c r="N179" s="568" t="s">
        <v>473</v>
      </c>
      <c r="O179" s="568" t="s">
        <v>198</v>
      </c>
      <c r="P179" s="569">
        <f>D176</f>
        <v>0</v>
      </c>
      <c r="Q179" s="525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O3:P3"/>
    <mergeCell ref="Q3:R3"/>
    <mergeCell ref="Q10:R10"/>
    <mergeCell ref="O10:P10"/>
    <mergeCell ref="F41:G41"/>
    <mergeCell ref="F3:G3"/>
    <mergeCell ref="B21:G21"/>
    <mergeCell ref="F22:G22"/>
    <mergeCell ref="H63:J63"/>
    <mergeCell ref="H53:J53"/>
    <mergeCell ref="F116:G116"/>
    <mergeCell ref="F117:G117"/>
    <mergeCell ref="F85:G85"/>
    <mergeCell ref="F86:G86"/>
    <mergeCell ref="F101:G101"/>
    <mergeCell ref="F102:G10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2" t="s">
        <v>474</v>
      </c>
    </row>
    <row r="4" spans="1:4" x14ac:dyDescent="0.3">
      <c r="B4" s="643"/>
      <c r="C4" s="644"/>
      <c r="D4" s="645"/>
    </row>
    <row r="5" spans="1:4" ht="45" customHeight="1" x14ac:dyDescent="0.3">
      <c r="A5" s="646" t="s">
        <v>475</v>
      </c>
      <c r="B5" s="646" t="s">
        <v>476</v>
      </c>
      <c r="C5" s="646" t="s">
        <v>389</v>
      </c>
      <c r="D5" s="646" t="s">
        <v>477</v>
      </c>
    </row>
    <row r="6" spans="1:4" x14ac:dyDescent="0.3">
      <c r="A6" s="647"/>
      <c r="B6" s="648"/>
      <c r="C6" s="649"/>
      <c r="D6" s="650"/>
    </row>
    <row r="7" spans="1:4" x14ac:dyDescent="0.3">
      <c r="A7" s="647"/>
      <c r="B7" s="648"/>
      <c r="C7" s="649"/>
      <c r="D7" s="650"/>
    </row>
    <row r="8" spans="1:4" x14ac:dyDescent="0.3">
      <c r="A8" s="647"/>
      <c r="B8" s="648"/>
      <c r="C8" s="649"/>
      <c r="D8" s="650"/>
    </row>
    <row r="9" spans="1:4" x14ac:dyDescent="0.3">
      <c r="A9" s="647"/>
      <c r="B9" s="648"/>
      <c r="C9" s="649"/>
      <c r="D9" s="650"/>
    </row>
    <row r="10" spans="1:4" x14ac:dyDescent="0.3">
      <c r="A10" s="647"/>
      <c r="B10" s="648"/>
      <c r="C10" s="649"/>
      <c r="D10" s="650"/>
    </row>
    <row r="11" spans="1:4" x14ac:dyDescent="0.3">
      <c r="A11" s="647"/>
      <c r="B11" s="648"/>
      <c r="C11" s="649"/>
      <c r="D11" s="650"/>
    </row>
    <row r="12" spans="1:4" x14ac:dyDescent="0.3">
      <c r="A12" s="647"/>
      <c r="B12" s="648"/>
      <c r="C12" s="649"/>
      <c r="D12" s="650"/>
    </row>
    <row r="13" spans="1:4" x14ac:dyDescent="0.3">
      <c r="A13" s="647"/>
      <c r="B13" s="648"/>
      <c r="C13" s="649"/>
      <c r="D13" s="650"/>
    </row>
    <row r="14" spans="1:4" x14ac:dyDescent="0.3">
      <c r="A14" s="647"/>
      <c r="B14" s="648"/>
      <c r="C14" s="649"/>
      <c r="D14" s="650"/>
    </row>
    <row r="15" spans="1:4" x14ac:dyDescent="0.3">
      <c r="A15" s="647"/>
      <c r="B15" s="648"/>
      <c r="C15" s="649"/>
      <c r="D15" s="650"/>
    </row>
    <row r="16" spans="1:4" x14ac:dyDescent="0.3">
      <c r="A16" s="647"/>
      <c r="B16" s="648"/>
      <c r="C16" s="649"/>
      <c r="D16" s="650"/>
    </row>
    <row r="17" spans="1:4" x14ac:dyDescent="0.3">
      <c r="A17" s="647"/>
      <c r="B17" s="648"/>
      <c r="C17" s="649"/>
      <c r="D17" s="650"/>
    </row>
    <row r="18" spans="1:4" x14ac:dyDescent="0.3">
      <c r="A18" s="647"/>
      <c r="B18" s="648"/>
      <c r="C18" s="649"/>
      <c r="D18" s="650"/>
    </row>
    <row r="19" spans="1:4" x14ac:dyDescent="0.3">
      <c r="A19" s="647"/>
      <c r="B19" s="648"/>
      <c r="C19" s="649"/>
      <c r="D19" s="650"/>
    </row>
    <row r="20" spans="1:4" x14ac:dyDescent="0.3">
      <c r="A20" s="647"/>
      <c r="B20" s="648"/>
      <c r="C20" s="649"/>
      <c r="D20" s="650"/>
    </row>
    <row r="21" spans="1:4" x14ac:dyDescent="0.3">
      <c r="A21" s="647"/>
      <c r="B21" s="648"/>
      <c r="C21" s="649"/>
      <c r="D21" s="650"/>
    </row>
    <row r="22" spans="1:4" x14ac:dyDescent="0.3">
      <c r="A22" s="647"/>
      <c r="B22" s="648"/>
      <c r="C22" s="649"/>
      <c r="D22" s="650"/>
    </row>
    <row r="23" spans="1:4" x14ac:dyDescent="0.3">
      <c r="A23" s="647"/>
      <c r="B23" s="648"/>
      <c r="C23" s="649"/>
      <c r="D23" s="650"/>
    </row>
    <row r="24" spans="1:4" x14ac:dyDescent="0.3">
      <c r="A24" s="647"/>
      <c r="B24" s="648"/>
      <c r="C24" s="649"/>
      <c r="D24" s="650"/>
    </row>
    <row r="25" spans="1:4" x14ac:dyDescent="0.3">
      <c r="A25" s="647"/>
      <c r="B25" s="648"/>
      <c r="C25" s="649"/>
      <c r="D25" s="650"/>
    </row>
    <row r="26" spans="1:4" x14ac:dyDescent="0.3">
      <c r="A26" s="647"/>
      <c r="B26" s="648"/>
      <c r="C26" s="649"/>
      <c r="D26" s="650"/>
    </row>
    <row r="27" spans="1:4" x14ac:dyDescent="0.3">
      <c r="A27" s="647"/>
      <c r="B27" s="648"/>
      <c r="C27" s="649"/>
      <c r="D27" s="650"/>
    </row>
    <row r="28" spans="1:4" x14ac:dyDescent="0.3">
      <c r="A28" s="647"/>
      <c r="B28" s="648"/>
      <c r="C28" s="649"/>
      <c r="D28" s="650"/>
    </row>
    <row r="29" spans="1:4" x14ac:dyDescent="0.3">
      <c r="A29" s="647"/>
      <c r="B29" s="648"/>
      <c r="C29" s="649"/>
      <c r="D29" s="650"/>
    </row>
    <row r="30" spans="1:4" x14ac:dyDescent="0.3">
      <c r="A30" s="647"/>
      <c r="B30" s="648"/>
      <c r="C30" s="649"/>
      <c r="D30" s="650"/>
    </row>
    <row r="31" spans="1:4" x14ac:dyDescent="0.3">
      <c r="A31" s="647"/>
      <c r="B31" s="648"/>
      <c r="C31" s="649"/>
      <c r="D31" s="650"/>
    </row>
    <row r="32" spans="1:4" x14ac:dyDescent="0.3">
      <c r="A32" s="647"/>
      <c r="B32" s="648"/>
      <c r="C32" s="649"/>
      <c r="D32" s="650"/>
    </row>
    <row r="33" spans="1:4" x14ac:dyDescent="0.3">
      <c r="A33" s="647"/>
      <c r="B33" s="648"/>
      <c r="C33" s="649"/>
      <c r="D33" s="650"/>
    </row>
    <row r="34" spans="1:4" x14ac:dyDescent="0.3">
      <c r="A34" s="647"/>
      <c r="B34" s="648"/>
      <c r="C34" s="649"/>
      <c r="D34" s="650"/>
    </row>
    <row r="35" spans="1:4" x14ac:dyDescent="0.3">
      <c r="A35" s="647"/>
      <c r="B35" s="648"/>
      <c r="C35" s="649"/>
      <c r="D35" s="650"/>
    </row>
    <row r="36" spans="1:4" x14ac:dyDescent="0.3">
      <c r="A36" s="647"/>
      <c r="B36" s="648"/>
      <c r="C36" s="649"/>
      <c r="D36" s="650"/>
    </row>
    <row r="37" spans="1:4" x14ac:dyDescent="0.3">
      <c r="A37" s="647"/>
      <c r="B37" s="648"/>
      <c r="C37" s="649"/>
      <c r="D37" s="650"/>
    </row>
    <row r="38" spans="1:4" x14ac:dyDescent="0.3">
      <c r="A38" s="647"/>
      <c r="B38" s="648"/>
      <c r="C38" s="649"/>
      <c r="D38" s="650"/>
    </row>
    <row r="39" spans="1:4" x14ac:dyDescent="0.3">
      <c r="A39" s="647"/>
      <c r="B39" s="648"/>
      <c r="C39" s="649"/>
      <c r="D39" s="650"/>
    </row>
    <row r="40" spans="1:4" x14ac:dyDescent="0.3">
      <c r="A40" s="647"/>
      <c r="B40" s="648"/>
      <c r="C40" s="649"/>
      <c r="D40" s="650"/>
    </row>
    <row r="41" spans="1:4" x14ac:dyDescent="0.3">
      <c r="A41" s="647"/>
      <c r="B41" s="648"/>
      <c r="C41" s="649"/>
      <c r="D41" s="650"/>
    </row>
    <row r="42" spans="1:4" x14ac:dyDescent="0.3">
      <c r="A42" s="647"/>
      <c r="B42" s="648"/>
      <c r="C42" s="649"/>
      <c r="D42" s="650"/>
    </row>
    <row r="43" spans="1:4" x14ac:dyDescent="0.3">
      <c r="A43" s="647"/>
      <c r="B43" s="648"/>
      <c r="C43" s="649"/>
      <c r="D43" s="650"/>
    </row>
    <row r="44" spans="1:4" x14ac:dyDescent="0.3">
      <c r="A44" s="647"/>
      <c r="B44" s="648"/>
      <c r="C44" s="649"/>
      <c r="D44" s="650"/>
    </row>
    <row r="45" spans="1:4" x14ac:dyDescent="0.3">
      <c r="A45" s="647"/>
      <c r="B45" s="648"/>
      <c r="C45" s="649"/>
      <c r="D45" s="650"/>
    </row>
    <row r="46" spans="1:4" x14ac:dyDescent="0.3">
      <c r="A46" s="647"/>
      <c r="B46" s="648"/>
      <c r="C46" s="649"/>
      <c r="D46" s="650"/>
    </row>
    <row r="47" spans="1:4" x14ac:dyDescent="0.3">
      <c r="A47" s="647"/>
      <c r="B47" s="648"/>
      <c r="C47" s="649"/>
      <c r="D47" s="650"/>
    </row>
    <row r="48" spans="1:4" x14ac:dyDescent="0.3">
      <c r="A48" s="647"/>
      <c r="B48" s="648"/>
      <c r="C48" s="649"/>
      <c r="D48" s="650"/>
    </row>
    <row r="49" spans="1:4" x14ac:dyDescent="0.3">
      <c r="A49" s="647"/>
      <c r="B49" s="648"/>
      <c r="C49" s="649"/>
      <c r="D49" s="650"/>
    </row>
    <row r="50" spans="1:4" x14ac:dyDescent="0.3">
      <c r="A50" s="647"/>
      <c r="B50" s="648"/>
      <c r="C50" s="649"/>
      <c r="D50" s="650"/>
    </row>
    <row r="51" spans="1:4" x14ac:dyDescent="0.3">
      <c r="A51" s="647"/>
      <c r="B51" s="648"/>
      <c r="C51" s="649"/>
      <c r="D51" s="650"/>
    </row>
    <row r="52" spans="1:4" x14ac:dyDescent="0.3">
      <c r="A52" s="647"/>
      <c r="B52" s="648"/>
      <c r="C52" s="649"/>
      <c r="D52" s="650"/>
    </row>
    <row r="53" spans="1:4" x14ac:dyDescent="0.3">
      <c r="A53" s="647"/>
      <c r="B53" s="648"/>
      <c r="C53" s="649"/>
      <c r="D53" s="650"/>
    </row>
    <row r="54" spans="1:4" x14ac:dyDescent="0.3">
      <c r="A54" s="647"/>
      <c r="B54" s="648"/>
      <c r="C54" s="649"/>
      <c r="D54" s="650"/>
    </row>
    <row r="55" spans="1:4" x14ac:dyDescent="0.3">
      <c r="A55" s="647"/>
      <c r="B55" s="648"/>
      <c r="C55" s="649"/>
      <c r="D55" s="650"/>
    </row>
    <row r="56" spans="1:4" x14ac:dyDescent="0.3">
      <c r="A56" s="647"/>
      <c r="B56" s="648"/>
      <c r="C56" s="649"/>
      <c r="D56" s="650"/>
    </row>
    <row r="57" spans="1:4" x14ac:dyDescent="0.3">
      <c r="A57" s="647"/>
      <c r="B57" s="648"/>
      <c r="C57" s="649"/>
      <c r="D57" s="650"/>
    </row>
    <row r="58" spans="1:4" x14ac:dyDescent="0.3">
      <c r="A58" s="647"/>
      <c r="B58" s="648"/>
      <c r="C58" s="649"/>
      <c r="D58" s="650"/>
    </row>
    <row r="59" spans="1:4" x14ac:dyDescent="0.3">
      <c r="A59" s="647"/>
      <c r="B59" s="648"/>
      <c r="C59" s="649"/>
      <c r="D59" s="650"/>
    </row>
    <row r="60" spans="1:4" x14ac:dyDescent="0.3">
      <c r="A60" s="647"/>
      <c r="B60" s="648"/>
      <c r="C60" s="649"/>
      <c r="D60" s="650"/>
    </row>
    <row r="61" spans="1:4" x14ac:dyDescent="0.3">
      <c r="A61" s="647"/>
      <c r="B61" s="648"/>
      <c r="C61" s="649"/>
      <c r="D61" s="650"/>
    </row>
    <row r="62" spans="1:4" x14ac:dyDescent="0.3">
      <c r="A62" s="647"/>
      <c r="B62" s="648"/>
      <c r="C62" s="649"/>
      <c r="D62" s="650"/>
    </row>
    <row r="63" spans="1:4" x14ac:dyDescent="0.3">
      <c r="A63" s="647"/>
      <c r="B63" s="648"/>
      <c r="C63" s="649"/>
      <c r="D63" s="650"/>
    </row>
    <row r="64" spans="1:4" x14ac:dyDescent="0.3">
      <c r="A64" s="647"/>
      <c r="B64" s="648"/>
      <c r="C64" s="649"/>
      <c r="D64" s="650"/>
    </row>
    <row r="65" spans="1:4" x14ac:dyDescent="0.3">
      <c r="A65" s="647"/>
      <c r="B65" s="648"/>
      <c r="C65" s="649"/>
      <c r="D65" s="650"/>
    </row>
    <row r="66" spans="1:4" x14ac:dyDescent="0.3">
      <c r="A66" s="647"/>
      <c r="B66" s="648"/>
      <c r="C66" s="649"/>
      <c r="D66" s="650"/>
    </row>
    <row r="67" spans="1:4" x14ac:dyDescent="0.3">
      <c r="A67" s="647"/>
      <c r="B67" s="648"/>
      <c r="C67" s="649"/>
      <c r="D67" s="650"/>
    </row>
    <row r="68" spans="1:4" x14ac:dyDescent="0.3">
      <c r="A68" s="647"/>
      <c r="B68" s="648"/>
      <c r="C68" s="649"/>
      <c r="D68" s="650"/>
    </row>
    <row r="69" spans="1:4" x14ac:dyDescent="0.3">
      <c r="A69" s="647"/>
      <c r="B69" s="648"/>
      <c r="C69" s="649"/>
      <c r="D69" s="650"/>
    </row>
    <row r="70" spans="1:4" x14ac:dyDescent="0.3">
      <c r="A70" s="647"/>
      <c r="B70" s="648"/>
      <c r="C70" s="649"/>
      <c r="D70" s="650"/>
    </row>
    <row r="71" spans="1:4" x14ac:dyDescent="0.3">
      <c r="A71" s="647"/>
      <c r="B71" s="648"/>
      <c r="C71" s="649"/>
      <c r="D71" s="650"/>
    </row>
    <row r="72" spans="1:4" x14ac:dyDescent="0.3">
      <c r="A72" s="647"/>
      <c r="B72" s="648"/>
      <c r="C72" s="649"/>
      <c r="D72" s="650"/>
    </row>
    <row r="73" spans="1:4" x14ac:dyDescent="0.3">
      <c r="A73" s="647"/>
      <c r="B73" s="648"/>
      <c r="C73" s="649"/>
      <c r="D73" s="650"/>
    </row>
    <row r="74" spans="1:4" x14ac:dyDescent="0.3">
      <c r="A74" s="647"/>
      <c r="B74" s="648"/>
      <c r="C74" s="649"/>
      <c r="D74" s="650"/>
    </row>
    <row r="75" spans="1:4" x14ac:dyDescent="0.3">
      <c r="A75" s="647"/>
      <c r="B75" s="648"/>
      <c r="C75" s="649"/>
      <c r="D75" s="650"/>
    </row>
    <row r="76" spans="1:4" x14ac:dyDescent="0.3">
      <c r="A76" s="647"/>
      <c r="B76" s="648"/>
      <c r="C76" s="649"/>
      <c r="D76" s="650"/>
    </row>
    <row r="77" spans="1:4" x14ac:dyDescent="0.3">
      <c r="A77" s="647"/>
      <c r="B77" s="648"/>
      <c r="C77" s="649"/>
      <c r="D77" s="650"/>
    </row>
    <row r="78" spans="1:4" x14ac:dyDescent="0.3">
      <c r="A78" s="647"/>
      <c r="B78" s="648"/>
      <c r="C78" s="649"/>
      <c r="D78" s="650"/>
    </row>
    <row r="79" spans="1:4" x14ac:dyDescent="0.3">
      <c r="A79" s="647"/>
      <c r="B79" s="648"/>
      <c r="C79" s="649"/>
      <c r="D79" s="650"/>
    </row>
    <row r="80" spans="1:4" x14ac:dyDescent="0.3">
      <c r="A80" s="647"/>
      <c r="B80" s="648"/>
      <c r="C80" s="649"/>
      <c r="D80" s="650"/>
    </row>
    <row r="81" spans="1:4" x14ac:dyDescent="0.3">
      <c r="A81" s="647"/>
      <c r="B81" s="648"/>
      <c r="C81" s="649"/>
      <c r="D81" s="650"/>
    </row>
    <row r="82" spans="1:4" x14ac:dyDescent="0.3">
      <c r="A82" s="647"/>
      <c r="B82" s="648"/>
      <c r="C82" s="649"/>
      <c r="D82" s="650"/>
    </row>
    <row r="83" spans="1:4" x14ac:dyDescent="0.3">
      <c r="A83" s="647"/>
      <c r="B83" s="648"/>
      <c r="C83" s="649"/>
      <c r="D83" s="650"/>
    </row>
    <row r="84" spans="1:4" x14ac:dyDescent="0.3">
      <c r="A84" s="647"/>
      <c r="B84" s="648"/>
      <c r="C84" s="649"/>
      <c r="D84" s="650"/>
    </row>
    <row r="85" spans="1:4" x14ac:dyDescent="0.3">
      <c r="A85" s="647"/>
      <c r="B85" s="648"/>
      <c r="C85" s="649"/>
      <c r="D85" s="650"/>
    </row>
    <row r="86" spans="1:4" x14ac:dyDescent="0.3">
      <c r="A86" s="647"/>
      <c r="B86" s="648"/>
      <c r="C86" s="649"/>
      <c r="D86" s="650"/>
    </row>
    <row r="87" spans="1:4" x14ac:dyDescent="0.3">
      <c r="A87" s="647"/>
      <c r="B87" s="648"/>
      <c r="C87" s="649"/>
      <c r="D87" s="650"/>
    </row>
    <row r="88" spans="1:4" x14ac:dyDescent="0.3">
      <c r="A88" s="647"/>
      <c r="B88" s="648"/>
      <c r="C88" s="649"/>
      <c r="D88" s="650"/>
    </row>
    <row r="89" spans="1:4" x14ac:dyDescent="0.3">
      <c r="A89" s="647"/>
      <c r="B89" s="648"/>
      <c r="C89" s="649"/>
      <c r="D89" s="650"/>
    </row>
    <row r="90" spans="1:4" x14ac:dyDescent="0.3">
      <c r="A90" s="647"/>
      <c r="B90" s="648"/>
      <c r="C90" s="649"/>
      <c r="D90" s="650"/>
    </row>
    <row r="91" spans="1:4" x14ac:dyDescent="0.3">
      <c r="A91" s="647"/>
      <c r="B91" s="648"/>
      <c r="C91" s="649"/>
      <c r="D91" s="650"/>
    </row>
    <row r="92" spans="1:4" x14ac:dyDescent="0.3">
      <c r="A92" s="647"/>
      <c r="B92" s="648"/>
      <c r="C92" s="649"/>
      <c r="D92" s="650"/>
    </row>
    <row r="93" spans="1:4" x14ac:dyDescent="0.3">
      <c r="A93" s="647"/>
      <c r="B93" s="648"/>
      <c r="C93" s="649"/>
      <c r="D93" s="650"/>
    </row>
    <row r="94" spans="1:4" x14ac:dyDescent="0.3">
      <c r="A94" s="647"/>
      <c r="B94" s="648"/>
      <c r="C94" s="649"/>
      <c r="D94" s="650"/>
    </row>
    <row r="95" spans="1:4" x14ac:dyDescent="0.3">
      <c r="A95" s="647"/>
      <c r="B95" s="648"/>
      <c r="C95" s="649"/>
      <c r="D95" s="650"/>
    </row>
    <row r="96" spans="1:4" x14ac:dyDescent="0.3">
      <c r="A96" s="647"/>
      <c r="B96" s="648"/>
      <c r="C96" s="649"/>
      <c r="D96" s="650"/>
    </row>
    <row r="97" spans="1:4" x14ac:dyDescent="0.3">
      <c r="A97" s="647"/>
      <c r="B97" s="648"/>
      <c r="C97" s="649"/>
      <c r="D97" s="650"/>
    </row>
    <row r="98" spans="1:4" x14ac:dyDescent="0.3">
      <c r="A98" s="647"/>
      <c r="B98" s="648"/>
      <c r="C98" s="649"/>
      <c r="D98" s="650"/>
    </row>
    <row r="99" spans="1:4" x14ac:dyDescent="0.3">
      <c r="A99" s="647"/>
      <c r="B99" s="648"/>
      <c r="C99" s="649"/>
      <c r="D99" s="650"/>
    </row>
    <row r="100" spans="1:4" x14ac:dyDescent="0.3">
      <c r="A100" s="647"/>
      <c r="B100" s="648"/>
      <c r="C100" s="649"/>
      <c r="D100" s="650"/>
    </row>
    <row r="101" spans="1:4" x14ac:dyDescent="0.3">
      <c r="A101" s="647"/>
      <c r="B101" s="648"/>
      <c r="C101" s="649"/>
      <c r="D101" s="650"/>
    </row>
    <row r="102" spans="1:4" x14ac:dyDescent="0.3">
      <c r="A102" s="647"/>
      <c r="B102" s="648"/>
      <c r="C102" s="649"/>
      <c r="D102" s="650"/>
    </row>
    <row r="103" spans="1:4" x14ac:dyDescent="0.3">
      <c r="A103" s="647"/>
      <c r="B103" s="648"/>
      <c r="C103" s="649"/>
      <c r="D103" s="650"/>
    </row>
    <row r="104" spans="1:4" x14ac:dyDescent="0.3">
      <c r="A104" s="647"/>
      <c r="B104" s="648"/>
      <c r="C104" s="649"/>
      <c r="D104" s="650"/>
    </row>
    <row r="105" spans="1:4" x14ac:dyDescent="0.3">
      <c r="A105" s="647"/>
      <c r="B105" s="648"/>
      <c r="C105" s="649"/>
      <c r="D105" s="650"/>
    </row>
    <row r="106" spans="1:4" x14ac:dyDescent="0.3">
      <c r="A106" s="647"/>
      <c r="B106" s="648"/>
      <c r="C106" s="649"/>
      <c r="D106" s="650"/>
    </row>
    <row r="107" spans="1:4" x14ac:dyDescent="0.3">
      <c r="A107" s="647"/>
      <c r="B107" s="648"/>
      <c r="C107" s="649"/>
      <c r="D107" s="650"/>
    </row>
    <row r="108" spans="1:4" x14ac:dyDescent="0.3">
      <c r="A108" s="647"/>
      <c r="B108" s="648"/>
      <c r="C108" s="649"/>
      <c r="D108" s="650"/>
    </row>
    <row r="109" spans="1:4" x14ac:dyDescent="0.3">
      <c r="A109" s="647"/>
      <c r="B109" s="648"/>
      <c r="C109" s="649"/>
      <c r="D109" s="650"/>
    </row>
    <row r="110" spans="1:4" x14ac:dyDescent="0.3">
      <c r="A110" s="647"/>
      <c r="B110" s="648"/>
      <c r="C110" s="649"/>
      <c r="D110" s="650"/>
    </row>
    <row r="111" spans="1:4" x14ac:dyDescent="0.3">
      <c r="A111" s="647"/>
      <c r="B111" s="648"/>
      <c r="C111" s="649"/>
      <c r="D111" s="650"/>
    </row>
    <row r="112" spans="1:4" x14ac:dyDescent="0.3">
      <c r="A112" s="647"/>
      <c r="B112" s="648"/>
      <c r="C112" s="649"/>
      <c r="D112" s="650"/>
    </row>
    <row r="113" spans="1:4" x14ac:dyDescent="0.3">
      <c r="A113" s="647"/>
      <c r="B113" s="648"/>
      <c r="C113" s="649"/>
      <c r="D113" s="650"/>
    </row>
    <row r="114" spans="1:4" x14ac:dyDescent="0.3">
      <c r="A114" s="647"/>
      <c r="B114" s="648"/>
      <c r="C114" s="649"/>
      <c r="D114" s="650"/>
    </row>
    <row r="115" spans="1:4" x14ac:dyDescent="0.3">
      <c r="A115" s="647"/>
      <c r="B115" s="648"/>
      <c r="C115" s="649"/>
      <c r="D115" s="650"/>
    </row>
    <row r="116" spans="1:4" x14ac:dyDescent="0.3">
      <c r="A116" s="647"/>
      <c r="B116" s="648"/>
      <c r="C116" s="649"/>
      <c r="D116" s="650"/>
    </row>
    <row r="117" spans="1:4" x14ac:dyDescent="0.3">
      <c r="A117" s="647"/>
      <c r="B117" s="648"/>
      <c r="C117" s="649"/>
      <c r="D117" s="650"/>
    </row>
    <row r="118" spans="1:4" x14ac:dyDescent="0.3">
      <c r="A118" s="647"/>
      <c r="B118" s="648"/>
      <c r="C118" s="649"/>
      <c r="D118" s="650"/>
    </row>
    <row r="119" spans="1:4" x14ac:dyDescent="0.3">
      <c r="A119" s="647"/>
      <c r="B119" s="648"/>
      <c r="C119" s="649"/>
      <c r="D119" s="650"/>
    </row>
    <row r="120" spans="1:4" x14ac:dyDescent="0.3">
      <c r="A120" s="647"/>
      <c r="B120" s="648"/>
      <c r="C120" s="649"/>
      <c r="D120" s="650"/>
    </row>
    <row r="121" spans="1:4" x14ac:dyDescent="0.3">
      <c r="A121" s="647"/>
      <c r="B121" s="648"/>
      <c r="C121" s="649"/>
      <c r="D121" s="650"/>
    </row>
    <row r="122" spans="1:4" x14ac:dyDescent="0.3">
      <c r="A122" s="647"/>
      <c r="B122" s="648"/>
      <c r="C122" s="649"/>
      <c r="D122" s="650"/>
    </row>
    <row r="123" spans="1:4" x14ac:dyDescent="0.3">
      <c r="A123" s="647"/>
      <c r="B123" s="648"/>
      <c r="C123" s="649"/>
      <c r="D123" s="650"/>
    </row>
    <row r="124" spans="1:4" x14ac:dyDescent="0.3">
      <c r="A124" s="647"/>
      <c r="B124" s="648"/>
      <c r="C124" s="649"/>
      <c r="D124" s="650"/>
    </row>
    <row r="125" spans="1:4" x14ac:dyDescent="0.3">
      <c r="A125" s="647"/>
      <c r="B125" s="648"/>
      <c r="C125" s="649"/>
      <c r="D125" s="650"/>
    </row>
    <row r="126" spans="1:4" x14ac:dyDescent="0.3">
      <c r="A126" s="647"/>
      <c r="B126" s="648"/>
      <c r="C126" s="649"/>
      <c r="D126" s="650"/>
    </row>
    <row r="127" spans="1:4" x14ac:dyDescent="0.3">
      <c r="A127" s="647"/>
      <c r="B127" s="648"/>
      <c r="C127" s="649"/>
      <c r="D127" s="650"/>
    </row>
    <row r="128" spans="1:4" x14ac:dyDescent="0.3">
      <c r="A128" s="647"/>
      <c r="B128" s="648"/>
      <c r="C128" s="649"/>
      <c r="D128" s="650"/>
    </row>
    <row r="129" spans="1:4" x14ac:dyDescent="0.3">
      <c r="A129" s="647"/>
      <c r="B129" s="648"/>
      <c r="C129" s="649"/>
      <c r="D129" s="650"/>
    </row>
    <row r="130" spans="1:4" x14ac:dyDescent="0.3">
      <c r="A130" s="647"/>
      <c r="B130" s="648"/>
      <c r="C130" s="649"/>
      <c r="D130" s="650"/>
    </row>
    <row r="131" spans="1:4" x14ac:dyDescent="0.3">
      <c r="A131" s="647"/>
      <c r="B131" s="648"/>
      <c r="C131" s="649"/>
      <c r="D131" s="650"/>
    </row>
    <row r="132" spans="1:4" x14ac:dyDescent="0.3">
      <c r="A132" s="647"/>
      <c r="B132" s="648"/>
      <c r="C132" s="649"/>
      <c r="D132" s="650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 activeCell="C5" sqref="C5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1" t="s">
        <v>478</v>
      </c>
    </row>
    <row r="3" spans="1:4" x14ac:dyDescent="0.3">
      <c r="A3" s="653"/>
    </row>
    <row r="5" spans="1:4" ht="60" customHeight="1" x14ac:dyDescent="0.3">
      <c r="A5" s="652" t="s">
        <v>475</v>
      </c>
      <c r="B5" s="652" t="s">
        <v>476</v>
      </c>
      <c r="C5" s="784" t="s">
        <v>479</v>
      </c>
      <c r="D5" s="652" t="s">
        <v>374</v>
      </c>
    </row>
    <row r="6" spans="1:4" x14ac:dyDescent="0.3">
      <c r="A6" s="654"/>
      <c r="B6" s="655"/>
      <c r="C6" s="657"/>
      <c r="D6" s="656"/>
    </row>
    <row r="7" spans="1:4" x14ac:dyDescent="0.3">
      <c r="A7" s="654"/>
      <c r="B7" s="655"/>
      <c r="C7" s="657"/>
      <c r="D7" s="656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58" t="s">
        <v>480</v>
      </c>
    </row>
    <row r="4" spans="1:6" ht="45" customHeight="1" x14ac:dyDescent="0.3">
      <c r="A4" s="659" t="s">
        <v>481</v>
      </c>
      <c r="B4" s="659" t="s">
        <v>482</v>
      </c>
      <c r="C4" s="659" t="s">
        <v>483</v>
      </c>
      <c r="D4" s="659" t="s">
        <v>484</v>
      </c>
      <c r="E4" s="659" t="s">
        <v>485</v>
      </c>
      <c r="F4" s="659" t="s">
        <v>477</v>
      </c>
    </row>
    <row r="5" spans="1:6" x14ac:dyDescent="0.3">
      <c r="A5" s="660"/>
      <c r="B5" s="662"/>
      <c r="C5" s="662"/>
      <c r="D5" s="662"/>
      <c r="E5" s="663"/>
      <c r="F5" s="661"/>
    </row>
    <row r="6" spans="1:6" x14ac:dyDescent="0.3">
      <c r="A6" s="660"/>
      <c r="B6" s="662"/>
      <c r="C6" s="662"/>
      <c r="D6" s="662"/>
      <c r="E6" s="663"/>
      <c r="F6" s="661"/>
    </row>
    <row r="7" spans="1:6" x14ac:dyDescent="0.3">
      <c r="A7" s="660"/>
      <c r="B7" s="662"/>
      <c r="C7" s="662"/>
      <c r="D7" s="662"/>
      <c r="E7" s="663"/>
      <c r="F7" s="661"/>
    </row>
    <row r="8" spans="1:6" x14ac:dyDescent="0.3">
      <c r="A8" s="660"/>
      <c r="B8" s="662"/>
      <c r="C8" s="662"/>
      <c r="D8" s="662"/>
      <c r="E8" s="663"/>
      <c r="F8" s="661"/>
    </row>
    <row r="9" spans="1:6" x14ac:dyDescent="0.3">
      <c r="A9" s="660"/>
      <c r="B9" s="662"/>
      <c r="C9" s="662"/>
      <c r="D9" s="662"/>
      <c r="E9" s="663"/>
      <c r="F9" s="661"/>
    </row>
    <row r="10" spans="1:6" x14ac:dyDescent="0.3">
      <c r="A10" s="660"/>
      <c r="B10" s="662"/>
      <c r="C10" s="662"/>
      <c r="D10" s="662"/>
      <c r="E10" s="663"/>
      <c r="F10" s="661"/>
    </row>
    <row r="11" spans="1:6" x14ac:dyDescent="0.3">
      <c r="A11" s="660"/>
      <c r="B11" s="662"/>
      <c r="C11" s="662"/>
      <c r="D11" s="662"/>
      <c r="E11" s="663"/>
      <c r="F11" s="661"/>
    </row>
    <row r="12" spans="1:6" x14ac:dyDescent="0.3">
      <c r="A12" s="660"/>
      <c r="B12" s="662"/>
      <c r="C12" s="662"/>
      <c r="D12" s="662"/>
      <c r="E12" s="663"/>
      <c r="F12" s="661"/>
    </row>
    <row r="13" spans="1:6" x14ac:dyDescent="0.3">
      <c r="A13" s="660"/>
      <c r="B13" s="662"/>
      <c r="C13" s="662"/>
      <c r="D13" s="662"/>
      <c r="E13" s="663"/>
      <c r="F13" s="661"/>
    </row>
    <row r="14" spans="1:6" x14ac:dyDescent="0.3">
      <c r="A14" s="660"/>
      <c r="B14" s="662"/>
      <c r="C14" s="662"/>
      <c r="D14" s="662"/>
      <c r="E14" s="663"/>
      <c r="F14" s="661"/>
    </row>
    <row r="15" spans="1:6" x14ac:dyDescent="0.3">
      <c r="A15" s="660"/>
      <c r="B15" s="662"/>
      <c r="C15" s="662"/>
      <c r="D15" s="662"/>
      <c r="E15" s="663"/>
      <c r="F15" s="661"/>
    </row>
    <row r="16" spans="1:6" x14ac:dyDescent="0.3">
      <c r="A16" s="660"/>
      <c r="B16" s="662"/>
      <c r="C16" s="662"/>
      <c r="D16" s="662"/>
      <c r="E16" s="663"/>
      <c r="F16" s="661"/>
    </row>
    <row r="17" spans="1:6" x14ac:dyDescent="0.3">
      <c r="A17" s="660"/>
      <c r="B17" s="662"/>
      <c r="C17" s="662"/>
      <c r="D17" s="662"/>
      <c r="E17" s="663"/>
      <c r="F17" s="661"/>
    </row>
    <row r="18" spans="1:6" x14ac:dyDescent="0.3">
      <c r="A18" s="660"/>
      <c r="B18" s="662"/>
      <c r="C18" s="662"/>
      <c r="D18" s="662"/>
      <c r="E18" s="663"/>
      <c r="F18" s="661"/>
    </row>
    <row r="19" spans="1:6" x14ac:dyDescent="0.3">
      <c r="A19" s="660"/>
      <c r="B19" s="662"/>
      <c r="C19" s="662"/>
      <c r="D19" s="662"/>
      <c r="E19" s="663"/>
      <c r="F19" s="661"/>
    </row>
    <row r="20" spans="1:6" x14ac:dyDescent="0.3">
      <c r="A20" s="660"/>
      <c r="B20" s="662"/>
      <c r="C20" s="662"/>
      <c r="D20" s="662"/>
      <c r="E20" s="663"/>
      <c r="F20" s="661"/>
    </row>
    <row r="21" spans="1:6" x14ac:dyDescent="0.3">
      <c r="A21" s="660"/>
      <c r="B21" s="662"/>
      <c r="C21" s="662"/>
      <c r="D21" s="662"/>
      <c r="E21" s="663"/>
      <c r="F21" s="661"/>
    </row>
    <row r="22" spans="1:6" x14ac:dyDescent="0.3">
      <c r="A22" s="660"/>
      <c r="B22" s="662"/>
      <c r="C22" s="662"/>
      <c r="D22" s="662"/>
      <c r="E22" s="663"/>
      <c r="F22" s="661"/>
    </row>
    <row r="23" spans="1:6" x14ac:dyDescent="0.3">
      <c r="A23" s="660"/>
      <c r="B23" s="662"/>
      <c r="C23" s="662"/>
      <c r="D23" s="662"/>
      <c r="E23" s="663"/>
      <c r="F23" s="661"/>
    </row>
    <row r="24" spans="1:6" x14ac:dyDescent="0.3">
      <c r="A24" s="660"/>
      <c r="B24" s="662"/>
      <c r="C24" s="662"/>
      <c r="D24" s="662"/>
      <c r="E24" s="663"/>
      <c r="F24" s="661"/>
    </row>
    <row r="25" spans="1:6" x14ac:dyDescent="0.3">
      <c r="A25" s="660"/>
      <c r="B25" s="662"/>
      <c r="C25" s="662"/>
      <c r="D25" s="662"/>
      <c r="E25" s="663"/>
      <c r="F25" s="661"/>
    </row>
    <row r="26" spans="1:6" x14ac:dyDescent="0.3">
      <c r="A26" s="660"/>
      <c r="B26" s="662"/>
      <c r="C26" s="662"/>
      <c r="D26" s="662"/>
      <c r="E26" s="663"/>
      <c r="F26" s="661"/>
    </row>
    <row r="27" spans="1:6" x14ac:dyDescent="0.3">
      <c r="A27" s="660"/>
      <c r="B27" s="662"/>
      <c r="C27" s="662"/>
      <c r="D27" s="662"/>
      <c r="E27" s="663"/>
      <c r="F27" s="661"/>
    </row>
    <row r="28" spans="1:6" x14ac:dyDescent="0.3">
      <c r="A28" s="660"/>
      <c r="B28" s="662"/>
      <c r="C28" s="662"/>
      <c r="D28" s="662"/>
      <c r="E28" s="663"/>
      <c r="F28" s="661"/>
    </row>
    <row r="29" spans="1:6" x14ac:dyDescent="0.3">
      <c r="A29" s="660"/>
      <c r="B29" s="662"/>
      <c r="C29" s="662"/>
      <c r="D29" s="662"/>
      <c r="E29" s="663"/>
      <c r="F29" s="661"/>
    </row>
    <row r="30" spans="1:6" x14ac:dyDescent="0.3">
      <c r="A30" s="660"/>
      <c r="B30" s="662"/>
      <c r="C30" s="662"/>
      <c r="D30" s="662"/>
      <c r="E30" s="663"/>
      <c r="F30" s="661"/>
    </row>
    <row r="31" spans="1:6" x14ac:dyDescent="0.3">
      <c r="A31" s="660"/>
      <c r="B31" s="662"/>
      <c r="C31" s="662"/>
      <c r="D31" s="662"/>
      <c r="E31" s="663"/>
      <c r="F31" s="661"/>
    </row>
    <row r="32" spans="1:6" x14ac:dyDescent="0.3">
      <c r="A32" s="660"/>
      <c r="B32" s="662"/>
      <c r="C32" s="662"/>
      <c r="D32" s="662"/>
      <c r="E32" s="663"/>
      <c r="F32" s="661"/>
    </row>
    <row r="33" spans="1:6" x14ac:dyDescent="0.3">
      <c r="A33" s="660"/>
      <c r="B33" s="662"/>
      <c r="C33" s="662"/>
      <c r="D33" s="662"/>
      <c r="E33" s="663"/>
      <c r="F33" s="661"/>
    </row>
    <row r="34" spans="1:6" x14ac:dyDescent="0.3">
      <c r="A34" s="660"/>
      <c r="B34" s="662"/>
      <c r="C34" s="662"/>
      <c r="D34" s="662"/>
      <c r="E34" s="663"/>
      <c r="F34" s="661"/>
    </row>
    <row r="35" spans="1:6" x14ac:dyDescent="0.3">
      <c r="A35" s="660"/>
      <c r="B35" s="662"/>
      <c r="C35" s="662"/>
      <c r="D35" s="662"/>
      <c r="E35" s="663"/>
      <c r="F35" s="661"/>
    </row>
    <row r="36" spans="1:6" x14ac:dyDescent="0.3">
      <c r="A36" s="660"/>
      <c r="B36" s="662"/>
      <c r="C36" s="662"/>
      <c r="D36" s="662"/>
      <c r="E36" s="663"/>
      <c r="F36" s="661"/>
    </row>
    <row r="37" spans="1:6" x14ac:dyDescent="0.3">
      <c r="A37" s="660"/>
      <c r="B37" s="662"/>
      <c r="C37" s="662"/>
      <c r="D37" s="662"/>
      <c r="E37" s="663"/>
      <c r="F37" s="661"/>
    </row>
    <row r="38" spans="1:6" x14ac:dyDescent="0.3">
      <c r="A38" s="660"/>
      <c r="B38" s="662"/>
      <c r="C38" s="662"/>
      <c r="D38" s="662"/>
      <c r="E38" s="663"/>
      <c r="F38" s="661"/>
    </row>
    <row r="39" spans="1:6" x14ac:dyDescent="0.3">
      <c r="A39" s="660"/>
      <c r="B39" s="662"/>
      <c r="C39" s="662"/>
      <c r="D39" s="662"/>
      <c r="E39" s="663"/>
      <c r="F39" s="661"/>
    </row>
    <row r="40" spans="1:6" x14ac:dyDescent="0.3">
      <c r="A40" s="660"/>
      <c r="B40" s="662"/>
      <c r="C40" s="662"/>
      <c r="D40" s="662"/>
      <c r="E40" s="663"/>
      <c r="F40" s="661"/>
    </row>
    <row r="41" spans="1:6" x14ac:dyDescent="0.3">
      <c r="A41" s="660"/>
      <c r="B41" s="662"/>
      <c r="C41" s="662"/>
      <c r="D41" s="662"/>
      <c r="E41" s="663"/>
      <c r="F41" s="661"/>
    </row>
    <row r="42" spans="1:6" x14ac:dyDescent="0.3">
      <c r="A42" s="660"/>
      <c r="B42" s="662"/>
      <c r="C42" s="662"/>
      <c r="D42" s="662"/>
      <c r="E42" s="663"/>
      <c r="F42" s="661"/>
    </row>
    <row r="43" spans="1:6" x14ac:dyDescent="0.3">
      <c r="A43" s="660"/>
      <c r="B43" s="662"/>
      <c r="C43" s="662"/>
      <c r="D43" s="662"/>
      <c r="E43" s="663"/>
      <c r="F43" s="661"/>
    </row>
    <row r="44" spans="1:6" x14ac:dyDescent="0.3">
      <c r="A44" s="660"/>
      <c r="B44" s="662"/>
      <c r="C44" s="662"/>
      <c r="D44" s="662"/>
      <c r="E44" s="663"/>
      <c r="F44" s="661"/>
    </row>
    <row r="45" spans="1:6" x14ac:dyDescent="0.3">
      <c r="A45" s="660"/>
      <c r="B45" s="662"/>
      <c r="C45" s="662"/>
      <c r="D45" s="662"/>
      <c r="E45" s="663"/>
      <c r="F45" s="661"/>
    </row>
    <row r="46" spans="1:6" x14ac:dyDescent="0.3">
      <c r="A46" s="660"/>
      <c r="B46" s="662"/>
      <c r="C46" s="662"/>
      <c r="D46" s="662"/>
      <c r="E46" s="663"/>
      <c r="F46" s="661"/>
    </row>
    <row r="47" spans="1:6" x14ac:dyDescent="0.3">
      <c r="A47" s="660"/>
      <c r="B47" s="662"/>
      <c r="C47" s="662"/>
      <c r="D47" s="662"/>
      <c r="E47" s="663"/>
      <c r="F47" s="661"/>
    </row>
    <row r="48" spans="1:6" x14ac:dyDescent="0.3">
      <c r="A48" s="660"/>
      <c r="B48" s="662"/>
      <c r="C48" s="662"/>
      <c r="D48" s="662"/>
      <c r="E48" s="663"/>
      <c r="F48" s="661"/>
    </row>
    <row r="49" spans="1:6" x14ac:dyDescent="0.3">
      <c r="A49" s="660"/>
      <c r="B49" s="662"/>
      <c r="C49" s="662"/>
      <c r="D49" s="662"/>
      <c r="E49" s="663"/>
      <c r="F49" s="661"/>
    </row>
    <row r="50" spans="1:6" x14ac:dyDescent="0.3">
      <c r="A50" s="660"/>
      <c r="B50" s="662"/>
      <c r="C50" s="662"/>
      <c r="D50" s="662"/>
      <c r="E50" s="663"/>
      <c r="F50" s="661"/>
    </row>
    <row r="51" spans="1:6" x14ac:dyDescent="0.3">
      <c r="A51" s="660"/>
      <c r="B51" s="662"/>
      <c r="C51" s="662"/>
      <c r="D51" s="662"/>
      <c r="E51" s="663"/>
      <c r="F51" s="661"/>
    </row>
    <row r="52" spans="1:6" x14ac:dyDescent="0.3">
      <c r="A52" s="660"/>
      <c r="B52" s="662"/>
      <c r="C52" s="662"/>
      <c r="D52" s="662"/>
      <c r="E52" s="663"/>
      <c r="F52" s="661"/>
    </row>
    <row r="53" spans="1:6" x14ac:dyDescent="0.3">
      <c r="A53" s="660"/>
      <c r="B53" s="662"/>
      <c r="C53" s="662"/>
      <c r="D53" s="662"/>
      <c r="E53" s="663"/>
      <c r="F53" s="661"/>
    </row>
    <row r="54" spans="1:6" x14ac:dyDescent="0.3">
      <c r="A54" s="660"/>
      <c r="B54" s="662"/>
      <c r="C54" s="662"/>
      <c r="D54" s="662"/>
      <c r="E54" s="663"/>
      <c r="F54" s="661"/>
    </row>
    <row r="55" spans="1:6" x14ac:dyDescent="0.3">
      <c r="A55" s="660"/>
      <c r="B55" s="662"/>
      <c r="C55" s="662"/>
      <c r="D55" s="662"/>
      <c r="E55" s="663"/>
      <c r="F55" s="661"/>
    </row>
    <row r="56" spans="1:6" x14ac:dyDescent="0.3">
      <c r="A56" s="660"/>
      <c r="B56" s="662"/>
      <c r="C56" s="662"/>
      <c r="D56" s="662"/>
      <c r="E56" s="663"/>
      <c r="F56" s="661"/>
    </row>
    <row r="57" spans="1:6" x14ac:dyDescent="0.3">
      <c r="A57" s="660"/>
      <c r="B57" s="662"/>
      <c r="C57" s="662"/>
      <c r="D57" s="662"/>
      <c r="E57" s="663"/>
      <c r="F57" s="661"/>
    </row>
    <row r="58" spans="1:6" x14ac:dyDescent="0.3">
      <c r="A58" s="660"/>
      <c r="B58" s="662"/>
      <c r="C58" s="662"/>
      <c r="D58" s="662"/>
      <c r="E58" s="663"/>
      <c r="F58" s="661"/>
    </row>
    <row r="59" spans="1:6" x14ac:dyDescent="0.3">
      <c r="A59" s="660"/>
      <c r="B59" s="662"/>
      <c r="C59" s="662"/>
      <c r="D59" s="662"/>
      <c r="E59" s="663"/>
      <c r="F59" s="661"/>
    </row>
    <row r="60" spans="1:6" x14ac:dyDescent="0.3">
      <c r="A60" s="660"/>
      <c r="B60" s="662"/>
      <c r="C60" s="662"/>
      <c r="D60" s="662"/>
      <c r="E60" s="663"/>
      <c r="F60" s="661"/>
    </row>
    <row r="61" spans="1:6" x14ac:dyDescent="0.3">
      <c r="A61" s="660"/>
      <c r="B61" s="662"/>
      <c r="C61" s="662"/>
      <c r="D61" s="662"/>
      <c r="E61" s="663"/>
      <c r="F61" s="661"/>
    </row>
    <row r="62" spans="1:6" x14ac:dyDescent="0.3">
      <c r="A62" s="660"/>
      <c r="B62" s="662"/>
      <c r="C62" s="662"/>
      <c r="D62" s="662"/>
      <c r="E62" s="663"/>
      <c r="F62" s="661"/>
    </row>
    <row r="63" spans="1:6" x14ac:dyDescent="0.3">
      <c r="A63" s="660"/>
      <c r="B63" s="662"/>
      <c r="C63" s="662"/>
      <c r="D63" s="662"/>
      <c r="E63" s="663"/>
      <c r="F63" s="661"/>
    </row>
    <row r="64" spans="1:6" x14ac:dyDescent="0.3">
      <c r="A64" s="660"/>
      <c r="B64" s="662"/>
      <c r="C64" s="662"/>
      <c r="D64" s="662"/>
      <c r="E64" s="663"/>
      <c r="F64" s="661"/>
    </row>
    <row r="65" spans="1:6" x14ac:dyDescent="0.3">
      <c r="A65" s="660"/>
      <c r="B65" s="662"/>
      <c r="C65" s="662"/>
      <c r="D65" s="662"/>
      <c r="E65" s="663"/>
      <c r="F65" s="661"/>
    </row>
    <row r="66" spans="1:6" x14ac:dyDescent="0.3">
      <c r="A66" s="660"/>
      <c r="B66" s="662"/>
      <c r="C66" s="662"/>
      <c r="D66" s="662"/>
      <c r="E66" s="663"/>
      <c r="F66" s="661"/>
    </row>
    <row r="67" spans="1:6" x14ac:dyDescent="0.3">
      <c r="A67" s="660"/>
      <c r="B67" s="662"/>
      <c r="C67" s="662"/>
      <c r="D67" s="662"/>
      <c r="E67" s="663"/>
      <c r="F67" s="661"/>
    </row>
    <row r="68" spans="1:6" x14ac:dyDescent="0.3">
      <c r="A68" s="660"/>
      <c r="B68" s="662"/>
      <c r="C68" s="662"/>
      <c r="D68" s="662"/>
      <c r="E68" s="663"/>
      <c r="F68" s="661"/>
    </row>
    <row r="69" spans="1:6" x14ac:dyDescent="0.3">
      <c r="A69" s="660"/>
      <c r="B69" s="662"/>
      <c r="C69" s="662"/>
      <c r="D69" s="662"/>
      <c r="E69" s="663"/>
      <c r="F69" s="661"/>
    </row>
    <row r="70" spans="1:6" x14ac:dyDescent="0.3">
      <c r="A70" s="660"/>
      <c r="B70" s="662"/>
      <c r="C70" s="662"/>
      <c r="D70" s="662"/>
      <c r="E70" s="663"/>
      <c r="F70" s="661"/>
    </row>
    <row r="71" spans="1:6" x14ac:dyDescent="0.3">
      <c r="A71" s="660"/>
      <c r="B71" s="662"/>
      <c r="C71" s="662"/>
      <c r="D71" s="662"/>
      <c r="E71" s="663"/>
      <c r="F71" s="661"/>
    </row>
    <row r="72" spans="1:6" x14ac:dyDescent="0.3">
      <c r="A72" s="660"/>
      <c r="B72" s="662"/>
      <c r="C72" s="662"/>
      <c r="D72" s="662"/>
      <c r="E72" s="663"/>
      <c r="F72" s="661"/>
    </row>
    <row r="73" spans="1:6" x14ac:dyDescent="0.3">
      <c r="A73" s="660"/>
      <c r="B73" s="662"/>
      <c r="C73" s="662"/>
      <c r="D73" s="662"/>
      <c r="E73" s="663"/>
      <c r="F73" s="661"/>
    </row>
    <row r="74" spans="1:6" x14ac:dyDescent="0.3">
      <c r="A74" s="660"/>
      <c r="B74" s="662"/>
      <c r="C74" s="662"/>
      <c r="D74" s="662"/>
      <c r="E74" s="663"/>
      <c r="F74" s="661"/>
    </row>
    <row r="75" spans="1:6" x14ac:dyDescent="0.3">
      <c r="A75" s="660"/>
      <c r="B75" s="662"/>
      <c r="C75" s="662"/>
      <c r="D75" s="662"/>
      <c r="E75" s="663"/>
      <c r="F75" s="661"/>
    </row>
    <row r="76" spans="1:6" x14ac:dyDescent="0.3">
      <c r="A76" s="660"/>
      <c r="B76" s="662"/>
      <c r="C76" s="662"/>
      <c r="D76" s="662"/>
      <c r="E76" s="663"/>
      <c r="F76" s="661"/>
    </row>
    <row r="77" spans="1:6" x14ac:dyDescent="0.3">
      <c r="A77" s="660"/>
      <c r="B77" s="662"/>
      <c r="C77" s="662"/>
      <c r="D77" s="662"/>
      <c r="E77" s="663"/>
      <c r="F77" s="661"/>
    </row>
    <row r="78" spans="1:6" x14ac:dyDescent="0.3">
      <c r="A78" s="660"/>
      <c r="B78" s="662"/>
      <c r="C78" s="662"/>
      <c r="D78" s="662"/>
      <c r="E78" s="663"/>
      <c r="F78" s="661"/>
    </row>
    <row r="79" spans="1:6" x14ac:dyDescent="0.3">
      <c r="A79" s="660"/>
      <c r="B79" s="662"/>
      <c r="C79" s="662"/>
      <c r="D79" s="662"/>
      <c r="E79" s="663"/>
      <c r="F79" s="661"/>
    </row>
    <row r="80" spans="1:6" x14ac:dyDescent="0.3">
      <c r="A80" s="660"/>
      <c r="B80" s="662"/>
      <c r="C80" s="662"/>
      <c r="D80" s="662"/>
      <c r="E80" s="663"/>
      <c r="F80" s="661"/>
    </row>
    <row r="81" spans="1:6" x14ac:dyDescent="0.3">
      <c r="A81" s="660"/>
      <c r="B81" s="662"/>
      <c r="C81" s="662"/>
      <c r="D81" s="662"/>
      <c r="E81" s="663"/>
      <c r="F81" s="661"/>
    </row>
    <row r="82" spans="1:6" x14ac:dyDescent="0.3">
      <c r="A82" s="660"/>
      <c r="B82" s="662"/>
      <c r="C82" s="662"/>
      <c r="D82" s="662"/>
      <c r="E82" s="663"/>
      <c r="F82" s="661"/>
    </row>
    <row r="83" spans="1:6" x14ac:dyDescent="0.3">
      <c r="A83" s="660"/>
      <c r="B83" s="662"/>
      <c r="C83" s="662"/>
      <c r="D83" s="662"/>
      <c r="E83" s="663"/>
      <c r="F83" s="661"/>
    </row>
    <row r="84" spans="1:6" x14ac:dyDescent="0.3">
      <c r="A84" s="660"/>
      <c r="B84" s="662"/>
      <c r="C84" s="662"/>
      <c r="D84" s="662"/>
      <c r="E84" s="663"/>
      <c r="F84" s="661"/>
    </row>
    <row r="85" spans="1:6" x14ac:dyDescent="0.3">
      <c r="A85" s="660"/>
      <c r="B85" s="662"/>
      <c r="C85" s="662"/>
      <c r="D85" s="662"/>
      <c r="E85" s="663"/>
      <c r="F85" s="661"/>
    </row>
    <row r="86" spans="1:6" x14ac:dyDescent="0.3">
      <c r="A86" s="660"/>
      <c r="B86" s="662"/>
      <c r="C86" s="662"/>
      <c r="D86" s="662"/>
      <c r="E86" s="663"/>
      <c r="F86" s="661"/>
    </row>
    <row r="87" spans="1:6" x14ac:dyDescent="0.3">
      <c r="A87" s="660"/>
      <c r="B87" s="662"/>
      <c r="C87" s="662"/>
      <c r="D87" s="662"/>
      <c r="E87" s="663"/>
      <c r="F87" s="661"/>
    </row>
    <row r="88" spans="1:6" x14ac:dyDescent="0.3">
      <c r="A88" s="660"/>
      <c r="B88" s="662"/>
      <c r="C88" s="662"/>
      <c r="D88" s="662"/>
      <c r="E88" s="663"/>
      <c r="F88" s="661"/>
    </row>
    <row r="89" spans="1:6" x14ac:dyDescent="0.3">
      <c r="A89" s="660"/>
      <c r="B89" s="662"/>
      <c r="C89" s="662"/>
      <c r="D89" s="662"/>
      <c r="E89" s="663"/>
      <c r="F89" s="661"/>
    </row>
    <row r="90" spans="1:6" x14ac:dyDescent="0.3">
      <c r="A90" s="660"/>
      <c r="B90" s="662"/>
      <c r="C90" s="662"/>
      <c r="D90" s="662"/>
      <c r="E90" s="663"/>
      <c r="F90" s="661"/>
    </row>
    <row r="91" spans="1:6" x14ac:dyDescent="0.3">
      <c r="A91" s="660"/>
      <c r="B91" s="662"/>
      <c r="C91" s="662"/>
      <c r="D91" s="662"/>
      <c r="E91" s="663"/>
      <c r="F91" s="661"/>
    </row>
    <row r="92" spans="1:6" x14ac:dyDescent="0.3">
      <c r="A92" s="660"/>
      <c r="B92" s="662"/>
      <c r="C92" s="662"/>
      <c r="D92" s="662"/>
      <c r="E92" s="663"/>
      <c r="F92" s="661"/>
    </row>
    <row r="93" spans="1:6" x14ac:dyDescent="0.3">
      <c r="A93" s="660"/>
      <c r="B93" s="662"/>
      <c r="C93" s="662"/>
      <c r="D93" s="662"/>
      <c r="E93" s="663"/>
      <c r="F93" s="661"/>
    </row>
    <row r="94" spans="1:6" x14ac:dyDescent="0.3">
      <c r="A94" s="660"/>
      <c r="B94" s="662"/>
      <c r="C94" s="662"/>
      <c r="D94" s="662"/>
      <c r="E94" s="663"/>
      <c r="F94" s="661"/>
    </row>
    <row r="95" spans="1:6" x14ac:dyDescent="0.3">
      <c r="A95" s="660"/>
      <c r="B95" s="662"/>
      <c r="C95" s="662"/>
      <c r="D95" s="662"/>
      <c r="E95" s="663"/>
      <c r="F95" s="661"/>
    </row>
    <row r="96" spans="1:6" x14ac:dyDescent="0.3">
      <c r="A96" s="660"/>
      <c r="B96" s="662"/>
      <c r="C96" s="662"/>
      <c r="D96" s="662"/>
      <c r="E96" s="663"/>
      <c r="F96" s="661"/>
    </row>
    <row r="97" spans="1:6" x14ac:dyDescent="0.3">
      <c r="A97" s="660"/>
      <c r="B97" s="662"/>
      <c r="C97" s="662"/>
      <c r="D97" s="662"/>
      <c r="E97" s="663"/>
      <c r="F97" s="661"/>
    </row>
    <row r="98" spans="1:6" x14ac:dyDescent="0.3">
      <c r="A98" s="660"/>
      <c r="B98" s="662"/>
      <c r="C98" s="662"/>
      <c r="D98" s="662"/>
      <c r="E98" s="663"/>
      <c r="F98" s="661"/>
    </row>
    <row r="99" spans="1:6" x14ac:dyDescent="0.3">
      <c r="A99" s="660"/>
      <c r="B99" s="662"/>
      <c r="C99" s="662"/>
      <c r="D99" s="662"/>
      <c r="E99" s="663"/>
      <c r="F99" s="661"/>
    </row>
    <row r="100" spans="1:6" x14ac:dyDescent="0.3">
      <c r="A100" s="660"/>
      <c r="B100" s="662"/>
      <c r="C100" s="662"/>
      <c r="D100" s="662"/>
      <c r="E100" s="663"/>
      <c r="F100" s="661"/>
    </row>
    <row r="101" spans="1:6" x14ac:dyDescent="0.3">
      <c r="A101" s="660"/>
      <c r="B101" s="662"/>
      <c r="C101" s="662"/>
      <c r="D101" s="662"/>
      <c r="E101" s="663"/>
      <c r="F101" s="661"/>
    </row>
    <row r="102" spans="1:6" x14ac:dyDescent="0.3">
      <c r="A102" s="660"/>
      <c r="B102" s="662"/>
      <c r="C102" s="662"/>
      <c r="D102" s="662"/>
      <c r="E102" s="663"/>
      <c r="F102" s="661"/>
    </row>
    <row r="103" spans="1:6" x14ac:dyDescent="0.3">
      <c r="A103" s="660"/>
      <c r="B103" s="662"/>
      <c r="C103" s="662"/>
      <c r="D103" s="662"/>
      <c r="E103" s="663"/>
      <c r="F103" s="661"/>
    </row>
    <row r="104" spans="1:6" x14ac:dyDescent="0.3">
      <c r="A104" s="660"/>
      <c r="B104" s="662"/>
      <c r="C104" s="662"/>
      <c r="D104" s="662"/>
      <c r="E104" s="663"/>
      <c r="F104" s="661"/>
    </row>
    <row r="105" spans="1:6" x14ac:dyDescent="0.3">
      <c r="A105" s="660"/>
      <c r="B105" s="662"/>
      <c r="C105" s="662"/>
      <c r="D105" s="662"/>
      <c r="E105" s="663"/>
      <c r="F105" s="661"/>
    </row>
    <row r="106" spans="1:6" x14ac:dyDescent="0.3">
      <c r="A106" s="660"/>
      <c r="B106" s="662"/>
      <c r="C106" s="662"/>
      <c r="D106" s="662"/>
      <c r="E106" s="663"/>
      <c r="F106" s="661"/>
    </row>
    <row r="107" spans="1:6" x14ac:dyDescent="0.3">
      <c r="A107" s="660"/>
      <c r="B107" s="662"/>
      <c r="C107" s="662"/>
      <c r="D107" s="662"/>
      <c r="E107" s="663"/>
      <c r="F107" s="661"/>
    </row>
    <row r="108" spans="1:6" x14ac:dyDescent="0.3">
      <c r="A108" s="660"/>
      <c r="B108" s="662"/>
      <c r="C108" s="662"/>
      <c r="D108" s="662"/>
      <c r="E108" s="663"/>
      <c r="F108" s="661"/>
    </row>
    <row r="109" spans="1:6" x14ac:dyDescent="0.3">
      <c r="A109" s="660"/>
      <c r="B109" s="662"/>
      <c r="C109" s="662"/>
      <c r="D109" s="662"/>
      <c r="E109" s="663"/>
      <c r="F109" s="661"/>
    </row>
    <row r="110" spans="1:6" x14ac:dyDescent="0.3">
      <c r="A110" s="660"/>
      <c r="B110" s="662"/>
      <c r="C110" s="662"/>
      <c r="D110" s="662"/>
      <c r="E110" s="663"/>
      <c r="F110" s="661"/>
    </row>
    <row r="111" spans="1:6" x14ac:dyDescent="0.3">
      <c r="A111" s="660"/>
      <c r="B111" s="662"/>
      <c r="C111" s="662"/>
      <c r="D111" s="662"/>
      <c r="E111" s="663"/>
      <c r="F111" s="661"/>
    </row>
    <row r="112" spans="1:6" x14ac:dyDescent="0.3">
      <c r="A112" s="660"/>
      <c r="B112" s="662"/>
      <c r="C112" s="662"/>
      <c r="D112" s="662"/>
      <c r="E112" s="663"/>
      <c r="F112" s="661"/>
    </row>
    <row r="113" spans="1:6" x14ac:dyDescent="0.3">
      <c r="A113" s="660"/>
      <c r="B113" s="662"/>
      <c r="C113" s="662"/>
      <c r="D113" s="662"/>
      <c r="E113" s="663"/>
      <c r="F113" s="661"/>
    </row>
    <row r="114" spans="1:6" x14ac:dyDescent="0.3">
      <c r="A114" s="660"/>
      <c r="B114" s="662"/>
      <c r="C114" s="662"/>
      <c r="D114" s="662"/>
      <c r="E114" s="663"/>
      <c r="F114" s="661"/>
    </row>
    <row r="115" spans="1:6" x14ac:dyDescent="0.3">
      <c r="A115" s="660"/>
      <c r="B115" s="662"/>
      <c r="C115" s="662"/>
      <c r="D115" s="662"/>
      <c r="E115" s="663"/>
      <c r="F115" s="661"/>
    </row>
    <row r="116" spans="1:6" x14ac:dyDescent="0.3">
      <c r="A116" s="660"/>
      <c r="B116" s="662"/>
      <c r="C116" s="662"/>
      <c r="D116" s="662"/>
      <c r="E116" s="663"/>
      <c r="F116" s="661"/>
    </row>
    <row r="117" spans="1:6" x14ac:dyDescent="0.3">
      <c r="A117" s="660"/>
      <c r="B117" s="662"/>
      <c r="C117" s="662"/>
      <c r="D117" s="662"/>
      <c r="E117" s="663"/>
      <c r="F117" s="661"/>
    </row>
    <row r="118" spans="1:6" x14ac:dyDescent="0.3">
      <c r="A118" s="660"/>
      <c r="B118" s="662"/>
      <c r="C118" s="662"/>
      <c r="D118" s="662"/>
      <c r="E118" s="663"/>
      <c r="F118" s="661"/>
    </row>
    <row r="119" spans="1:6" x14ac:dyDescent="0.3">
      <c r="A119" s="660"/>
      <c r="B119" s="662"/>
      <c r="C119" s="662"/>
      <c r="D119" s="662"/>
      <c r="E119" s="663"/>
      <c r="F119" s="661"/>
    </row>
    <row r="120" spans="1:6" x14ac:dyDescent="0.3">
      <c r="A120" s="660"/>
      <c r="B120" s="662"/>
      <c r="C120" s="662"/>
      <c r="D120" s="662"/>
      <c r="E120" s="663"/>
      <c r="F120" s="661"/>
    </row>
    <row r="121" spans="1:6" x14ac:dyDescent="0.3">
      <c r="A121" s="660"/>
      <c r="B121" s="662"/>
      <c r="C121" s="662"/>
      <c r="D121" s="662"/>
      <c r="E121" s="663"/>
      <c r="F121" s="661"/>
    </row>
    <row r="122" spans="1:6" x14ac:dyDescent="0.3">
      <c r="A122" s="660"/>
      <c r="B122" s="662"/>
      <c r="C122" s="662"/>
      <c r="D122" s="662"/>
      <c r="E122" s="663"/>
      <c r="F122" s="661"/>
    </row>
    <row r="123" spans="1:6" x14ac:dyDescent="0.3">
      <c r="A123" s="660"/>
      <c r="B123" s="662"/>
      <c r="C123" s="662"/>
      <c r="D123" s="662"/>
      <c r="E123" s="663"/>
      <c r="F123" s="661"/>
    </row>
    <row r="124" spans="1:6" x14ac:dyDescent="0.3">
      <c r="A124" s="660"/>
      <c r="B124" s="662"/>
      <c r="C124" s="662"/>
      <c r="D124" s="662"/>
      <c r="E124" s="663"/>
      <c r="F124" s="661"/>
    </row>
    <row r="125" spans="1:6" x14ac:dyDescent="0.3">
      <c r="A125" s="660"/>
      <c r="B125" s="662"/>
      <c r="C125" s="662"/>
      <c r="D125" s="662"/>
      <c r="E125" s="663"/>
      <c r="F125" s="661"/>
    </row>
    <row r="126" spans="1:6" x14ac:dyDescent="0.3">
      <c r="A126" s="660"/>
      <c r="B126" s="662"/>
      <c r="C126" s="662"/>
      <c r="D126" s="662"/>
      <c r="E126" s="663"/>
      <c r="F126" s="661"/>
    </row>
    <row r="127" spans="1:6" x14ac:dyDescent="0.3">
      <c r="A127" s="660"/>
      <c r="B127" s="662"/>
      <c r="C127" s="662"/>
      <c r="D127" s="662"/>
      <c r="E127" s="663"/>
      <c r="F127" s="661"/>
    </row>
    <row r="128" spans="1:6" x14ac:dyDescent="0.3">
      <c r="A128" s="660"/>
      <c r="B128" s="662"/>
      <c r="C128" s="662"/>
      <c r="D128" s="662"/>
      <c r="E128" s="663"/>
      <c r="F128" s="661"/>
    </row>
    <row r="129" spans="1:6" x14ac:dyDescent="0.3">
      <c r="A129" s="660"/>
      <c r="B129" s="662"/>
      <c r="C129" s="662"/>
      <c r="D129" s="662"/>
      <c r="E129" s="663"/>
      <c r="F129" s="661"/>
    </row>
    <row r="130" spans="1:6" x14ac:dyDescent="0.3">
      <c r="A130" s="660"/>
      <c r="B130" s="662"/>
      <c r="C130" s="662"/>
      <c r="D130" s="662"/>
      <c r="E130" s="663"/>
      <c r="F130" s="661"/>
    </row>
    <row r="131" spans="1:6" x14ac:dyDescent="0.3">
      <c r="A131" s="660"/>
      <c r="B131" s="662"/>
      <c r="C131" s="662"/>
      <c r="D131" s="662"/>
      <c r="E131" s="663"/>
      <c r="F131" s="661"/>
    </row>
    <row r="132" spans="1:6" x14ac:dyDescent="0.3">
      <c r="A132" s="660"/>
      <c r="B132" s="662"/>
      <c r="C132" s="662"/>
      <c r="D132" s="662"/>
      <c r="E132" s="663"/>
      <c r="F132" s="661"/>
    </row>
    <row r="133" spans="1:6" x14ac:dyDescent="0.3">
      <c r="A133" s="660"/>
      <c r="B133" s="662"/>
      <c r="C133" s="662"/>
      <c r="D133" s="662"/>
      <c r="E133" s="663"/>
      <c r="F133" s="661"/>
    </row>
    <row r="134" spans="1:6" x14ac:dyDescent="0.3">
      <c r="A134" s="660"/>
      <c r="B134" s="662"/>
      <c r="C134" s="662"/>
      <c r="D134" s="662"/>
      <c r="E134" s="663"/>
      <c r="F134" s="661"/>
    </row>
    <row r="135" spans="1:6" x14ac:dyDescent="0.3">
      <c r="A135" s="660"/>
      <c r="B135" s="662"/>
      <c r="C135" s="662"/>
      <c r="D135" s="662"/>
      <c r="E135" s="663"/>
      <c r="F135" s="661"/>
    </row>
    <row r="136" spans="1:6" x14ac:dyDescent="0.3">
      <c r="A136" s="660"/>
      <c r="B136" s="662"/>
      <c r="C136" s="662"/>
      <c r="D136" s="662"/>
      <c r="E136" s="663"/>
      <c r="F136" s="661"/>
    </row>
    <row r="137" spans="1:6" x14ac:dyDescent="0.3">
      <c r="A137" s="660"/>
      <c r="B137" s="662"/>
      <c r="C137" s="662"/>
      <c r="D137" s="662"/>
      <c r="E137" s="663"/>
      <c r="F137" s="661"/>
    </row>
    <row r="138" spans="1:6" x14ac:dyDescent="0.3">
      <c r="A138" s="660"/>
      <c r="B138" s="662"/>
      <c r="C138" s="662"/>
      <c r="D138" s="662"/>
      <c r="E138" s="663"/>
      <c r="F138" s="661"/>
    </row>
    <row r="139" spans="1:6" x14ac:dyDescent="0.3">
      <c r="A139" s="660"/>
      <c r="B139" s="662"/>
      <c r="C139" s="662"/>
      <c r="D139" s="662"/>
      <c r="E139" s="663"/>
      <c r="F139" s="661"/>
    </row>
    <row r="140" spans="1:6" x14ac:dyDescent="0.3">
      <c r="A140" s="660"/>
      <c r="B140" s="662"/>
      <c r="C140" s="662"/>
      <c r="D140" s="662"/>
      <c r="E140" s="663"/>
      <c r="F140" s="661"/>
    </row>
    <row r="141" spans="1:6" x14ac:dyDescent="0.3">
      <c r="A141" s="660"/>
      <c r="B141" s="662"/>
      <c r="C141" s="662"/>
      <c r="D141" s="662"/>
      <c r="E141" s="663"/>
      <c r="F141" s="661"/>
    </row>
    <row r="142" spans="1:6" x14ac:dyDescent="0.3">
      <c r="A142" s="660"/>
      <c r="B142" s="662"/>
      <c r="C142" s="662"/>
      <c r="D142" s="662"/>
      <c r="E142" s="663"/>
      <c r="F142" s="661"/>
    </row>
    <row r="143" spans="1:6" x14ac:dyDescent="0.3">
      <c r="A143" s="660"/>
      <c r="B143" s="662"/>
      <c r="C143" s="662"/>
      <c r="D143" s="662"/>
      <c r="E143" s="663"/>
      <c r="F143" s="661"/>
    </row>
    <row r="144" spans="1:6" x14ac:dyDescent="0.3">
      <c r="A144" s="660"/>
      <c r="B144" s="662"/>
      <c r="C144" s="662"/>
      <c r="D144" s="662"/>
      <c r="E144" s="663"/>
      <c r="F144" s="661"/>
    </row>
    <row r="145" spans="1:6" x14ac:dyDescent="0.3">
      <c r="A145" s="660"/>
      <c r="B145" s="662"/>
      <c r="C145" s="662"/>
      <c r="D145" s="662"/>
      <c r="E145" s="663"/>
      <c r="F145" s="661"/>
    </row>
    <row r="146" spans="1:6" x14ac:dyDescent="0.3">
      <c r="A146" s="660"/>
      <c r="B146" s="662"/>
      <c r="C146" s="662"/>
      <c r="D146" s="662"/>
      <c r="E146" s="663"/>
      <c r="F146" s="661"/>
    </row>
    <row r="147" spans="1:6" x14ac:dyDescent="0.3">
      <c r="A147" s="660"/>
      <c r="B147" s="662"/>
      <c r="C147" s="662"/>
      <c r="D147" s="662"/>
      <c r="E147" s="663"/>
      <c r="F147" s="661"/>
    </row>
    <row r="148" spans="1:6" x14ac:dyDescent="0.3">
      <c r="A148" s="660"/>
      <c r="B148" s="662"/>
      <c r="C148" s="662"/>
      <c r="D148" s="662"/>
      <c r="E148" s="663"/>
      <c r="F148" s="661"/>
    </row>
    <row r="149" spans="1:6" x14ac:dyDescent="0.3">
      <c r="A149" s="660"/>
      <c r="B149" s="662"/>
      <c r="C149" s="662"/>
      <c r="D149" s="662"/>
      <c r="E149" s="663"/>
      <c r="F149" s="661"/>
    </row>
    <row r="150" spans="1:6" x14ac:dyDescent="0.3">
      <c r="A150" s="660"/>
      <c r="B150" s="662"/>
      <c r="C150" s="662"/>
      <c r="D150" s="662"/>
      <c r="E150" s="663"/>
      <c r="F150" s="661"/>
    </row>
    <row r="151" spans="1:6" x14ac:dyDescent="0.3">
      <c r="A151" s="660"/>
      <c r="B151" s="662"/>
      <c r="C151" s="662"/>
      <c r="D151" s="662"/>
      <c r="E151" s="663"/>
      <c r="F151" s="661"/>
    </row>
    <row r="152" spans="1:6" x14ac:dyDescent="0.3">
      <c r="A152" s="660"/>
      <c r="B152" s="662"/>
      <c r="C152" s="662"/>
      <c r="D152" s="662"/>
      <c r="E152" s="663"/>
      <c r="F152" s="661"/>
    </row>
    <row r="153" spans="1:6" x14ac:dyDescent="0.3">
      <c r="A153" s="660"/>
      <c r="B153" s="662"/>
      <c r="C153" s="662"/>
      <c r="D153" s="662"/>
      <c r="E153" s="663"/>
      <c r="F153" s="661"/>
    </row>
    <row r="154" spans="1:6" x14ac:dyDescent="0.3">
      <c r="A154" s="660"/>
      <c r="B154" s="662"/>
      <c r="C154" s="662"/>
      <c r="D154" s="662"/>
      <c r="E154" s="663"/>
      <c r="F154" s="661"/>
    </row>
    <row r="155" spans="1:6" x14ac:dyDescent="0.3">
      <c r="A155" s="660"/>
      <c r="B155" s="662"/>
      <c r="C155" s="662"/>
      <c r="D155" s="662"/>
      <c r="E155" s="663"/>
      <c r="F155" s="661"/>
    </row>
    <row r="156" spans="1:6" x14ac:dyDescent="0.3">
      <c r="A156" s="660"/>
      <c r="B156" s="662"/>
      <c r="C156" s="662"/>
      <c r="D156" s="662"/>
      <c r="E156" s="663"/>
      <c r="F156" s="661"/>
    </row>
    <row r="157" spans="1:6" x14ac:dyDescent="0.3">
      <c r="A157" s="660"/>
      <c r="B157" s="662"/>
      <c r="C157" s="662"/>
      <c r="D157" s="662"/>
      <c r="E157" s="663"/>
      <c r="F157" s="661"/>
    </row>
    <row r="158" spans="1:6" x14ac:dyDescent="0.3">
      <c r="A158" s="660"/>
      <c r="B158" s="662"/>
      <c r="C158" s="662"/>
      <c r="D158" s="662"/>
      <c r="E158" s="663"/>
      <c r="F158" s="661"/>
    </row>
    <row r="159" spans="1:6" x14ac:dyDescent="0.3">
      <c r="A159" s="660"/>
      <c r="B159" s="662"/>
      <c r="C159" s="662"/>
      <c r="D159" s="662"/>
      <c r="E159" s="663"/>
      <c r="F159" s="661"/>
    </row>
    <row r="160" spans="1:6" x14ac:dyDescent="0.3">
      <c r="A160" s="660"/>
      <c r="B160" s="662"/>
      <c r="C160" s="662"/>
      <c r="D160" s="662"/>
      <c r="E160" s="663"/>
      <c r="F160" s="661"/>
    </row>
    <row r="161" spans="1:6" x14ac:dyDescent="0.3">
      <c r="A161" s="660"/>
      <c r="B161" s="662"/>
      <c r="C161" s="662"/>
      <c r="D161" s="662"/>
      <c r="E161" s="663"/>
      <c r="F161" s="661"/>
    </row>
    <row r="162" spans="1:6" x14ac:dyDescent="0.3">
      <c r="A162" s="660"/>
      <c r="B162" s="662"/>
      <c r="C162" s="662"/>
      <c r="D162" s="662"/>
      <c r="E162" s="663"/>
      <c r="F162" s="661"/>
    </row>
    <row r="163" spans="1:6" x14ac:dyDescent="0.3">
      <c r="A163" s="660"/>
      <c r="B163" s="662"/>
      <c r="C163" s="662"/>
      <c r="D163" s="662"/>
      <c r="E163" s="663"/>
      <c r="F163" s="661"/>
    </row>
    <row r="164" spans="1:6" x14ac:dyDescent="0.3">
      <c r="A164" s="660"/>
      <c r="B164" s="662"/>
      <c r="C164" s="662"/>
      <c r="D164" s="662"/>
      <c r="E164" s="663"/>
      <c r="F164" s="661"/>
    </row>
    <row r="165" spans="1:6" x14ac:dyDescent="0.3">
      <c r="A165" s="660"/>
      <c r="B165" s="662"/>
      <c r="C165" s="662"/>
      <c r="D165" s="662"/>
      <c r="E165" s="663"/>
      <c r="F165" s="661"/>
    </row>
    <row r="166" spans="1:6" x14ac:dyDescent="0.3">
      <c r="A166" s="660"/>
      <c r="B166" s="662"/>
      <c r="C166" s="662"/>
      <c r="D166" s="662"/>
      <c r="E166" s="663"/>
      <c r="F166" s="661"/>
    </row>
    <row r="167" spans="1:6" x14ac:dyDescent="0.3">
      <c r="A167" s="660"/>
      <c r="B167" s="662"/>
      <c r="C167" s="662"/>
      <c r="D167" s="662"/>
      <c r="E167" s="663"/>
      <c r="F167" s="661"/>
    </row>
    <row r="168" spans="1:6" x14ac:dyDescent="0.3">
      <c r="A168" s="660"/>
      <c r="B168" s="662"/>
      <c r="C168" s="662"/>
      <c r="D168" s="662"/>
      <c r="E168" s="663"/>
      <c r="F168" s="661"/>
    </row>
    <row r="169" spans="1:6" x14ac:dyDescent="0.3">
      <c r="A169" s="660"/>
      <c r="B169" s="662"/>
      <c r="C169" s="662"/>
      <c r="D169" s="662"/>
      <c r="E169" s="663"/>
      <c r="F169" s="661"/>
    </row>
    <row r="170" spans="1:6" x14ac:dyDescent="0.3">
      <c r="A170" s="660"/>
      <c r="B170" s="662"/>
      <c r="C170" s="662"/>
      <c r="D170" s="662"/>
      <c r="E170" s="663"/>
      <c r="F170" s="661"/>
    </row>
    <row r="171" spans="1:6" x14ac:dyDescent="0.3">
      <c r="A171" s="660"/>
      <c r="B171" s="662"/>
      <c r="C171" s="662"/>
      <c r="D171" s="662"/>
      <c r="E171" s="663"/>
      <c r="F171" s="661"/>
    </row>
    <row r="172" spans="1:6" x14ac:dyDescent="0.3">
      <c r="A172" s="660"/>
      <c r="B172" s="662"/>
      <c r="C172" s="662"/>
      <c r="D172" s="662"/>
      <c r="E172" s="663"/>
      <c r="F172" s="661"/>
    </row>
    <row r="173" spans="1:6" x14ac:dyDescent="0.3">
      <c r="A173" s="660"/>
      <c r="B173" s="662"/>
      <c r="C173" s="662"/>
      <c r="D173" s="662"/>
      <c r="E173" s="663"/>
      <c r="F173" s="661"/>
    </row>
    <row r="174" spans="1:6" x14ac:dyDescent="0.3">
      <c r="A174" s="660"/>
      <c r="B174" s="662"/>
      <c r="C174" s="662"/>
      <c r="D174" s="662"/>
      <c r="E174" s="663"/>
      <c r="F174" s="661"/>
    </row>
    <row r="175" spans="1:6" x14ac:dyDescent="0.3">
      <c r="A175" s="660"/>
      <c r="B175" s="662"/>
      <c r="C175" s="662"/>
      <c r="D175" s="662"/>
      <c r="E175" s="663"/>
      <c r="F175" s="661"/>
    </row>
    <row r="176" spans="1:6" x14ac:dyDescent="0.3">
      <c r="A176" s="660"/>
      <c r="B176" s="662"/>
      <c r="C176" s="662"/>
      <c r="D176" s="662"/>
      <c r="E176" s="663"/>
      <c r="F176" s="661"/>
    </row>
    <row r="177" spans="1:6" x14ac:dyDescent="0.3">
      <c r="A177" s="660"/>
      <c r="B177" s="662"/>
      <c r="C177" s="662"/>
      <c r="D177" s="662"/>
      <c r="E177" s="663"/>
      <c r="F177" s="661"/>
    </row>
    <row r="178" spans="1:6" x14ac:dyDescent="0.3">
      <c r="A178" s="660"/>
      <c r="B178" s="662"/>
      <c r="C178" s="662"/>
      <c r="D178" s="662"/>
      <c r="E178" s="663"/>
      <c r="F178" s="661"/>
    </row>
    <row r="179" spans="1:6" x14ac:dyDescent="0.3">
      <c r="A179" s="660"/>
      <c r="B179" s="662"/>
      <c r="C179" s="662"/>
      <c r="D179" s="662"/>
      <c r="E179" s="663"/>
      <c r="F179" s="661"/>
    </row>
    <row r="180" spans="1:6" x14ac:dyDescent="0.3">
      <c r="A180" s="660"/>
      <c r="B180" s="662"/>
      <c r="C180" s="662"/>
      <c r="D180" s="662"/>
      <c r="E180" s="663"/>
      <c r="F180" s="661"/>
    </row>
    <row r="181" spans="1:6" x14ac:dyDescent="0.3">
      <c r="A181" s="660"/>
      <c r="B181" s="662"/>
      <c r="C181" s="662"/>
      <c r="D181" s="662"/>
      <c r="E181" s="663"/>
      <c r="F181" s="661"/>
    </row>
    <row r="182" spans="1:6" x14ac:dyDescent="0.3">
      <c r="A182" s="660"/>
      <c r="B182" s="662"/>
      <c r="C182" s="662"/>
      <c r="D182" s="662"/>
      <c r="E182" s="663"/>
      <c r="F182" s="661"/>
    </row>
    <row r="183" spans="1:6" x14ac:dyDescent="0.3">
      <c r="A183" s="660"/>
      <c r="B183" s="662"/>
      <c r="C183" s="662"/>
      <c r="D183" s="662"/>
      <c r="E183" s="663"/>
      <c r="F183" s="661"/>
    </row>
    <row r="184" spans="1:6" x14ac:dyDescent="0.3">
      <c r="A184" s="660"/>
      <c r="B184" s="662"/>
      <c r="C184" s="662"/>
      <c r="D184" s="662"/>
      <c r="E184" s="663"/>
      <c r="F184" s="661"/>
    </row>
    <row r="185" spans="1:6" x14ac:dyDescent="0.3">
      <c r="A185" s="660"/>
      <c r="B185" s="662"/>
      <c r="C185" s="662"/>
      <c r="D185" s="662"/>
      <c r="E185" s="663"/>
      <c r="F185" s="661"/>
    </row>
    <row r="186" spans="1:6" x14ac:dyDescent="0.3">
      <c r="A186" s="660"/>
      <c r="B186" s="662"/>
      <c r="C186" s="662"/>
      <c r="D186" s="662"/>
      <c r="E186" s="663"/>
      <c r="F186" s="661"/>
    </row>
    <row r="187" spans="1:6" x14ac:dyDescent="0.3">
      <c r="A187" s="660"/>
      <c r="B187" s="662"/>
      <c r="C187" s="662"/>
      <c r="D187" s="662"/>
      <c r="E187" s="663"/>
      <c r="F187" s="661"/>
    </row>
    <row r="188" spans="1:6" x14ac:dyDescent="0.3">
      <c r="A188" s="660"/>
      <c r="B188" s="662"/>
      <c r="C188" s="662"/>
      <c r="D188" s="662"/>
      <c r="E188" s="663"/>
      <c r="F188" s="661"/>
    </row>
    <row r="189" spans="1:6" x14ac:dyDescent="0.3">
      <c r="A189" s="660"/>
      <c r="B189" s="662"/>
      <c r="C189" s="662"/>
      <c r="D189" s="662"/>
      <c r="E189" s="663"/>
      <c r="F189" s="661"/>
    </row>
    <row r="190" spans="1:6" x14ac:dyDescent="0.3">
      <c r="A190" s="660"/>
      <c r="B190" s="662"/>
      <c r="C190" s="662"/>
      <c r="D190" s="662"/>
      <c r="E190" s="663"/>
      <c r="F190" s="661"/>
    </row>
    <row r="191" spans="1:6" x14ac:dyDescent="0.3">
      <c r="A191" s="660"/>
      <c r="B191" s="662"/>
      <c r="C191" s="662"/>
      <c r="D191" s="662"/>
      <c r="E191" s="663"/>
      <c r="F191" s="661"/>
    </row>
    <row r="192" spans="1:6" x14ac:dyDescent="0.3">
      <c r="A192" s="660"/>
      <c r="B192" s="662"/>
      <c r="C192" s="662"/>
      <c r="D192" s="662"/>
      <c r="E192" s="663"/>
      <c r="F192" s="661"/>
    </row>
    <row r="193" spans="1:6" x14ac:dyDescent="0.3">
      <c r="A193" s="660"/>
      <c r="B193" s="662"/>
      <c r="C193" s="662"/>
      <c r="D193" s="662"/>
      <c r="E193" s="663"/>
      <c r="F193" s="661"/>
    </row>
    <row r="194" spans="1:6" x14ac:dyDescent="0.3">
      <c r="A194" s="660"/>
      <c r="B194" s="662"/>
      <c r="C194" s="662"/>
      <c r="D194" s="662"/>
      <c r="E194" s="663"/>
      <c r="F194" s="661"/>
    </row>
    <row r="195" spans="1:6" x14ac:dyDescent="0.3">
      <c r="A195" s="660"/>
      <c r="B195" s="662"/>
      <c r="C195" s="662"/>
      <c r="D195" s="662"/>
      <c r="E195" s="663"/>
      <c r="F195" s="661"/>
    </row>
    <row r="196" spans="1:6" x14ac:dyDescent="0.3">
      <c r="A196" s="660"/>
      <c r="B196" s="662"/>
      <c r="C196" s="662"/>
      <c r="D196" s="662"/>
      <c r="E196" s="663"/>
      <c r="F196" s="661"/>
    </row>
    <row r="197" spans="1:6" x14ac:dyDescent="0.3">
      <c r="A197" s="660"/>
      <c r="B197" s="662"/>
      <c r="C197" s="662"/>
      <c r="D197" s="662"/>
      <c r="E197" s="663"/>
      <c r="F197" s="661"/>
    </row>
    <row r="198" spans="1:6" x14ac:dyDescent="0.3">
      <c r="A198" s="660"/>
      <c r="B198" s="662"/>
      <c r="C198" s="662"/>
      <c r="D198" s="662"/>
      <c r="E198" s="663"/>
      <c r="F198" s="661"/>
    </row>
    <row r="199" spans="1:6" x14ac:dyDescent="0.3">
      <c r="A199" s="660"/>
      <c r="B199" s="662"/>
      <c r="C199" s="662"/>
      <c r="D199" s="662"/>
      <c r="E199" s="663"/>
      <c r="F199" s="661"/>
    </row>
    <row r="200" spans="1:6" x14ac:dyDescent="0.3">
      <c r="A200" s="660"/>
      <c r="B200" s="662"/>
      <c r="C200" s="662"/>
      <c r="D200" s="662"/>
      <c r="E200" s="663"/>
      <c r="F200" s="661"/>
    </row>
    <row r="201" spans="1:6" x14ac:dyDescent="0.3">
      <c r="A201" s="660"/>
      <c r="B201" s="662"/>
      <c r="C201" s="662"/>
      <c r="D201" s="662"/>
      <c r="E201" s="663"/>
      <c r="F201" s="661"/>
    </row>
    <row r="202" spans="1:6" x14ac:dyDescent="0.3">
      <c r="A202" s="660"/>
      <c r="B202" s="662"/>
      <c r="C202" s="662"/>
      <c r="D202" s="662"/>
      <c r="E202" s="663"/>
      <c r="F202" s="661"/>
    </row>
    <row r="203" spans="1:6" x14ac:dyDescent="0.3">
      <c r="A203" s="660"/>
      <c r="B203" s="662"/>
      <c r="C203" s="662"/>
      <c r="D203" s="662"/>
      <c r="E203" s="663"/>
      <c r="F203" s="661"/>
    </row>
    <row r="204" spans="1:6" x14ac:dyDescent="0.3">
      <c r="A204" s="660"/>
      <c r="B204" s="662"/>
      <c r="C204" s="662"/>
      <c r="D204" s="662"/>
      <c r="E204" s="663"/>
      <c r="F204" s="661"/>
    </row>
    <row r="205" spans="1:6" x14ac:dyDescent="0.3">
      <c r="A205" s="660"/>
      <c r="B205" s="662"/>
      <c r="C205" s="662"/>
      <c r="D205" s="662"/>
      <c r="E205" s="663"/>
      <c r="F205" s="661"/>
    </row>
    <row r="206" spans="1:6" x14ac:dyDescent="0.3">
      <c r="A206" s="660"/>
      <c r="B206" s="662"/>
      <c r="C206" s="662"/>
      <c r="D206" s="662"/>
      <c r="E206" s="663"/>
      <c r="F206" s="661"/>
    </row>
    <row r="207" spans="1:6" x14ac:dyDescent="0.3">
      <c r="A207" s="660"/>
      <c r="B207" s="662"/>
      <c r="C207" s="662"/>
      <c r="D207" s="662"/>
      <c r="E207" s="663"/>
      <c r="F207" s="661"/>
    </row>
    <row r="208" spans="1:6" x14ac:dyDescent="0.3">
      <c r="A208" s="660"/>
      <c r="B208" s="662"/>
      <c r="C208" s="662"/>
      <c r="D208" s="662"/>
      <c r="E208" s="663"/>
      <c r="F208" s="661"/>
    </row>
    <row r="209" spans="1:6" x14ac:dyDescent="0.3">
      <c r="A209" s="660"/>
      <c r="B209" s="662"/>
      <c r="C209" s="662"/>
      <c r="D209" s="662"/>
      <c r="E209" s="663"/>
      <c r="F209" s="661"/>
    </row>
    <row r="210" spans="1:6" x14ac:dyDescent="0.3">
      <c r="A210" s="660"/>
      <c r="B210" s="662"/>
      <c r="C210" s="662"/>
      <c r="D210" s="662"/>
      <c r="E210" s="663"/>
      <c r="F210" s="661"/>
    </row>
    <row r="211" spans="1:6" x14ac:dyDescent="0.3">
      <c r="A211" s="660"/>
      <c r="B211" s="662"/>
      <c r="C211" s="662"/>
      <c r="D211" s="662"/>
      <c r="E211" s="663"/>
      <c r="F211" s="661"/>
    </row>
    <row r="212" spans="1:6" x14ac:dyDescent="0.3">
      <c r="A212" s="660"/>
      <c r="B212" s="662"/>
      <c r="C212" s="662"/>
      <c r="D212" s="662"/>
      <c r="E212" s="663"/>
      <c r="F212" s="661"/>
    </row>
    <row r="213" spans="1:6" x14ac:dyDescent="0.3">
      <c r="A213" s="660"/>
      <c r="B213" s="662"/>
      <c r="C213" s="662"/>
      <c r="D213" s="662"/>
      <c r="E213" s="663"/>
      <c r="F213" s="661"/>
    </row>
    <row r="214" spans="1:6" x14ac:dyDescent="0.3">
      <c r="A214" s="660"/>
      <c r="B214" s="662"/>
      <c r="C214" s="662"/>
      <c r="D214" s="662"/>
      <c r="E214" s="663"/>
      <c r="F214" s="661"/>
    </row>
    <row r="215" spans="1:6" x14ac:dyDescent="0.3">
      <c r="A215" s="660"/>
      <c r="B215" s="662"/>
      <c r="C215" s="662"/>
      <c r="D215" s="662"/>
      <c r="E215" s="663"/>
      <c r="F215" s="661"/>
    </row>
    <row r="216" spans="1:6" x14ac:dyDescent="0.3">
      <c r="A216" s="660"/>
      <c r="B216" s="662"/>
      <c r="C216" s="662"/>
      <c r="D216" s="662"/>
      <c r="E216" s="663"/>
      <c r="F216" s="661"/>
    </row>
    <row r="217" spans="1:6" x14ac:dyDescent="0.3">
      <c r="A217" s="660"/>
      <c r="B217" s="662"/>
      <c r="C217" s="662"/>
      <c r="D217" s="662"/>
      <c r="E217" s="663"/>
      <c r="F217" s="661"/>
    </row>
    <row r="218" spans="1:6" x14ac:dyDescent="0.3">
      <c r="A218" s="660"/>
      <c r="B218" s="662"/>
      <c r="C218" s="662"/>
      <c r="D218" s="662"/>
      <c r="E218" s="663"/>
      <c r="F218" s="661"/>
    </row>
    <row r="219" spans="1:6" x14ac:dyDescent="0.3">
      <c r="A219" s="660"/>
      <c r="B219" s="662"/>
      <c r="C219" s="662"/>
      <c r="D219" s="662"/>
      <c r="E219" s="663"/>
      <c r="F219" s="661"/>
    </row>
    <row r="220" spans="1:6" x14ac:dyDescent="0.3">
      <c r="A220" s="660"/>
      <c r="B220" s="662"/>
      <c r="C220" s="662"/>
      <c r="D220" s="662"/>
      <c r="E220" s="663"/>
      <c r="F220" s="661"/>
    </row>
    <row r="221" spans="1:6" x14ac:dyDescent="0.3">
      <c r="A221" s="660"/>
      <c r="B221" s="662"/>
      <c r="C221" s="662"/>
      <c r="D221" s="662"/>
      <c r="E221" s="663"/>
      <c r="F221" s="661"/>
    </row>
    <row r="222" spans="1:6" x14ac:dyDescent="0.3">
      <c r="A222" s="660"/>
      <c r="B222" s="662"/>
      <c r="C222" s="662"/>
      <c r="D222" s="662"/>
      <c r="E222" s="663"/>
      <c r="F222" s="661"/>
    </row>
    <row r="223" spans="1:6" x14ac:dyDescent="0.3">
      <c r="A223" s="660"/>
      <c r="B223" s="662"/>
      <c r="C223" s="662"/>
      <c r="D223" s="662"/>
      <c r="E223" s="663"/>
      <c r="F223" s="661"/>
    </row>
    <row r="224" spans="1:6" x14ac:dyDescent="0.3">
      <c r="A224" s="660"/>
      <c r="B224" s="662"/>
      <c r="C224" s="662"/>
      <c r="D224" s="662"/>
      <c r="E224" s="663"/>
      <c r="F224" s="661"/>
    </row>
    <row r="225" spans="1:6" x14ac:dyDescent="0.3">
      <c r="A225" s="660"/>
      <c r="B225" s="662"/>
      <c r="C225" s="662"/>
      <c r="D225" s="662"/>
      <c r="E225" s="663"/>
      <c r="F225" s="661"/>
    </row>
    <row r="226" spans="1:6" x14ac:dyDescent="0.3">
      <c r="A226" s="660"/>
      <c r="B226" s="662"/>
      <c r="C226" s="662"/>
      <c r="D226" s="662"/>
      <c r="E226" s="663"/>
      <c r="F226" s="661"/>
    </row>
    <row r="227" spans="1:6" x14ac:dyDescent="0.3">
      <c r="A227" s="660"/>
      <c r="B227" s="662"/>
      <c r="C227" s="662"/>
      <c r="D227" s="662"/>
      <c r="E227" s="663"/>
      <c r="F227" s="661"/>
    </row>
    <row r="228" spans="1:6" x14ac:dyDescent="0.3">
      <c r="A228" s="660"/>
      <c r="B228" s="662"/>
      <c r="C228" s="662"/>
      <c r="D228" s="662"/>
      <c r="E228" s="663"/>
      <c r="F228" s="661"/>
    </row>
    <row r="229" spans="1:6" x14ac:dyDescent="0.3">
      <c r="A229" s="660"/>
      <c r="B229" s="662"/>
      <c r="C229" s="662"/>
      <c r="D229" s="662"/>
      <c r="E229" s="663"/>
      <c r="F229" s="661"/>
    </row>
    <row r="230" spans="1:6" x14ac:dyDescent="0.3">
      <c r="A230" s="660"/>
      <c r="B230" s="662"/>
      <c r="C230" s="662"/>
      <c r="D230" s="662"/>
      <c r="E230" s="663"/>
      <c r="F230" s="661"/>
    </row>
    <row r="231" spans="1:6" x14ac:dyDescent="0.3">
      <c r="A231" s="660"/>
      <c r="B231" s="662"/>
      <c r="C231" s="662"/>
      <c r="D231" s="662"/>
      <c r="E231" s="663"/>
      <c r="F231" s="661"/>
    </row>
    <row r="232" spans="1:6" x14ac:dyDescent="0.3">
      <c r="A232" s="660"/>
      <c r="B232" s="662"/>
      <c r="C232" s="662"/>
      <c r="D232" s="662"/>
      <c r="E232" s="663"/>
      <c r="F232" s="661"/>
    </row>
    <row r="233" spans="1:6" x14ac:dyDescent="0.3">
      <c r="A233" s="660"/>
      <c r="B233" s="662"/>
      <c r="C233" s="662"/>
      <c r="D233" s="662"/>
      <c r="E233" s="663"/>
      <c r="F233" s="661"/>
    </row>
    <row r="234" spans="1:6" x14ac:dyDescent="0.3">
      <c r="A234" s="660"/>
      <c r="B234" s="662"/>
      <c r="C234" s="662"/>
      <c r="D234" s="662"/>
      <c r="E234" s="663"/>
      <c r="F234" s="661"/>
    </row>
    <row r="235" spans="1:6" x14ac:dyDescent="0.3">
      <c r="A235" s="660"/>
      <c r="B235" s="662"/>
      <c r="C235" s="662"/>
      <c r="D235" s="662"/>
      <c r="E235" s="663"/>
      <c r="F235" s="661"/>
    </row>
    <row r="236" spans="1:6" x14ac:dyDescent="0.3">
      <c r="A236" s="660"/>
      <c r="B236" s="662"/>
      <c r="C236" s="662"/>
      <c r="D236" s="662"/>
      <c r="E236" s="663"/>
      <c r="F236" s="661"/>
    </row>
    <row r="237" spans="1:6" x14ac:dyDescent="0.3">
      <c r="A237" s="660"/>
      <c r="B237" s="662"/>
      <c r="C237" s="662"/>
      <c r="D237" s="662"/>
      <c r="E237" s="663"/>
      <c r="F237" s="661"/>
    </row>
    <row r="238" spans="1:6" x14ac:dyDescent="0.3">
      <c r="A238" s="660"/>
      <c r="B238" s="662"/>
      <c r="C238" s="662"/>
      <c r="D238" s="662"/>
      <c r="E238" s="663"/>
      <c r="F238" s="661"/>
    </row>
    <row r="239" spans="1:6" x14ac:dyDescent="0.3">
      <c r="A239" s="660"/>
      <c r="B239" s="662"/>
      <c r="C239" s="662"/>
      <c r="D239" s="662"/>
      <c r="E239" s="663"/>
      <c r="F239" s="661"/>
    </row>
    <row r="240" spans="1:6" x14ac:dyDescent="0.3">
      <c r="A240" s="660"/>
      <c r="B240" s="662"/>
      <c r="C240" s="662"/>
      <c r="D240" s="662"/>
      <c r="E240" s="663"/>
      <c r="F240" s="661"/>
    </row>
    <row r="241" spans="1:6" x14ac:dyDescent="0.3">
      <c r="A241" s="660"/>
      <c r="B241" s="662"/>
      <c r="C241" s="662"/>
      <c r="D241" s="662"/>
      <c r="E241" s="663"/>
      <c r="F241" s="661"/>
    </row>
    <row r="242" spans="1:6" x14ac:dyDescent="0.3">
      <c r="A242" s="660"/>
      <c r="B242" s="662"/>
      <c r="C242" s="662"/>
      <c r="D242" s="662"/>
      <c r="E242" s="663"/>
      <c r="F242" s="661"/>
    </row>
    <row r="243" spans="1:6" x14ac:dyDescent="0.3">
      <c r="A243" s="660"/>
      <c r="B243" s="662"/>
      <c r="C243" s="662"/>
      <c r="D243" s="662"/>
      <c r="E243" s="663"/>
      <c r="F243" s="661"/>
    </row>
    <row r="244" spans="1:6" x14ac:dyDescent="0.3">
      <c r="A244" s="660"/>
      <c r="B244" s="662"/>
      <c r="C244" s="662"/>
      <c r="D244" s="662"/>
      <c r="E244" s="663"/>
      <c r="F244" s="661"/>
    </row>
    <row r="245" spans="1:6" x14ac:dyDescent="0.3">
      <c r="A245" s="660"/>
      <c r="B245" s="662"/>
      <c r="C245" s="662"/>
      <c r="D245" s="662"/>
      <c r="E245" s="663"/>
      <c r="F245" s="661"/>
    </row>
    <row r="246" spans="1:6" x14ac:dyDescent="0.3">
      <c r="A246" s="660"/>
      <c r="B246" s="662"/>
      <c r="C246" s="662"/>
      <c r="D246" s="662"/>
      <c r="E246" s="663"/>
      <c r="F246" s="661"/>
    </row>
    <row r="247" spans="1:6" x14ac:dyDescent="0.3">
      <c r="A247" s="660"/>
      <c r="B247" s="662"/>
      <c r="C247" s="662"/>
      <c r="D247" s="662"/>
      <c r="E247" s="663"/>
      <c r="F247" s="661"/>
    </row>
    <row r="248" spans="1:6" x14ac:dyDescent="0.3">
      <c r="A248" s="660"/>
      <c r="B248" s="662"/>
      <c r="C248" s="662"/>
      <c r="D248" s="662"/>
      <c r="E248" s="663"/>
      <c r="F248" s="661"/>
    </row>
    <row r="249" spans="1:6" x14ac:dyDescent="0.3">
      <c r="A249" s="660"/>
      <c r="B249" s="662"/>
      <c r="C249" s="662"/>
      <c r="D249" s="662"/>
      <c r="E249" s="663"/>
      <c r="F249" s="661"/>
    </row>
    <row r="250" spans="1:6" x14ac:dyDescent="0.3">
      <c r="A250" s="660"/>
      <c r="B250" s="662"/>
      <c r="C250" s="662"/>
      <c r="D250" s="662"/>
      <c r="E250" s="663"/>
      <c r="F250" s="661"/>
    </row>
    <row r="251" spans="1:6" x14ac:dyDescent="0.3">
      <c r="A251" s="660"/>
      <c r="B251" s="662"/>
      <c r="C251" s="662"/>
      <c r="D251" s="662"/>
      <c r="E251" s="663"/>
      <c r="F251" s="661"/>
    </row>
    <row r="252" spans="1:6" x14ac:dyDescent="0.3">
      <c r="A252" s="660"/>
      <c r="B252" s="662"/>
      <c r="C252" s="662"/>
      <c r="D252" s="662"/>
      <c r="E252" s="663"/>
      <c r="F252" s="661"/>
    </row>
    <row r="253" spans="1:6" x14ac:dyDescent="0.3">
      <c r="A253" s="660"/>
      <c r="B253" s="662"/>
      <c r="C253" s="662"/>
      <c r="D253" s="662"/>
      <c r="E253" s="663"/>
      <c r="F253" s="661"/>
    </row>
    <row r="254" spans="1:6" x14ac:dyDescent="0.3">
      <c r="A254" s="660"/>
      <c r="B254" s="662"/>
      <c r="C254" s="662"/>
      <c r="D254" s="662"/>
      <c r="E254" s="663"/>
      <c r="F254" s="661"/>
    </row>
    <row r="255" spans="1:6" x14ac:dyDescent="0.3">
      <c r="A255" s="660"/>
      <c r="B255" s="662"/>
      <c r="C255" s="662"/>
      <c r="D255" s="662"/>
      <c r="E255" s="663"/>
      <c r="F255" s="661"/>
    </row>
    <row r="256" spans="1:6" x14ac:dyDescent="0.3">
      <c r="A256" s="660"/>
      <c r="B256" s="662"/>
      <c r="C256" s="662"/>
      <c r="D256" s="662"/>
      <c r="E256" s="663"/>
      <c r="F256" s="661"/>
    </row>
    <row r="257" spans="1:6" x14ac:dyDescent="0.3">
      <c r="A257" s="660"/>
      <c r="B257" s="662"/>
      <c r="C257" s="662"/>
      <c r="D257" s="662"/>
      <c r="E257" s="663"/>
      <c r="F257" s="661"/>
    </row>
    <row r="258" spans="1:6" x14ac:dyDescent="0.3">
      <c r="A258" s="660"/>
      <c r="B258" s="662"/>
      <c r="C258" s="662"/>
      <c r="D258" s="662"/>
      <c r="E258" s="663"/>
      <c r="F258" s="661"/>
    </row>
    <row r="259" spans="1:6" x14ac:dyDescent="0.3">
      <c r="A259" s="660"/>
      <c r="B259" s="662"/>
      <c r="C259" s="662"/>
      <c r="D259" s="662"/>
      <c r="E259" s="663"/>
      <c r="F259" s="661"/>
    </row>
    <row r="260" spans="1:6" x14ac:dyDescent="0.3">
      <c r="A260" s="660"/>
      <c r="B260" s="662"/>
      <c r="C260" s="662"/>
      <c r="D260" s="662"/>
      <c r="E260" s="663"/>
      <c r="F260" s="661"/>
    </row>
    <row r="261" spans="1:6" x14ac:dyDescent="0.3">
      <c r="A261" s="660"/>
      <c r="B261" s="662"/>
      <c r="C261" s="662"/>
      <c r="D261" s="662"/>
      <c r="E261" s="663"/>
      <c r="F261" s="661"/>
    </row>
    <row r="262" spans="1:6" x14ac:dyDescent="0.3">
      <c r="A262" s="660"/>
      <c r="B262" s="662"/>
      <c r="C262" s="662"/>
      <c r="D262" s="662"/>
      <c r="E262" s="663"/>
      <c r="F262" s="661"/>
    </row>
    <row r="263" spans="1:6" x14ac:dyDescent="0.3">
      <c r="A263" s="660"/>
      <c r="B263" s="662"/>
      <c r="C263" s="662"/>
      <c r="D263" s="662"/>
      <c r="E263" s="663"/>
      <c r="F263" s="661"/>
    </row>
    <row r="264" spans="1:6" x14ac:dyDescent="0.3">
      <c r="A264" s="660"/>
      <c r="B264" s="662"/>
      <c r="C264" s="662"/>
      <c r="D264" s="662"/>
      <c r="E264" s="663"/>
      <c r="F264" s="661"/>
    </row>
    <row r="265" spans="1:6" x14ac:dyDescent="0.3">
      <c r="A265" s="660"/>
      <c r="B265" s="662"/>
      <c r="C265" s="662"/>
      <c r="D265" s="662"/>
      <c r="E265" s="663"/>
      <c r="F265" s="661"/>
    </row>
    <row r="266" spans="1:6" x14ac:dyDescent="0.3">
      <c r="A266" s="660"/>
      <c r="B266" s="662"/>
      <c r="C266" s="662"/>
      <c r="D266" s="662"/>
      <c r="E266" s="663"/>
      <c r="F266" s="661"/>
    </row>
    <row r="267" spans="1:6" x14ac:dyDescent="0.3">
      <c r="A267" s="660"/>
      <c r="B267" s="662"/>
      <c r="C267" s="662"/>
      <c r="D267" s="662"/>
      <c r="E267" s="663"/>
      <c r="F267" s="661"/>
    </row>
    <row r="268" spans="1:6" x14ac:dyDescent="0.3">
      <c r="A268" s="660"/>
      <c r="B268" s="662"/>
      <c r="C268" s="662"/>
      <c r="D268" s="662"/>
      <c r="E268" s="663"/>
      <c r="F268" s="661"/>
    </row>
    <row r="269" spans="1:6" x14ac:dyDescent="0.3">
      <c r="A269" s="660"/>
      <c r="B269" s="662"/>
      <c r="C269" s="662"/>
      <c r="D269" s="662"/>
      <c r="E269" s="663"/>
      <c r="F269" s="661"/>
    </row>
    <row r="270" spans="1:6" x14ac:dyDescent="0.3">
      <c r="A270" s="660"/>
      <c r="B270" s="662"/>
      <c r="C270" s="662"/>
      <c r="D270" s="662"/>
      <c r="E270" s="663"/>
      <c r="F270" s="661"/>
    </row>
    <row r="271" spans="1:6" x14ac:dyDescent="0.3">
      <c r="A271" s="660"/>
      <c r="B271" s="662"/>
      <c r="C271" s="662"/>
      <c r="D271" s="662"/>
      <c r="E271" s="663"/>
      <c r="F271" s="661"/>
    </row>
    <row r="272" spans="1:6" x14ac:dyDescent="0.3">
      <c r="A272" s="660"/>
      <c r="B272" s="662"/>
      <c r="C272" s="662"/>
      <c r="D272" s="662"/>
      <c r="E272" s="663"/>
      <c r="F272" s="661"/>
    </row>
    <row r="273" spans="1:6" x14ac:dyDescent="0.3">
      <c r="A273" s="660"/>
      <c r="B273" s="662"/>
      <c r="C273" s="662"/>
      <c r="D273" s="662"/>
      <c r="E273" s="663"/>
      <c r="F273" s="661"/>
    </row>
    <row r="274" spans="1:6" x14ac:dyDescent="0.3">
      <c r="A274" s="660"/>
      <c r="B274" s="662"/>
      <c r="C274" s="662"/>
      <c r="D274" s="662"/>
      <c r="E274" s="663"/>
      <c r="F274" s="661"/>
    </row>
    <row r="275" spans="1:6" x14ac:dyDescent="0.3">
      <c r="A275" s="660"/>
      <c r="B275" s="662"/>
      <c r="C275" s="662"/>
      <c r="D275" s="662"/>
      <c r="E275" s="663"/>
      <c r="F275" s="661"/>
    </row>
    <row r="276" spans="1:6" x14ac:dyDescent="0.3">
      <c r="A276" s="660"/>
      <c r="B276" s="662"/>
      <c r="C276" s="662"/>
      <c r="D276" s="662"/>
      <c r="E276" s="663"/>
      <c r="F276" s="661"/>
    </row>
    <row r="277" spans="1:6" x14ac:dyDescent="0.3">
      <c r="A277" s="660"/>
      <c r="B277" s="662"/>
      <c r="C277" s="662"/>
      <c r="D277" s="662"/>
      <c r="E277" s="663"/>
      <c r="F277" s="661"/>
    </row>
    <row r="278" spans="1:6" x14ac:dyDescent="0.3">
      <c r="A278" s="660"/>
      <c r="B278" s="662"/>
      <c r="C278" s="662"/>
      <c r="D278" s="662"/>
      <c r="E278" s="663"/>
      <c r="F278" s="661"/>
    </row>
    <row r="279" spans="1:6" x14ac:dyDescent="0.3">
      <c r="A279" s="660"/>
      <c r="B279" s="662"/>
      <c r="C279" s="662"/>
      <c r="D279" s="662"/>
      <c r="E279" s="663"/>
      <c r="F279" s="661"/>
    </row>
    <row r="280" spans="1:6" x14ac:dyDescent="0.3">
      <c r="A280" s="660"/>
      <c r="B280" s="662"/>
      <c r="C280" s="662"/>
      <c r="D280" s="662"/>
      <c r="E280" s="663"/>
      <c r="F280" s="661"/>
    </row>
    <row r="281" spans="1:6" x14ac:dyDescent="0.3">
      <c r="A281" s="660"/>
      <c r="B281" s="662"/>
      <c r="C281" s="662"/>
      <c r="D281" s="662"/>
      <c r="E281" s="663"/>
      <c r="F281" s="661"/>
    </row>
    <row r="282" spans="1:6" x14ac:dyDescent="0.3">
      <c r="A282" s="660"/>
      <c r="B282" s="662"/>
      <c r="C282" s="662"/>
      <c r="D282" s="662"/>
      <c r="E282" s="663"/>
      <c r="F282" s="661"/>
    </row>
    <row r="283" spans="1:6" x14ac:dyDescent="0.3">
      <c r="A283" s="660"/>
      <c r="B283" s="662"/>
      <c r="C283" s="662"/>
      <c r="D283" s="662"/>
      <c r="E283" s="663"/>
      <c r="F283" s="661"/>
    </row>
    <row r="284" spans="1:6" x14ac:dyDescent="0.3">
      <c r="A284" s="660"/>
      <c r="B284" s="662"/>
      <c r="C284" s="662"/>
      <c r="D284" s="662"/>
      <c r="E284" s="663"/>
      <c r="F284" s="661"/>
    </row>
    <row r="285" spans="1:6" x14ac:dyDescent="0.3">
      <c r="A285" s="660"/>
      <c r="B285" s="662"/>
      <c r="C285" s="662"/>
      <c r="D285" s="662"/>
      <c r="E285" s="663"/>
      <c r="F285" s="661"/>
    </row>
    <row r="286" spans="1:6" x14ac:dyDescent="0.3">
      <c r="A286" s="660"/>
      <c r="B286" s="662"/>
      <c r="C286" s="662"/>
      <c r="D286" s="662"/>
      <c r="E286" s="663"/>
      <c r="F286" s="661"/>
    </row>
    <row r="287" spans="1:6" x14ac:dyDescent="0.3">
      <c r="A287" s="660"/>
      <c r="B287" s="662"/>
      <c r="C287" s="662"/>
      <c r="D287" s="662"/>
      <c r="E287" s="663"/>
      <c r="F287" s="661"/>
    </row>
    <row r="288" spans="1:6" x14ac:dyDescent="0.3">
      <c r="A288" s="660"/>
      <c r="B288" s="662"/>
      <c r="C288" s="662"/>
      <c r="D288" s="662"/>
      <c r="E288" s="663"/>
      <c r="F288" s="661"/>
    </row>
    <row r="289" spans="1:6" x14ac:dyDescent="0.3">
      <c r="A289" s="660"/>
      <c r="B289" s="662"/>
      <c r="C289" s="662"/>
      <c r="D289" s="662"/>
      <c r="E289" s="663"/>
      <c r="F289" s="661"/>
    </row>
    <row r="290" spans="1:6" x14ac:dyDescent="0.3">
      <c r="A290" s="660"/>
      <c r="B290" s="662"/>
      <c r="C290" s="662"/>
      <c r="D290" s="662"/>
      <c r="E290" s="663"/>
      <c r="F290" s="661"/>
    </row>
    <row r="291" spans="1:6" x14ac:dyDescent="0.3">
      <c r="A291" s="660"/>
      <c r="B291" s="662"/>
      <c r="C291" s="662"/>
      <c r="D291" s="662"/>
      <c r="E291" s="663"/>
      <c r="F291" s="661"/>
    </row>
    <row r="292" spans="1:6" x14ac:dyDescent="0.3">
      <c r="A292" s="660"/>
      <c r="B292" s="662"/>
      <c r="C292" s="662"/>
      <c r="D292" s="662"/>
      <c r="E292" s="663"/>
      <c r="F292" s="661"/>
    </row>
    <row r="293" spans="1:6" x14ac:dyDescent="0.3">
      <c r="A293" s="660"/>
      <c r="B293" s="662"/>
      <c r="C293" s="662"/>
      <c r="D293" s="662"/>
      <c r="E293" s="663"/>
      <c r="F293" s="661"/>
    </row>
    <row r="294" spans="1:6" x14ac:dyDescent="0.3">
      <c r="A294" s="660"/>
      <c r="B294" s="662"/>
      <c r="C294" s="662"/>
      <c r="D294" s="662"/>
      <c r="E294" s="663"/>
      <c r="F294" s="661"/>
    </row>
    <row r="295" spans="1:6" x14ac:dyDescent="0.3">
      <c r="A295" s="660"/>
      <c r="B295" s="662"/>
      <c r="C295" s="662"/>
      <c r="D295" s="662"/>
      <c r="E295" s="663"/>
      <c r="F295" s="661"/>
    </row>
    <row r="296" spans="1:6" x14ac:dyDescent="0.3">
      <c r="A296" s="660"/>
      <c r="B296" s="662"/>
      <c r="C296" s="662"/>
      <c r="D296" s="662"/>
      <c r="E296" s="663"/>
      <c r="F296" s="661"/>
    </row>
    <row r="297" spans="1:6" x14ac:dyDescent="0.3">
      <c r="A297" s="660"/>
      <c r="B297" s="662"/>
      <c r="C297" s="662"/>
      <c r="D297" s="662"/>
      <c r="E297" s="663"/>
      <c r="F297" s="661"/>
    </row>
    <row r="298" spans="1:6" x14ac:dyDescent="0.3">
      <c r="A298" s="660"/>
      <c r="B298" s="662"/>
      <c r="C298" s="662"/>
      <c r="D298" s="662"/>
      <c r="E298" s="663"/>
      <c r="F298" s="661"/>
    </row>
    <row r="299" spans="1:6" x14ac:dyDescent="0.3">
      <c r="A299" s="660"/>
      <c r="B299" s="662"/>
      <c r="C299" s="662"/>
      <c r="D299" s="662"/>
      <c r="E299" s="663"/>
      <c r="F299" s="661"/>
    </row>
    <row r="300" spans="1:6" x14ac:dyDescent="0.3">
      <c r="A300" s="660"/>
      <c r="B300" s="662"/>
      <c r="C300" s="662"/>
      <c r="D300" s="662"/>
      <c r="E300" s="663"/>
      <c r="F300" s="661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0"/>
  <sheetViews>
    <sheetView workbookViewId="0">
      <pane xSplit="2" ySplit="7" topLeftCell="C8" activePane="bottomRight" state="frozen"/>
      <selection pane="topRight"/>
      <selection pane="bottomLeft"/>
      <selection pane="bottomRight" activeCell="B19" sqref="B19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</cols>
  <sheetData>
    <row r="1" spans="1:42" x14ac:dyDescent="0.3">
      <c r="A1" s="4" t="s">
        <v>59</v>
      </c>
      <c r="D1" s="972" t="s">
        <v>109</v>
      </c>
      <c r="E1" s="5"/>
      <c r="F1" s="5"/>
      <c r="G1" s="5"/>
      <c r="H1" s="5"/>
      <c r="I1" s="5"/>
      <c r="J1" s="5"/>
      <c r="K1" s="5"/>
    </row>
    <row r="2" spans="1:42" x14ac:dyDescent="0.3">
      <c r="A2" s="6"/>
      <c r="D2" s="440" t="s">
        <v>110</v>
      </c>
    </row>
    <row r="3" spans="1:4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s="786" t="s">
        <v>552</v>
      </c>
      <c r="B4" s="787"/>
      <c r="C4" s="787"/>
      <c r="D4" s="787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788"/>
      <c r="AK4" s="788"/>
      <c r="AL4" s="788"/>
      <c r="AM4" s="788"/>
      <c r="AN4" s="788"/>
      <c r="AO4" s="788"/>
      <c r="AP4" s="788"/>
    </row>
    <row r="5" spans="1:42" s="8" customFormat="1" ht="90" customHeight="1" x14ac:dyDescent="0.3">
      <c r="A5" s="789" t="s">
        <v>60</v>
      </c>
      <c r="B5" s="789" t="s">
        <v>61</v>
      </c>
      <c r="C5" s="789" t="s">
        <v>62</v>
      </c>
      <c r="D5" s="789" t="s">
        <v>63</v>
      </c>
      <c r="E5" s="13" t="s">
        <v>64</v>
      </c>
      <c r="F5" s="14" t="s">
        <v>65</v>
      </c>
      <c r="G5" s="14" t="s">
        <v>66</v>
      </c>
      <c r="H5" s="14" t="s">
        <v>67</v>
      </c>
      <c r="I5" s="14" t="s">
        <v>68</v>
      </c>
      <c r="J5" s="14" t="s">
        <v>69</v>
      </c>
      <c r="K5" s="14" t="s">
        <v>70</v>
      </c>
      <c r="L5" s="17" t="s">
        <v>71</v>
      </c>
      <c r="M5" s="17" t="s">
        <v>72</v>
      </c>
      <c r="N5" s="17" t="s">
        <v>73</v>
      </c>
      <c r="O5" s="17" t="s">
        <v>74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791" t="s">
        <v>83</v>
      </c>
      <c r="Y5" s="791" t="s">
        <v>84</v>
      </c>
      <c r="Z5" s="17" t="s">
        <v>84</v>
      </c>
      <c r="AA5" s="14" t="s">
        <v>85</v>
      </c>
      <c r="AB5" s="14" t="s">
        <v>86</v>
      </c>
      <c r="AC5" s="14" t="s">
        <v>87</v>
      </c>
      <c r="AD5" s="14" t="s">
        <v>88</v>
      </c>
      <c r="AE5" s="14" t="s">
        <v>89</v>
      </c>
      <c r="AF5" s="14" t="s">
        <v>90</v>
      </c>
      <c r="AG5" s="14" t="s">
        <v>91</v>
      </c>
      <c r="AH5" s="14" t="s">
        <v>92</v>
      </c>
      <c r="AI5" s="791" t="s">
        <v>93</v>
      </c>
      <c r="AJ5" s="17" t="s">
        <v>94</v>
      </c>
      <c r="AK5" s="18" t="s">
        <v>95</v>
      </c>
      <c r="AL5" s="789" t="s">
        <v>96</v>
      </c>
      <c r="AM5" s="789" t="s">
        <v>97</v>
      </c>
      <c r="AN5" s="789" t="s">
        <v>98</v>
      </c>
      <c r="AO5" s="789" t="s">
        <v>99</v>
      </c>
      <c r="AP5" s="789" t="s">
        <v>100</v>
      </c>
    </row>
    <row r="6" spans="1:42" s="10" customFormat="1" ht="37.5" customHeight="1" x14ac:dyDescent="0.3">
      <c r="A6" s="790"/>
      <c r="B6" s="790"/>
      <c r="C6" s="790"/>
      <c r="D6" s="790"/>
      <c r="E6" s="15" t="s">
        <v>101</v>
      </c>
      <c r="F6" s="16" t="s">
        <v>101</v>
      </c>
      <c r="G6" s="16" t="s">
        <v>101</v>
      </c>
      <c r="H6" s="16" t="s">
        <v>101</v>
      </c>
      <c r="I6" s="10" t="s">
        <v>102</v>
      </c>
      <c r="J6" s="10" t="s">
        <v>102</v>
      </c>
      <c r="K6" s="10" t="s">
        <v>102</v>
      </c>
      <c r="L6" s="16" t="s">
        <v>103</v>
      </c>
      <c r="M6" s="10" t="s">
        <v>102</v>
      </c>
      <c r="N6" s="10" t="s">
        <v>102</v>
      </c>
      <c r="O6" s="16" t="s">
        <v>103</v>
      </c>
      <c r="P6" s="10" t="s">
        <v>102</v>
      </c>
      <c r="Q6" s="10" t="s">
        <v>102</v>
      </c>
      <c r="R6" s="16" t="s">
        <v>103</v>
      </c>
      <c r="S6" s="10" t="s">
        <v>102</v>
      </c>
      <c r="T6" s="10" t="s">
        <v>102</v>
      </c>
      <c r="U6" s="16" t="s">
        <v>103</v>
      </c>
      <c r="V6" s="10" t="s">
        <v>102</v>
      </c>
      <c r="W6" s="10" t="s">
        <v>102</v>
      </c>
      <c r="X6" s="792"/>
      <c r="Y6" s="792"/>
      <c r="Z6" s="10" t="s">
        <v>102</v>
      </c>
      <c r="AA6" s="10" t="s">
        <v>104</v>
      </c>
      <c r="AB6" s="10" t="s">
        <v>105</v>
      </c>
      <c r="AC6" s="16" t="s">
        <v>106</v>
      </c>
      <c r="AD6" s="20" t="s">
        <v>107</v>
      </c>
      <c r="AE6" s="16" t="s">
        <v>108</v>
      </c>
      <c r="AF6" s="16" t="s">
        <v>106</v>
      </c>
      <c r="AG6" s="20" t="s">
        <v>107</v>
      </c>
      <c r="AH6" s="16" t="s">
        <v>108</v>
      </c>
      <c r="AI6" s="792"/>
      <c r="AJ6" s="10" t="s">
        <v>102</v>
      </c>
      <c r="AK6" s="11" t="s">
        <v>102</v>
      </c>
      <c r="AL6" s="790"/>
      <c r="AM6" s="790"/>
      <c r="AN6" s="790"/>
      <c r="AO6" s="790"/>
      <c r="AP6" s="790"/>
    </row>
    <row r="7" spans="1:42" x14ac:dyDescent="0.3">
      <c r="AD7" s="9"/>
      <c r="AG7" s="9"/>
    </row>
    <row r="8" spans="1:42" x14ac:dyDescent="0.3">
      <c r="AD8" s="640"/>
      <c r="AG8" s="640"/>
    </row>
    <row r="9" spans="1:42" x14ac:dyDescent="0.3">
      <c r="A9" s="677"/>
      <c r="B9" s="3"/>
      <c r="C9" s="677"/>
      <c r="D9" s="677"/>
      <c r="E9" s="677"/>
      <c r="F9" s="677"/>
      <c r="G9" s="677"/>
      <c r="H9" s="677"/>
      <c r="I9" s="677"/>
      <c r="J9" s="677"/>
      <c r="K9" s="677"/>
      <c r="L9" s="677"/>
      <c r="M9" s="677"/>
      <c r="N9" s="677"/>
      <c r="O9" s="677"/>
      <c r="P9" s="677"/>
      <c r="Q9" s="677"/>
      <c r="R9" s="677"/>
      <c r="S9" s="677"/>
      <c r="T9" s="677"/>
      <c r="U9" s="677"/>
      <c r="V9" s="677"/>
      <c r="W9" s="677"/>
      <c r="X9" s="677"/>
      <c r="Y9" s="677"/>
      <c r="Z9" s="677"/>
      <c r="AA9" s="677"/>
      <c r="AB9" s="677"/>
      <c r="AC9" s="677"/>
      <c r="AD9" s="9"/>
      <c r="AE9" s="677"/>
      <c r="AF9" s="677"/>
      <c r="AG9" s="9"/>
      <c r="AH9" s="677"/>
      <c r="AI9" s="677"/>
      <c r="AJ9" s="677"/>
      <c r="AK9" s="677"/>
      <c r="AL9" s="677"/>
      <c r="AM9" s="677"/>
      <c r="AN9" s="677"/>
      <c r="AO9" s="677"/>
      <c r="AP9" s="677"/>
    </row>
    <row r="10" spans="1:42" x14ac:dyDescent="0.3">
      <c r="A10" s="440" t="s">
        <v>109</v>
      </c>
      <c r="AD10" s="9"/>
      <c r="AG10" s="9"/>
    </row>
    <row r="11" spans="1:42" ht="14.25" customHeight="1" x14ac:dyDescent="0.3">
      <c r="A11" s="440" t="s">
        <v>110</v>
      </c>
      <c r="AD11" s="9"/>
      <c r="AG11" s="9"/>
    </row>
    <row r="12" spans="1:42" ht="18" customHeight="1" x14ac:dyDescent="0.3">
      <c r="AD12" s="9"/>
      <c r="AG12" s="9"/>
    </row>
    <row r="13" spans="1:42" x14ac:dyDescent="0.3">
      <c r="AD13" s="9"/>
      <c r="AG13" s="9"/>
    </row>
    <row r="14" spans="1:42" x14ac:dyDescent="0.3">
      <c r="AD14" s="9"/>
      <c r="AG14" s="9"/>
    </row>
    <row r="15" spans="1:42" x14ac:dyDescent="0.3">
      <c r="AD15" s="9"/>
      <c r="AG15" s="9"/>
    </row>
    <row r="16" spans="1:42" x14ac:dyDescent="0.3">
      <c r="AD16" s="9"/>
      <c r="AG16" s="9"/>
    </row>
    <row r="17" spans="30:33" x14ac:dyDescent="0.3">
      <c r="AD17" s="9"/>
      <c r="AG17" s="9"/>
    </row>
    <row r="18" spans="30:33" x14ac:dyDescent="0.3">
      <c r="AD18" s="9"/>
      <c r="AG18" s="9"/>
    </row>
    <row r="19" spans="30:33" x14ac:dyDescent="0.3">
      <c r="AD19" s="9"/>
      <c r="AG19" s="9"/>
    </row>
    <row r="20" spans="30:33" x14ac:dyDescent="0.3">
      <c r="AD20" s="9"/>
      <c r="AG20" s="9"/>
    </row>
    <row r="21" spans="30:33" x14ac:dyDescent="0.3">
      <c r="AD21" s="9"/>
      <c r="AG21" s="9"/>
    </row>
    <row r="22" spans="30:33" x14ac:dyDescent="0.3">
      <c r="AD22" s="9"/>
      <c r="AG22" s="9"/>
    </row>
    <row r="23" spans="30:33" x14ac:dyDescent="0.3">
      <c r="AD23" s="9"/>
      <c r="AG23" s="9"/>
    </row>
    <row r="24" spans="30:33" x14ac:dyDescent="0.3">
      <c r="AD24" s="9"/>
      <c r="AG24" s="9"/>
    </row>
    <row r="25" spans="30:33" x14ac:dyDescent="0.3">
      <c r="AD25" s="9"/>
      <c r="AG25" s="9"/>
    </row>
    <row r="26" spans="30:33" x14ac:dyDescent="0.3">
      <c r="AD26" s="9"/>
      <c r="AG26" s="9"/>
    </row>
    <row r="27" spans="30:33" x14ac:dyDescent="0.3">
      <c r="AD27" s="9"/>
      <c r="AG27" s="9"/>
    </row>
    <row r="28" spans="30:33" x14ac:dyDescent="0.3">
      <c r="AD28" s="9"/>
      <c r="AG28" s="9"/>
    </row>
    <row r="29" spans="30:33" x14ac:dyDescent="0.3">
      <c r="AD29" s="9"/>
      <c r="AG29" s="9"/>
    </row>
    <row r="30" spans="30:33" x14ac:dyDescent="0.3">
      <c r="AD30" s="9"/>
      <c r="AG30" s="9"/>
    </row>
    <row r="31" spans="30:33" x14ac:dyDescent="0.3">
      <c r="AD31" s="9"/>
      <c r="AG31" s="9"/>
    </row>
    <row r="32" spans="30:33" x14ac:dyDescent="0.3">
      <c r="AD32" s="9"/>
      <c r="AG32" s="9"/>
    </row>
    <row r="33" spans="30:33" x14ac:dyDescent="0.3">
      <c r="AD33" s="9"/>
      <c r="AG33" s="9"/>
    </row>
    <row r="34" spans="30:33" x14ac:dyDescent="0.3">
      <c r="AD34" s="9"/>
      <c r="AG34" s="9"/>
    </row>
    <row r="35" spans="30:33" x14ac:dyDescent="0.3">
      <c r="AD35" s="9"/>
      <c r="AG35" s="9"/>
    </row>
    <row r="36" spans="30:33" x14ac:dyDescent="0.3">
      <c r="AD36" s="9"/>
      <c r="AG36" s="9"/>
    </row>
    <row r="37" spans="30:33" x14ac:dyDescent="0.3">
      <c r="AD37" s="9"/>
      <c r="AG37" s="9"/>
    </row>
    <row r="38" spans="30:33" x14ac:dyDescent="0.3">
      <c r="AD38" s="9"/>
      <c r="AG38" s="9"/>
    </row>
    <row r="39" spans="30:33" x14ac:dyDescent="0.3">
      <c r="AD39" s="9"/>
      <c r="AG39" s="9"/>
    </row>
    <row r="40" spans="30:33" x14ac:dyDescent="0.3">
      <c r="AD40" s="9"/>
      <c r="AG40" s="9"/>
    </row>
    <row r="41" spans="30:33" x14ac:dyDescent="0.3">
      <c r="AD41" s="9"/>
      <c r="AG41" s="9"/>
    </row>
    <row r="42" spans="30:33" x14ac:dyDescent="0.3">
      <c r="AD42" s="9"/>
      <c r="AG42" s="9"/>
    </row>
    <row r="43" spans="30:33" x14ac:dyDescent="0.3">
      <c r="AD43" s="9"/>
      <c r="AG43" s="9"/>
    </row>
    <row r="44" spans="30:33" x14ac:dyDescent="0.3">
      <c r="AD44" s="9"/>
      <c r="AG44" s="9"/>
    </row>
    <row r="45" spans="30:33" x14ac:dyDescent="0.3">
      <c r="AD45" s="9"/>
      <c r="AG45" s="9"/>
    </row>
    <row r="46" spans="30:33" x14ac:dyDescent="0.3">
      <c r="AD46" s="9"/>
      <c r="AG46" s="9"/>
    </row>
    <row r="47" spans="30:33" x14ac:dyDescent="0.3">
      <c r="AD47" s="9"/>
      <c r="AG47" s="9"/>
    </row>
    <row r="48" spans="30:33" x14ac:dyDescent="0.3">
      <c r="AD48" s="9"/>
      <c r="AG48" s="9"/>
    </row>
    <row r="49" spans="30:33" x14ac:dyDescent="0.3">
      <c r="AD49" s="9"/>
      <c r="AG49" s="9"/>
    </row>
    <row r="50" spans="30:33" x14ac:dyDescent="0.3">
      <c r="AD50" s="9"/>
      <c r="AG50" s="9"/>
    </row>
    <row r="51" spans="30:33" x14ac:dyDescent="0.3">
      <c r="AD51" s="9"/>
      <c r="AG51" s="9"/>
    </row>
    <row r="52" spans="30:33" x14ac:dyDescent="0.3">
      <c r="AD52" s="9"/>
      <c r="AG52" s="9"/>
    </row>
    <row r="53" spans="30:33" x14ac:dyDescent="0.3">
      <c r="AD53" s="9"/>
      <c r="AG53" s="9"/>
    </row>
    <row r="54" spans="30:33" x14ac:dyDescent="0.3">
      <c r="AD54" s="9"/>
      <c r="AG54" s="9"/>
    </row>
    <row r="55" spans="30:33" x14ac:dyDescent="0.3">
      <c r="AD55" s="9"/>
      <c r="AG55" s="9"/>
    </row>
    <row r="56" spans="30:33" x14ac:dyDescent="0.3">
      <c r="AD56" s="9"/>
      <c r="AG56" s="9"/>
    </row>
    <row r="57" spans="30:33" x14ac:dyDescent="0.3">
      <c r="AD57" s="9"/>
      <c r="AG57" s="9"/>
    </row>
    <row r="58" spans="30:33" x14ac:dyDescent="0.3">
      <c r="AD58" s="9"/>
      <c r="AG58" s="9"/>
    </row>
    <row r="59" spans="30:33" x14ac:dyDescent="0.3">
      <c r="AD59" s="9"/>
      <c r="AG59" s="9"/>
    </row>
    <row r="60" spans="30:33" x14ac:dyDescent="0.3">
      <c r="AD60" s="9"/>
      <c r="AG60" s="9"/>
    </row>
    <row r="61" spans="30:33" x14ac:dyDescent="0.3">
      <c r="AD61" s="9"/>
      <c r="AG61" s="9"/>
    </row>
    <row r="62" spans="30:33" x14ac:dyDescent="0.3">
      <c r="AD62" s="9"/>
      <c r="AG62" s="9"/>
    </row>
    <row r="63" spans="30:33" x14ac:dyDescent="0.3">
      <c r="AD63" s="9"/>
      <c r="AG63" s="9"/>
    </row>
    <row r="64" spans="30:33" x14ac:dyDescent="0.3">
      <c r="AD64" s="9"/>
      <c r="AG64" s="9"/>
    </row>
    <row r="65" spans="30:33" x14ac:dyDescent="0.3">
      <c r="AD65" s="9"/>
      <c r="AG65" s="9"/>
    </row>
    <row r="66" spans="30:33" x14ac:dyDescent="0.3">
      <c r="AD66" s="9"/>
      <c r="AG66" s="9"/>
    </row>
    <row r="67" spans="30:33" x14ac:dyDescent="0.3">
      <c r="AD67" s="9"/>
      <c r="AG67" s="9"/>
    </row>
    <row r="68" spans="30:33" x14ac:dyDescent="0.3">
      <c r="AD68" s="9"/>
      <c r="AG68" s="9"/>
    </row>
    <row r="69" spans="30:33" x14ac:dyDescent="0.3">
      <c r="AD69" s="9"/>
      <c r="AG69" s="9"/>
    </row>
    <row r="70" spans="30:33" x14ac:dyDescent="0.3">
      <c r="AD70" s="9"/>
      <c r="AG70" s="9"/>
    </row>
    <row r="71" spans="30:33" x14ac:dyDescent="0.3">
      <c r="AD71" s="9"/>
      <c r="AG71" s="9"/>
    </row>
    <row r="72" spans="30:33" x14ac:dyDescent="0.3">
      <c r="AD72" s="9"/>
      <c r="AG72" s="9"/>
    </row>
    <row r="73" spans="30:33" x14ac:dyDescent="0.3">
      <c r="AD73" s="9"/>
      <c r="AG73" s="9"/>
    </row>
    <row r="74" spans="30:33" x14ac:dyDescent="0.3">
      <c r="AD74" s="9"/>
      <c r="AG74" s="9"/>
    </row>
    <row r="75" spans="30:33" x14ac:dyDescent="0.3">
      <c r="AD75" s="9"/>
      <c r="AG75" s="9"/>
    </row>
    <row r="76" spans="30:33" x14ac:dyDescent="0.3">
      <c r="AD76" s="9"/>
      <c r="AG76" s="9"/>
    </row>
    <row r="77" spans="30:33" x14ac:dyDescent="0.3">
      <c r="AD77" s="9"/>
      <c r="AG77" s="9"/>
    </row>
    <row r="78" spans="30:33" x14ac:dyDescent="0.3">
      <c r="AD78" s="9"/>
      <c r="AG78" s="9"/>
    </row>
    <row r="79" spans="30:33" x14ac:dyDescent="0.3">
      <c r="AD79" s="9"/>
      <c r="AG79" s="9"/>
    </row>
    <row r="80" spans="30:33" x14ac:dyDescent="0.3">
      <c r="AD80" s="9"/>
      <c r="AG80" s="9"/>
    </row>
    <row r="81" spans="30:33" x14ac:dyDescent="0.3">
      <c r="AD81" s="9"/>
      <c r="AG81" s="9"/>
    </row>
    <row r="82" spans="30:33" x14ac:dyDescent="0.3">
      <c r="AD82" s="9"/>
      <c r="AG82" s="9"/>
    </row>
    <row r="83" spans="30:33" x14ac:dyDescent="0.3">
      <c r="AD83" s="9"/>
      <c r="AG83" s="9"/>
    </row>
    <row r="84" spans="30:33" x14ac:dyDescent="0.3">
      <c r="AD84" s="9"/>
      <c r="AG84" s="9"/>
    </row>
    <row r="85" spans="30:33" x14ac:dyDescent="0.3">
      <c r="AD85" s="9"/>
      <c r="AG85" s="9"/>
    </row>
    <row r="86" spans="30:33" x14ac:dyDescent="0.3">
      <c r="AD86" s="9"/>
      <c r="AG86" s="9"/>
    </row>
    <row r="87" spans="30:33" x14ac:dyDescent="0.3">
      <c r="AD87" s="9"/>
      <c r="AG87" s="9"/>
    </row>
    <row r="88" spans="30:33" x14ac:dyDescent="0.3">
      <c r="AD88" s="9"/>
      <c r="AG88" s="9"/>
    </row>
    <row r="89" spans="30:33" x14ac:dyDescent="0.3">
      <c r="AD89" s="9"/>
      <c r="AG89" s="9"/>
    </row>
    <row r="90" spans="30:33" x14ac:dyDescent="0.3">
      <c r="AD90" s="9"/>
      <c r="AG90" s="9"/>
    </row>
    <row r="91" spans="30:33" x14ac:dyDescent="0.3">
      <c r="AD91" s="9"/>
      <c r="AG91" s="9"/>
    </row>
    <row r="92" spans="30:33" x14ac:dyDescent="0.3">
      <c r="AD92" s="9"/>
      <c r="AG92" s="9"/>
    </row>
    <row r="93" spans="30:33" x14ac:dyDescent="0.3">
      <c r="AD93" s="9"/>
      <c r="AG93" s="9"/>
    </row>
    <row r="94" spans="30:33" x14ac:dyDescent="0.3">
      <c r="AD94" s="9"/>
      <c r="AG94" s="9"/>
    </row>
    <row r="95" spans="30:33" x14ac:dyDescent="0.3">
      <c r="AD95" s="9"/>
      <c r="AG95" s="9"/>
    </row>
    <row r="96" spans="30:33" x14ac:dyDescent="0.3">
      <c r="AD96" s="9"/>
      <c r="AG96" s="9"/>
    </row>
    <row r="97" spans="30:33" x14ac:dyDescent="0.3">
      <c r="AD97" s="9"/>
      <c r="AG97" s="9"/>
    </row>
    <row r="98" spans="30:33" x14ac:dyDescent="0.3">
      <c r="AD98" s="9"/>
      <c r="AG98" s="9"/>
    </row>
    <row r="99" spans="30:33" x14ac:dyDescent="0.3">
      <c r="AD99" s="9"/>
      <c r="AG99" s="9"/>
    </row>
    <row r="100" spans="30:33" x14ac:dyDescent="0.3">
      <c r="AD100" s="9"/>
      <c r="AG100" s="9"/>
    </row>
    <row r="101" spans="30:33" x14ac:dyDescent="0.3">
      <c r="AD101" s="9"/>
      <c r="AG101" s="9"/>
    </row>
    <row r="102" spans="30:33" x14ac:dyDescent="0.3">
      <c r="AD102" s="9"/>
      <c r="AG102" s="9"/>
    </row>
    <row r="103" spans="30:33" x14ac:dyDescent="0.3">
      <c r="AD103" s="9"/>
      <c r="AG103" s="9"/>
    </row>
    <row r="104" spans="30:33" x14ac:dyDescent="0.3">
      <c r="AD104" s="9"/>
      <c r="AG104" s="9"/>
    </row>
    <row r="105" spans="30:33" x14ac:dyDescent="0.3">
      <c r="AD105" s="9"/>
      <c r="AG105" s="9"/>
    </row>
    <row r="106" spans="30:33" x14ac:dyDescent="0.3">
      <c r="AD106" s="9"/>
      <c r="AG106" s="9"/>
    </row>
    <row r="107" spans="30:33" x14ac:dyDescent="0.3">
      <c r="AD107" s="9"/>
      <c r="AG107" s="9"/>
    </row>
    <row r="108" spans="30:33" x14ac:dyDescent="0.3">
      <c r="AD108" s="9"/>
      <c r="AG108" s="9"/>
    </row>
    <row r="109" spans="30:33" x14ac:dyDescent="0.3">
      <c r="AD109" s="9"/>
      <c r="AG109" s="9"/>
    </row>
    <row r="110" spans="30:33" x14ac:dyDescent="0.3">
      <c r="AD110" s="9"/>
      <c r="AG110" s="9"/>
    </row>
    <row r="111" spans="30:33" x14ac:dyDescent="0.3">
      <c r="AD111" s="9"/>
      <c r="AG111" s="9"/>
    </row>
    <row r="112" spans="30:33" x14ac:dyDescent="0.3">
      <c r="AD112" s="9"/>
      <c r="AG112" s="9"/>
    </row>
    <row r="113" spans="30:33" x14ac:dyDescent="0.3">
      <c r="AD113" s="9"/>
      <c r="AG113" s="9"/>
    </row>
    <row r="114" spans="30:33" x14ac:dyDescent="0.3">
      <c r="AD114" s="9"/>
      <c r="AG114" s="9"/>
    </row>
    <row r="115" spans="30:33" x14ac:dyDescent="0.3">
      <c r="AD115" s="9"/>
      <c r="AG115" s="9"/>
    </row>
    <row r="116" spans="30:33" x14ac:dyDescent="0.3">
      <c r="AD116" s="9"/>
      <c r="AG116" s="9"/>
    </row>
    <row r="117" spans="30:33" x14ac:dyDescent="0.3">
      <c r="AD117" s="9"/>
      <c r="AG117" s="9"/>
    </row>
    <row r="118" spans="30:33" x14ac:dyDescent="0.3">
      <c r="AD118" s="9"/>
      <c r="AG118" s="9"/>
    </row>
    <row r="119" spans="30:33" x14ac:dyDescent="0.3">
      <c r="AD119" s="9"/>
      <c r="AG119" s="9"/>
    </row>
    <row r="120" spans="30:33" x14ac:dyDescent="0.3">
      <c r="AD120" s="9"/>
      <c r="AG120" s="9"/>
    </row>
    <row r="121" spans="30:33" x14ac:dyDescent="0.3">
      <c r="AD121" s="9"/>
      <c r="AG121" s="9"/>
    </row>
    <row r="122" spans="30:33" x14ac:dyDescent="0.3">
      <c r="AD122" s="9"/>
      <c r="AG122" s="9"/>
    </row>
    <row r="123" spans="30:33" x14ac:dyDescent="0.3">
      <c r="AD123" s="9"/>
      <c r="AG123" s="9"/>
    </row>
    <row r="124" spans="30:33" x14ac:dyDescent="0.3">
      <c r="AD124" s="9"/>
      <c r="AG124" s="9"/>
    </row>
    <row r="125" spans="30:33" x14ac:dyDescent="0.3">
      <c r="AD125" s="9"/>
      <c r="AG125" s="9"/>
    </row>
    <row r="126" spans="30:33" x14ac:dyDescent="0.3">
      <c r="AD126" s="9"/>
      <c r="AG126" s="9"/>
    </row>
    <row r="127" spans="30:33" x14ac:dyDescent="0.3">
      <c r="AD127" s="9"/>
      <c r="AG127" s="9"/>
    </row>
    <row r="128" spans="30:33" x14ac:dyDescent="0.3">
      <c r="AD128" s="9"/>
      <c r="AG128" s="9"/>
    </row>
    <row r="129" spans="30:33" x14ac:dyDescent="0.3">
      <c r="AD129" s="9"/>
      <c r="AG129" s="9"/>
    </row>
    <row r="130" spans="30:33" x14ac:dyDescent="0.3">
      <c r="AD130" s="9"/>
      <c r="AG130" s="9"/>
    </row>
    <row r="131" spans="30:33" x14ac:dyDescent="0.3">
      <c r="AD131" s="9"/>
      <c r="AG131" s="9"/>
    </row>
    <row r="132" spans="30:33" x14ac:dyDescent="0.3">
      <c r="AD132" s="9"/>
      <c r="AG132" s="9"/>
    </row>
    <row r="133" spans="30:33" x14ac:dyDescent="0.3">
      <c r="AD133" s="9"/>
      <c r="AG133" s="9"/>
    </row>
    <row r="134" spans="30:33" x14ac:dyDescent="0.3">
      <c r="AD134" s="9"/>
      <c r="AG134" s="9"/>
    </row>
    <row r="135" spans="30:33" x14ac:dyDescent="0.3">
      <c r="AD135" s="9"/>
      <c r="AG135" s="9"/>
    </row>
    <row r="136" spans="30:33" x14ac:dyDescent="0.3">
      <c r="AD136" s="9"/>
      <c r="AG136" s="9"/>
    </row>
    <row r="137" spans="30:33" x14ac:dyDescent="0.3">
      <c r="AD137" s="9"/>
      <c r="AG137" s="9"/>
    </row>
    <row r="138" spans="30:33" x14ac:dyDescent="0.3">
      <c r="AD138" s="9"/>
      <c r="AG138" s="9"/>
    </row>
    <row r="139" spans="30:33" x14ac:dyDescent="0.3">
      <c r="AD139" s="9"/>
      <c r="AG139" s="9"/>
    </row>
    <row r="140" spans="30:33" x14ac:dyDescent="0.3">
      <c r="AD140" s="9"/>
      <c r="AG140" s="9"/>
    </row>
    <row r="141" spans="30:33" x14ac:dyDescent="0.3">
      <c r="AD141" s="9"/>
      <c r="AG141" s="9"/>
    </row>
    <row r="142" spans="30:33" x14ac:dyDescent="0.3">
      <c r="AD142" s="9"/>
      <c r="AG142" s="9"/>
    </row>
    <row r="143" spans="30:33" x14ac:dyDescent="0.3">
      <c r="AD143" s="9"/>
      <c r="AG143" s="9"/>
    </row>
    <row r="144" spans="30:33" x14ac:dyDescent="0.3">
      <c r="AD144" s="9"/>
      <c r="AG144" s="9"/>
    </row>
    <row r="145" spans="30:33" x14ac:dyDescent="0.3">
      <c r="AD145" s="9"/>
      <c r="AG145" s="9"/>
    </row>
    <row r="146" spans="30:33" x14ac:dyDescent="0.3">
      <c r="AD146" s="9"/>
      <c r="AG146" s="9"/>
    </row>
    <row r="147" spans="30:33" x14ac:dyDescent="0.3">
      <c r="AD147" s="9"/>
      <c r="AG147" s="9"/>
    </row>
    <row r="148" spans="30:33" x14ac:dyDescent="0.3">
      <c r="AD148" s="9"/>
      <c r="AG148" s="9"/>
    </row>
    <row r="149" spans="30:33" x14ac:dyDescent="0.3">
      <c r="AD149" s="9"/>
      <c r="AG149" s="9"/>
    </row>
    <row r="150" spans="30:33" x14ac:dyDescent="0.3">
      <c r="AD150" s="9"/>
      <c r="AG150" s="9"/>
    </row>
    <row r="151" spans="30:33" x14ac:dyDescent="0.3">
      <c r="AD151" s="9"/>
      <c r="AG151" s="9"/>
    </row>
    <row r="152" spans="30:33" x14ac:dyDescent="0.3">
      <c r="AD152" s="9"/>
      <c r="AG152" s="9"/>
    </row>
    <row r="153" spans="30:33" x14ac:dyDescent="0.3">
      <c r="AD153" s="9"/>
      <c r="AG153" s="9"/>
    </row>
    <row r="154" spans="30:33" x14ac:dyDescent="0.3">
      <c r="AD154" s="9"/>
      <c r="AG154" s="9"/>
    </row>
    <row r="155" spans="30:33" x14ac:dyDescent="0.3">
      <c r="AD155" s="9"/>
      <c r="AG155" s="9"/>
    </row>
    <row r="156" spans="30:33" x14ac:dyDescent="0.3">
      <c r="AD156" s="9"/>
      <c r="AG156" s="9"/>
    </row>
    <row r="157" spans="30:33" x14ac:dyDescent="0.3">
      <c r="AD157" s="9"/>
      <c r="AG157" s="9"/>
    </row>
    <row r="158" spans="30:33" x14ac:dyDescent="0.3">
      <c r="AD158" s="9"/>
      <c r="AG158" s="9"/>
    </row>
    <row r="159" spans="30:33" x14ac:dyDescent="0.3">
      <c r="AD159" s="9"/>
      <c r="AG159" s="9"/>
    </row>
    <row r="160" spans="30:33" x14ac:dyDescent="0.3">
      <c r="AD160" s="9"/>
      <c r="AG160" s="9"/>
    </row>
    <row r="161" spans="30:33" x14ac:dyDescent="0.3">
      <c r="AD161" s="9"/>
      <c r="AG161" s="9"/>
    </row>
    <row r="162" spans="30:33" x14ac:dyDescent="0.3">
      <c r="AD162" s="9"/>
      <c r="AG162" s="9"/>
    </row>
    <row r="163" spans="30:33" x14ac:dyDescent="0.3">
      <c r="AD163" s="9"/>
      <c r="AG163" s="9"/>
    </row>
    <row r="164" spans="30:33" x14ac:dyDescent="0.3">
      <c r="AD164" s="9"/>
      <c r="AG164" s="9"/>
    </row>
    <row r="165" spans="30:33" x14ac:dyDescent="0.3">
      <c r="AD165" s="9"/>
      <c r="AG165" s="9"/>
    </row>
    <row r="166" spans="30:33" x14ac:dyDescent="0.3">
      <c r="AD166" s="9"/>
      <c r="AG166" s="9"/>
    </row>
    <row r="167" spans="30:33" x14ac:dyDescent="0.3">
      <c r="AD167" s="9"/>
      <c r="AG167" s="9"/>
    </row>
    <row r="168" spans="30:33" x14ac:dyDescent="0.3">
      <c r="AD168" s="9"/>
      <c r="AG168" s="9"/>
    </row>
    <row r="169" spans="30:33" x14ac:dyDescent="0.3">
      <c r="AD169" s="9"/>
      <c r="AG169" s="9"/>
    </row>
    <row r="170" spans="30:33" x14ac:dyDescent="0.3">
      <c r="AD170" s="9"/>
      <c r="AG170" s="9"/>
    </row>
    <row r="171" spans="30:33" x14ac:dyDescent="0.3">
      <c r="AD171" s="9"/>
      <c r="AG171" s="9"/>
    </row>
    <row r="172" spans="30:33" x14ac:dyDescent="0.3">
      <c r="AD172" s="9"/>
      <c r="AG172" s="9"/>
    </row>
    <row r="173" spans="30:33" x14ac:dyDescent="0.3">
      <c r="AD173" s="9"/>
      <c r="AG173" s="9"/>
    </row>
    <row r="174" spans="30:33" x14ac:dyDescent="0.3">
      <c r="AD174" s="9"/>
      <c r="AG174" s="9"/>
    </row>
    <row r="175" spans="30:33" x14ac:dyDescent="0.3">
      <c r="AD175" s="9"/>
      <c r="AG175" s="9"/>
    </row>
    <row r="176" spans="30:33" x14ac:dyDescent="0.3">
      <c r="AD176" s="9"/>
      <c r="AG176" s="9"/>
    </row>
    <row r="177" spans="30:33" x14ac:dyDescent="0.3">
      <c r="AD177" s="9"/>
      <c r="AG177" s="9"/>
    </row>
    <row r="178" spans="30:33" x14ac:dyDescent="0.3">
      <c r="AD178" s="9"/>
      <c r="AG178" s="9"/>
    </row>
    <row r="179" spans="30:33" x14ac:dyDescent="0.3">
      <c r="AD179" s="9"/>
      <c r="AG179" s="9"/>
    </row>
    <row r="180" spans="30:33" x14ac:dyDescent="0.3">
      <c r="AD180" s="9"/>
      <c r="AG180" s="9"/>
    </row>
    <row r="181" spans="30:33" x14ac:dyDescent="0.3">
      <c r="AD181" s="9"/>
      <c r="AG181" s="9"/>
    </row>
    <row r="182" spans="30:33" x14ac:dyDescent="0.3">
      <c r="AD182" s="9"/>
      <c r="AG182" s="9"/>
    </row>
    <row r="183" spans="30:33" x14ac:dyDescent="0.3">
      <c r="AD183" s="9"/>
      <c r="AG183" s="9"/>
    </row>
    <row r="184" spans="30:33" x14ac:dyDescent="0.3">
      <c r="AD184" s="9"/>
      <c r="AG184" s="9"/>
    </row>
    <row r="185" spans="30:33" x14ac:dyDescent="0.3">
      <c r="AD185" s="9"/>
      <c r="AG185" s="9"/>
    </row>
    <row r="186" spans="30:33" x14ac:dyDescent="0.3">
      <c r="AD186" s="9"/>
      <c r="AG186" s="9"/>
    </row>
    <row r="187" spans="30:33" x14ac:dyDescent="0.3">
      <c r="AD187" s="9"/>
      <c r="AG187" s="9"/>
    </row>
    <row r="188" spans="30:33" x14ac:dyDescent="0.3">
      <c r="AD188" s="9"/>
      <c r="AG188" s="9"/>
    </row>
    <row r="189" spans="30:33" x14ac:dyDescent="0.3">
      <c r="AD189" s="9"/>
      <c r="AG189" s="9"/>
    </row>
    <row r="190" spans="30:33" x14ac:dyDescent="0.3">
      <c r="AD190" s="9"/>
      <c r="AG190" s="9"/>
    </row>
    <row r="191" spans="30:33" x14ac:dyDescent="0.3">
      <c r="AD191" s="9"/>
      <c r="AG191" s="9"/>
    </row>
    <row r="192" spans="30:33" x14ac:dyDescent="0.3">
      <c r="AD192" s="9"/>
      <c r="AG192" s="9"/>
    </row>
    <row r="193" spans="30:33" x14ac:dyDescent="0.3">
      <c r="AD193" s="9"/>
      <c r="AG193" s="9"/>
    </row>
    <row r="194" spans="30:33" x14ac:dyDescent="0.3">
      <c r="AD194" s="9"/>
      <c r="AG194" s="9"/>
    </row>
    <row r="195" spans="30:33" x14ac:dyDescent="0.3">
      <c r="AD195" s="9"/>
      <c r="AG195" s="9"/>
    </row>
    <row r="196" spans="30:33" x14ac:dyDescent="0.3">
      <c r="AD196" s="9"/>
      <c r="AG196" s="9"/>
    </row>
    <row r="197" spans="30:33" x14ac:dyDescent="0.3">
      <c r="AD197" s="9"/>
      <c r="AG197" s="9"/>
    </row>
    <row r="198" spans="30:33" x14ac:dyDescent="0.3">
      <c r="AD198" s="9"/>
      <c r="AG198" s="9"/>
    </row>
    <row r="199" spans="30:33" x14ac:dyDescent="0.3">
      <c r="AD199" s="9"/>
      <c r="AG199" s="9"/>
    </row>
    <row r="200" spans="30:33" x14ac:dyDescent="0.3">
      <c r="AD200" s="9"/>
      <c r="AG200" s="9"/>
    </row>
    <row r="201" spans="30:33" x14ac:dyDescent="0.3">
      <c r="AD201" s="9"/>
      <c r="AG201" s="9"/>
    </row>
    <row r="202" spans="30:33" x14ac:dyDescent="0.3">
      <c r="AD202" s="9"/>
      <c r="AG202" s="9"/>
    </row>
    <row r="203" spans="30:33" x14ac:dyDescent="0.3">
      <c r="AD203" s="9"/>
      <c r="AG203" s="9"/>
    </row>
    <row r="204" spans="30:33" x14ac:dyDescent="0.3">
      <c r="AD204" s="9"/>
      <c r="AG204" s="9"/>
    </row>
    <row r="205" spans="30:33" x14ac:dyDescent="0.3">
      <c r="AD205" s="9"/>
      <c r="AG205" s="9"/>
    </row>
    <row r="206" spans="30:33" x14ac:dyDescent="0.3">
      <c r="AD206" s="9"/>
      <c r="AG206" s="9"/>
    </row>
    <row r="207" spans="30:33" x14ac:dyDescent="0.3">
      <c r="AD207" s="9"/>
      <c r="AG207" s="9"/>
    </row>
    <row r="208" spans="30:33" x14ac:dyDescent="0.3">
      <c r="AD208" s="9"/>
      <c r="AG208" s="9"/>
    </row>
    <row r="209" spans="30:33" x14ac:dyDescent="0.3">
      <c r="AD209" s="9"/>
      <c r="AG209" s="9"/>
    </row>
    <row r="210" spans="30:33" x14ac:dyDescent="0.3">
      <c r="AD210" s="9"/>
      <c r="AG210" s="9"/>
    </row>
    <row r="211" spans="30:33" x14ac:dyDescent="0.3">
      <c r="AD211" s="9"/>
      <c r="AG211" s="9"/>
    </row>
    <row r="212" spans="30:33" x14ac:dyDescent="0.3">
      <c r="AD212" s="9"/>
      <c r="AG212" s="9"/>
    </row>
    <row r="213" spans="30:33" x14ac:dyDescent="0.3">
      <c r="AD213" s="9"/>
      <c r="AG213" s="9"/>
    </row>
    <row r="214" spans="30:33" x14ac:dyDescent="0.3">
      <c r="AD214" s="9"/>
      <c r="AG214" s="9"/>
    </row>
    <row r="215" spans="30:33" x14ac:dyDescent="0.3">
      <c r="AD215" s="9"/>
      <c r="AG215" s="9"/>
    </row>
    <row r="216" spans="30:33" x14ac:dyDescent="0.3">
      <c r="AD216" s="9"/>
      <c r="AG216" s="9"/>
    </row>
    <row r="217" spans="30:33" x14ac:dyDescent="0.3">
      <c r="AD217" s="9"/>
      <c r="AG217" s="9"/>
    </row>
    <row r="218" spans="30:33" x14ac:dyDescent="0.3">
      <c r="AD218" s="9"/>
      <c r="AG218" s="9"/>
    </row>
    <row r="219" spans="30:33" x14ac:dyDescent="0.3">
      <c r="AD219" s="9"/>
      <c r="AG219" s="9"/>
    </row>
    <row r="220" spans="30:33" x14ac:dyDescent="0.3">
      <c r="AD220" s="9"/>
      <c r="AG220" s="9"/>
    </row>
    <row r="221" spans="30:33" x14ac:dyDescent="0.3">
      <c r="AD221" s="9"/>
      <c r="AG221" s="9"/>
    </row>
    <row r="222" spans="30:33" x14ac:dyDescent="0.3">
      <c r="AD222" s="9"/>
      <c r="AG222" s="9"/>
    </row>
    <row r="223" spans="30:33" x14ac:dyDescent="0.3">
      <c r="AD223" s="9"/>
      <c r="AG223" s="9"/>
    </row>
    <row r="224" spans="30:33" x14ac:dyDescent="0.3">
      <c r="AD224" s="9"/>
      <c r="AG224" s="9"/>
    </row>
    <row r="225" spans="30:33" x14ac:dyDescent="0.3">
      <c r="AD225" s="9"/>
      <c r="AG225" s="9"/>
    </row>
    <row r="226" spans="30:33" x14ac:dyDescent="0.3">
      <c r="AD226" s="9"/>
      <c r="AG226" s="9"/>
    </row>
    <row r="227" spans="30:33" x14ac:dyDescent="0.3">
      <c r="AD227" s="9"/>
      <c r="AG227" s="9"/>
    </row>
    <row r="228" spans="30:33" x14ac:dyDescent="0.3">
      <c r="AD228" s="9"/>
      <c r="AG228" s="9"/>
    </row>
    <row r="229" spans="30:33" x14ac:dyDescent="0.3">
      <c r="AD229" s="9"/>
      <c r="AG229" s="9"/>
    </row>
    <row r="230" spans="30:33" x14ac:dyDescent="0.3">
      <c r="AD230" s="9"/>
      <c r="AG230" s="9"/>
    </row>
    <row r="231" spans="30:33" x14ac:dyDescent="0.3">
      <c r="AD231" s="9"/>
      <c r="AG231" s="9"/>
    </row>
    <row r="232" spans="30:33" x14ac:dyDescent="0.3">
      <c r="AD232" s="9"/>
      <c r="AG232" s="9"/>
    </row>
    <row r="233" spans="30:33" x14ac:dyDescent="0.3">
      <c r="AD233" s="9"/>
      <c r="AG233" s="9"/>
    </row>
    <row r="234" spans="30:33" x14ac:dyDescent="0.3">
      <c r="AD234" s="9"/>
      <c r="AG234" s="9"/>
    </row>
    <row r="235" spans="30:33" x14ac:dyDescent="0.3">
      <c r="AD235" s="9"/>
      <c r="AG235" s="9"/>
    </row>
    <row r="236" spans="30:33" x14ac:dyDescent="0.3">
      <c r="AD236" s="9"/>
      <c r="AG236" s="9"/>
    </row>
    <row r="237" spans="30:33" x14ac:dyDescent="0.3">
      <c r="AD237" s="9"/>
      <c r="AG237" s="9"/>
    </row>
    <row r="238" spans="30:33" x14ac:dyDescent="0.3">
      <c r="AD238" s="9"/>
      <c r="AG238" s="9"/>
    </row>
    <row r="239" spans="30:33" x14ac:dyDescent="0.3">
      <c r="AD239" s="9"/>
      <c r="AG239" s="9"/>
    </row>
    <row r="240" spans="30:33" x14ac:dyDescent="0.3">
      <c r="AD240" s="9"/>
      <c r="AG240" s="9"/>
    </row>
    <row r="241" spans="30:33" x14ac:dyDescent="0.3">
      <c r="AD241" s="9"/>
      <c r="AG241" s="9"/>
    </row>
    <row r="242" spans="30:33" x14ac:dyDescent="0.3">
      <c r="AD242" s="9"/>
      <c r="AG242" s="9"/>
    </row>
    <row r="243" spans="30:33" x14ac:dyDescent="0.3">
      <c r="AD243" s="9"/>
      <c r="AG243" s="9"/>
    </row>
    <row r="244" spans="30:33" x14ac:dyDescent="0.3">
      <c r="AD244" s="9"/>
      <c r="AG244" s="9"/>
    </row>
    <row r="245" spans="30:33" x14ac:dyDescent="0.3">
      <c r="AD245" s="9"/>
      <c r="AG245" s="9"/>
    </row>
    <row r="246" spans="30:33" x14ac:dyDescent="0.3">
      <c r="AD246" s="9"/>
      <c r="AG246" s="9"/>
    </row>
    <row r="247" spans="30:33" x14ac:dyDescent="0.3">
      <c r="AD247" s="9"/>
      <c r="AG247" s="9"/>
    </row>
    <row r="248" spans="30:33" x14ac:dyDescent="0.3">
      <c r="AD248" s="9"/>
      <c r="AG248" s="9"/>
    </row>
    <row r="249" spans="30:33" x14ac:dyDescent="0.3">
      <c r="AD249" s="9"/>
      <c r="AG249" s="9"/>
    </row>
    <row r="250" spans="30:33" x14ac:dyDescent="0.3">
      <c r="AD250" s="9"/>
      <c r="AG250" s="9"/>
    </row>
    <row r="251" spans="30:33" x14ac:dyDescent="0.3">
      <c r="AD251" s="9"/>
      <c r="AG251" s="9"/>
    </row>
    <row r="252" spans="30:33" x14ac:dyDescent="0.3">
      <c r="AD252" s="9"/>
      <c r="AG252" s="9"/>
    </row>
    <row r="253" spans="30:33" x14ac:dyDescent="0.3">
      <c r="AD253" s="9"/>
      <c r="AG253" s="9"/>
    </row>
    <row r="254" spans="30:33" x14ac:dyDescent="0.3">
      <c r="AD254" s="9"/>
      <c r="AG254" s="9"/>
    </row>
    <row r="255" spans="30:33" x14ac:dyDescent="0.3">
      <c r="AD255" s="9"/>
      <c r="AG255" s="9"/>
    </row>
    <row r="256" spans="30:33" x14ac:dyDescent="0.3">
      <c r="AD256" s="9"/>
      <c r="AG256" s="9"/>
    </row>
    <row r="257" spans="30:33" x14ac:dyDescent="0.3">
      <c r="AD257" s="9"/>
      <c r="AG257" s="9"/>
    </row>
    <row r="258" spans="30:33" x14ac:dyDescent="0.3">
      <c r="AD258" s="9"/>
      <c r="AG258" s="9"/>
    </row>
    <row r="259" spans="30:33" x14ac:dyDescent="0.3">
      <c r="AD259" s="9"/>
      <c r="AG259" s="9"/>
    </row>
    <row r="260" spans="30:33" x14ac:dyDescent="0.3">
      <c r="AD260" s="9"/>
      <c r="AG260" s="9"/>
    </row>
    <row r="261" spans="30:33" x14ac:dyDescent="0.3">
      <c r="AD261" s="9"/>
      <c r="AG261" s="9"/>
    </row>
    <row r="262" spans="30:33" x14ac:dyDescent="0.3">
      <c r="AD262" s="9"/>
      <c r="AG262" s="9"/>
    </row>
    <row r="263" spans="30:33" x14ac:dyDescent="0.3">
      <c r="AD263" s="9"/>
      <c r="AG263" s="9"/>
    </row>
    <row r="264" spans="30:33" x14ac:dyDescent="0.3">
      <c r="AD264" s="9"/>
      <c r="AG264" s="9"/>
    </row>
    <row r="265" spans="30:33" x14ac:dyDescent="0.3">
      <c r="AD265" s="9"/>
      <c r="AG265" s="9"/>
    </row>
    <row r="266" spans="30:33" x14ac:dyDescent="0.3">
      <c r="AD266" s="9"/>
      <c r="AG266" s="9"/>
    </row>
    <row r="267" spans="30:33" x14ac:dyDescent="0.3">
      <c r="AD267" s="9"/>
      <c r="AG267" s="9"/>
    </row>
    <row r="268" spans="30:33" x14ac:dyDescent="0.3">
      <c r="AD268" s="9"/>
      <c r="AG268" s="9"/>
    </row>
    <row r="269" spans="30:33" x14ac:dyDescent="0.3">
      <c r="AD269" s="9"/>
      <c r="AG269" s="9"/>
    </row>
    <row r="270" spans="30:33" x14ac:dyDescent="0.3">
      <c r="AD270" s="9"/>
      <c r="AG270" s="9"/>
    </row>
    <row r="271" spans="30:33" x14ac:dyDescent="0.3">
      <c r="AD271" s="9"/>
      <c r="AG271" s="9"/>
    </row>
    <row r="272" spans="30:33" x14ac:dyDescent="0.3">
      <c r="AD272" s="9"/>
      <c r="AG272" s="9"/>
    </row>
    <row r="273" spans="30:33" x14ac:dyDescent="0.3">
      <c r="AD273" s="9"/>
      <c r="AG273" s="9"/>
    </row>
    <row r="274" spans="30:33" x14ac:dyDescent="0.3">
      <c r="AD274" s="9"/>
      <c r="AG274" s="9"/>
    </row>
    <row r="275" spans="30:33" x14ac:dyDescent="0.3">
      <c r="AD275" s="9"/>
      <c r="AG275" s="9"/>
    </row>
    <row r="276" spans="30:33" x14ac:dyDescent="0.3">
      <c r="AD276" s="9"/>
      <c r="AG276" s="9"/>
    </row>
    <row r="277" spans="30:33" x14ac:dyDescent="0.3">
      <c r="AD277" s="9"/>
      <c r="AG277" s="9"/>
    </row>
    <row r="278" spans="30:33" x14ac:dyDescent="0.3">
      <c r="AD278" s="9"/>
      <c r="AG278" s="9"/>
    </row>
    <row r="279" spans="30:33" x14ac:dyDescent="0.3">
      <c r="AD279" s="9"/>
      <c r="AG279" s="9"/>
    </row>
    <row r="280" spans="30:33" x14ac:dyDescent="0.3">
      <c r="AD280" s="9"/>
      <c r="AG280" s="9"/>
    </row>
    <row r="281" spans="30:33" x14ac:dyDescent="0.3">
      <c r="AD281" s="9"/>
      <c r="AG281" s="9"/>
    </row>
    <row r="282" spans="30:33" x14ac:dyDescent="0.3">
      <c r="AD282" s="9"/>
      <c r="AG282" s="9"/>
    </row>
    <row r="283" spans="30:33" x14ac:dyDescent="0.3">
      <c r="AD283" s="9"/>
      <c r="AG283" s="9"/>
    </row>
    <row r="284" spans="30:33" x14ac:dyDescent="0.3">
      <c r="AD284" s="9"/>
      <c r="AG284" s="9"/>
    </row>
    <row r="285" spans="30:33" x14ac:dyDescent="0.3">
      <c r="AD285" s="9"/>
      <c r="AG285" s="9"/>
    </row>
    <row r="286" spans="30:33" x14ac:dyDescent="0.3">
      <c r="AD286" s="9"/>
      <c r="AG286" s="9"/>
    </row>
    <row r="287" spans="30:33" x14ac:dyDescent="0.3">
      <c r="AD287" s="9"/>
      <c r="AG287" s="9"/>
    </row>
    <row r="288" spans="30:33" x14ac:dyDescent="0.3">
      <c r="AD288" s="9"/>
      <c r="AG288" s="9"/>
    </row>
    <row r="289" spans="30:33" x14ac:dyDescent="0.3">
      <c r="AD289" s="9"/>
      <c r="AG289" s="9"/>
    </row>
    <row r="290" spans="30:33" x14ac:dyDescent="0.3">
      <c r="AD290" s="9"/>
      <c r="AG290" s="9"/>
    </row>
    <row r="291" spans="30:33" x14ac:dyDescent="0.3">
      <c r="AD291" s="9"/>
      <c r="AG291" s="9"/>
    </row>
    <row r="292" spans="30:33" x14ac:dyDescent="0.3">
      <c r="AD292" s="9"/>
      <c r="AG292" s="9"/>
    </row>
    <row r="293" spans="30:33" x14ac:dyDescent="0.3">
      <c r="AD293" s="9"/>
      <c r="AG293" s="9"/>
    </row>
    <row r="294" spans="30:33" x14ac:dyDescent="0.3">
      <c r="AD294" s="9"/>
      <c r="AG294" s="9"/>
    </row>
    <row r="295" spans="30:33" x14ac:dyDescent="0.3">
      <c r="AD295" s="9"/>
      <c r="AG295" s="9"/>
    </row>
    <row r="296" spans="30:33" x14ac:dyDescent="0.3">
      <c r="AD296" s="9"/>
      <c r="AG296" s="9"/>
    </row>
    <row r="297" spans="30:33" x14ac:dyDescent="0.3">
      <c r="AD297" s="9"/>
      <c r="AG297" s="9"/>
    </row>
    <row r="298" spans="30:33" x14ac:dyDescent="0.3">
      <c r="AD298" s="9"/>
      <c r="AG298" s="9"/>
    </row>
    <row r="299" spans="30:33" x14ac:dyDescent="0.3">
      <c r="AD299" s="9"/>
      <c r="AG299" s="9"/>
    </row>
    <row r="300" spans="30:33" x14ac:dyDescent="0.3">
      <c r="AD300" s="9"/>
      <c r="AG300" s="9"/>
    </row>
    <row r="301" spans="30:33" x14ac:dyDescent="0.3">
      <c r="AD301" s="9"/>
      <c r="AG301" s="9"/>
    </row>
    <row r="302" spans="30:33" x14ac:dyDescent="0.3">
      <c r="AD302" s="9"/>
      <c r="AG302" s="9"/>
    </row>
    <row r="303" spans="30:33" x14ac:dyDescent="0.3">
      <c r="AD303" s="9"/>
      <c r="AG303" s="9"/>
    </row>
    <row r="304" spans="30:33" x14ac:dyDescent="0.3">
      <c r="AD304" s="9"/>
      <c r="AG304" s="9"/>
    </row>
    <row r="305" spans="30:33" x14ac:dyDescent="0.3">
      <c r="AD305" s="9"/>
      <c r="AG305" s="9"/>
    </row>
    <row r="306" spans="30:33" x14ac:dyDescent="0.3">
      <c r="AD306" s="9"/>
      <c r="AG306" s="9"/>
    </row>
    <row r="307" spans="30:33" x14ac:dyDescent="0.3">
      <c r="AD307" s="9"/>
      <c r="AG307" s="9"/>
    </row>
    <row r="308" spans="30:33" x14ac:dyDescent="0.3">
      <c r="AD308" s="9"/>
      <c r="AG308" s="9"/>
    </row>
    <row r="309" spans="30:33" x14ac:dyDescent="0.3">
      <c r="AD309" s="9"/>
      <c r="AG309" s="9"/>
    </row>
    <row r="310" spans="30:33" x14ac:dyDescent="0.3">
      <c r="AD310" s="9"/>
      <c r="AG310" s="9"/>
    </row>
    <row r="311" spans="30:33" x14ac:dyDescent="0.3">
      <c r="AD311" s="9"/>
      <c r="AG311" s="9"/>
    </row>
    <row r="312" spans="30:33" x14ac:dyDescent="0.3">
      <c r="AD312" s="9"/>
      <c r="AG312" s="9"/>
    </row>
    <row r="313" spans="30:33" x14ac:dyDescent="0.3">
      <c r="AD313" s="9"/>
      <c r="AG313" s="9"/>
    </row>
    <row r="314" spans="30:33" x14ac:dyDescent="0.3">
      <c r="AD314" s="9"/>
      <c r="AG314" s="9"/>
    </row>
    <row r="315" spans="30:33" x14ac:dyDescent="0.3">
      <c r="AD315" s="9"/>
      <c r="AG315" s="9"/>
    </row>
    <row r="316" spans="30:33" x14ac:dyDescent="0.3">
      <c r="AD316" s="9"/>
      <c r="AG316" s="9"/>
    </row>
    <row r="317" spans="30:33" x14ac:dyDescent="0.3">
      <c r="AD317" s="9"/>
      <c r="AG317" s="9"/>
    </row>
    <row r="318" spans="30:33" x14ac:dyDescent="0.3">
      <c r="AD318" s="9"/>
      <c r="AG318" s="9"/>
    </row>
    <row r="319" spans="30:33" x14ac:dyDescent="0.3">
      <c r="AD319" s="9"/>
      <c r="AG319" s="9"/>
    </row>
    <row r="320" spans="30:33" x14ac:dyDescent="0.3">
      <c r="AD320" s="9"/>
      <c r="AG320" s="9"/>
    </row>
    <row r="321" spans="30:33" x14ac:dyDescent="0.3">
      <c r="AD321" s="9"/>
      <c r="AG321" s="9"/>
    </row>
    <row r="322" spans="30:33" x14ac:dyDescent="0.3">
      <c r="AD322" s="9"/>
      <c r="AG322" s="9"/>
    </row>
    <row r="323" spans="30:33" x14ac:dyDescent="0.3">
      <c r="AD323" s="9"/>
      <c r="AG323" s="9"/>
    </row>
    <row r="324" spans="30:33" x14ac:dyDescent="0.3">
      <c r="AD324" s="9"/>
      <c r="AG324" s="9"/>
    </row>
    <row r="325" spans="30:33" x14ac:dyDescent="0.3">
      <c r="AD325" s="9"/>
      <c r="AG325" s="9"/>
    </row>
    <row r="326" spans="30:33" x14ac:dyDescent="0.3">
      <c r="AD326" s="9"/>
      <c r="AG326" s="9"/>
    </row>
    <row r="327" spans="30:33" x14ac:dyDescent="0.3">
      <c r="AD327" s="9"/>
      <c r="AG327" s="9"/>
    </row>
    <row r="328" spans="30:33" x14ac:dyDescent="0.3">
      <c r="AD328" s="9"/>
      <c r="AG328" s="9"/>
    </row>
    <row r="329" spans="30:33" x14ac:dyDescent="0.3">
      <c r="AD329" s="9"/>
      <c r="AG329" s="9"/>
    </row>
    <row r="330" spans="30:33" x14ac:dyDescent="0.3">
      <c r="AD330" s="9"/>
      <c r="AG330" s="9"/>
    </row>
    <row r="331" spans="30:33" x14ac:dyDescent="0.3">
      <c r="AD331" s="9"/>
      <c r="AG331" s="9"/>
    </row>
    <row r="332" spans="30:33" x14ac:dyDescent="0.3">
      <c r="AD332" s="9"/>
      <c r="AG332" s="9"/>
    </row>
    <row r="333" spans="30:33" x14ac:dyDescent="0.3">
      <c r="AD333" s="9"/>
      <c r="AG333" s="9"/>
    </row>
    <row r="334" spans="30:33" x14ac:dyDescent="0.3">
      <c r="AD334" s="9"/>
      <c r="AG334" s="9"/>
    </row>
    <row r="335" spans="30:33" x14ac:dyDescent="0.3">
      <c r="AD335" s="9"/>
      <c r="AG335" s="9"/>
    </row>
    <row r="336" spans="30:33" x14ac:dyDescent="0.3">
      <c r="AD336" s="9"/>
      <c r="AG336" s="9"/>
    </row>
    <row r="337" spans="30:33" x14ac:dyDescent="0.3">
      <c r="AD337" s="9"/>
      <c r="AG337" s="9"/>
    </row>
    <row r="338" spans="30:33" x14ac:dyDescent="0.3">
      <c r="AD338" s="9"/>
      <c r="AG338" s="9"/>
    </row>
    <row r="339" spans="30:33" x14ac:dyDescent="0.3">
      <c r="AD339" s="9"/>
      <c r="AG339" s="9"/>
    </row>
    <row r="340" spans="30:33" x14ac:dyDescent="0.3">
      <c r="AD340" s="9"/>
      <c r="AG340" s="9"/>
    </row>
    <row r="341" spans="30:33" x14ac:dyDescent="0.3">
      <c r="AD341" s="9"/>
      <c r="AG341" s="9"/>
    </row>
    <row r="342" spans="30:33" x14ac:dyDescent="0.3">
      <c r="AD342" s="9"/>
      <c r="AG342" s="9"/>
    </row>
    <row r="343" spans="30:33" x14ac:dyDescent="0.3">
      <c r="AD343" s="9"/>
      <c r="AG343" s="9"/>
    </row>
    <row r="344" spans="30:33" x14ac:dyDescent="0.3">
      <c r="AD344" s="9"/>
      <c r="AG344" s="9"/>
    </row>
    <row r="345" spans="30:33" x14ac:dyDescent="0.3">
      <c r="AD345" s="9"/>
      <c r="AG345" s="9"/>
    </row>
    <row r="346" spans="30:33" x14ac:dyDescent="0.3">
      <c r="AD346" s="9"/>
      <c r="AG346" s="9"/>
    </row>
    <row r="347" spans="30:33" x14ac:dyDescent="0.3">
      <c r="AD347" s="9"/>
      <c r="AG347" s="9"/>
    </row>
    <row r="348" spans="30:33" x14ac:dyDescent="0.3">
      <c r="AD348" s="9"/>
      <c r="AG348" s="9"/>
    </row>
    <row r="349" spans="30:33" x14ac:dyDescent="0.3">
      <c r="AD349" s="9"/>
      <c r="AG349" s="9"/>
    </row>
    <row r="350" spans="30:33" x14ac:dyDescent="0.3">
      <c r="AD350" s="9"/>
      <c r="AG350" s="9"/>
    </row>
    <row r="351" spans="30:33" x14ac:dyDescent="0.3">
      <c r="AD351" s="9"/>
      <c r="AG351" s="9"/>
    </row>
    <row r="352" spans="30:33" x14ac:dyDescent="0.3">
      <c r="AD352" s="9"/>
      <c r="AG352" s="9"/>
    </row>
    <row r="353" spans="30:33" x14ac:dyDescent="0.3">
      <c r="AD353" s="9"/>
      <c r="AG353" s="9"/>
    </row>
    <row r="354" spans="30:33" x14ac:dyDescent="0.3">
      <c r="AD354" s="9"/>
      <c r="AG354" s="9"/>
    </row>
    <row r="355" spans="30:33" x14ac:dyDescent="0.3">
      <c r="AD355" s="9"/>
      <c r="AG355" s="9"/>
    </row>
    <row r="356" spans="30:33" x14ac:dyDescent="0.3">
      <c r="AD356" s="9"/>
      <c r="AG356" s="9"/>
    </row>
    <row r="357" spans="30:33" x14ac:dyDescent="0.3">
      <c r="AD357" s="9"/>
      <c r="AG357" s="9"/>
    </row>
    <row r="358" spans="30:33" x14ac:dyDescent="0.3">
      <c r="AD358" s="9"/>
      <c r="AG358" s="9"/>
    </row>
    <row r="359" spans="30:33" x14ac:dyDescent="0.3">
      <c r="AD359" s="9"/>
      <c r="AG359" s="9"/>
    </row>
    <row r="360" spans="30:33" x14ac:dyDescent="0.3">
      <c r="AD360" s="9"/>
      <c r="AG360" s="9"/>
    </row>
    <row r="361" spans="30:33" x14ac:dyDescent="0.3">
      <c r="AD361" s="9"/>
      <c r="AG361" s="9"/>
    </row>
    <row r="362" spans="30:33" x14ac:dyDescent="0.3">
      <c r="AD362" s="9"/>
      <c r="AG362" s="9"/>
    </row>
    <row r="363" spans="30:33" x14ac:dyDescent="0.3">
      <c r="AD363" s="9"/>
      <c r="AG363" s="9"/>
    </row>
    <row r="364" spans="30:33" x14ac:dyDescent="0.3">
      <c r="AD364" s="9"/>
      <c r="AG364" s="9"/>
    </row>
    <row r="365" spans="30:33" x14ac:dyDescent="0.3">
      <c r="AD365" s="9"/>
      <c r="AG365" s="9"/>
    </row>
    <row r="366" spans="30:33" x14ac:dyDescent="0.3">
      <c r="AD366" s="9"/>
      <c r="AG366" s="9"/>
    </row>
    <row r="367" spans="30:33" x14ac:dyDescent="0.3">
      <c r="AD367" s="9"/>
      <c r="AG367" s="9"/>
    </row>
    <row r="368" spans="30:33" x14ac:dyDescent="0.3">
      <c r="AD368" s="9"/>
      <c r="AG368" s="9"/>
    </row>
    <row r="369" spans="30:33" x14ac:dyDescent="0.3">
      <c r="AD369" s="9"/>
      <c r="AG369" s="9"/>
    </row>
    <row r="370" spans="30:33" x14ac:dyDescent="0.3">
      <c r="AD370" s="9"/>
      <c r="AG370" s="9"/>
    </row>
    <row r="371" spans="30:33" x14ac:dyDescent="0.3">
      <c r="AD371" s="9"/>
      <c r="AG371" s="9"/>
    </row>
    <row r="372" spans="30:33" x14ac:dyDescent="0.3">
      <c r="AD372" s="9"/>
      <c r="AG372" s="9"/>
    </row>
    <row r="373" spans="30:33" x14ac:dyDescent="0.3">
      <c r="AD373" s="9"/>
      <c r="AG373" s="9"/>
    </row>
    <row r="374" spans="30:33" x14ac:dyDescent="0.3">
      <c r="AD374" s="9"/>
      <c r="AG374" s="9"/>
    </row>
    <row r="375" spans="30:33" x14ac:dyDescent="0.3">
      <c r="AD375" s="9"/>
      <c r="AG375" s="9"/>
    </row>
    <row r="376" spans="30:33" x14ac:dyDescent="0.3">
      <c r="AD376" s="9"/>
      <c r="AG376" s="9"/>
    </row>
    <row r="377" spans="30:33" x14ac:dyDescent="0.3">
      <c r="AD377" s="9"/>
      <c r="AG377" s="9"/>
    </row>
    <row r="378" spans="30:33" x14ac:dyDescent="0.3">
      <c r="AD378" s="9"/>
      <c r="AG378" s="9"/>
    </row>
    <row r="379" spans="30:33" x14ac:dyDescent="0.3">
      <c r="AD379" s="9"/>
      <c r="AG379" s="9"/>
    </row>
    <row r="380" spans="30:33" x14ac:dyDescent="0.3">
      <c r="AD380" s="9"/>
      <c r="AG380" s="9"/>
    </row>
    <row r="381" spans="30:33" x14ac:dyDescent="0.3">
      <c r="AD381" s="9"/>
      <c r="AG381" s="9"/>
    </row>
    <row r="382" spans="30:33" x14ac:dyDescent="0.3">
      <c r="AD382" s="9"/>
      <c r="AG382" s="9"/>
    </row>
    <row r="383" spans="30:33" x14ac:dyDescent="0.3">
      <c r="AD383" s="9"/>
      <c r="AG383" s="9"/>
    </row>
    <row r="384" spans="30:33" x14ac:dyDescent="0.3">
      <c r="AD384" s="9"/>
      <c r="AG384" s="9"/>
    </row>
    <row r="385" spans="30:33" x14ac:dyDescent="0.3">
      <c r="AD385" s="9"/>
      <c r="AG385" s="9"/>
    </row>
    <row r="386" spans="30:33" x14ac:dyDescent="0.3">
      <c r="AD386" s="9"/>
      <c r="AG386" s="9"/>
    </row>
    <row r="387" spans="30:33" x14ac:dyDescent="0.3">
      <c r="AD387" s="9"/>
      <c r="AG387" s="9"/>
    </row>
    <row r="388" spans="30:33" x14ac:dyDescent="0.3">
      <c r="AD388" s="9"/>
      <c r="AG388" s="9"/>
    </row>
    <row r="389" spans="30:33" x14ac:dyDescent="0.3">
      <c r="AD389" s="9"/>
      <c r="AG389" s="9"/>
    </row>
    <row r="390" spans="30:33" x14ac:dyDescent="0.3">
      <c r="AD390" s="9"/>
      <c r="AG390" s="9"/>
    </row>
    <row r="391" spans="30:33" x14ac:dyDescent="0.3">
      <c r="AD391" s="9"/>
      <c r="AG391" s="9"/>
    </row>
    <row r="392" spans="30:33" x14ac:dyDescent="0.3">
      <c r="AD392" s="9"/>
      <c r="AG392" s="9"/>
    </row>
    <row r="393" spans="30:33" x14ac:dyDescent="0.3">
      <c r="AD393" s="9"/>
      <c r="AG393" s="9"/>
    </row>
    <row r="394" spans="30:33" x14ac:dyDescent="0.3">
      <c r="AD394" s="9"/>
      <c r="AG394" s="9"/>
    </row>
    <row r="395" spans="30:33" x14ac:dyDescent="0.3">
      <c r="AD395" s="9"/>
      <c r="AG395" s="9"/>
    </row>
    <row r="396" spans="30:33" x14ac:dyDescent="0.3">
      <c r="AD396" s="9"/>
      <c r="AG396" s="9"/>
    </row>
    <row r="397" spans="30:33" x14ac:dyDescent="0.3">
      <c r="AD397" s="9"/>
      <c r="AG397" s="9"/>
    </row>
    <row r="398" spans="30:33" x14ac:dyDescent="0.3">
      <c r="AD398" s="9"/>
      <c r="AG398" s="9"/>
    </row>
    <row r="399" spans="30:33" x14ac:dyDescent="0.3">
      <c r="AD399" s="9"/>
      <c r="AG399" s="9"/>
    </row>
    <row r="400" spans="30:33" x14ac:dyDescent="0.3">
      <c r="AD400" s="9"/>
      <c r="AG400" s="9"/>
    </row>
    <row r="401" spans="30:33" x14ac:dyDescent="0.3">
      <c r="AD401" s="9"/>
      <c r="AG401" s="9"/>
    </row>
    <row r="402" spans="30:33" x14ac:dyDescent="0.3">
      <c r="AD402" s="9"/>
      <c r="AG402" s="9"/>
    </row>
    <row r="403" spans="30:33" x14ac:dyDescent="0.3">
      <c r="AD403" s="9"/>
      <c r="AG403" s="9"/>
    </row>
    <row r="404" spans="30:33" x14ac:dyDescent="0.3">
      <c r="AD404" s="9"/>
      <c r="AG404" s="9"/>
    </row>
    <row r="405" spans="30:33" x14ac:dyDescent="0.3">
      <c r="AD405" s="9"/>
      <c r="AG405" s="9"/>
    </row>
    <row r="406" spans="30:33" x14ac:dyDescent="0.3">
      <c r="AD406" s="9"/>
      <c r="AG406" s="9"/>
    </row>
    <row r="407" spans="30:33" x14ac:dyDescent="0.3">
      <c r="AD407" s="9"/>
      <c r="AG407" s="9"/>
    </row>
    <row r="408" spans="30:33" x14ac:dyDescent="0.3">
      <c r="AD408" s="9"/>
      <c r="AG408" s="9"/>
    </row>
    <row r="409" spans="30:33" x14ac:dyDescent="0.3">
      <c r="AD409" s="9"/>
      <c r="AG409" s="9"/>
    </row>
    <row r="410" spans="30:33" x14ac:dyDescent="0.3">
      <c r="AD410" s="9"/>
      <c r="AG410" s="9"/>
    </row>
    <row r="411" spans="30:33" x14ac:dyDescent="0.3">
      <c r="AD411" s="9"/>
      <c r="AG411" s="9"/>
    </row>
    <row r="412" spans="30:33" x14ac:dyDescent="0.3">
      <c r="AD412" s="9"/>
      <c r="AG412" s="9"/>
    </row>
    <row r="413" spans="30:33" x14ac:dyDescent="0.3">
      <c r="AD413" s="9"/>
      <c r="AG413" s="9"/>
    </row>
    <row r="414" spans="30:33" x14ac:dyDescent="0.3">
      <c r="AD414" s="9"/>
      <c r="AG414" s="9"/>
    </row>
    <row r="415" spans="30:33" x14ac:dyDescent="0.3">
      <c r="AD415" s="9"/>
      <c r="AG415" s="9"/>
    </row>
    <row r="416" spans="30:33" x14ac:dyDescent="0.3">
      <c r="AD416" s="9"/>
      <c r="AG416" s="9"/>
    </row>
    <row r="417" spans="30:33" x14ac:dyDescent="0.3">
      <c r="AD417" s="9"/>
      <c r="AG417" s="9"/>
    </row>
    <row r="418" spans="30:33" x14ac:dyDescent="0.3">
      <c r="AD418" s="9"/>
      <c r="AG418" s="9"/>
    </row>
    <row r="419" spans="30:33" x14ac:dyDescent="0.3">
      <c r="AD419" s="9"/>
      <c r="AG419" s="9"/>
    </row>
    <row r="420" spans="30:33" x14ac:dyDescent="0.3">
      <c r="AD420" s="9"/>
      <c r="AG420" s="9"/>
    </row>
    <row r="421" spans="30:33" x14ac:dyDescent="0.3">
      <c r="AD421" s="9"/>
      <c r="AG421" s="9"/>
    </row>
    <row r="422" spans="30:33" x14ac:dyDescent="0.3">
      <c r="AD422" s="9"/>
      <c r="AG422" s="9"/>
    </row>
    <row r="423" spans="30:33" x14ac:dyDescent="0.3">
      <c r="AD423" s="9"/>
      <c r="AG423" s="9"/>
    </row>
    <row r="424" spans="30:33" x14ac:dyDescent="0.3">
      <c r="AD424" s="9"/>
      <c r="AG424" s="9"/>
    </row>
    <row r="425" spans="30:33" x14ac:dyDescent="0.3">
      <c r="AD425" s="9"/>
      <c r="AG425" s="9"/>
    </row>
    <row r="426" spans="30:33" x14ac:dyDescent="0.3">
      <c r="AD426" s="9"/>
      <c r="AG426" s="9"/>
    </row>
    <row r="427" spans="30:33" x14ac:dyDescent="0.3">
      <c r="AD427" s="9"/>
      <c r="AG427" s="9"/>
    </row>
    <row r="428" spans="30:33" x14ac:dyDescent="0.3">
      <c r="AD428" s="9"/>
      <c r="AG428" s="9"/>
    </row>
    <row r="429" spans="30:33" x14ac:dyDescent="0.3">
      <c r="AD429" s="9"/>
      <c r="AG429" s="9"/>
    </row>
    <row r="430" spans="30:33" x14ac:dyDescent="0.3">
      <c r="AD430" s="9"/>
      <c r="AG430" s="9"/>
    </row>
    <row r="431" spans="30:33" x14ac:dyDescent="0.3">
      <c r="AD431" s="9"/>
      <c r="AG431" s="9"/>
    </row>
    <row r="432" spans="30:33" x14ac:dyDescent="0.3">
      <c r="AD432" s="9"/>
      <c r="AG432" s="9"/>
    </row>
    <row r="433" spans="30:33" x14ac:dyDescent="0.3">
      <c r="AD433" s="9"/>
      <c r="AG433" s="9"/>
    </row>
    <row r="434" spans="30:33" x14ac:dyDescent="0.3">
      <c r="AD434" s="9"/>
      <c r="AG434" s="9"/>
    </row>
    <row r="435" spans="30:33" x14ac:dyDescent="0.3">
      <c r="AD435" s="9"/>
      <c r="AG435" s="9"/>
    </row>
    <row r="436" spans="30:33" x14ac:dyDescent="0.3">
      <c r="AD436" s="9"/>
      <c r="AG436" s="9"/>
    </row>
    <row r="437" spans="30:33" x14ac:dyDescent="0.3">
      <c r="AD437" s="9"/>
      <c r="AG437" s="9"/>
    </row>
    <row r="438" spans="30:33" x14ac:dyDescent="0.3">
      <c r="AD438" s="9"/>
      <c r="AG438" s="9"/>
    </row>
    <row r="439" spans="30:33" x14ac:dyDescent="0.3">
      <c r="AD439" s="9"/>
      <c r="AG439" s="9"/>
    </row>
    <row r="440" spans="30:33" x14ac:dyDescent="0.3">
      <c r="AD440" s="9"/>
      <c r="AG440" s="9"/>
    </row>
    <row r="441" spans="30:33" x14ac:dyDescent="0.3">
      <c r="AD441" s="9"/>
      <c r="AG441" s="9"/>
    </row>
    <row r="442" spans="30:33" x14ac:dyDescent="0.3">
      <c r="AD442" s="9"/>
      <c r="AG442" s="9"/>
    </row>
    <row r="443" spans="30:33" x14ac:dyDescent="0.3">
      <c r="AD443" s="9"/>
      <c r="AG443" s="9"/>
    </row>
    <row r="444" spans="30:33" x14ac:dyDescent="0.3">
      <c r="AD444" s="9"/>
      <c r="AG444" s="9"/>
    </row>
    <row r="445" spans="30:33" x14ac:dyDescent="0.3">
      <c r="AD445" s="9"/>
      <c r="AG445" s="9"/>
    </row>
    <row r="446" spans="30:33" x14ac:dyDescent="0.3">
      <c r="AD446" s="9"/>
      <c r="AG446" s="9"/>
    </row>
    <row r="447" spans="30:33" x14ac:dyDescent="0.3">
      <c r="AD447" s="9"/>
      <c r="AG447" s="9"/>
    </row>
    <row r="448" spans="30:33" x14ac:dyDescent="0.3">
      <c r="AD448" s="9"/>
      <c r="AG448" s="9"/>
    </row>
    <row r="449" spans="30:33" x14ac:dyDescent="0.3">
      <c r="AD449" s="9"/>
      <c r="AG449" s="9"/>
    </row>
    <row r="450" spans="30:33" x14ac:dyDescent="0.3">
      <c r="AD450" s="9"/>
      <c r="AG450" s="9"/>
    </row>
    <row r="451" spans="30:33" x14ac:dyDescent="0.3">
      <c r="AD451" s="9"/>
      <c r="AG451" s="9"/>
    </row>
    <row r="452" spans="30:33" x14ac:dyDescent="0.3">
      <c r="AD452" s="9"/>
      <c r="AG452" s="9"/>
    </row>
    <row r="453" spans="30:33" x14ac:dyDescent="0.3">
      <c r="AD453" s="9"/>
      <c r="AG453" s="9"/>
    </row>
    <row r="454" spans="30:33" x14ac:dyDescent="0.3">
      <c r="AD454" s="9"/>
      <c r="AG454" s="9"/>
    </row>
    <row r="455" spans="30:33" x14ac:dyDescent="0.3">
      <c r="AD455" s="9"/>
      <c r="AG455" s="9"/>
    </row>
    <row r="456" spans="30:33" x14ac:dyDescent="0.3">
      <c r="AD456" s="9"/>
      <c r="AG456" s="9"/>
    </row>
    <row r="457" spans="30:33" x14ac:dyDescent="0.3">
      <c r="AD457" s="9"/>
      <c r="AG457" s="9"/>
    </row>
    <row r="458" spans="30:33" x14ac:dyDescent="0.3">
      <c r="AD458" s="9"/>
      <c r="AG458" s="9"/>
    </row>
    <row r="459" spans="30:33" x14ac:dyDescent="0.3">
      <c r="AD459" s="9"/>
      <c r="AG459" s="9"/>
    </row>
    <row r="460" spans="30:33" x14ac:dyDescent="0.3">
      <c r="AD460" s="9"/>
      <c r="AG460" s="9"/>
    </row>
    <row r="461" spans="30:33" x14ac:dyDescent="0.3">
      <c r="AD461" s="9"/>
      <c r="AG461" s="9"/>
    </row>
    <row r="462" spans="30:33" x14ac:dyDescent="0.3">
      <c r="AD462" s="9"/>
      <c r="AG462" s="9"/>
    </row>
    <row r="463" spans="30:33" x14ac:dyDescent="0.3">
      <c r="AD463" s="9"/>
      <c r="AG463" s="9"/>
    </row>
    <row r="464" spans="30:33" x14ac:dyDescent="0.3">
      <c r="AD464" s="9"/>
      <c r="AG464" s="9"/>
    </row>
    <row r="465" spans="30:33" x14ac:dyDescent="0.3">
      <c r="AD465" s="9"/>
      <c r="AG465" s="9"/>
    </row>
    <row r="466" spans="30:33" x14ac:dyDescent="0.3">
      <c r="AD466" s="9"/>
      <c r="AG466" s="9"/>
    </row>
    <row r="467" spans="30:33" x14ac:dyDescent="0.3">
      <c r="AD467" s="9"/>
      <c r="AG467" s="9"/>
    </row>
    <row r="468" spans="30:33" x14ac:dyDescent="0.3">
      <c r="AD468" s="9"/>
      <c r="AG468" s="9"/>
    </row>
    <row r="469" spans="30:33" x14ac:dyDescent="0.3">
      <c r="AD469" s="9"/>
      <c r="AG469" s="9"/>
    </row>
    <row r="470" spans="30:33" x14ac:dyDescent="0.3">
      <c r="AD470" s="9"/>
      <c r="AG470" s="9"/>
    </row>
    <row r="471" spans="30:33" x14ac:dyDescent="0.3">
      <c r="AD471" s="9"/>
      <c r="AG471" s="9"/>
    </row>
    <row r="472" spans="30:33" x14ac:dyDescent="0.3">
      <c r="AD472" s="9"/>
      <c r="AG472" s="9"/>
    </row>
    <row r="473" spans="30:33" x14ac:dyDescent="0.3">
      <c r="AD473" s="9"/>
      <c r="AG473" s="9"/>
    </row>
    <row r="474" spans="30:33" x14ac:dyDescent="0.3">
      <c r="AD474" s="9"/>
      <c r="AG474" s="9"/>
    </row>
    <row r="475" spans="30:33" x14ac:dyDescent="0.3">
      <c r="AD475" s="9"/>
      <c r="AG475" s="9"/>
    </row>
    <row r="476" spans="30:33" x14ac:dyDescent="0.3">
      <c r="AD476" s="9"/>
      <c r="AG476" s="9"/>
    </row>
    <row r="477" spans="30:33" x14ac:dyDescent="0.3">
      <c r="AD477" s="9"/>
      <c r="AG477" s="9"/>
    </row>
    <row r="478" spans="30:33" x14ac:dyDescent="0.3">
      <c r="AD478" s="9"/>
      <c r="AG478" s="9"/>
    </row>
    <row r="479" spans="30:33" x14ac:dyDescent="0.3">
      <c r="AD479" s="9"/>
      <c r="AG479" s="9"/>
    </row>
    <row r="480" spans="30:33" x14ac:dyDescent="0.3">
      <c r="AD480" s="9"/>
      <c r="AG480" s="9"/>
    </row>
    <row r="481" spans="30:33" x14ac:dyDescent="0.3">
      <c r="AD481" s="9"/>
      <c r="AG481" s="9"/>
    </row>
    <row r="482" spans="30:33" x14ac:dyDescent="0.3">
      <c r="AD482" s="9"/>
      <c r="AG482" s="9"/>
    </row>
    <row r="483" spans="30:33" x14ac:dyDescent="0.3">
      <c r="AD483" s="9"/>
      <c r="AG483" s="9"/>
    </row>
    <row r="484" spans="30:33" x14ac:dyDescent="0.3">
      <c r="AD484" s="9"/>
      <c r="AG484" s="9"/>
    </row>
    <row r="485" spans="30:33" x14ac:dyDescent="0.3">
      <c r="AD485" s="9"/>
      <c r="AG485" s="9"/>
    </row>
    <row r="486" spans="30:33" x14ac:dyDescent="0.3">
      <c r="AD486" s="9"/>
      <c r="AG486" s="9"/>
    </row>
    <row r="487" spans="30:33" x14ac:dyDescent="0.3">
      <c r="AD487" s="9"/>
      <c r="AG487" s="9"/>
    </row>
    <row r="488" spans="30:33" x14ac:dyDescent="0.3">
      <c r="AD488" s="9"/>
      <c r="AG488" s="9"/>
    </row>
    <row r="489" spans="30:33" x14ac:dyDescent="0.3">
      <c r="AD489" s="9"/>
      <c r="AG489" s="9"/>
    </row>
    <row r="490" spans="30:33" x14ac:dyDescent="0.3">
      <c r="AD490" s="9"/>
      <c r="AG490" s="9"/>
    </row>
    <row r="491" spans="30:33" x14ac:dyDescent="0.3">
      <c r="AD491" s="9"/>
      <c r="AG491" s="9"/>
    </row>
    <row r="492" spans="30:33" x14ac:dyDescent="0.3">
      <c r="AD492" s="9"/>
      <c r="AG492" s="9"/>
    </row>
    <row r="493" spans="30:33" x14ac:dyDescent="0.3">
      <c r="AD493" s="9"/>
      <c r="AG493" s="9"/>
    </row>
    <row r="494" spans="30:33" x14ac:dyDescent="0.3">
      <c r="AD494" s="9"/>
      <c r="AG494" s="9"/>
    </row>
    <row r="495" spans="30:33" x14ac:dyDescent="0.3">
      <c r="AD495" s="9"/>
      <c r="AG495" s="9"/>
    </row>
    <row r="496" spans="30:33" x14ac:dyDescent="0.3">
      <c r="AD496" s="9"/>
      <c r="AG496" s="9"/>
    </row>
    <row r="497" spans="30:33" x14ac:dyDescent="0.3">
      <c r="AD497" s="9"/>
      <c r="AG497" s="9"/>
    </row>
    <row r="498" spans="30:33" x14ac:dyDescent="0.3">
      <c r="AD498" s="9"/>
      <c r="AG498" s="9"/>
    </row>
    <row r="499" spans="30:33" x14ac:dyDescent="0.3">
      <c r="AD499" s="9"/>
      <c r="AG499" s="9"/>
    </row>
    <row r="500" spans="30:33" x14ac:dyDescent="0.3">
      <c r="AD500" s="9"/>
      <c r="AG500" s="9"/>
    </row>
    <row r="501" spans="30:33" x14ac:dyDescent="0.3">
      <c r="AD501" s="9"/>
      <c r="AG501" s="9"/>
    </row>
    <row r="502" spans="30:33" x14ac:dyDescent="0.3">
      <c r="AD502" s="9"/>
      <c r="AG502" s="9"/>
    </row>
    <row r="503" spans="30:33" x14ac:dyDescent="0.3">
      <c r="AD503" s="9"/>
      <c r="AG503" s="9"/>
    </row>
    <row r="504" spans="30:33" x14ac:dyDescent="0.3">
      <c r="AD504" s="9"/>
      <c r="AG504" s="9"/>
    </row>
    <row r="505" spans="30:33" x14ac:dyDescent="0.3">
      <c r="AD505" s="9"/>
      <c r="AG505" s="9"/>
    </row>
    <row r="506" spans="30:33" x14ac:dyDescent="0.3">
      <c r="AD506" s="9"/>
      <c r="AG506" s="9"/>
    </row>
    <row r="507" spans="30:33" x14ac:dyDescent="0.3">
      <c r="AD507" s="9"/>
      <c r="AG507" s="9"/>
    </row>
    <row r="508" spans="30:33" x14ac:dyDescent="0.3">
      <c r="AD508" s="9"/>
      <c r="AG508" s="9"/>
    </row>
    <row r="509" spans="30:33" x14ac:dyDescent="0.3">
      <c r="AD509" s="9"/>
      <c r="AG509" s="9"/>
    </row>
    <row r="510" spans="30:33" x14ac:dyDescent="0.3">
      <c r="AD510" s="9"/>
      <c r="AG510" s="9"/>
    </row>
    <row r="511" spans="30:33" x14ac:dyDescent="0.3">
      <c r="AD511" s="9"/>
      <c r="AG511" s="9"/>
    </row>
    <row r="512" spans="30:33" x14ac:dyDescent="0.3">
      <c r="AD512" s="9"/>
      <c r="AG512" s="9"/>
    </row>
    <row r="513" spans="30:33" x14ac:dyDescent="0.3">
      <c r="AD513" s="9"/>
      <c r="AG513" s="9"/>
    </row>
    <row r="514" spans="30:33" x14ac:dyDescent="0.3">
      <c r="AD514" s="9"/>
      <c r="AG514" s="9"/>
    </row>
    <row r="515" spans="30:33" x14ac:dyDescent="0.3">
      <c r="AD515" s="9"/>
      <c r="AG515" s="9"/>
    </row>
    <row r="516" spans="30:33" x14ac:dyDescent="0.3">
      <c r="AD516" s="9"/>
      <c r="AG516" s="9"/>
    </row>
    <row r="517" spans="30:33" x14ac:dyDescent="0.3">
      <c r="AD517" s="9"/>
      <c r="AG517" s="9"/>
    </row>
    <row r="518" spans="30:33" x14ac:dyDescent="0.3">
      <c r="AD518" s="9"/>
      <c r="AG518" s="9"/>
    </row>
    <row r="519" spans="30:33" x14ac:dyDescent="0.3">
      <c r="AD519" s="9"/>
      <c r="AG519" s="9"/>
    </row>
    <row r="520" spans="30:33" x14ac:dyDescent="0.3">
      <c r="AD520" s="9"/>
      <c r="AG520" s="9"/>
    </row>
    <row r="521" spans="30:33" x14ac:dyDescent="0.3">
      <c r="AD521" s="9"/>
      <c r="AG521" s="9"/>
    </row>
    <row r="522" spans="30:33" x14ac:dyDescent="0.3">
      <c r="AD522" s="9"/>
      <c r="AG522" s="9"/>
    </row>
    <row r="523" spans="30:33" x14ac:dyDescent="0.3">
      <c r="AD523" s="9"/>
      <c r="AG523" s="9"/>
    </row>
    <row r="524" spans="30:33" x14ac:dyDescent="0.3">
      <c r="AD524" s="9"/>
      <c r="AG524" s="9"/>
    </row>
    <row r="525" spans="30:33" x14ac:dyDescent="0.3">
      <c r="AD525" s="9"/>
      <c r="AG525" s="9"/>
    </row>
    <row r="526" spans="30:33" x14ac:dyDescent="0.3">
      <c r="AD526" s="9"/>
      <c r="AG526" s="9"/>
    </row>
    <row r="527" spans="30:33" x14ac:dyDescent="0.3">
      <c r="AD527" s="9"/>
      <c r="AG527" s="9"/>
    </row>
    <row r="528" spans="30:33" x14ac:dyDescent="0.3">
      <c r="AD528" s="9"/>
      <c r="AG528" s="9"/>
    </row>
    <row r="529" spans="30:33" x14ac:dyDescent="0.3">
      <c r="AD529" s="9"/>
      <c r="AG529" s="9"/>
    </row>
    <row r="530" spans="30:33" x14ac:dyDescent="0.3">
      <c r="AD530" s="9"/>
      <c r="AG530" s="9"/>
    </row>
    <row r="531" spans="30:33" x14ac:dyDescent="0.3">
      <c r="AD531" s="9"/>
      <c r="AG531" s="9"/>
    </row>
    <row r="532" spans="30:33" x14ac:dyDescent="0.3">
      <c r="AD532" s="9"/>
      <c r="AG532" s="9"/>
    </row>
    <row r="533" spans="30:33" x14ac:dyDescent="0.3">
      <c r="AD533" s="9"/>
      <c r="AG533" s="9"/>
    </row>
    <row r="534" spans="30:33" x14ac:dyDescent="0.3">
      <c r="AD534" s="9"/>
      <c r="AG534" s="9"/>
    </row>
    <row r="535" spans="30:33" x14ac:dyDescent="0.3">
      <c r="AD535" s="9"/>
      <c r="AG535" s="9"/>
    </row>
    <row r="536" spans="30:33" x14ac:dyDescent="0.3">
      <c r="AD536" s="9"/>
      <c r="AG536" s="9"/>
    </row>
    <row r="537" spans="30:33" x14ac:dyDescent="0.3">
      <c r="AD537" s="9"/>
      <c r="AG537" s="9"/>
    </row>
    <row r="538" spans="30:33" x14ac:dyDescent="0.3">
      <c r="AD538" s="9"/>
      <c r="AG538" s="9"/>
    </row>
    <row r="539" spans="30:33" x14ac:dyDescent="0.3">
      <c r="AD539" s="9"/>
      <c r="AG539" s="9"/>
    </row>
    <row r="540" spans="30:33" x14ac:dyDescent="0.3">
      <c r="AD540" s="9"/>
      <c r="AG540" s="9"/>
    </row>
    <row r="541" spans="30:33" x14ac:dyDescent="0.3">
      <c r="AD541" s="9"/>
      <c r="AG541" s="9"/>
    </row>
    <row r="542" spans="30:33" x14ac:dyDescent="0.3">
      <c r="AD542" s="9"/>
      <c r="AG542" s="9"/>
    </row>
    <row r="543" spans="30:33" x14ac:dyDescent="0.3">
      <c r="AD543" s="9"/>
      <c r="AG543" s="9"/>
    </row>
    <row r="544" spans="30:33" x14ac:dyDescent="0.3">
      <c r="AD544" s="9"/>
      <c r="AG544" s="9"/>
    </row>
    <row r="545" spans="30:33" x14ac:dyDescent="0.3">
      <c r="AD545" s="9"/>
      <c r="AG545" s="9"/>
    </row>
    <row r="546" spans="30:33" x14ac:dyDescent="0.3">
      <c r="AD546" s="9"/>
      <c r="AG546" s="9"/>
    </row>
    <row r="547" spans="30:33" x14ac:dyDescent="0.3">
      <c r="AD547" s="9"/>
      <c r="AG547" s="9"/>
    </row>
    <row r="548" spans="30:33" x14ac:dyDescent="0.3">
      <c r="AD548" s="9"/>
      <c r="AG548" s="9"/>
    </row>
    <row r="549" spans="30:33" x14ac:dyDescent="0.3">
      <c r="AD549" s="9"/>
      <c r="AG549" s="9"/>
    </row>
    <row r="550" spans="30:33" x14ac:dyDescent="0.3">
      <c r="AD550" s="9"/>
      <c r="AG550" s="9"/>
    </row>
    <row r="551" spans="30:33" x14ac:dyDescent="0.3">
      <c r="AD551" s="9"/>
      <c r="AG551" s="9"/>
    </row>
    <row r="552" spans="30:33" x14ac:dyDescent="0.3">
      <c r="AD552" s="9"/>
      <c r="AG552" s="9"/>
    </row>
    <row r="553" spans="30:33" x14ac:dyDescent="0.3">
      <c r="AD553" s="9"/>
      <c r="AG553" s="9"/>
    </row>
    <row r="554" spans="30:33" x14ac:dyDescent="0.3">
      <c r="AD554" s="9"/>
      <c r="AG554" s="9"/>
    </row>
    <row r="555" spans="30:33" x14ac:dyDescent="0.3">
      <c r="AD555" s="9"/>
      <c r="AG555" s="9"/>
    </row>
    <row r="556" spans="30:33" x14ac:dyDescent="0.3">
      <c r="AD556" s="9"/>
      <c r="AG556" s="9"/>
    </row>
    <row r="557" spans="30:33" x14ac:dyDescent="0.3">
      <c r="AD557" s="9"/>
      <c r="AG557" s="9"/>
    </row>
    <row r="558" spans="30:33" x14ac:dyDescent="0.3">
      <c r="AD558" s="9"/>
      <c r="AG558" s="9"/>
    </row>
    <row r="559" spans="30:33" x14ac:dyDescent="0.3">
      <c r="AD559" s="9"/>
      <c r="AG559" s="9"/>
    </row>
    <row r="560" spans="30:33" x14ac:dyDescent="0.3">
      <c r="AD560" s="9"/>
      <c r="AG560" s="9"/>
    </row>
    <row r="561" spans="30:33" x14ac:dyDescent="0.3">
      <c r="AD561" s="9"/>
      <c r="AG561" s="9"/>
    </row>
    <row r="562" spans="30:33" x14ac:dyDescent="0.3">
      <c r="AD562" s="9"/>
      <c r="AG562" s="9"/>
    </row>
    <row r="563" spans="30:33" x14ac:dyDescent="0.3">
      <c r="AD563" s="9"/>
      <c r="AG563" s="9"/>
    </row>
    <row r="564" spans="30:33" x14ac:dyDescent="0.3">
      <c r="AD564" s="9"/>
      <c r="AG564" s="9"/>
    </row>
    <row r="565" spans="30:33" x14ac:dyDescent="0.3">
      <c r="AD565" s="9"/>
      <c r="AG565" s="9"/>
    </row>
    <row r="566" spans="30:33" x14ac:dyDescent="0.3">
      <c r="AD566" s="9"/>
      <c r="AG566" s="9"/>
    </row>
    <row r="567" spans="30:33" x14ac:dyDescent="0.3">
      <c r="AD567" s="9"/>
      <c r="AG567" s="9"/>
    </row>
    <row r="568" spans="30:33" x14ac:dyDescent="0.3">
      <c r="AD568" s="9"/>
      <c r="AG568" s="9"/>
    </row>
    <row r="569" spans="30:33" x14ac:dyDescent="0.3">
      <c r="AD569" s="9"/>
      <c r="AG569" s="9"/>
    </row>
    <row r="570" spans="30:33" x14ac:dyDescent="0.3">
      <c r="AD570" s="9"/>
      <c r="AG570" s="9"/>
    </row>
    <row r="571" spans="30:33" x14ac:dyDescent="0.3">
      <c r="AD571" s="9"/>
      <c r="AG571" s="9"/>
    </row>
    <row r="572" spans="30:33" x14ac:dyDescent="0.3">
      <c r="AD572" s="9"/>
      <c r="AG572" s="9"/>
    </row>
    <row r="573" spans="30:33" x14ac:dyDescent="0.3">
      <c r="AD573" s="9"/>
      <c r="AG573" s="9"/>
    </row>
    <row r="574" spans="30:33" x14ac:dyDescent="0.3">
      <c r="AD574" s="9"/>
      <c r="AG574" s="9"/>
    </row>
    <row r="575" spans="30:33" x14ac:dyDescent="0.3">
      <c r="AD575" s="9"/>
      <c r="AG575" s="9"/>
    </row>
    <row r="576" spans="30:33" x14ac:dyDescent="0.3">
      <c r="AD576" s="9"/>
      <c r="AG576" s="9"/>
    </row>
    <row r="577" spans="30:33" x14ac:dyDescent="0.3">
      <c r="AD577" s="9"/>
      <c r="AG577" s="9"/>
    </row>
    <row r="578" spans="30:33" x14ac:dyDescent="0.3">
      <c r="AD578" s="9"/>
      <c r="AG578" s="9"/>
    </row>
    <row r="579" spans="30:33" x14ac:dyDescent="0.3">
      <c r="AD579" s="9"/>
      <c r="AG579" s="9"/>
    </row>
    <row r="580" spans="30:33" x14ac:dyDescent="0.3">
      <c r="AD580" s="9"/>
      <c r="AG580" s="9"/>
    </row>
    <row r="581" spans="30:33" x14ac:dyDescent="0.3">
      <c r="AD581" s="9"/>
      <c r="AG581" s="9"/>
    </row>
    <row r="582" spans="30:33" x14ac:dyDescent="0.3">
      <c r="AD582" s="9"/>
      <c r="AG582" s="9"/>
    </row>
    <row r="583" spans="30:33" x14ac:dyDescent="0.3">
      <c r="AD583" s="9"/>
      <c r="AG583" s="9"/>
    </row>
    <row r="584" spans="30:33" x14ac:dyDescent="0.3">
      <c r="AD584" s="9"/>
      <c r="AG584" s="9"/>
    </row>
    <row r="585" spans="30:33" x14ac:dyDescent="0.3">
      <c r="AD585" s="9"/>
      <c r="AG585" s="9"/>
    </row>
    <row r="586" spans="30:33" x14ac:dyDescent="0.3">
      <c r="AD586" s="9"/>
      <c r="AG586" s="9"/>
    </row>
    <row r="587" spans="30:33" x14ac:dyDescent="0.3">
      <c r="AD587" s="9"/>
      <c r="AG587" s="9"/>
    </row>
    <row r="588" spans="30:33" x14ac:dyDescent="0.3">
      <c r="AD588" s="9"/>
      <c r="AG588" s="9"/>
    </row>
    <row r="589" spans="30:33" x14ac:dyDescent="0.3">
      <c r="AD589" s="9"/>
      <c r="AG589" s="9"/>
    </row>
    <row r="590" spans="30:33" x14ac:dyDescent="0.3">
      <c r="AD590" s="9"/>
      <c r="AG590" s="9"/>
    </row>
    <row r="591" spans="30:33" x14ac:dyDescent="0.3">
      <c r="AD591" s="9"/>
      <c r="AG591" s="9"/>
    </row>
    <row r="592" spans="30:33" x14ac:dyDescent="0.3">
      <c r="AD592" s="9"/>
      <c r="AG592" s="9"/>
    </row>
    <row r="593" spans="30:33" x14ac:dyDescent="0.3">
      <c r="AD593" s="9"/>
      <c r="AG593" s="9"/>
    </row>
    <row r="594" spans="30:33" x14ac:dyDescent="0.3">
      <c r="AD594" s="9"/>
      <c r="AG594" s="9"/>
    </row>
    <row r="595" spans="30:33" x14ac:dyDescent="0.3">
      <c r="AD595" s="9"/>
      <c r="AG595" s="9"/>
    </row>
    <row r="596" spans="30:33" x14ac:dyDescent="0.3">
      <c r="AD596" s="9"/>
      <c r="AG596" s="9"/>
    </row>
    <row r="597" spans="30:33" x14ac:dyDescent="0.3">
      <c r="AD597" s="9"/>
      <c r="AG597" s="9"/>
    </row>
    <row r="598" spans="30:33" x14ac:dyDescent="0.3">
      <c r="AD598" s="9"/>
      <c r="AG598" s="9"/>
    </row>
    <row r="599" spans="30:33" x14ac:dyDescent="0.3">
      <c r="AD599" s="9"/>
      <c r="AG599" s="9"/>
    </row>
    <row r="600" spans="30:33" x14ac:dyDescent="0.3">
      <c r="AD600" s="9"/>
      <c r="AG600" s="9"/>
    </row>
    <row r="601" spans="30:33" x14ac:dyDescent="0.3">
      <c r="AD601" s="9"/>
      <c r="AG601" s="9"/>
    </row>
    <row r="602" spans="30:33" x14ac:dyDescent="0.3">
      <c r="AD602" s="9"/>
      <c r="AG602" s="9"/>
    </row>
    <row r="603" spans="30:33" x14ac:dyDescent="0.3">
      <c r="AD603" s="9"/>
      <c r="AG603" s="9"/>
    </row>
    <row r="604" spans="30:33" x14ac:dyDescent="0.3">
      <c r="AD604" s="9"/>
      <c r="AG604" s="9"/>
    </row>
    <row r="605" spans="30:33" x14ac:dyDescent="0.3">
      <c r="AD605" s="9"/>
      <c r="AG605" s="9"/>
    </row>
    <row r="606" spans="30:33" x14ac:dyDescent="0.3">
      <c r="AD606" s="9"/>
      <c r="AG606" s="9"/>
    </row>
    <row r="607" spans="30:33" x14ac:dyDescent="0.3">
      <c r="AD607" s="9"/>
      <c r="AG607" s="9"/>
    </row>
    <row r="608" spans="30:33" x14ac:dyDescent="0.3">
      <c r="AD608" s="9"/>
      <c r="AG608" s="9"/>
    </row>
    <row r="609" spans="30:33" x14ac:dyDescent="0.3">
      <c r="AD609" s="9"/>
      <c r="AG609" s="9"/>
    </row>
    <row r="610" spans="30:33" x14ac:dyDescent="0.3">
      <c r="AD610" s="9"/>
      <c r="AG610" s="9"/>
    </row>
    <row r="611" spans="30:33" x14ac:dyDescent="0.3">
      <c r="AD611" s="9"/>
      <c r="AG611" s="9"/>
    </row>
    <row r="612" spans="30:33" x14ac:dyDescent="0.3">
      <c r="AD612" s="9"/>
      <c r="AG612" s="9"/>
    </row>
    <row r="613" spans="30:33" x14ac:dyDescent="0.3">
      <c r="AD613" s="9"/>
      <c r="AG613" s="9"/>
    </row>
    <row r="614" spans="30:33" x14ac:dyDescent="0.3">
      <c r="AD614" s="9"/>
      <c r="AG614" s="9"/>
    </row>
    <row r="615" spans="30:33" x14ac:dyDescent="0.3">
      <c r="AD615" s="9"/>
      <c r="AG615" s="9"/>
    </row>
    <row r="616" spans="30:33" x14ac:dyDescent="0.3">
      <c r="AD616" s="9"/>
      <c r="AG616" s="9"/>
    </row>
    <row r="617" spans="30:33" x14ac:dyDescent="0.3">
      <c r="AD617" s="9"/>
      <c r="AG617" s="9"/>
    </row>
    <row r="618" spans="30:33" x14ac:dyDescent="0.3">
      <c r="AD618" s="9"/>
      <c r="AG618" s="9"/>
    </row>
    <row r="619" spans="30:33" x14ac:dyDescent="0.3">
      <c r="AD619" s="9"/>
      <c r="AG619" s="9"/>
    </row>
    <row r="620" spans="30:33" x14ac:dyDescent="0.3">
      <c r="AD620" s="9"/>
      <c r="AG620" s="9"/>
    </row>
    <row r="621" spans="30:33" x14ac:dyDescent="0.3">
      <c r="AD621" s="9"/>
      <c r="AG621" s="9"/>
    </row>
    <row r="622" spans="30:33" x14ac:dyDescent="0.3">
      <c r="AD622" s="9"/>
      <c r="AG622" s="9"/>
    </row>
    <row r="623" spans="30:33" x14ac:dyDescent="0.3">
      <c r="AD623" s="9"/>
      <c r="AG623" s="9"/>
    </row>
    <row r="624" spans="30:33" x14ac:dyDescent="0.3">
      <c r="AD624" s="9"/>
      <c r="AG624" s="9"/>
    </row>
    <row r="625" spans="30:33" x14ac:dyDescent="0.3">
      <c r="AD625" s="9"/>
      <c r="AG625" s="9"/>
    </row>
    <row r="626" spans="30:33" x14ac:dyDescent="0.3">
      <c r="AD626" s="9"/>
      <c r="AG626" s="9"/>
    </row>
    <row r="627" spans="30:33" x14ac:dyDescent="0.3">
      <c r="AD627" s="9"/>
      <c r="AG627" s="9"/>
    </row>
    <row r="628" spans="30:33" x14ac:dyDescent="0.3">
      <c r="AD628" s="9"/>
      <c r="AG628" s="9"/>
    </row>
    <row r="629" spans="30:33" x14ac:dyDescent="0.3">
      <c r="AD629" s="9"/>
      <c r="AG629" s="9"/>
    </row>
    <row r="630" spans="30:33" x14ac:dyDescent="0.3">
      <c r="AD630" s="9"/>
      <c r="AG630" s="9"/>
    </row>
    <row r="631" spans="30:33" x14ac:dyDescent="0.3">
      <c r="AD631" s="9"/>
      <c r="AG631" s="9"/>
    </row>
    <row r="632" spans="30:33" x14ac:dyDescent="0.3">
      <c r="AD632" s="9"/>
      <c r="AG632" s="9"/>
    </row>
    <row r="633" spans="30:33" x14ac:dyDescent="0.3">
      <c r="AD633" s="9"/>
      <c r="AG633" s="9"/>
    </row>
    <row r="634" spans="30:33" x14ac:dyDescent="0.3">
      <c r="AD634" s="9"/>
      <c r="AG634" s="9"/>
    </row>
    <row r="635" spans="30:33" x14ac:dyDescent="0.3">
      <c r="AD635" s="9"/>
      <c r="AG635" s="9"/>
    </row>
    <row r="636" spans="30:33" x14ac:dyDescent="0.3">
      <c r="AD636" s="9"/>
      <c r="AG636" s="9"/>
    </row>
    <row r="637" spans="30:33" x14ac:dyDescent="0.3">
      <c r="AD637" s="9"/>
      <c r="AG637" s="9"/>
    </row>
    <row r="638" spans="30:33" x14ac:dyDescent="0.3">
      <c r="AD638" s="9"/>
      <c r="AG638" s="9"/>
    </row>
    <row r="639" spans="30:33" x14ac:dyDescent="0.3">
      <c r="AD639" s="9"/>
      <c r="AG639" s="9"/>
    </row>
    <row r="640" spans="30:33" x14ac:dyDescent="0.3">
      <c r="AD640" s="9"/>
      <c r="AG640" s="9"/>
    </row>
    <row r="641" spans="30:33" x14ac:dyDescent="0.3">
      <c r="AD641" s="9"/>
      <c r="AG641" s="9"/>
    </row>
    <row r="642" spans="30:33" x14ac:dyDescent="0.3">
      <c r="AD642" s="9"/>
      <c r="AG642" s="9"/>
    </row>
    <row r="643" spans="30:33" x14ac:dyDescent="0.3">
      <c r="AD643" s="9"/>
      <c r="AG643" s="9"/>
    </row>
    <row r="644" spans="30:33" x14ac:dyDescent="0.3">
      <c r="AD644" s="9"/>
      <c r="AG644" s="9"/>
    </row>
    <row r="645" spans="30:33" x14ac:dyDescent="0.3">
      <c r="AD645" s="9"/>
      <c r="AG645" s="9"/>
    </row>
    <row r="646" spans="30:33" x14ac:dyDescent="0.3">
      <c r="AD646" s="9"/>
      <c r="AG646" s="9"/>
    </row>
    <row r="647" spans="30:33" x14ac:dyDescent="0.3">
      <c r="AD647" s="9"/>
      <c r="AG647" s="9"/>
    </row>
    <row r="648" spans="30:33" x14ac:dyDescent="0.3">
      <c r="AD648" s="9"/>
      <c r="AG648" s="9"/>
    </row>
    <row r="649" spans="30:33" x14ac:dyDescent="0.3">
      <c r="AD649" s="9"/>
      <c r="AG649" s="9"/>
    </row>
    <row r="650" spans="30:33" x14ac:dyDescent="0.3">
      <c r="AD650" s="9"/>
      <c r="AG650" s="9"/>
    </row>
    <row r="651" spans="30:33" x14ac:dyDescent="0.3">
      <c r="AD651" s="9"/>
      <c r="AG651" s="9"/>
    </row>
    <row r="652" spans="30:33" x14ac:dyDescent="0.3">
      <c r="AD652" s="9"/>
      <c r="AG652" s="9"/>
    </row>
    <row r="653" spans="30:33" x14ac:dyDescent="0.3">
      <c r="AD653" s="9"/>
      <c r="AG653" s="9"/>
    </row>
    <row r="654" spans="30:33" x14ac:dyDescent="0.3">
      <c r="AD654" s="9"/>
      <c r="AG654" s="9"/>
    </row>
    <row r="655" spans="30:33" x14ac:dyDescent="0.3">
      <c r="AD655" s="9"/>
      <c r="AG655" s="9"/>
    </row>
    <row r="656" spans="30:33" x14ac:dyDescent="0.3">
      <c r="AD656" s="9"/>
      <c r="AG656" s="9"/>
    </row>
    <row r="657" spans="30:33" x14ac:dyDescent="0.3">
      <c r="AD657" s="9"/>
      <c r="AG657" s="9"/>
    </row>
    <row r="658" spans="30:33" x14ac:dyDescent="0.3">
      <c r="AD658" s="9"/>
      <c r="AG658" s="9"/>
    </row>
    <row r="659" spans="30:33" x14ac:dyDescent="0.3">
      <c r="AD659" s="9"/>
      <c r="AG659" s="9"/>
    </row>
    <row r="660" spans="30:33" x14ac:dyDescent="0.3">
      <c r="AD660" s="9"/>
      <c r="AG660" s="9"/>
    </row>
    <row r="661" spans="30:33" x14ac:dyDescent="0.3">
      <c r="AD661" s="9"/>
      <c r="AG661" s="9"/>
    </row>
    <row r="662" spans="30:33" x14ac:dyDescent="0.3">
      <c r="AD662" s="9"/>
      <c r="AG662" s="9"/>
    </row>
    <row r="663" spans="30:33" x14ac:dyDescent="0.3">
      <c r="AD663" s="9"/>
      <c r="AG663" s="9"/>
    </row>
    <row r="664" spans="30:33" x14ac:dyDescent="0.3">
      <c r="AD664" s="9"/>
      <c r="AG664" s="9"/>
    </row>
    <row r="665" spans="30:33" x14ac:dyDescent="0.3">
      <c r="AD665" s="9"/>
      <c r="AG665" s="9"/>
    </row>
    <row r="666" spans="30:33" x14ac:dyDescent="0.3">
      <c r="AD666" s="9"/>
      <c r="AG666" s="9"/>
    </row>
    <row r="667" spans="30:33" x14ac:dyDescent="0.3">
      <c r="AD667" s="9"/>
      <c r="AG667" s="9"/>
    </row>
    <row r="668" spans="30:33" x14ac:dyDescent="0.3">
      <c r="AD668" s="9"/>
      <c r="AG668" s="9"/>
    </row>
    <row r="669" spans="30:33" x14ac:dyDescent="0.3">
      <c r="AD669" s="9"/>
      <c r="AG669" s="9"/>
    </row>
    <row r="670" spans="30:33" x14ac:dyDescent="0.3">
      <c r="AD670" s="9"/>
      <c r="AG670" s="9"/>
    </row>
    <row r="671" spans="30:33" x14ac:dyDescent="0.3">
      <c r="AD671" s="9"/>
      <c r="AG671" s="9"/>
    </row>
    <row r="672" spans="30:33" x14ac:dyDescent="0.3">
      <c r="AD672" s="9"/>
      <c r="AG672" s="9"/>
    </row>
    <row r="673" spans="30:33" x14ac:dyDescent="0.3">
      <c r="AD673" s="9"/>
      <c r="AG673" s="9"/>
    </row>
    <row r="674" spans="30:33" x14ac:dyDescent="0.3">
      <c r="AD674" s="9"/>
      <c r="AG674" s="9"/>
    </row>
    <row r="675" spans="30:33" x14ac:dyDescent="0.3">
      <c r="AD675" s="9"/>
      <c r="AG675" s="9"/>
    </row>
    <row r="676" spans="30:33" x14ac:dyDescent="0.3">
      <c r="AD676" s="9"/>
      <c r="AG676" s="9"/>
    </row>
    <row r="677" spans="30:33" x14ac:dyDescent="0.3">
      <c r="AD677" s="9"/>
      <c r="AG677" s="9"/>
    </row>
    <row r="678" spans="30:33" x14ac:dyDescent="0.3">
      <c r="AD678" s="9"/>
      <c r="AG678" s="9"/>
    </row>
    <row r="679" spans="30:33" x14ac:dyDescent="0.3">
      <c r="AD679" s="9"/>
      <c r="AG679" s="9"/>
    </row>
    <row r="680" spans="30:33" x14ac:dyDescent="0.3">
      <c r="AD680" s="9"/>
      <c r="AG680" s="9"/>
    </row>
    <row r="681" spans="30:33" x14ac:dyDescent="0.3">
      <c r="AD681" s="9"/>
      <c r="AG681" s="9"/>
    </row>
    <row r="682" spans="30:33" x14ac:dyDescent="0.3">
      <c r="AD682" s="9"/>
      <c r="AG682" s="9"/>
    </row>
    <row r="683" spans="30:33" x14ac:dyDescent="0.3">
      <c r="AD683" s="9"/>
      <c r="AG683" s="9"/>
    </row>
    <row r="684" spans="30:33" x14ac:dyDescent="0.3">
      <c r="AD684" s="9"/>
      <c r="AG684" s="9"/>
    </row>
    <row r="685" spans="30:33" x14ac:dyDescent="0.3">
      <c r="AD685" s="9"/>
      <c r="AG685" s="9"/>
    </row>
    <row r="686" spans="30:33" x14ac:dyDescent="0.3">
      <c r="AD686" s="9"/>
      <c r="AG686" s="9"/>
    </row>
    <row r="687" spans="30:33" x14ac:dyDescent="0.3">
      <c r="AD687" s="9"/>
      <c r="AG687" s="9"/>
    </row>
    <row r="688" spans="30:33" x14ac:dyDescent="0.3">
      <c r="AD688" s="9"/>
      <c r="AG688" s="9"/>
    </row>
    <row r="689" spans="30:33" x14ac:dyDescent="0.3">
      <c r="AD689" s="9"/>
      <c r="AG689" s="9"/>
    </row>
    <row r="690" spans="30:33" x14ac:dyDescent="0.3">
      <c r="AD690" s="9"/>
      <c r="AG690" s="9"/>
    </row>
    <row r="691" spans="30:33" x14ac:dyDescent="0.3">
      <c r="AD691" s="9"/>
      <c r="AG691" s="9"/>
    </row>
    <row r="692" spans="30:33" x14ac:dyDescent="0.3">
      <c r="AD692" s="9"/>
      <c r="AG692" s="9"/>
    </row>
    <row r="693" spans="30:33" x14ac:dyDescent="0.3">
      <c r="AD693" s="9"/>
      <c r="AG693" s="9"/>
    </row>
    <row r="694" spans="30:33" x14ac:dyDescent="0.3">
      <c r="AD694" s="9"/>
      <c r="AG694" s="9"/>
    </row>
    <row r="695" spans="30:33" x14ac:dyDescent="0.3">
      <c r="AD695" s="9"/>
      <c r="AG695" s="9"/>
    </row>
    <row r="696" spans="30:33" x14ac:dyDescent="0.3">
      <c r="AD696" s="9"/>
      <c r="AG696" s="9"/>
    </row>
    <row r="697" spans="30:33" x14ac:dyDescent="0.3">
      <c r="AD697" s="9"/>
      <c r="AG697" s="9"/>
    </row>
    <row r="698" spans="30:33" x14ac:dyDescent="0.3">
      <c r="AD698" s="9"/>
      <c r="AG698" s="9"/>
    </row>
    <row r="699" spans="30:33" x14ac:dyDescent="0.3">
      <c r="AD699" s="9"/>
      <c r="AG699" s="9"/>
    </row>
    <row r="700" spans="30:33" x14ac:dyDescent="0.3">
      <c r="AD700" s="9"/>
      <c r="AG700" s="9"/>
    </row>
    <row r="701" spans="30:33" x14ac:dyDescent="0.3">
      <c r="AD701" s="9"/>
      <c r="AG701" s="9"/>
    </row>
    <row r="702" spans="30:33" x14ac:dyDescent="0.3">
      <c r="AD702" s="9"/>
      <c r="AG702" s="9"/>
    </row>
    <row r="703" spans="30:33" x14ac:dyDescent="0.3">
      <c r="AD703" s="9"/>
      <c r="AG703" s="9"/>
    </row>
    <row r="704" spans="30:33" x14ac:dyDescent="0.3">
      <c r="AD704" s="9"/>
      <c r="AG704" s="9"/>
    </row>
    <row r="705" spans="30:33" x14ac:dyDescent="0.3">
      <c r="AD705" s="9"/>
      <c r="AG705" s="9"/>
    </row>
    <row r="706" spans="30:33" x14ac:dyDescent="0.3">
      <c r="AD706" s="9"/>
      <c r="AG706" s="9"/>
    </row>
    <row r="707" spans="30:33" x14ac:dyDescent="0.3">
      <c r="AD707" s="9"/>
      <c r="AG707" s="9"/>
    </row>
    <row r="708" spans="30:33" x14ac:dyDescent="0.3">
      <c r="AD708" s="9"/>
      <c r="AG708" s="9"/>
    </row>
    <row r="709" spans="30:33" x14ac:dyDescent="0.3">
      <c r="AD709" s="9"/>
      <c r="AG709" s="9"/>
    </row>
    <row r="710" spans="30:33" x14ac:dyDescent="0.3">
      <c r="AD710" s="9"/>
      <c r="AG710" s="9"/>
    </row>
    <row r="711" spans="30:33" x14ac:dyDescent="0.3">
      <c r="AD711" s="9"/>
      <c r="AG711" s="9"/>
    </row>
    <row r="712" spans="30:33" x14ac:dyDescent="0.3">
      <c r="AD712" s="9"/>
      <c r="AG712" s="9"/>
    </row>
    <row r="713" spans="30:33" x14ac:dyDescent="0.3">
      <c r="AD713" s="9"/>
      <c r="AG713" s="9"/>
    </row>
    <row r="714" spans="30:33" x14ac:dyDescent="0.3">
      <c r="AD714" s="9"/>
      <c r="AG714" s="9"/>
    </row>
    <row r="715" spans="30:33" x14ac:dyDescent="0.3">
      <c r="AD715" s="9"/>
      <c r="AG715" s="9"/>
    </row>
    <row r="716" spans="30:33" x14ac:dyDescent="0.3">
      <c r="AD716" s="9"/>
      <c r="AG716" s="9"/>
    </row>
    <row r="717" spans="30:33" x14ac:dyDescent="0.3">
      <c r="AD717" s="9"/>
      <c r="AG717" s="9"/>
    </row>
    <row r="718" spans="30:33" x14ac:dyDescent="0.3">
      <c r="AD718" s="9"/>
      <c r="AG718" s="9"/>
    </row>
    <row r="719" spans="30:33" x14ac:dyDescent="0.3">
      <c r="AD719" s="9"/>
      <c r="AG719" s="9"/>
    </row>
    <row r="720" spans="30:33" x14ac:dyDescent="0.3">
      <c r="AD720" s="9"/>
      <c r="AG720" s="9"/>
    </row>
    <row r="721" spans="30:33" x14ac:dyDescent="0.3">
      <c r="AD721" s="9"/>
      <c r="AG721" s="9"/>
    </row>
    <row r="722" spans="30:33" x14ac:dyDescent="0.3">
      <c r="AD722" s="9"/>
      <c r="AG722" s="9"/>
    </row>
    <row r="723" spans="30:33" x14ac:dyDescent="0.3">
      <c r="AD723" s="9"/>
      <c r="AG723" s="9"/>
    </row>
    <row r="724" spans="30:33" x14ac:dyDescent="0.3">
      <c r="AD724" s="9"/>
      <c r="AG724" s="9"/>
    </row>
    <row r="725" spans="30:33" x14ac:dyDescent="0.3">
      <c r="AD725" s="9"/>
      <c r="AG725" s="9"/>
    </row>
    <row r="726" spans="30:33" x14ac:dyDescent="0.3">
      <c r="AD726" s="9"/>
      <c r="AG726" s="9"/>
    </row>
    <row r="727" spans="30:33" x14ac:dyDescent="0.3">
      <c r="AD727" s="9"/>
      <c r="AG727" s="9"/>
    </row>
    <row r="728" spans="30:33" x14ac:dyDescent="0.3">
      <c r="AD728" s="9"/>
      <c r="AG728" s="9"/>
    </row>
    <row r="729" spans="30:33" x14ac:dyDescent="0.3">
      <c r="AD729" s="9"/>
      <c r="AG729" s="9"/>
    </row>
    <row r="730" spans="30:33" x14ac:dyDescent="0.3">
      <c r="AD730" s="9"/>
      <c r="AG730" s="9"/>
    </row>
    <row r="731" spans="30:33" x14ac:dyDescent="0.3">
      <c r="AD731" s="9"/>
      <c r="AG731" s="9"/>
    </row>
    <row r="732" spans="30:33" x14ac:dyDescent="0.3">
      <c r="AD732" s="9"/>
      <c r="AG732" s="9"/>
    </row>
    <row r="733" spans="30:33" x14ac:dyDescent="0.3">
      <c r="AD733" s="9"/>
      <c r="AG733" s="9"/>
    </row>
    <row r="734" spans="30:33" x14ac:dyDescent="0.3">
      <c r="AD734" s="9"/>
      <c r="AG734" s="9"/>
    </row>
    <row r="735" spans="30:33" x14ac:dyDescent="0.3">
      <c r="AD735" s="9"/>
      <c r="AG735" s="9"/>
    </row>
    <row r="736" spans="30:33" x14ac:dyDescent="0.3">
      <c r="AD736" s="9"/>
      <c r="AG736" s="9"/>
    </row>
    <row r="737" spans="30:33" x14ac:dyDescent="0.3">
      <c r="AD737" s="9"/>
      <c r="AG737" s="9"/>
    </row>
    <row r="738" spans="30:33" x14ac:dyDescent="0.3">
      <c r="AD738" s="9"/>
      <c r="AG738" s="9"/>
    </row>
    <row r="739" spans="30:33" x14ac:dyDescent="0.3">
      <c r="AD739" s="9"/>
      <c r="AG739" s="9"/>
    </row>
    <row r="740" spans="30:33" x14ac:dyDescent="0.3">
      <c r="AD740" s="9"/>
      <c r="AG740" s="9"/>
    </row>
    <row r="741" spans="30:33" x14ac:dyDescent="0.3">
      <c r="AD741" s="9"/>
      <c r="AG741" s="9"/>
    </row>
    <row r="742" spans="30:33" x14ac:dyDescent="0.3">
      <c r="AD742" s="9"/>
      <c r="AG742" s="9"/>
    </row>
    <row r="743" spans="30:33" x14ac:dyDescent="0.3">
      <c r="AD743" s="9"/>
      <c r="AG743" s="9"/>
    </row>
    <row r="744" spans="30:33" x14ac:dyDescent="0.3">
      <c r="AD744" s="9"/>
      <c r="AG744" s="9"/>
    </row>
    <row r="745" spans="30:33" x14ac:dyDescent="0.3">
      <c r="AD745" s="9"/>
      <c r="AG745" s="9"/>
    </row>
    <row r="746" spans="30:33" x14ac:dyDescent="0.3">
      <c r="AD746" s="9"/>
      <c r="AG746" s="9"/>
    </row>
    <row r="747" spans="30:33" x14ac:dyDescent="0.3">
      <c r="AD747" s="9"/>
      <c r="AG747" s="9"/>
    </row>
    <row r="748" spans="30:33" x14ac:dyDescent="0.3">
      <c r="AD748" s="9"/>
      <c r="AG748" s="9"/>
    </row>
    <row r="749" spans="30:33" x14ac:dyDescent="0.3">
      <c r="AD749" s="9"/>
      <c r="AG749" s="9"/>
    </row>
    <row r="750" spans="30:33" x14ac:dyDescent="0.3">
      <c r="AD750" s="9"/>
      <c r="AG750" s="9"/>
    </row>
    <row r="751" spans="30:33" x14ac:dyDescent="0.3">
      <c r="AD751" s="9"/>
      <c r="AG751" s="9"/>
    </row>
    <row r="752" spans="30:33" x14ac:dyDescent="0.3">
      <c r="AD752" s="9"/>
      <c r="AG752" s="9"/>
    </row>
    <row r="753" spans="30:33" x14ac:dyDescent="0.3">
      <c r="AD753" s="9"/>
      <c r="AG753" s="9"/>
    </row>
    <row r="754" spans="30:33" x14ac:dyDescent="0.3">
      <c r="AD754" s="9"/>
      <c r="AG754" s="9"/>
    </row>
    <row r="755" spans="30:33" x14ac:dyDescent="0.3">
      <c r="AD755" s="9"/>
      <c r="AG755" s="9"/>
    </row>
    <row r="756" spans="30:33" x14ac:dyDescent="0.3">
      <c r="AD756" s="9"/>
      <c r="AG756" s="9"/>
    </row>
    <row r="757" spans="30:33" x14ac:dyDescent="0.3">
      <c r="AD757" s="9"/>
      <c r="AG757" s="9"/>
    </row>
    <row r="758" spans="30:33" x14ac:dyDescent="0.3">
      <c r="AD758" s="9"/>
      <c r="AG758" s="9"/>
    </row>
    <row r="759" spans="30:33" x14ac:dyDescent="0.3">
      <c r="AD759" s="9"/>
      <c r="AG759" s="9"/>
    </row>
    <row r="760" spans="30:33" x14ac:dyDescent="0.3">
      <c r="AD760" s="9"/>
      <c r="AG760" s="9"/>
    </row>
    <row r="761" spans="30:33" x14ac:dyDescent="0.3">
      <c r="AD761" s="9"/>
      <c r="AG761" s="9"/>
    </row>
    <row r="762" spans="30:33" x14ac:dyDescent="0.3">
      <c r="AD762" s="9"/>
      <c r="AG762" s="9"/>
    </row>
    <row r="763" spans="30:33" x14ac:dyDescent="0.3">
      <c r="AD763" s="9"/>
      <c r="AG763" s="9"/>
    </row>
    <row r="764" spans="30:33" x14ac:dyDescent="0.3">
      <c r="AD764" s="9"/>
      <c r="AG764" s="9"/>
    </row>
    <row r="765" spans="30:33" x14ac:dyDescent="0.3">
      <c r="AD765" s="9"/>
      <c r="AG765" s="9"/>
    </row>
    <row r="766" spans="30:33" x14ac:dyDescent="0.3">
      <c r="AD766" s="9"/>
      <c r="AG766" s="9"/>
    </row>
    <row r="767" spans="30:33" x14ac:dyDescent="0.3">
      <c r="AD767" s="9"/>
      <c r="AG767" s="9"/>
    </row>
    <row r="768" spans="30:33" x14ac:dyDescent="0.3">
      <c r="AD768" s="9"/>
      <c r="AG768" s="9"/>
    </row>
    <row r="769" spans="30:33" x14ac:dyDescent="0.3">
      <c r="AD769" s="9"/>
      <c r="AG769" s="9"/>
    </row>
    <row r="770" spans="30:33" x14ac:dyDescent="0.3">
      <c r="AD770" s="9"/>
      <c r="AG770" s="9"/>
    </row>
    <row r="771" spans="30:33" x14ac:dyDescent="0.3">
      <c r="AD771" s="9"/>
      <c r="AG771" s="9"/>
    </row>
    <row r="772" spans="30:33" x14ac:dyDescent="0.3">
      <c r="AD772" s="9"/>
      <c r="AG772" s="9"/>
    </row>
    <row r="773" spans="30:33" x14ac:dyDescent="0.3">
      <c r="AD773" s="9"/>
      <c r="AG773" s="9"/>
    </row>
    <row r="774" spans="30:33" x14ac:dyDescent="0.3">
      <c r="AD774" s="9"/>
      <c r="AG774" s="9"/>
    </row>
    <row r="775" spans="30:33" x14ac:dyDescent="0.3">
      <c r="AD775" s="9"/>
      <c r="AG775" s="9"/>
    </row>
    <row r="776" spans="30:33" x14ac:dyDescent="0.3">
      <c r="AD776" s="9"/>
      <c r="AG776" s="9"/>
    </row>
    <row r="777" spans="30:33" x14ac:dyDescent="0.3">
      <c r="AD777" s="9"/>
      <c r="AG777" s="9"/>
    </row>
    <row r="778" spans="30:33" x14ac:dyDescent="0.3">
      <c r="AD778" s="9"/>
      <c r="AG778" s="9"/>
    </row>
    <row r="779" spans="30:33" x14ac:dyDescent="0.3">
      <c r="AD779" s="9"/>
      <c r="AG779" s="9"/>
    </row>
    <row r="780" spans="30:33" x14ac:dyDescent="0.3">
      <c r="AD780" s="9"/>
      <c r="AG780" s="9"/>
    </row>
    <row r="781" spans="30:33" x14ac:dyDescent="0.3">
      <c r="AD781" s="9"/>
      <c r="AG781" s="9"/>
    </row>
    <row r="782" spans="30:33" x14ac:dyDescent="0.3">
      <c r="AD782" s="9"/>
      <c r="AG782" s="9"/>
    </row>
    <row r="783" spans="30:33" x14ac:dyDescent="0.3">
      <c r="AD783" s="9"/>
      <c r="AG783" s="9"/>
    </row>
    <row r="784" spans="30:33" x14ac:dyDescent="0.3">
      <c r="AD784" s="9"/>
      <c r="AG784" s="9"/>
    </row>
    <row r="785" spans="30:33" x14ac:dyDescent="0.3">
      <c r="AD785" s="9"/>
      <c r="AG785" s="9"/>
    </row>
    <row r="786" spans="30:33" x14ac:dyDescent="0.3">
      <c r="AD786" s="9"/>
      <c r="AG786" s="9"/>
    </row>
    <row r="787" spans="30:33" x14ac:dyDescent="0.3">
      <c r="AD787" s="9"/>
      <c r="AG787" s="9"/>
    </row>
    <row r="788" spans="30:33" x14ac:dyDescent="0.3">
      <c r="AD788" s="9"/>
      <c r="AG788" s="9"/>
    </row>
    <row r="789" spans="30:33" x14ac:dyDescent="0.3">
      <c r="AD789" s="9"/>
      <c r="AG789" s="9"/>
    </row>
    <row r="790" spans="30:33" x14ac:dyDescent="0.3">
      <c r="AD790" s="9"/>
      <c r="AG790" s="9"/>
    </row>
    <row r="791" spans="30:33" x14ac:dyDescent="0.3">
      <c r="AD791" s="9"/>
      <c r="AG791" s="9"/>
    </row>
    <row r="792" spans="30:33" x14ac:dyDescent="0.3">
      <c r="AD792" s="9"/>
      <c r="AG792" s="9"/>
    </row>
    <row r="793" spans="30:33" x14ac:dyDescent="0.3">
      <c r="AD793" s="9"/>
      <c r="AG793" s="9"/>
    </row>
    <row r="794" spans="30:33" x14ac:dyDescent="0.3">
      <c r="AD794" s="9"/>
      <c r="AG794" s="9"/>
    </row>
    <row r="795" spans="30:33" x14ac:dyDescent="0.3">
      <c r="AD795" s="9"/>
      <c r="AG795" s="9"/>
    </row>
    <row r="796" spans="30:33" x14ac:dyDescent="0.3">
      <c r="AD796" s="9"/>
      <c r="AG796" s="9"/>
    </row>
    <row r="797" spans="30:33" x14ac:dyDescent="0.3">
      <c r="AD797" s="9"/>
      <c r="AG797" s="9"/>
    </row>
    <row r="798" spans="30:33" x14ac:dyDescent="0.3">
      <c r="AD798" s="9"/>
      <c r="AG798" s="9"/>
    </row>
    <row r="799" spans="30:33" x14ac:dyDescent="0.3">
      <c r="AD799" s="9"/>
      <c r="AG799" s="9"/>
    </row>
    <row r="800" spans="30:33" x14ac:dyDescent="0.3">
      <c r="AD800" s="9"/>
      <c r="AG800" s="9"/>
    </row>
    <row r="801" spans="30:33" x14ac:dyDescent="0.3">
      <c r="AD801" s="9"/>
      <c r="AG801" s="9"/>
    </row>
    <row r="802" spans="30:33" x14ac:dyDescent="0.3">
      <c r="AD802" s="9"/>
      <c r="AG802" s="9"/>
    </row>
    <row r="803" spans="30:33" x14ac:dyDescent="0.3">
      <c r="AD803" s="9"/>
      <c r="AG803" s="9"/>
    </row>
    <row r="804" spans="30:33" x14ac:dyDescent="0.3">
      <c r="AD804" s="9"/>
      <c r="AG804" s="9"/>
    </row>
    <row r="805" spans="30:33" x14ac:dyDescent="0.3">
      <c r="AD805" s="9"/>
      <c r="AG805" s="9"/>
    </row>
    <row r="806" spans="30:33" x14ac:dyDescent="0.3">
      <c r="AD806" s="9"/>
      <c r="AG806" s="9"/>
    </row>
    <row r="807" spans="30:33" x14ac:dyDescent="0.3">
      <c r="AD807" s="9"/>
      <c r="AG807" s="9"/>
    </row>
    <row r="808" spans="30:33" x14ac:dyDescent="0.3">
      <c r="AD808" s="9"/>
      <c r="AG808" s="9"/>
    </row>
    <row r="809" spans="30:33" x14ac:dyDescent="0.3">
      <c r="AD809" s="9"/>
      <c r="AG809" s="9"/>
    </row>
    <row r="810" spans="30:33" x14ac:dyDescent="0.3">
      <c r="AD810" s="9"/>
      <c r="AG810" s="9"/>
    </row>
    <row r="811" spans="30:33" x14ac:dyDescent="0.3">
      <c r="AD811" s="9"/>
      <c r="AG811" s="9"/>
    </row>
    <row r="812" spans="30:33" x14ac:dyDescent="0.3">
      <c r="AD812" s="9"/>
      <c r="AG812" s="9"/>
    </row>
    <row r="813" spans="30:33" x14ac:dyDescent="0.3">
      <c r="AD813" s="9"/>
      <c r="AG813" s="9"/>
    </row>
    <row r="814" spans="30:33" x14ac:dyDescent="0.3">
      <c r="AD814" s="9"/>
      <c r="AG814" s="9"/>
    </row>
    <row r="815" spans="30:33" x14ac:dyDescent="0.3">
      <c r="AD815" s="9"/>
      <c r="AG815" s="9"/>
    </row>
    <row r="816" spans="30:33" x14ac:dyDescent="0.3">
      <c r="AD816" s="9"/>
      <c r="AG816" s="9"/>
    </row>
    <row r="817" spans="30:33" x14ac:dyDescent="0.3">
      <c r="AD817" s="9"/>
      <c r="AG817" s="9"/>
    </row>
    <row r="818" spans="30:33" x14ac:dyDescent="0.3">
      <c r="AD818" s="9"/>
      <c r="AG818" s="9"/>
    </row>
    <row r="819" spans="30:33" x14ac:dyDescent="0.3">
      <c r="AD819" s="9"/>
      <c r="AG819" s="9"/>
    </row>
    <row r="820" spans="30:33" x14ac:dyDescent="0.3">
      <c r="AD820" s="9"/>
      <c r="AG820" s="9"/>
    </row>
    <row r="821" spans="30:33" x14ac:dyDescent="0.3">
      <c r="AD821" s="9"/>
      <c r="AG821" s="9"/>
    </row>
    <row r="822" spans="30:33" x14ac:dyDescent="0.3">
      <c r="AD822" s="9"/>
      <c r="AG822" s="9"/>
    </row>
    <row r="823" spans="30:33" x14ac:dyDescent="0.3">
      <c r="AD823" s="9"/>
      <c r="AG823" s="9"/>
    </row>
    <row r="824" spans="30:33" x14ac:dyDescent="0.3">
      <c r="AD824" s="9"/>
      <c r="AG824" s="9"/>
    </row>
    <row r="825" spans="30:33" x14ac:dyDescent="0.3">
      <c r="AD825" s="9"/>
      <c r="AG825" s="9"/>
    </row>
    <row r="826" spans="30:33" x14ac:dyDescent="0.3">
      <c r="AD826" s="9"/>
      <c r="AG826" s="9"/>
    </row>
    <row r="827" spans="30:33" x14ac:dyDescent="0.3">
      <c r="AD827" s="9"/>
      <c r="AG827" s="9"/>
    </row>
    <row r="828" spans="30:33" x14ac:dyDescent="0.3">
      <c r="AD828" s="9"/>
      <c r="AG828" s="9"/>
    </row>
    <row r="829" spans="30:33" x14ac:dyDescent="0.3">
      <c r="AD829" s="9"/>
      <c r="AG829" s="9"/>
    </row>
    <row r="830" spans="30:33" x14ac:dyDescent="0.3">
      <c r="AD830" s="9"/>
      <c r="AG830" s="9"/>
    </row>
    <row r="831" spans="30:33" x14ac:dyDescent="0.3">
      <c r="AD831" s="9"/>
      <c r="AG831" s="9"/>
    </row>
    <row r="832" spans="30:33" x14ac:dyDescent="0.3">
      <c r="AD832" s="9"/>
      <c r="AG832" s="9"/>
    </row>
    <row r="833" spans="30:33" x14ac:dyDescent="0.3">
      <c r="AD833" s="9"/>
      <c r="AG833" s="9"/>
    </row>
    <row r="834" spans="30:33" x14ac:dyDescent="0.3">
      <c r="AD834" s="9"/>
      <c r="AG834" s="9"/>
    </row>
    <row r="835" spans="30:33" x14ac:dyDescent="0.3">
      <c r="AD835" s="9"/>
      <c r="AG835" s="9"/>
    </row>
    <row r="836" spans="30:33" x14ac:dyDescent="0.3">
      <c r="AD836" s="9"/>
      <c r="AG836" s="9"/>
    </row>
    <row r="837" spans="30:33" x14ac:dyDescent="0.3">
      <c r="AD837" s="9"/>
      <c r="AG837" s="9"/>
    </row>
    <row r="838" spans="30:33" x14ac:dyDescent="0.3">
      <c r="AD838" s="9"/>
      <c r="AG838" s="9"/>
    </row>
    <row r="839" spans="30:33" x14ac:dyDescent="0.3">
      <c r="AD839" s="9"/>
      <c r="AG839" s="9"/>
    </row>
    <row r="840" spans="30:33" x14ac:dyDescent="0.3">
      <c r="AD840" s="9"/>
      <c r="AG840" s="9"/>
    </row>
    <row r="841" spans="30:33" x14ac:dyDescent="0.3">
      <c r="AD841" s="9"/>
      <c r="AG841" s="9"/>
    </row>
    <row r="842" spans="30:33" x14ac:dyDescent="0.3">
      <c r="AD842" s="9"/>
      <c r="AG842" s="9"/>
    </row>
    <row r="843" spans="30:33" x14ac:dyDescent="0.3">
      <c r="AD843" s="9"/>
      <c r="AG843" s="9"/>
    </row>
    <row r="844" spans="30:33" x14ac:dyDescent="0.3">
      <c r="AD844" s="9"/>
      <c r="AG844" s="9"/>
    </row>
    <row r="845" spans="30:33" x14ac:dyDescent="0.3">
      <c r="AD845" s="9"/>
      <c r="AG845" s="9"/>
    </row>
    <row r="846" spans="30:33" x14ac:dyDescent="0.3">
      <c r="AD846" s="9"/>
      <c r="AG846" s="9"/>
    </row>
    <row r="847" spans="30:33" x14ac:dyDescent="0.3">
      <c r="AD847" s="9"/>
      <c r="AG847" s="9"/>
    </row>
    <row r="848" spans="30:33" x14ac:dyDescent="0.3">
      <c r="AD848" s="9"/>
      <c r="AG848" s="9"/>
    </row>
    <row r="849" spans="30:33" x14ac:dyDescent="0.3">
      <c r="AD849" s="9"/>
      <c r="AG849" s="9"/>
    </row>
    <row r="850" spans="30:33" x14ac:dyDescent="0.3">
      <c r="AD850" s="9"/>
      <c r="AG850" s="9"/>
    </row>
    <row r="851" spans="30:33" x14ac:dyDescent="0.3">
      <c r="AD851" s="9"/>
      <c r="AG851" s="9"/>
    </row>
    <row r="852" spans="30:33" x14ac:dyDescent="0.3">
      <c r="AD852" s="9"/>
      <c r="AG852" s="9"/>
    </row>
    <row r="853" spans="30:33" x14ac:dyDescent="0.3">
      <c r="AD853" s="9"/>
      <c r="AG853" s="9"/>
    </row>
    <row r="854" spans="30:33" x14ac:dyDescent="0.3">
      <c r="AD854" s="9"/>
      <c r="AG854" s="9"/>
    </row>
    <row r="855" spans="30:33" x14ac:dyDescent="0.3">
      <c r="AD855" s="9"/>
      <c r="AG855" s="9"/>
    </row>
    <row r="856" spans="30:33" x14ac:dyDescent="0.3">
      <c r="AD856" s="9"/>
      <c r="AG856" s="9"/>
    </row>
    <row r="857" spans="30:33" x14ac:dyDescent="0.3">
      <c r="AD857" s="9"/>
      <c r="AG857" s="9"/>
    </row>
    <row r="858" spans="30:33" x14ac:dyDescent="0.3">
      <c r="AD858" s="9"/>
      <c r="AG858" s="9"/>
    </row>
    <row r="859" spans="30:33" x14ac:dyDescent="0.3">
      <c r="AD859" s="9"/>
      <c r="AG859" s="9"/>
    </row>
    <row r="860" spans="30:33" x14ac:dyDescent="0.3">
      <c r="AD860" s="9"/>
      <c r="AG860" s="9"/>
    </row>
    <row r="861" spans="30:33" x14ac:dyDescent="0.3">
      <c r="AD861" s="9"/>
      <c r="AG861" s="9"/>
    </row>
    <row r="862" spans="30:33" x14ac:dyDescent="0.3">
      <c r="AD862" s="9"/>
      <c r="AG862" s="9"/>
    </row>
    <row r="863" spans="30:33" x14ac:dyDescent="0.3">
      <c r="AD863" s="9"/>
      <c r="AG863" s="9"/>
    </row>
    <row r="864" spans="30:33" x14ac:dyDescent="0.3">
      <c r="AD864" s="9"/>
      <c r="AG864" s="9"/>
    </row>
    <row r="865" spans="30:33" x14ac:dyDescent="0.3">
      <c r="AD865" s="9"/>
      <c r="AG865" s="9"/>
    </row>
    <row r="866" spans="30:33" x14ac:dyDescent="0.3">
      <c r="AD866" s="9"/>
      <c r="AG866" s="9"/>
    </row>
    <row r="867" spans="30:33" x14ac:dyDescent="0.3">
      <c r="AD867" s="9"/>
      <c r="AG867" s="9"/>
    </row>
    <row r="868" spans="30:33" x14ac:dyDescent="0.3">
      <c r="AD868" s="9"/>
      <c r="AG868" s="9"/>
    </row>
    <row r="869" spans="30:33" x14ac:dyDescent="0.3">
      <c r="AD869" s="9"/>
      <c r="AG869" s="9"/>
    </row>
    <row r="870" spans="30:33" x14ac:dyDescent="0.3">
      <c r="AD870" s="9"/>
      <c r="AG870" s="9"/>
    </row>
    <row r="871" spans="30:33" x14ac:dyDescent="0.3">
      <c r="AD871" s="9"/>
      <c r="AG871" s="9"/>
    </row>
    <row r="872" spans="30:33" x14ac:dyDescent="0.3">
      <c r="AD872" s="9"/>
      <c r="AG872" s="9"/>
    </row>
    <row r="873" spans="30:33" x14ac:dyDescent="0.3">
      <c r="AD873" s="9"/>
      <c r="AG873" s="9"/>
    </row>
    <row r="874" spans="30:33" x14ac:dyDescent="0.3">
      <c r="AD874" s="9"/>
      <c r="AG874" s="9"/>
    </row>
    <row r="875" spans="30:33" x14ac:dyDescent="0.3">
      <c r="AD875" s="9"/>
      <c r="AG875" s="9"/>
    </row>
    <row r="876" spans="30:33" x14ac:dyDescent="0.3">
      <c r="AD876" s="9"/>
      <c r="AG876" s="9"/>
    </row>
    <row r="877" spans="30:33" x14ac:dyDescent="0.3">
      <c r="AD877" s="9"/>
      <c r="AG877" s="9"/>
    </row>
    <row r="878" spans="30:33" x14ac:dyDescent="0.3">
      <c r="AD878" s="9"/>
      <c r="AG878" s="9"/>
    </row>
    <row r="879" spans="30:33" x14ac:dyDescent="0.3">
      <c r="AD879" s="9"/>
      <c r="AG879" s="9"/>
    </row>
    <row r="880" spans="30:33" x14ac:dyDescent="0.3">
      <c r="AD880" s="9"/>
      <c r="AG880" s="9"/>
    </row>
    <row r="881" spans="30:33" x14ac:dyDescent="0.3">
      <c r="AD881" s="9"/>
      <c r="AG881" s="9"/>
    </row>
    <row r="882" spans="30:33" x14ac:dyDescent="0.3">
      <c r="AD882" s="9"/>
      <c r="AG882" s="9"/>
    </row>
    <row r="883" spans="30:33" x14ac:dyDescent="0.3">
      <c r="AD883" s="9"/>
      <c r="AG883" s="9"/>
    </row>
    <row r="884" spans="30:33" x14ac:dyDescent="0.3">
      <c r="AD884" s="9"/>
      <c r="AG884" s="9"/>
    </row>
    <row r="885" spans="30:33" x14ac:dyDescent="0.3">
      <c r="AD885" s="9"/>
      <c r="AG885" s="9"/>
    </row>
    <row r="886" spans="30:33" x14ac:dyDescent="0.3">
      <c r="AD886" s="9"/>
      <c r="AG886" s="9"/>
    </row>
    <row r="887" spans="30:33" x14ac:dyDescent="0.3">
      <c r="AD887" s="9"/>
      <c r="AG887" s="9"/>
    </row>
    <row r="888" spans="30:33" x14ac:dyDescent="0.3">
      <c r="AD888" s="9"/>
      <c r="AG888" s="9"/>
    </row>
    <row r="889" spans="30:33" x14ac:dyDescent="0.3">
      <c r="AD889" s="9"/>
      <c r="AG889" s="9"/>
    </row>
    <row r="890" spans="30:33" x14ac:dyDescent="0.3">
      <c r="AD890" s="9"/>
      <c r="AG890" s="9"/>
    </row>
    <row r="891" spans="30:33" x14ac:dyDescent="0.3">
      <c r="AD891" s="9"/>
      <c r="AG891" s="9"/>
    </row>
    <row r="892" spans="30:33" x14ac:dyDescent="0.3">
      <c r="AD892" s="9"/>
      <c r="AG892" s="9"/>
    </row>
    <row r="893" spans="30:33" x14ac:dyDescent="0.3">
      <c r="AD893" s="9"/>
      <c r="AG893" s="9"/>
    </row>
    <row r="894" spans="30:33" x14ac:dyDescent="0.3">
      <c r="AD894" s="9"/>
      <c r="AG894" s="9"/>
    </row>
    <row r="895" spans="30:33" x14ac:dyDescent="0.3">
      <c r="AD895" s="9"/>
      <c r="AG895" s="9"/>
    </row>
    <row r="896" spans="30:33" x14ac:dyDescent="0.3">
      <c r="AD896" s="9"/>
      <c r="AG896" s="9"/>
    </row>
    <row r="897" spans="30:33" x14ac:dyDescent="0.3">
      <c r="AD897" s="9"/>
      <c r="AG897" s="9"/>
    </row>
    <row r="898" spans="30:33" x14ac:dyDescent="0.3">
      <c r="AD898" s="9"/>
      <c r="AG898" s="9"/>
    </row>
    <row r="899" spans="30:33" x14ac:dyDescent="0.3">
      <c r="AD899" s="9"/>
      <c r="AG899" s="9"/>
    </row>
    <row r="900" spans="30:33" x14ac:dyDescent="0.3">
      <c r="AD900" s="9"/>
      <c r="AG900" s="9"/>
    </row>
    <row r="901" spans="30:33" x14ac:dyDescent="0.3">
      <c r="AD901" s="9"/>
      <c r="AG901" s="9"/>
    </row>
    <row r="902" spans="30:33" x14ac:dyDescent="0.3">
      <c r="AD902" s="9"/>
      <c r="AG902" s="9"/>
    </row>
    <row r="903" spans="30:33" x14ac:dyDescent="0.3">
      <c r="AD903" s="9"/>
      <c r="AG903" s="9"/>
    </row>
    <row r="904" spans="30:33" x14ac:dyDescent="0.3">
      <c r="AD904" s="9"/>
      <c r="AG904" s="9"/>
    </row>
    <row r="905" spans="30:33" x14ac:dyDescent="0.3">
      <c r="AD905" s="9"/>
      <c r="AG905" s="9"/>
    </row>
    <row r="906" spans="30:33" x14ac:dyDescent="0.3">
      <c r="AD906" s="9"/>
      <c r="AG906" s="9"/>
    </row>
    <row r="907" spans="30:33" x14ac:dyDescent="0.3">
      <c r="AD907" s="9"/>
      <c r="AG907" s="9"/>
    </row>
    <row r="908" spans="30:33" x14ac:dyDescent="0.3">
      <c r="AD908" s="9"/>
      <c r="AG908" s="9"/>
    </row>
    <row r="909" spans="30:33" x14ac:dyDescent="0.3">
      <c r="AD909" s="9"/>
      <c r="AG909" s="9"/>
    </row>
    <row r="910" spans="30:33" x14ac:dyDescent="0.3">
      <c r="AD910" s="9"/>
      <c r="AG910" s="9"/>
    </row>
    <row r="911" spans="30:33" x14ac:dyDescent="0.3">
      <c r="AD911" s="9"/>
      <c r="AG911" s="9"/>
    </row>
    <row r="912" spans="30:33" x14ac:dyDescent="0.3">
      <c r="AD912" s="9"/>
      <c r="AG912" s="9"/>
    </row>
    <row r="913" spans="30:33" x14ac:dyDescent="0.3">
      <c r="AD913" s="9"/>
      <c r="AG913" s="9"/>
    </row>
    <row r="914" spans="30:33" x14ac:dyDescent="0.3">
      <c r="AD914" s="9"/>
      <c r="AG914" s="9"/>
    </row>
    <row r="915" spans="30:33" x14ac:dyDescent="0.3">
      <c r="AD915" s="9"/>
      <c r="AG915" s="9"/>
    </row>
    <row r="916" spans="30:33" x14ac:dyDescent="0.3">
      <c r="AD916" s="9"/>
      <c r="AG916" s="9"/>
    </row>
    <row r="917" spans="30:33" x14ac:dyDescent="0.3">
      <c r="AD917" s="9"/>
      <c r="AG917" s="9"/>
    </row>
    <row r="918" spans="30:33" x14ac:dyDescent="0.3">
      <c r="AD918" s="9"/>
      <c r="AG918" s="9"/>
    </row>
    <row r="919" spans="30:33" x14ac:dyDescent="0.3">
      <c r="AD919" s="9"/>
      <c r="AG919" s="9"/>
    </row>
    <row r="920" spans="30:33" x14ac:dyDescent="0.3">
      <c r="AD920" s="9"/>
      <c r="AG920" s="9"/>
    </row>
    <row r="921" spans="30:33" x14ac:dyDescent="0.3">
      <c r="AD921" s="9"/>
      <c r="AG921" s="9"/>
    </row>
    <row r="922" spans="30:33" x14ac:dyDescent="0.3">
      <c r="AD922" s="9"/>
      <c r="AG922" s="9"/>
    </row>
    <row r="923" spans="30:33" x14ac:dyDescent="0.3">
      <c r="AD923" s="9"/>
      <c r="AG923" s="9"/>
    </row>
    <row r="924" spans="30:33" x14ac:dyDescent="0.3">
      <c r="AD924" s="9"/>
      <c r="AG924" s="9"/>
    </row>
    <row r="925" spans="30:33" x14ac:dyDescent="0.3">
      <c r="AD925" s="9"/>
      <c r="AG925" s="9"/>
    </row>
    <row r="926" spans="30:33" x14ac:dyDescent="0.3">
      <c r="AD926" s="9"/>
      <c r="AG926" s="9"/>
    </row>
    <row r="927" spans="30:33" x14ac:dyDescent="0.3">
      <c r="AD927" s="9"/>
      <c r="AG927" s="9"/>
    </row>
    <row r="928" spans="30:33" x14ac:dyDescent="0.3">
      <c r="AD928" s="9"/>
      <c r="AG928" s="9"/>
    </row>
    <row r="929" spans="30:33" x14ac:dyDescent="0.3">
      <c r="AD929" s="9"/>
      <c r="AG929" s="9"/>
    </row>
    <row r="930" spans="30:33" x14ac:dyDescent="0.3">
      <c r="AD930" s="9"/>
      <c r="AG930" s="9"/>
    </row>
    <row r="931" spans="30:33" x14ac:dyDescent="0.3">
      <c r="AD931" s="9"/>
      <c r="AG931" s="9"/>
    </row>
    <row r="932" spans="30:33" x14ac:dyDescent="0.3">
      <c r="AD932" s="9"/>
      <c r="AG932" s="9"/>
    </row>
    <row r="933" spans="30:33" x14ac:dyDescent="0.3">
      <c r="AD933" s="9"/>
      <c r="AG933" s="9"/>
    </row>
    <row r="934" spans="30:33" x14ac:dyDescent="0.3">
      <c r="AD934" s="9"/>
      <c r="AG934" s="9"/>
    </row>
    <row r="935" spans="30:33" x14ac:dyDescent="0.3">
      <c r="AD935" s="9"/>
      <c r="AG935" s="9"/>
    </row>
    <row r="936" spans="30:33" x14ac:dyDescent="0.3">
      <c r="AD936" s="9"/>
      <c r="AG936" s="9"/>
    </row>
    <row r="937" spans="30:33" x14ac:dyDescent="0.3">
      <c r="AD937" s="9"/>
      <c r="AG937" s="9"/>
    </row>
    <row r="938" spans="30:33" x14ac:dyDescent="0.3">
      <c r="AD938" s="9"/>
      <c r="AG938" s="9"/>
    </row>
    <row r="939" spans="30:33" x14ac:dyDescent="0.3">
      <c r="AD939" s="9"/>
      <c r="AG939" s="9"/>
    </row>
    <row r="940" spans="30:33" x14ac:dyDescent="0.3">
      <c r="AD940" s="9"/>
      <c r="AG940" s="9"/>
    </row>
    <row r="941" spans="30:33" x14ac:dyDescent="0.3">
      <c r="AD941" s="9"/>
      <c r="AG941" s="9"/>
    </row>
    <row r="942" spans="30:33" x14ac:dyDescent="0.3">
      <c r="AD942" s="9"/>
      <c r="AG942" s="9"/>
    </row>
    <row r="943" spans="30:33" x14ac:dyDescent="0.3">
      <c r="AD943" s="9"/>
      <c r="AG943" s="9"/>
    </row>
    <row r="944" spans="30:33" x14ac:dyDescent="0.3">
      <c r="AD944" s="9"/>
      <c r="AG944" s="9"/>
    </row>
    <row r="945" spans="30:33" x14ac:dyDescent="0.3">
      <c r="AD945" s="9"/>
      <c r="AG945" s="9"/>
    </row>
    <row r="946" spans="30:33" x14ac:dyDescent="0.3">
      <c r="AD946" s="9"/>
      <c r="AG946" s="9"/>
    </row>
    <row r="947" spans="30:33" x14ac:dyDescent="0.3">
      <c r="AD947" s="9"/>
      <c r="AG947" s="9"/>
    </row>
    <row r="948" spans="30:33" x14ac:dyDescent="0.3">
      <c r="AD948" s="9"/>
      <c r="AG948" s="9"/>
    </row>
    <row r="949" spans="30:33" x14ac:dyDescent="0.3">
      <c r="AD949" s="9"/>
      <c r="AG949" s="9"/>
    </row>
    <row r="950" spans="30:33" x14ac:dyDescent="0.3">
      <c r="AD950" s="9"/>
      <c r="AG950" s="9"/>
    </row>
    <row r="951" spans="30:33" x14ac:dyDescent="0.3">
      <c r="AD951" s="9"/>
      <c r="AG951" s="9"/>
    </row>
    <row r="952" spans="30:33" x14ac:dyDescent="0.3">
      <c r="AD952" s="9"/>
      <c r="AG952" s="9"/>
    </row>
    <row r="953" spans="30:33" x14ac:dyDescent="0.3">
      <c r="AD953" s="9"/>
      <c r="AG953" s="9"/>
    </row>
    <row r="954" spans="30:33" x14ac:dyDescent="0.3">
      <c r="AD954" s="9"/>
      <c r="AG954" s="9"/>
    </row>
    <row r="955" spans="30:33" x14ac:dyDescent="0.3">
      <c r="AD955" s="9"/>
      <c r="AG955" s="9"/>
    </row>
    <row r="956" spans="30:33" x14ac:dyDescent="0.3">
      <c r="AD956" s="9"/>
      <c r="AG956" s="9"/>
    </row>
    <row r="957" spans="30:33" x14ac:dyDescent="0.3">
      <c r="AD957" s="9"/>
      <c r="AG957" s="9"/>
    </row>
    <row r="958" spans="30:33" x14ac:dyDescent="0.3">
      <c r="AD958" s="9"/>
      <c r="AG958" s="9"/>
    </row>
    <row r="959" spans="30:33" x14ac:dyDescent="0.3">
      <c r="AD959" s="9"/>
      <c r="AG959" s="9"/>
    </row>
    <row r="960" spans="30:33" x14ac:dyDescent="0.3">
      <c r="AD960" s="9"/>
      <c r="AG960" s="9"/>
    </row>
    <row r="961" spans="30:33" x14ac:dyDescent="0.3">
      <c r="AD961" s="9"/>
      <c r="AG961" s="9"/>
    </row>
    <row r="962" spans="30:33" x14ac:dyDescent="0.3">
      <c r="AD962" s="9"/>
      <c r="AG962" s="9"/>
    </row>
    <row r="963" spans="30:33" x14ac:dyDescent="0.3">
      <c r="AD963" s="9"/>
      <c r="AG963" s="9"/>
    </row>
    <row r="964" spans="30:33" x14ac:dyDescent="0.3">
      <c r="AD964" s="9"/>
      <c r="AG964" s="9"/>
    </row>
    <row r="965" spans="30:33" x14ac:dyDescent="0.3">
      <c r="AD965" s="9"/>
      <c r="AG965" s="9"/>
    </row>
    <row r="966" spans="30:33" x14ac:dyDescent="0.3">
      <c r="AD966" s="9"/>
      <c r="AG966" s="9"/>
    </row>
    <row r="967" spans="30:33" x14ac:dyDescent="0.3">
      <c r="AD967" s="9"/>
      <c r="AG967" s="9"/>
    </row>
    <row r="968" spans="30:33" x14ac:dyDescent="0.3">
      <c r="AD968" s="9"/>
      <c r="AG968" s="9"/>
    </row>
    <row r="969" spans="30:33" x14ac:dyDescent="0.3">
      <c r="AD969" s="9"/>
      <c r="AG969" s="9"/>
    </row>
    <row r="970" spans="30:33" x14ac:dyDescent="0.3">
      <c r="AD970" s="9"/>
      <c r="AG970" s="9"/>
    </row>
    <row r="971" spans="30:33" x14ac:dyDescent="0.3">
      <c r="AD971" s="9"/>
      <c r="AG971" s="9"/>
    </row>
    <row r="972" spans="30:33" x14ac:dyDescent="0.3">
      <c r="AD972" s="9"/>
      <c r="AG972" s="9"/>
    </row>
    <row r="973" spans="30:33" x14ac:dyDescent="0.3">
      <c r="AD973" s="9"/>
      <c r="AG973" s="9"/>
    </row>
    <row r="974" spans="30:33" x14ac:dyDescent="0.3">
      <c r="AD974" s="9"/>
      <c r="AG974" s="9"/>
    </row>
    <row r="975" spans="30:33" x14ac:dyDescent="0.3">
      <c r="AD975" s="9"/>
      <c r="AG975" s="9"/>
    </row>
    <row r="976" spans="30:33" x14ac:dyDescent="0.3">
      <c r="AD976" s="9"/>
      <c r="AG976" s="9"/>
    </row>
    <row r="977" spans="30:33" x14ac:dyDescent="0.3">
      <c r="AD977" s="9"/>
      <c r="AG977" s="9"/>
    </row>
    <row r="978" spans="30:33" x14ac:dyDescent="0.3">
      <c r="AD978" s="9"/>
      <c r="AG978" s="9"/>
    </row>
    <row r="979" spans="30:33" x14ac:dyDescent="0.3">
      <c r="AD979" s="9"/>
      <c r="AG979" s="9"/>
    </row>
    <row r="980" spans="30:33" x14ac:dyDescent="0.3">
      <c r="AD980" s="9"/>
      <c r="AG980" s="9"/>
    </row>
    <row r="981" spans="30:33" x14ac:dyDescent="0.3">
      <c r="AD981" s="9"/>
      <c r="AG981" s="9"/>
    </row>
    <row r="982" spans="30:33" x14ac:dyDescent="0.3">
      <c r="AD982" s="9"/>
      <c r="AG982" s="9"/>
    </row>
    <row r="983" spans="30:33" x14ac:dyDescent="0.3">
      <c r="AD983" s="9"/>
      <c r="AG983" s="9"/>
    </row>
    <row r="984" spans="30:33" x14ac:dyDescent="0.3">
      <c r="AD984" s="9"/>
      <c r="AG984" s="9"/>
    </row>
    <row r="985" spans="30:33" x14ac:dyDescent="0.3">
      <c r="AD985" s="9"/>
      <c r="AG985" s="9"/>
    </row>
    <row r="986" spans="30:33" x14ac:dyDescent="0.3">
      <c r="AD986" s="9"/>
      <c r="AG986" s="9"/>
    </row>
    <row r="987" spans="30:33" x14ac:dyDescent="0.3">
      <c r="AD987" s="9"/>
      <c r="AG987" s="9"/>
    </row>
    <row r="988" spans="30:33" x14ac:dyDescent="0.3">
      <c r="AD988" s="9"/>
      <c r="AG988" s="9"/>
    </row>
    <row r="989" spans="30:33" x14ac:dyDescent="0.3">
      <c r="AD989" s="9"/>
      <c r="AG989" s="9"/>
    </row>
    <row r="990" spans="30:33" x14ac:dyDescent="0.3">
      <c r="AD990" s="9"/>
      <c r="AG990" s="9"/>
    </row>
    <row r="991" spans="30:33" x14ac:dyDescent="0.3">
      <c r="AD991" s="9"/>
      <c r="AG991" s="9"/>
    </row>
    <row r="992" spans="30:33" x14ac:dyDescent="0.3">
      <c r="AD992" s="9"/>
      <c r="AG992" s="9"/>
    </row>
    <row r="993" spans="30:33" x14ac:dyDescent="0.3">
      <c r="AD993" s="9"/>
      <c r="AG993" s="9"/>
    </row>
    <row r="994" spans="30:33" x14ac:dyDescent="0.3">
      <c r="AD994" s="9"/>
      <c r="AG994" s="9"/>
    </row>
    <row r="995" spans="30:33" x14ac:dyDescent="0.3">
      <c r="AD995" s="9"/>
      <c r="AG995" s="9"/>
    </row>
    <row r="996" spans="30:33" x14ac:dyDescent="0.3">
      <c r="AD996" s="9"/>
      <c r="AG996" s="9"/>
    </row>
    <row r="997" spans="30:33" x14ac:dyDescent="0.3">
      <c r="AD997" s="9"/>
      <c r="AG997" s="9"/>
    </row>
    <row r="998" spans="30:33" x14ac:dyDescent="0.3">
      <c r="AD998" s="9"/>
      <c r="AG998" s="9"/>
    </row>
    <row r="999" spans="30:33" x14ac:dyDescent="0.3">
      <c r="AD999" s="9"/>
      <c r="AG999" s="9"/>
    </row>
    <row r="1000" spans="30:33" x14ac:dyDescent="0.3">
      <c r="AD1000" s="9"/>
      <c r="AG1000" s="9"/>
    </row>
    <row r="1001" spans="30:33" x14ac:dyDescent="0.3">
      <c r="AD1001" s="9"/>
      <c r="AG1001" s="9"/>
    </row>
    <row r="1002" spans="30:33" x14ac:dyDescent="0.3">
      <c r="AD1002" s="9"/>
      <c r="AG1002" s="9"/>
    </row>
    <row r="1003" spans="30:33" x14ac:dyDescent="0.3">
      <c r="AD1003" s="9"/>
      <c r="AG1003" s="9"/>
    </row>
    <row r="1004" spans="30:33" x14ac:dyDescent="0.3">
      <c r="AD1004" s="9"/>
      <c r="AG1004" s="9"/>
    </row>
    <row r="1005" spans="30:33" x14ac:dyDescent="0.3">
      <c r="AD1005" s="9"/>
      <c r="AG1005" s="9"/>
    </row>
    <row r="1006" spans="30:33" x14ac:dyDescent="0.3">
      <c r="AD1006" s="9"/>
      <c r="AG1006" s="9"/>
    </row>
    <row r="1007" spans="30:33" x14ac:dyDescent="0.3">
      <c r="AD1007" s="9"/>
      <c r="AG1007" s="9"/>
    </row>
    <row r="1008" spans="30:33" x14ac:dyDescent="0.3">
      <c r="AD1008" s="9"/>
      <c r="AG1008" s="9"/>
    </row>
    <row r="1009" spans="30:33" x14ac:dyDescent="0.3">
      <c r="AD1009" s="9"/>
      <c r="AG1009" s="9"/>
    </row>
    <row r="1010" spans="30:33" x14ac:dyDescent="0.3">
      <c r="AD1010" s="9"/>
      <c r="AG1010" s="9"/>
    </row>
    <row r="1011" spans="30:33" x14ac:dyDescent="0.3">
      <c r="AD1011" s="9"/>
      <c r="AG1011" s="9"/>
    </row>
    <row r="1012" spans="30:33" x14ac:dyDescent="0.3">
      <c r="AD1012" s="9"/>
      <c r="AG1012" s="9"/>
    </row>
    <row r="1013" spans="30:33" x14ac:dyDescent="0.3">
      <c r="AD1013" s="9"/>
      <c r="AG1013" s="9"/>
    </row>
    <row r="1014" spans="30:33" x14ac:dyDescent="0.3">
      <c r="AD1014" s="9"/>
      <c r="AG1014" s="9"/>
    </row>
    <row r="1015" spans="30:33" x14ac:dyDescent="0.3">
      <c r="AD1015" s="9"/>
      <c r="AG1015" s="9"/>
    </row>
    <row r="1016" spans="30:33" x14ac:dyDescent="0.3">
      <c r="AD1016" s="9"/>
      <c r="AG1016" s="9"/>
    </row>
    <row r="1017" spans="30:33" x14ac:dyDescent="0.3">
      <c r="AD1017" s="9"/>
      <c r="AG1017" s="9"/>
    </row>
    <row r="1018" spans="30:33" x14ac:dyDescent="0.3">
      <c r="AD1018" s="9"/>
      <c r="AG1018" s="9"/>
    </row>
    <row r="1019" spans="30:33" x14ac:dyDescent="0.3">
      <c r="AD1019" s="9"/>
      <c r="AG1019" s="9"/>
    </row>
    <row r="1020" spans="30:33" x14ac:dyDescent="0.3">
      <c r="AD1020" s="9"/>
      <c r="AG1020" s="9"/>
    </row>
    <row r="1021" spans="30:33" x14ac:dyDescent="0.3">
      <c r="AD1021" s="9"/>
      <c r="AG1021" s="9"/>
    </row>
    <row r="1022" spans="30:33" x14ac:dyDescent="0.3">
      <c r="AD1022" s="9"/>
      <c r="AG1022" s="9"/>
    </row>
    <row r="1023" spans="30:33" x14ac:dyDescent="0.3">
      <c r="AD1023" s="9"/>
      <c r="AG1023" s="9"/>
    </row>
    <row r="1024" spans="30:33" x14ac:dyDescent="0.3">
      <c r="AD1024" s="9"/>
      <c r="AG1024" s="9"/>
    </row>
    <row r="1025" spans="30:33" x14ac:dyDescent="0.3">
      <c r="AD1025" s="9"/>
      <c r="AG1025" s="9"/>
    </row>
    <row r="1026" spans="30:33" x14ac:dyDescent="0.3">
      <c r="AD1026" s="9"/>
      <c r="AG1026" s="9"/>
    </row>
    <row r="1027" spans="30:33" x14ac:dyDescent="0.3">
      <c r="AD1027" s="9"/>
      <c r="AG1027" s="9"/>
    </row>
    <row r="1028" spans="30:33" x14ac:dyDescent="0.3">
      <c r="AD1028" s="9"/>
      <c r="AG1028" s="9"/>
    </row>
    <row r="1029" spans="30:33" x14ac:dyDescent="0.3">
      <c r="AD1029" s="9"/>
      <c r="AG1029" s="9"/>
    </row>
    <row r="1030" spans="30:33" x14ac:dyDescent="0.3">
      <c r="AD1030" s="9"/>
      <c r="AG1030" s="9"/>
    </row>
    <row r="1031" spans="30:33" x14ac:dyDescent="0.3">
      <c r="AD1031" s="9"/>
      <c r="AG1031" s="9"/>
    </row>
    <row r="1032" spans="30:33" x14ac:dyDescent="0.3">
      <c r="AD1032" s="9"/>
      <c r="AG1032" s="9"/>
    </row>
    <row r="1033" spans="30:33" x14ac:dyDescent="0.3">
      <c r="AD1033" s="9"/>
      <c r="AG1033" s="9"/>
    </row>
    <row r="1034" spans="30:33" x14ac:dyDescent="0.3">
      <c r="AD1034" s="9"/>
      <c r="AG1034" s="9"/>
    </row>
    <row r="1035" spans="30:33" x14ac:dyDescent="0.3">
      <c r="AD1035" s="9"/>
      <c r="AG1035" s="9"/>
    </row>
    <row r="1036" spans="30:33" x14ac:dyDescent="0.3">
      <c r="AD1036" s="9"/>
      <c r="AG1036" s="9"/>
    </row>
    <row r="1037" spans="30:33" x14ac:dyDescent="0.3">
      <c r="AD1037" s="9"/>
      <c r="AG1037" s="9"/>
    </row>
    <row r="1038" spans="30:33" x14ac:dyDescent="0.3">
      <c r="AD1038" s="9"/>
      <c r="AG1038" s="9"/>
    </row>
    <row r="1039" spans="30:33" x14ac:dyDescent="0.3">
      <c r="AD1039" s="9"/>
      <c r="AG1039" s="9"/>
    </row>
    <row r="1040" spans="30:33" x14ac:dyDescent="0.3">
      <c r="AD1040" s="9"/>
      <c r="AG1040" s="9"/>
    </row>
    <row r="1041" spans="30:33" x14ac:dyDescent="0.3">
      <c r="AD1041" s="9"/>
      <c r="AG1041" s="9"/>
    </row>
    <row r="1042" spans="30:33" x14ac:dyDescent="0.3">
      <c r="AD1042" s="9"/>
      <c r="AG1042" s="9"/>
    </row>
    <row r="1043" spans="30:33" x14ac:dyDescent="0.3">
      <c r="AD1043" s="9"/>
      <c r="AG1043" s="9"/>
    </row>
    <row r="1044" spans="30:33" x14ac:dyDescent="0.3">
      <c r="AD1044" s="9"/>
      <c r="AG1044" s="9"/>
    </row>
    <row r="1045" spans="30:33" x14ac:dyDescent="0.3">
      <c r="AD1045" s="9"/>
      <c r="AG1045" s="9"/>
    </row>
    <row r="1046" spans="30:33" x14ac:dyDescent="0.3">
      <c r="AD1046" s="9"/>
      <c r="AG1046" s="9"/>
    </row>
    <row r="1047" spans="30:33" x14ac:dyDescent="0.3">
      <c r="AD1047" s="9"/>
      <c r="AG1047" s="9"/>
    </row>
    <row r="1048" spans="30:33" x14ac:dyDescent="0.3">
      <c r="AD1048" s="9"/>
      <c r="AG1048" s="9"/>
    </row>
    <row r="1049" spans="30:33" x14ac:dyDescent="0.3">
      <c r="AD1049" s="9"/>
      <c r="AG1049" s="9"/>
    </row>
    <row r="1050" spans="30:33" x14ac:dyDescent="0.3">
      <c r="AD1050" s="9"/>
      <c r="AG1050" s="9"/>
    </row>
    <row r="1051" spans="30:33" x14ac:dyDescent="0.3">
      <c r="AD1051" s="9"/>
      <c r="AG1051" s="9"/>
    </row>
    <row r="1052" spans="30:33" x14ac:dyDescent="0.3">
      <c r="AD1052" s="9"/>
      <c r="AG1052" s="9"/>
    </row>
    <row r="1053" spans="30:33" x14ac:dyDescent="0.3">
      <c r="AD1053" s="9"/>
      <c r="AG1053" s="9"/>
    </row>
    <row r="1054" spans="30:33" x14ac:dyDescent="0.3">
      <c r="AD1054" s="9"/>
      <c r="AG1054" s="9"/>
    </row>
    <row r="1055" spans="30:33" x14ac:dyDescent="0.3">
      <c r="AD1055" s="9"/>
      <c r="AG1055" s="9"/>
    </row>
    <row r="1056" spans="30:33" x14ac:dyDescent="0.3">
      <c r="AD1056" s="9"/>
      <c r="AG1056" s="9"/>
    </row>
    <row r="1057" spans="30:33" x14ac:dyDescent="0.3">
      <c r="AD1057" s="9"/>
      <c r="AG1057" s="9"/>
    </row>
    <row r="1058" spans="30:33" x14ac:dyDescent="0.3">
      <c r="AD1058" s="9"/>
      <c r="AG1058" s="9"/>
    </row>
    <row r="1059" spans="30:33" x14ac:dyDescent="0.3">
      <c r="AD1059" s="9"/>
      <c r="AG1059" s="9"/>
    </row>
    <row r="1060" spans="30:33" x14ac:dyDescent="0.3">
      <c r="AD1060" s="9"/>
      <c r="AG1060" s="9"/>
    </row>
    <row r="1061" spans="30:33" x14ac:dyDescent="0.3">
      <c r="AD1061" s="9"/>
      <c r="AG1061" s="9"/>
    </row>
    <row r="1062" spans="30:33" x14ac:dyDescent="0.3">
      <c r="AD1062" s="9"/>
      <c r="AG1062" s="9"/>
    </row>
    <row r="1063" spans="30:33" x14ac:dyDescent="0.3">
      <c r="AD1063" s="9"/>
      <c r="AG1063" s="9"/>
    </row>
    <row r="1064" spans="30:33" x14ac:dyDescent="0.3">
      <c r="AD1064" s="9"/>
      <c r="AG1064" s="9"/>
    </row>
    <row r="1065" spans="30:33" x14ac:dyDescent="0.3">
      <c r="AD1065" s="9"/>
      <c r="AG1065" s="9"/>
    </row>
    <row r="1066" spans="30:33" x14ac:dyDescent="0.3">
      <c r="AD1066" s="9"/>
      <c r="AG1066" s="9"/>
    </row>
    <row r="1067" spans="30:33" x14ac:dyDescent="0.3">
      <c r="AD1067" s="9"/>
      <c r="AG1067" s="9"/>
    </row>
    <row r="1068" spans="30:33" x14ac:dyDescent="0.3">
      <c r="AD1068" s="9"/>
      <c r="AG1068" s="9"/>
    </row>
    <row r="1069" spans="30:33" x14ac:dyDescent="0.3">
      <c r="AD1069" s="9"/>
      <c r="AG1069" s="9"/>
    </row>
    <row r="1070" spans="30:33" x14ac:dyDescent="0.3">
      <c r="AD1070" s="9"/>
      <c r="AG1070" s="9"/>
    </row>
    <row r="1071" spans="30:33" x14ac:dyDescent="0.3">
      <c r="AD1071" s="9"/>
      <c r="AG1071" s="9"/>
    </row>
    <row r="1072" spans="30:33" x14ac:dyDescent="0.3">
      <c r="AD1072" s="9"/>
      <c r="AG1072" s="9"/>
    </row>
    <row r="1073" spans="30:33" x14ac:dyDescent="0.3">
      <c r="AD1073" s="9"/>
      <c r="AG1073" s="9"/>
    </row>
    <row r="1074" spans="30:33" x14ac:dyDescent="0.3">
      <c r="AD1074" s="9"/>
      <c r="AG1074" s="9"/>
    </row>
    <row r="1075" spans="30:33" x14ac:dyDescent="0.3">
      <c r="AD1075" s="9"/>
      <c r="AG1075" s="9"/>
    </row>
    <row r="1076" spans="30:33" x14ac:dyDescent="0.3">
      <c r="AD1076" s="9"/>
      <c r="AG1076" s="9"/>
    </row>
    <row r="1077" spans="30:33" x14ac:dyDescent="0.3">
      <c r="AD1077" s="9"/>
      <c r="AG1077" s="9"/>
    </row>
    <row r="1078" spans="30:33" x14ac:dyDescent="0.3">
      <c r="AD1078" s="9"/>
      <c r="AG1078" s="9"/>
    </row>
    <row r="1079" spans="30:33" x14ac:dyDescent="0.3">
      <c r="AD1079" s="9"/>
      <c r="AG1079" s="9"/>
    </row>
    <row r="1080" spans="30:33" x14ac:dyDescent="0.3">
      <c r="AD1080" s="9"/>
      <c r="AG1080" s="9"/>
    </row>
    <row r="1081" spans="30:33" x14ac:dyDescent="0.3">
      <c r="AD1081" s="9"/>
      <c r="AG1081" s="9"/>
    </row>
    <row r="1082" spans="30:33" x14ac:dyDescent="0.3">
      <c r="AD1082" s="9"/>
      <c r="AG1082" s="9"/>
    </row>
    <row r="1083" spans="30:33" x14ac:dyDescent="0.3">
      <c r="AD1083" s="9"/>
      <c r="AG1083" s="9"/>
    </row>
    <row r="1084" spans="30:33" x14ac:dyDescent="0.3">
      <c r="AD1084" s="9"/>
      <c r="AG1084" s="9"/>
    </row>
    <row r="1085" spans="30:33" x14ac:dyDescent="0.3">
      <c r="AD1085" s="9"/>
      <c r="AG1085" s="9"/>
    </row>
    <row r="1086" spans="30:33" x14ac:dyDescent="0.3">
      <c r="AD1086" s="9"/>
      <c r="AG1086" s="9"/>
    </row>
    <row r="1087" spans="30:33" x14ac:dyDescent="0.3">
      <c r="AD1087" s="9"/>
      <c r="AG1087" s="9"/>
    </row>
    <row r="1088" spans="30:33" x14ac:dyDescent="0.3">
      <c r="AD1088" s="9"/>
      <c r="AG1088" s="9"/>
    </row>
    <row r="1089" spans="30:33" x14ac:dyDescent="0.3">
      <c r="AD1089" s="9"/>
      <c r="AG1089" s="9"/>
    </row>
    <row r="1090" spans="30:33" x14ac:dyDescent="0.3">
      <c r="AD1090" s="9"/>
      <c r="AG1090" s="9"/>
    </row>
    <row r="1091" spans="30:33" x14ac:dyDescent="0.3">
      <c r="AD1091" s="9"/>
      <c r="AG1091" s="9"/>
    </row>
    <row r="1092" spans="30:33" x14ac:dyDescent="0.3">
      <c r="AD1092" s="9"/>
      <c r="AG1092" s="9"/>
    </row>
    <row r="1093" spans="30:33" x14ac:dyDescent="0.3">
      <c r="AD1093" s="9"/>
      <c r="AG1093" s="9"/>
    </row>
    <row r="1094" spans="30:33" x14ac:dyDescent="0.3">
      <c r="AD1094" s="9"/>
      <c r="AG1094" s="9"/>
    </row>
    <row r="1095" spans="30:33" x14ac:dyDescent="0.3">
      <c r="AD1095" s="9"/>
      <c r="AG1095" s="9"/>
    </row>
    <row r="1096" spans="30:33" x14ac:dyDescent="0.3">
      <c r="AD1096" s="9"/>
      <c r="AG1096" s="9"/>
    </row>
    <row r="1097" spans="30:33" x14ac:dyDescent="0.3">
      <c r="AD1097" s="9"/>
      <c r="AG1097" s="9"/>
    </row>
    <row r="1098" spans="30:33" x14ac:dyDescent="0.3">
      <c r="AD1098" s="9"/>
      <c r="AG1098" s="9"/>
    </row>
    <row r="1099" spans="30:33" x14ac:dyDescent="0.3">
      <c r="AD1099" s="9"/>
      <c r="AG1099" s="9"/>
    </row>
    <row r="1100" spans="30:33" x14ac:dyDescent="0.3">
      <c r="AD1100" s="9"/>
      <c r="AG1100" s="9"/>
    </row>
    <row r="1101" spans="30:33" x14ac:dyDescent="0.3">
      <c r="AD1101" s="9"/>
      <c r="AG1101" s="9"/>
    </row>
    <row r="1102" spans="30:33" x14ac:dyDescent="0.3">
      <c r="AD1102" s="9"/>
      <c r="AG1102" s="9"/>
    </row>
    <row r="1103" spans="30:33" x14ac:dyDescent="0.3">
      <c r="AD1103" s="9"/>
      <c r="AG1103" s="9"/>
    </row>
    <row r="1104" spans="30:33" x14ac:dyDescent="0.3">
      <c r="AD1104" s="9"/>
      <c r="AG1104" s="9"/>
    </row>
    <row r="1105" spans="30:33" x14ac:dyDescent="0.3">
      <c r="AD1105" s="9"/>
      <c r="AG1105" s="9"/>
    </row>
    <row r="1106" spans="30:33" x14ac:dyDescent="0.3">
      <c r="AD1106" s="9"/>
      <c r="AG1106" s="9"/>
    </row>
    <row r="1107" spans="30:33" x14ac:dyDescent="0.3">
      <c r="AD1107" s="9"/>
      <c r="AG1107" s="9"/>
    </row>
    <row r="1108" spans="30:33" x14ac:dyDescent="0.3">
      <c r="AD1108" s="9"/>
      <c r="AG1108" s="9"/>
    </row>
    <row r="1109" spans="30:33" x14ac:dyDescent="0.3">
      <c r="AD1109" s="9"/>
      <c r="AG1109" s="9"/>
    </row>
    <row r="1110" spans="30:33" x14ac:dyDescent="0.3">
      <c r="AD1110" s="9"/>
      <c r="AG1110" s="9"/>
    </row>
    <row r="1111" spans="30:33" x14ac:dyDescent="0.3">
      <c r="AD1111" s="9"/>
      <c r="AG1111" s="9"/>
    </row>
    <row r="1112" spans="30:33" x14ac:dyDescent="0.3">
      <c r="AD1112" s="9"/>
      <c r="AG1112" s="9"/>
    </row>
    <row r="1113" spans="30:33" x14ac:dyDescent="0.3">
      <c r="AD1113" s="9"/>
      <c r="AG1113" s="9"/>
    </row>
    <row r="1114" spans="30:33" x14ac:dyDescent="0.3">
      <c r="AD1114" s="9"/>
      <c r="AG1114" s="9"/>
    </row>
    <row r="1115" spans="30:33" x14ac:dyDescent="0.3">
      <c r="AD1115" s="9"/>
      <c r="AG1115" s="9"/>
    </row>
    <row r="1116" spans="30:33" x14ac:dyDescent="0.3">
      <c r="AD1116" s="9"/>
      <c r="AG1116" s="9"/>
    </row>
    <row r="1117" spans="30:33" x14ac:dyDescent="0.3">
      <c r="AD1117" s="9"/>
      <c r="AG1117" s="9"/>
    </row>
    <row r="1118" spans="30:33" x14ac:dyDescent="0.3">
      <c r="AD1118" s="9"/>
      <c r="AG1118" s="9"/>
    </row>
    <row r="1119" spans="30:33" x14ac:dyDescent="0.3">
      <c r="AD1119" s="9"/>
      <c r="AG1119" s="9"/>
    </row>
    <row r="1120" spans="30:33" x14ac:dyDescent="0.3">
      <c r="AD1120" s="9"/>
      <c r="AG1120" s="9"/>
    </row>
    <row r="1121" spans="30:33" x14ac:dyDescent="0.3">
      <c r="AD1121" s="9"/>
      <c r="AG1121" s="9"/>
    </row>
    <row r="1122" spans="30:33" x14ac:dyDescent="0.3">
      <c r="AD1122" s="9"/>
      <c r="AG1122" s="9"/>
    </row>
    <row r="1123" spans="30:33" x14ac:dyDescent="0.3">
      <c r="AD1123" s="9"/>
      <c r="AG1123" s="9"/>
    </row>
    <row r="1124" spans="30:33" x14ac:dyDescent="0.3">
      <c r="AD1124" s="9"/>
      <c r="AG1124" s="9"/>
    </row>
    <row r="1125" spans="30:33" x14ac:dyDescent="0.3">
      <c r="AD1125" s="9"/>
      <c r="AG1125" s="9"/>
    </row>
    <row r="1126" spans="30:33" x14ac:dyDescent="0.3">
      <c r="AD1126" s="9"/>
      <c r="AG1126" s="9"/>
    </row>
    <row r="1127" spans="30:33" x14ac:dyDescent="0.3">
      <c r="AD1127" s="9"/>
      <c r="AG1127" s="9"/>
    </row>
    <row r="1128" spans="30:33" x14ac:dyDescent="0.3">
      <c r="AD1128" s="9"/>
      <c r="AG1128" s="9"/>
    </row>
    <row r="1129" spans="30:33" x14ac:dyDescent="0.3">
      <c r="AD1129" s="9"/>
      <c r="AG1129" s="9"/>
    </row>
    <row r="1130" spans="30:33" x14ac:dyDescent="0.3">
      <c r="AD1130" s="9"/>
      <c r="AG1130" s="9"/>
    </row>
    <row r="1131" spans="30:33" x14ac:dyDescent="0.3">
      <c r="AD1131" s="9"/>
      <c r="AG1131" s="9"/>
    </row>
    <row r="1132" spans="30:33" x14ac:dyDescent="0.3">
      <c r="AD1132" s="9"/>
      <c r="AG1132" s="9"/>
    </row>
    <row r="1133" spans="30:33" x14ac:dyDescent="0.3">
      <c r="AD1133" s="9"/>
      <c r="AG1133" s="9"/>
    </row>
    <row r="1134" spans="30:33" x14ac:dyDescent="0.3">
      <c r="AD1134" s="9"/>
      <c r="AG1134" s="9"/>
    </row>
    <row r="1135" spans="30:33" x14ac:dyDescent="0.3">
      <c r="AD1135" s="9"/>
      <c r="AG1135" s="9"/>
    </row>
    <row r="1136" spans="30:33" x14ac:dyDescent="0.3">
      <c r="AD1136" s="9"/>
      <c r="AG1136" s="9"/>
    </row>
    <row r="1137" spans="30:33" x14ac:dyDescent="0.3">
      <c r="AD1137" s="9"/>
      <c r="AG1137" s="9"/>
    </row>
    <row r="1138" spans="30:33" x14ac:dyDescent="0.3">
      <c r="AD1138" s="9"/>
      <c r="AG1138" s="9"/>
    </row>
    <row r="1139" spans="30:33" x14ac:dyDescent="0.3">
      <c r="AD1139" s="9"/>
      <c r="AG1139" s="9"/>
    </row>
    <row r="1140" spans="30:33" x14ac:dyDescent="0.3">
      <c r="AD1140" s="9"/>
      <c r="AG1140" s="9"/>
    </row>
    <row r="1141" spans="30:33" x14ac:dyDescent="0.3">
      <c r="AD1141" s="9"/>
      <c r="AG1141" s="9"/>
    </row>
    <row r="1142" spans="30:33" x14ac:dyDescent="0.3">
      <c r="AD1142" s="9"/>
      <c r="AG1142" s="9"/>
    </row>
    <row r="1143" spans="30:33" x14ac:dyDescent="0.3">
      <c r="AD1143" s="9"/>
      <c r="AG1143" s="9"/>
    </row>
    <row r="1144" spans="30:33" x14ac:dyDescent="0.3">
      <c r="AD1144" s="9"/>
      <c r="AG1144" s="9"/>
    </row>
    <row r="1145" spans="30:33" x14ac:dyDescent="0.3">
      <c r="AD1145" s="9"/>
      <c r="AG1145" s="9"/>
    </row>
    <row r="1146" spans="30:33" x14ac:dyDescent="0.3">
      <c r="AD1146" s="9"/>
      <c r="AG1146" s="9"/>
    </row>
    <row r="1147" spans="30:33" x14ac:dyDescent="0.3">
      <c r="AD1147" s="9"/>
      <c r="AG1147" s="9"/>
    </row>
    <row r="1148" spans="30:33" x14ac:dyDescent="0.3">
      <c r="AD1148" s="9"/>
      <c r="AG1148" s="9"/>
    </row>
    <row r="1149" spans="30:33" x14ac:dyDescent="0.3">
      <c r="AD1149" s="9"/>
      <c r="AG1149" s="9"/>
    </row>
    <row r="1150" spans="30:33" x14ac:dyDescent="0.3">
      <c r="AD1150" s="9"/>
      <c r="AG1150" s="9"/>
    </row>
    <row r="1151" spans="30:33" x14ac:dyDescent="0.3">
      <c r="AD1151" s="9"/>
      <c r="AG1151" s="9"/>
    </row>
    <row r="1152" spans="30:33" x14ac:dyDescent="0.3">
      <c r="AD1152" s="9"/>
      <c r="AG1152" s="9"/>
    </row>
    <row r="1153" spans="30:33" x14ac:dyDescent="0.3">
      <c r="AD1153" s="9"/>
      <c r="AG1153" s="9"/>
    </row>
    <row r="1154" spans="30:33" x14ac:dyDescent="0.3">
      <c r="AD1154" s="9"/>
      <c r="AG1154" s="9"/>
    </row>
    <row r="1155" spans="30:33" x14ac:dyDescent="0.3">
      <c r="AD1155" s="9"/>
      <c r="AG1155" s="9"/>
    </row>
    <row r="1156" spans="30:33" x14ac:dyDescent="0.3">
      <c r="AD1156" s="9"/>
      <c r="AG1156" s="9"/>
    </row>
    <row r="1157" spans="30:33" x14ac:dyDescent="0.3">
      <c r="AD1157" s="9"/>
      <c r="AG1157" s="9"/>
    </row>
    <row r="1158" spans="30:33" x14ac:dyDescent="0.3">
      <c r="AD1158" s="9"/>
      <c r="AG1158" s="9"/>
    </row>
    <row r="1159" spans="30:33" x14ac:dyDescent="0.3">
      <c r="AD1159" s="9"/>
      <c r="AG1159" s="9"/>
    </row>
    <row r="1160" spans="30:33" x14ac:dyDescent="0.3">
      <c r="AD1160" s="9"/>
      <c r="AG1160" s="9"/>
    </row>
    <row r="1161" spans="30:33" x14ac:dyDescent="0.3">
      <c r="AD1161" s="9"/>
      <c r="AG1161" s="9"/>
    </row>
    <row r="1162" spans="30:33" x14ac:dyDescent="0.3">
      <c r="AD1162" s="9"/>
      <c r="AG1162" s="9"/>
    </row>
    <row r="1163" spans="30:33" x14ac:dyDescent="0.3">
      <c r="AD1163" s="9"/>
      <c r="AG1163" s="9"/>
    </row>
    <row r="1164" spans="30:33" x14ac:dyDescent="0.3">
      <c r="AD1164" s="9"/>
      <c r="AG1164" s="9"/>
    </row>
    <row r="1165" spans="30:33" x14ac:dyDescent="0.3">
      <c r="AD1165" s="9"/>
      <c r="AG1165" s="9"/>
    </row>
    <row r="1166" spans="30:33" x14ac:dyDescent="0.3">
      <c r="AD1166" s="9"/>
      <c r="AG1166" s="9"/>
    </row>
    <row r="1167" spans="30:33" x14ac:dyDescent="0.3">
      <c r="AD1167" s="9"/>
      <c r="AG1167" s="9"/>
    </row>
    <row r="1168" spans="30:33" x14ac:dyDescent="0.3">
      <c r="AD1168" s="9"/>
      <c r="AG1168" s="9"/>
    </row>
    <row r="1169" spans="30:33" x14ac:dyDescent="0.3">
      <c r="AD1169" s="9"/>
      <c r="AG1169" s="9"/>
    </row>
    <row r="1170" spans="30:33" x14ac:dyDescent="0.3">
      <c r="AD1170" s="9"/>
      <c r="AG1170" s="9"/>
    </row>
    <row r="1171" spans="30:33" x14ac:dyDescent="0.3">
      <c r="AD1171" s="9"/>
      <c r="AG1171" s="9"/>
    </row>
    <row r="1172" spans="30:33" x14ac:dyDescent="0.3">
      <c r="AD1172" s="9"/>
      <c r="AG1172" s="9"/>
    </row>
    <row r="1173" spans="30:33" x14ac:dyDescent="0.3">
      <c r="AD1173" s="9"/>
      <c r="AG1173" s="9"/>
    </row>
    <row r="1174" spans="30:33" x14ac:dyDescent="0.3">
      <c r="AD1174" s="9"/>
      <c r="AG1174" s="9"/>
    </row>
    <row r="1175" spans="30:33" x14ac:dyDescent="0.3">
      <c r="AD1175" s="9"/>
      <c r="AG1175" s="9"/>
    </row>
    <row r="1176" spans="30:33" x14ac:dyDescent="0.3">
      <c r="AD1176" s="9"/>
      <c r="AG1176" s="9"/>
    </row>
    <row r="1177" spans="30:33" x14ac:dyDescent="0.3">
      <c r="AD1177" s="9"/>
      <c r="AG1177" s="9"/>
    </row>
    <row r="1178" spans="30:33" x14ac:dyDescent="0.3">
      <c r="AD1178" s="9"/>
      <c r="AG1178" s="9"/>
    </row>
    <row r="1179" spans="30:33" x14ac:dyDescent="0.3">
      <c r="AD1179" s="9"/>
      <c r="AG1179" s="9"/>
    </row>
    <row r="1180" spans="30:33" x14ac:dyDescent="0.3">
      <c r="AD1180" s="9"/>
      <c r="AG1180" s="9"/>
    </row>
    <row r="1181" spans="30:33" x14ac:dyDescent="0.3">
      <c r="AD1181" s="9"/>
      <c r="AG1181" s="9"/>
    </row>
    <row r="1182" spans="30:33" x14ac:dyDescent="0.3">
      <c r="AD1182" s="9"/>
      <c r="AG1182" s="9"/>
    </row>
    <row r="1183" spans="30:33" x14ac:dyDescent="0.3">
      <c r="AD1183" s="9"/>
      <c r="AG1183" s="9"/>
    </row>
    <row r="1184" spans="30:33" x14ac:dyDescent="0.3">
      <c r="AD1184" s="9"/>
      <c r="AG1184" s="9"/>
    </row>
    <row r="1185" spans="30:33" x14ac:dyDescent="0.3">
      <c r="AD1185" s="9"/>
      <c r="AG1185" s="9"/>
    </row>
    <row r="1186" spans="30:33" x14ac:dyDescent="0.3">
      <c r="AD1186" s="9"/>
      <c r="AG1186" s="9"/>
    </row>
    <row r="1187" spans="30:33" x14ac:dyDescent="0.3">
      <c r="AD1187" s="9"/>
      <c r="AG1187" s="9"/>
    </row>
    <row r="1188" spans="30:33" x14ac:dyDescent="0.3">
      <c r="AD1188" s="9"/>
      <c r="AG1188" s="9"/>
    </row>
    <row r="1189" spans="30:33" x14ac:dyDescent="0.3">
      <c r="AD1189" s="9"/>
      <c r="AG1189" s="9"/>
    </row>
    <row r="1190" spans="30:33" x14ac:dyDescent="0.3">
      <c r="AD1190" s="9"/>
      <c r="AG1190" s="9"/>
    </row>
    <row r="1191" spans="30:33" x14ac:dyDescent="0.3">
      <c r="AD1191" s="9"/>
      <c r="AG1191" s="9"/>
    </row>
    <row r="1192" spans="30:33" x14ac:dyDescent="0.3">
      <c r="AD1192" s="9"/>
      <c r="AG1192" s="9"/>
    </row>
    <row r="1193" spans="30:33" x14ac:dyDescent="0.3">
      <c r="AD1193" s="9"/>
      <c r="AG1193" s="9"/>
    </row>
    <row r="1194" spans="30:33" x14ac:dyDescent="0.3">
      <c r="AD1194" s="9"/>
      <c r="AG1194" s="9"/>
    </row>
    <row r="1195" spans="30:33" x14ac:dyDescent="0.3">
      <c r="AD1195" s="9"/>
      <c r="AG1195" s="9"/>
    </row>
    <row r="1196" spans="30:33" x14ac:dyDescent="0.3">
      <c r="AD1196" s="9"/>
      <c r="AG1196" s="9"/>
    </row>
    <row r="1197" spans="30:33" x14ac:dyDescent="0.3">
      <c r="AD1197" s="9"/>
      <c r="AG1197" s="9"/>
    </row>
    <row r="1198" spans="30:33" x14ac:dyDescent="0.3">
      <c r="AD1198" s="9"/>
      <c r="AG1198" s="9"/>
    </row>
    <row r="1199" spans="30:33" x14ac:dyDescent="0.3">
      <c r="AD1199" s="9"/>
      <c r="AG1199" s="9"/>
    </row>
    <row r="1200" spans="30:33" x14ac:dyDescent="0.3">
      <c r="AD1200" s="9"/>
      <c r="AG1200" s="9"/>
    </row>
    <row r="1201" spans="30:33" x14ac:dyDescent="0.3">
      <c r="AD1201" s="9"/>
      <c r="AG1201" s="9"/>
    </row>
    <row r="1202" spans="30:33" x14ac:dyDescent="0.3">
      <c r="AD1202" s="9"/>
      <c r="AG1202" s="9"/>
    </row>
    <row r="1203" spans="30:33" x14ac:dyDescent="0.3">
      <c r="AD1203" s="9"/>
      <c r="AG1203" s="9"/>
    </row>
    <row r="1204" spans="30:33" x14ac:dyDescent="0.3">
      <c r="AD1204" s="9"/>
      <c r="AG1204" s="9"/>
    </row>
    <row r="1205" spans="30:33" x14ac:dyDescent="0.3">
      <c r="AD1205" s="9"/>
      <c r="AG1205" s="9"/>
    </row>
    <row r="1206" spans="30:33" x14ac:dyDescent="0.3">
      <c r="AD1206" s="9"/>
      <c r="AG1206" s="9"/>
    </row>
    <row r="1207" spans="30:33" x14ac:dyDescent="0.3">
      <c r="AD1207" s="9"/>
      <c r="AG1207" s="9"/>
    </row>
    <row r="1208" spans="30:33" x14ac:dyDescent="0.3">
      <c r="AD1208" s="9"/>
      <c r="AG1208" s="9"/>
    </row>
    <row r="1209" spans="30:33" x14ac:dyDescent="0.3">
      <c r="AD1209" s="9"/>
      <c r="AG1209" s="9"/>
    </row>
    <row r="1210" spans="30:33" x14ac:dyDescent="0.3">
      <c r="AD1210" s="9"/>
      <c r="AG1210" s="9"/>
    </row>
    <row r="1211" spans="30:33" x14ac:dyDescent="0.3">
      <c r="AD1211" s="9"/>
      <c r="AG1211" s="9"/>
    </row>
    <row r="1212" spans="30:33" x14ac:dyDescent="0.3">
      <c r="AD1212" s="9"/>
      <c r="AG1212" s="9"/>
    </row>
    <row r="1213" spans="30:33" x14ac:dyDescent="0.3">
      <c r="AD1213" s="9"/>
      <c r="AG1213" s="9"/>
    </row>
    <row r="1214" spans="30:33" x14ac:dyDescent="0.3">
      <c r="AD1214" s="9"/>
      <c r="AG1214" s="9"/>
    </row>
    <row r="1215" spans="30:33" x14ac:dyDescent="0.3">
      <c r="AD1215" s="9"/>
      <c r="AG1215" s="9"/>
    </row>
    <row r="1216" spans="30:33" x14ac:dyDescent="0.3">
      <c r="AD1216" s="9"/>
      <c r="AG1216" s="9"/>
    </row>
    <row r="1217" spans="30:33" x14ac:dyDescent="0.3">
      <c r="AD1217" s="9"/>
      <c r="AG1217" s="9"/>
    </row>
    <row r="1218" spans="30:33" x14ac:dyDescent="0.3">
      <c r="AD1218" s="9"/>
      <c r="AG1218" s="9"/>
    </row>
    <row r="1219" spans="30:33" x14ac:dyDescent="0.3">
      <c r="AD1219" s="9"/>
      <c r="AG1219" s="9"/>
    </row>
    <row r="1220" spans="30:33" x14ac:dyDescent="0.3">
      <c r="AD1220" s="9"/>
      <c r="AG1220" s="9"/>
    </row>
    <row r="1221" spans="30:33" x14ac:dyDescent="0.3">
      <c r="AD1221" s="9"/>
      <c r="AG1221" s="9"/>
    </row>
    <row r="1222" spans="30:33" x14ac:dyDescent="0.3">
      <c r="AD1222" s="9"/>
      <c r="AG1222" s="9"/>
    </row>
    <row r="1223" spans="30:33" x14ac:dyDescent="0.3">
      <c r="AD1223" s="9"/>
      <c r="AG1223" s="9"/>
    </row>
    <row r="1224" spans="30:33" x14ac:dyDescent="0.3">
      <c r="AD1224" s="9"/>
      <c r="AG1224" s="9"/>
    </row>
    <row r="1225" spans="30:33" x14ac:dyDescent="0.3">
      <c r="AD1225" s="9"/>
      <c r="AG1225" s="9"/>
    </row>
    <row r="1226" spans="30:33" x14ac:dyDescent="0.3">
      <c r="AD1226" s="9"/>
      <c r="AG1226" s="9"/>
    </row>
    <row r="1227" spans="30:33" x14ac:dyDescent="0.3">
      <c r="AD1227" s="9"/>
      <c r="AG1227" s="9"/>
    </row>
    <row r="1228" spans="30:33" x14ac:dyDescent="0.3">
      <c r="AD1228" s="9"/>
      <c r="AG1228" s="9"/>
    </row>
    <row r="1229" spans="30:33" x14ac:dyDescent="0.3">
      <c r="AD1229" s="9"/>
      <c r="AG1229" s="9"/>
    </row>
    <row r="1230" spans="30:33" x14ac:dyDescent="0.3">
      <c r="AD1230" s="9"/>
      <c r="AG1230" s="9"/>
    </row>
    <row r="1231" spans="30:33" x14ac:dyDescent="0.3">
      <c r="AD1231" s="9"/>
      <c r="AG1231" s="9"/>
    </row>
    <row r="1232" spans="30:33" x14ac:dyDescent="0.3">
      <c r="AD1232" s="9"/>
      <c r="AG1232" s="9"/>
    </row>
    <row r="1233" spans="30:33" x14ac:dyDescent="0.3">
      <c r="AD1233" s="9"/>
      <c r="AG1233" s="9"/>
    </row>
    <row r="1234" spans="30:33" x14ac:dyDescent="0.3">
      <c r="AD1234" s="9"/>
      <c r="AG1234" s="9"/>
    </row>
    <row r="1235" spans="30:33" x14ac:dyDescent="0.3">
      <c r="AD1235" s="9"/>
      <c r="AG1235" s="9"/>
    </row>
    <row r="1236" spans="30:33" x14ac:dyDescent="0.3">
      <c r="AD1236" s="9"/>
      <c r="AG1236" s="9"/>
    </row>
    <row r="1237" spans="30:33" x14ac:dyDescent="0.3">
      <c r="AD1237" s="9"/>
      <c r="AG1237" s="9"/>
    </row>
    <row r="1238" spans="30:33" x14ac:dyDescent="0.3">
      <c r="AD1238" s="9"/>
      <c r="AG1238" s="9"/>
    </row>
    <row r="1239" spans="30:33" x14ac:dyDescent="0.3">
      <c r="AD1239" s="9"/>
      <c r="AG1239" s="9"/>
    </row>
    <row r="1240" spans="30:33" x14ac:dyDescent="0.3">
      <c r="AD1240" s="9"/>
      <c r="AG1240" s="9"/>
    </row>
    <row r="1241" spans="30:33" x14ac:dyDescent="0.3">
      <c r="AD1241" s="9"/>
      <c r="AG1241" s="9"/>
    </row>
    <row r="1242" spans="30:33" x14ac:dyDescent="0.3">
      <c r="AD1242" s="9"/>
      <c r="AG1242" s="9"/>
    </row>
    <row r="1243" spans="30:33" x14ac:dyDescent="0.3">
      <c r="AD1243" s="9"/>
      <c r="AG1243" s="9"/>
    </row>
    <row r="1244" spans="30:33" x14ac:dyDescent="0.3">
      <c r="AD1244" s="9"/>
      <c r="AG1244" s="9"/>
    </row>
    <row r="1245" spans="30:33" x14ac:dyDescent="0.3">
      <c r="AD1245" s="9"/>
      <c r="AG1245" s="9"/>
    </row>
    <row r="1246" spans="30:33" x14ac:dyDescent="0.3">
      <c r="AD1246" s="9"/>
      <c r="AG1246" s="9"/>
    </row>
    <row r="1247" spans="30:33" x14ac:dyDescent="0.3">
      <c r="AD1247" s="9"/>
      <c r="AG1247" s="9"/>
    </row>
    <row r="1248" spans="30:33" x14ac:dyDescent="0.3">
      <c r="AD1248" s="9"/>
      <c r="AG1248" s="9"/>
    </row>
    <row r="1249" spans="30:33" x14ac:dyDescent="0.3">
      <c r="AD1249" s="9"/>
      <c r="AG1249" s="9"/>
    </row>
    <row r="1250" spans="30:33" x14ac:dyDescent="0.3">
      <c r="AD1250" s="9"/>
      <c r="AG1250" s="9"/>
    </row>
    <row r="1251" spans="30:33" x14ac:dyDescent="0.3">
      <c r="AD1251" s="9"/>
      <c r="AG1251" s="9"/>
    </row>
    <row r="1252" spans="30:33" x14ac:dyDescent="0.3">
      <c r="AD1252" s="9"/>
      <c r="AG1252" s="9"/>
    </row>
    <row r="1253" spans="30:33" x14ac:dyDescent="0.3">
      <c r="AD1253" s="9"/>
      <c r="AG1253" s="9"/>
    </row>
    <row r="1254" spans="30:33" x14ac:dyDescent="0.3">
      <c r="AD1254" s="9"/>
      <c r="AG1254" s="9"/>
    </row>
    <row r="1255" spans="30:33" x14ac:dyDescent="0.3">
      <c r="AD1255" s="9"/>
      <c r="AG1255" s="9"/>
    </row>
    <row r="1256" spans="30:33" x14ac:dyDescent="0.3">
      <c r="AD1256" s="9"/>
      <c r="AG1256" s="9"/>
    </row>
    <row r="1257" spans="30:33" x14ac:dyDescent="0.3">
      <c r="AD1257" s="9"/>
      <c r="AG1257" s="9"/>
    </row>
    <row r="1258" spans="30:33" x14ac:dyDescent="0.3">
      <c r="AD1258" s="9"/>
      <c r="AG1258" s="9"/>
    </row>
    <row r="1259" spans="30:33" x14ac:dyDescent="0.3">
      <c r="AD1259" s="9"/>
      <c r="AG1259" s="9"/>
    </row>
    <row r="1260" spans="30:33" x14ac:dyDescent="0.3">
      <c r="AD1260" s="9"/>
      <c r="AG1260" s="9"/>
    </row>
    <row r="1261" spans="30:33" x14ac:dyDescent="0.3">
      <c r="AD1261" s="9"/>
      <c r="AG1261" s="9"/>
    </row>
    <row r="1262" spans="30:33" x14ac:dyDescent="0.3">
      <c r="AD1262" s="9"/>
      <c r="AG1262" s="9"/>
    </row>
    <row r="1263" spans="30:33" x14ac:dyDescent="0.3">
      <c r="AD1263" s="9"/>
      <c r="AG1263" s="9"/>
    </row>
    <row r="1264" spans="30:33" x14ac:dyDescent="0.3">
      <c r="AD1264" s="9"/>
      <c r="AG1264" s="9"/>
    </row>
    <row r="1265" spans="30:33" x14ac:dyDescent="0.3">
      <c r="AD1265" s="9"/>
      <c r="AG1265" s="9"/>
    </row>
    <row r="1266" spans="30:33" x14ac:dyDescent="0.3">
      <c r="AD1266" s="9"/>
      <c r="AG1266" s="9"/>
    </row>
    <row r="1267" spans="30:33" x14ac:dyDescent="0.3">
      <c r="AD1267" s="9"/>
      <c r="AG1267" s="9"/>
    </row>
    <row r="1268" spans="30:33" x14ac:dyDescent="0.3">
      <c r="AD1268" s="9"/>
      <c r="AG1268" s="9"/>
    </row>
    <row r="1269" spans="30:33" x14ac:dyDescent="0.3">
      <c r="AD1269" s="9"/>
      <c r="AG1269" s="9"/>
    </row>
    <row r="1270" spans="30:33" x14ac:dyDescent="0.3">
      <c r="AD1270" s="9"/>
      <c r="AG1270" s="9"/>
    </row>
    <row r="1271" spans="30:33" x14ac:dyDescent="0.3">
      <c r="AD1271" s="9"/>
      <c r="AG1271" s="9"/>
    </row>
    <row r="1272" spans="30:33" x14ac:dyDescent="0.3">
      <c r="AD1272" s="9"/>
      <c r="AG1272" s="9"/>
    </row>
    <row r="1273" spans="30:33" x14ac:dyDescent="0.3">
      <c r="AD1273" s="9"/>
      <c r="AG1273" s="9"/>
    </row>
    <row r="1274" spans="30:33" x14ac:dyDescent="0.3">
      <c r="AD1274" s="9"/>
      <c r="AG1274" s="9"/>
    </row>
    <row r="1275" spans="30:33" x14ac:dyDescent="0.3">
      <c r="AD1275" s="9"/>
      <c r="AG1275" s="9"/>
    </row>
    <row r="1276" spans="30:33" x14ac:dyDescent="0.3">
      <c r="AD1276" s="9"/>
      <c r="AG1276" s="9"/>
    </row>
    <row r="1277" spans="30:33" x14ac:dyDescent="0.3">
      <c r="AD1277" s="9"/>
      <c r="AG1277" s="9"/>
    </row>
    <row r="1278" spans="30:33" x14ac:dyDescent="0.3">
      <c r="AD1278" s="9"/>
      <c r="AG1278" s="9"/>
    </row>
    <row r="1279" spans="30:33" x14ac:dyDescent="0.3">
      <c r="AD1279" s="9"/>
      <c r="AG1279" s="9"/>
    </row>
    <row r="1280" spans="30:33" x14ac:dyDescent="0.3">
      <c r="AD1280" s="9"/>
      <c r="AG1280" s="9"/>
    </row>
    <row r="1281" spans="30:33" x14ac:dyDescent="0.3">
      <c r="AD1281" s="9"/>
      <c r="AG1281" s="9"/>
    </row>
    <row r="1282" spans="30:33" x14ac:dyDescent="0.3">
      <c r="AD1282" s="9"/>
      <c r="AG1282" s="9"/>
    </row>
    <row r="1283" spans="30:33" x14ac:dyDescent="0.3">
      <c r="AD1283" s="9"/>
      <c r="AG1283" s="9"/>
    </row>
    <row r="1284" spans="30:33" x14ac:dyDescent="0.3">
      <c r="AD1284" s="9"/>
      <c r="AG1284" s="9"/>
    </row>
    <row r="1285" spans="30:33" x14ac:dyDescent="0.3">
      <c r="AD1285" s="9"/>
      <c r="AG1285" s="9"/>
    </row>
    <row r="1286" spans="30:33" x14ac:dyDescent="0.3">
      <c r="AD1286" s="9"/>
      <c r="AG1286" s="9"/>
    </row>
    <row r="1287" spans="30:33" x14ac:dyDescent="0.3">
      <c r="AD1287" s="9"/>
      <c r="AG1287" s="9"/>
    </row>
    <row r="1288" spans="30:33" x14ac:dyDescent="0.3">
      <c r="AD1288" s="9"/>
      <c r="AG1288" s="9"/>
    </row>
    <row r="1289" spans="30:33" x14ac:dyDescent="0.3">
      <c r="AD1289" s="9"/>
      <c r="AG1289" s="9"/>
    </row>
    <row r="1290" spans="30:33" x14ac:dyDescent="0.3">
      <c r="AD1290" s="9"/>
      <c r="AG1290" s="9"/>
    </row>
    <row r="1291" spans="30:33" x14ac:dyDescent="0.3">
      <c r="AD1291" s="9"/>
      <c r="AG1291" s="9"/>
    </row>
    <row r="1292" spans="30:33" x14ac:dyDescent="0.3">
      <c r="AD1292" s="9"/>
      <c r="AG1292" s="9"/>
    </row>
    <row r="1293" spans="30:33" x14ac:dyDescent="0.3">
      <c r="AD1293" s="9"/>
      <c r="AG1293" s="9"/>
    </row>
    <row r="1294" spans="30:33" x14ac:dyDescent="0.3">
      <c r="AD1294" s="9"/>
      <c r="AG1294" s="9"/>
    </row>
    <row r="1295" spans="30:33" x14ac:dyDescent="0.3">
      <c r="AD1295" s="9"/>
      <c r="AG1295" s="9"/>
    </row>
    <row r="1296" spans="30:33" x14ac:dyDescent="0.3">
      <c r="AD1296" s="9"/>
      <c r="AG1296" s="9"/>
    </row>
    <row r="1297" spans="30:33" x14ac:dyDescent="0.3">
      <c r="AD1297" s="9"/>
      <c r="AG1297" s="9"/>
    </row>
    <row r="1298" spans="30:33" x14ac:dyDescent="0.3">
      <c r="AD1298" s="9"/>
      <c r="AG1298" s="9"/>
    </row>
    <row r="1299" spans="30:33" x14ac:dyDescent="0.3">
      <c r="AD1299" s="9"/>
      <c r="AG1299" s="9"/>
    </row>
    <row r="1300" spans="30:33" x14ac:dyDescent="0.3">
      <c r="AD1300" s="9"/>
      <c r="AG1300" s="9"/>
    </row>
    <row r="1301" spans="30:33" x14ac:dyDescent="0.3">
      <c r="AD1301" s="9"/>
      <c r="AG1301" s="9"/>
    </row>
    <row r="1302" spans="30:33" x14ac:dyDescent="0.3">
      <c r="AD1302" s="9"/>
      <c r="AG1302" s="9"/>
    </row>
    <row r="1303" spans="30:33" x14ac:dyDescent="0.3">
      <c r="AD1303" s="9"/>
      <c r="AG1303" s="9"/>
    </row>
    <row r="1304" spans="30:33" x14ac:dyDescent="0.3">
      <c r="AD1304" s="9"/>
      <c r="AG1304" s="9"/>
    </row>
    <row r="1305" spans="30:33" x14ac:dyDescent="0.3">
      <c r="AD1305" s="9"/>
      <c r="AG1305" s="9"/>
    </row>
    <row r="1306" spans="30:33" x14ac:dyDescent="0.3">
      <c r="AD1306" s="9"/>
      <c r="AG1306" s="9"/>
    </row>
    <row r="1307" spans="30:33" x14ac:dyDescent="0.3">
      <c r="AD1307" s="9"/>
      <c r="AG1307" s="9"/>
    </row>
    <row r="1308" spans="30:33" x14ac:dyDescent="0.3">
      <c r="AD1308" s="9"/>
      <c r="AG1308" s="9"/>
    </row>
    <row r="1309" spans="30:33" x14ac:dyDescent="0.3">
      <c r="AD1309" s="9"/>
      <c r="AG1309" s="9"/>
    </row>
    <row r="1310" spans="30:33" x14ac:dyDescent="0.3">
      <c r="AD1310" s="9"/>
      <c r="AG1310" s="9"/>
    </row>
    <row r="1311" spans="30:33" x14ac:dyDescent="0.3">
      <c r="AD1311" s="9"/>
      <c r="AG1311" s="9"/>
    </row>
    <row r="1312" spans="30:33" x14ac:dyDescent="0.3">
      <c r="AD1312" s="9"/>
      <c r="AG1312" s="9"/>
    </row>
    <row r="1313" spans="30:33" x14ac:dyDescent="0.3">
      <c r="AD1313" s="9"/>
      <c r="AG1313" s="9"/>
    </row>
    <row r="1314" spans="30:33" x14ac:dyDescent="0.3">
      <c r="AD1314" s="9"/>
      <c r="AG1314" s="9"/>
    </row>
    <row r="1315" spans="30:33" x14ac:dyDescent="0.3">
      <c r="AD1315" s="9"/>
      <c r="AG1315" s="9"/>
    </row>
    <row r="1316" spans="30:33" x14ac:dyDescent="0.3">
      <c r="AD1316" s="9"/>
      <c r="AG1316" s="9"/>
    </row>
    <row r="1317" spans="30:33" x14ac:dyDescent="0.3">
      <c r="AD1317" s="9"/>
      <c r="AG1317" s="9"/>
    </row>
    <row r="1318" spans="30:33" x14ac:dyDescent="0.3">
      <c r="AD1318" s="9"/>
      <c r="AG1318" s="9"/>
    </row>
    <row r="1319" spans="30:33" x14ac:dyDescent="0.3">
      <c r="AD1319" s="9"/>
      <c r="AG1319" s="9"/>
    </row>
    <row r="1320" spans="30:33" x14ac:dyDescent="0.3">
      <c r="AD1320" s="9"/>
      <c r="AG1320" s="9"/>
    </row>
    <row r="1321" spans="30:33" x14ac:dyDescent="0.3">
      <c r="AD1321" s="9"/>
      <c r="AG1321" s="9"/>
    </row>
    <row r="1322" spans="30:33" x14ac:dyDescent="0.3">
      <c r="AD1322" s="9"/>
      <c r="AG1322" s="9"/>
    </row>
    <row r="1323" spans="30:33" x14ac:dyDescent="0.3">
      <c r="AD1323" s="9"/>
      <c r="AG1323" s="9"/>
    </row>
    <row r="1324" spans="30:33" x14ac:dyDescent="0.3">
      <c r="AD1324" s="9"/>
      <c r="AG1324" s="9"/>
    </row>
    <row r="1325" spans="30:33" x14ac:dyDescent="0.3">
      <c r="AD1325" s="9"/>
      <c r="AG1325" s="9"/>
    </row>
    <row r="1326" spans="30:33" x14ac:dyDescent="0.3">
      <c r="AD1326" s="9"/>
      <c r="AG1326" s="9"/>
    </row>
    <row r="1327" spans="30:33" x14ac:dyDescent="0.3">
      <c r="AD1327" s="9"/>
      <c r="AG1327" s="9"/>
    </row>
    <row r="1328" spans="30:33" x14ac:dyDescent="0.3">
      <c r="AD1328" s="9"/>
      <c r="AG1328" s="9"/>
    </row>
    <row r="1329" spans="30:33" x14ac:dyDescent="0.3">
      <c r="AD1329" s="9"/>
      <c r="AG1329" s="9"/>
    </row>
    <row r="1330" spans="30:33" x14ac:dyDescent="0.3">
      <c r="AD1330" s="9"/>
      <c r="AG1330" s="9"/>
    </row>
    <row r="1331" spans="30:33" x14ac:dyDescent="0.3">
      <c r="AD1331" s="9"/>
      <c r="AG1331" s="9"/>
    </row>
    <row r="1332" spans="30:33" x14ac:dyDescent="0.3">
      <c r="AD1332" s="9"/>
      <c r="AG1332" s="9"/>
    </row>
    <row r="1333" spans="30:33" x14ac:dyDescent="0.3">
      <c r="AD1333" s="9"/>
      <c r="AG1333" s="9"/>
    </row>
    <row r="1334" spans="30:33" x14ac:dyDescent="0.3">
      <c r="AD1334" s="9"/>
      <c r="AG1334" s="9"/>
    </row>
    <row r="1335" spans="30:33" x14ac:dyDescent="0.3">
      <c r="AD1335" s="9"/>
      <c r="AG1335" s="9"/>
    </row>
    <row r="1336" spans="30:33" x14ac:dyDescent="0.3">
      <c r="AD1336" s="9"/>
      <c r="AG1336" s="9"/>
    </row>
    <row r="1337" spans="30:33" x14ac:dyDescent="0.3">
      <c r="AD1337" s="9"/>
      <c r="AG1337" s="9"/>
    </row>
    <row r="1338" spans="30:33" x14ac:dyDescent="0.3">
      <c r="AD1338" s="9"/>
      <c r="AG1338" s="9"/>
    </row>
    <row r="1339" spans="30:33" x14ac:dyDescent="0.3">
      <c r="AD1339" s="9"/>
      <c r="AG1339" s="9"/>
    </row>
    <row r="1340" spans="30:33" x14ac:dyDescent="0.3">
      <c r="AD1340" s="9"/>
      <c r="AG1340" s="9"/>
    </row>
    <row r="1341" spans="30:33" x14ac:dyDescent="0.3">
      <c r="AD1341" s="9"/>
      <c r="AG1341" s="9"/>
    </row>
    <row r="1342" spans="30:33" x14ac:dyDescent="0.3">
      <c r="AD1342" s="9"/>
      <c r="AG1342" s="9"/>
    </row>
    <row r="1343" spans="30:33" x14ac:dyDescent="0.3">
      <c r="AD1343" s="9"/>
      <c r="AG1343" s="9"/>
    </row>
    <row r="1344" spans="30:33" x14ac:dyDescent="0.3">
      <c r="AD1344" s="9"/>
      <c r="AG1344" s="9"/>
    </row>
    <row r="1345" spans="30:33" x14ac:dyDescent="0.3">
      <c r="AD1345" s="9"/>
      <c r="AG1345" s="9"/>
    </row>
    <row r="1346" spans="30:33" x14ac:dyDescent="0.3">
      <c r="AD1346" s="9"/>
      <c r="AG1346" s="9"/>
    </row>
    <row r="1347" spans="30:33" x14ac:dyDescent="0.3">
      <c r="AD1347" s="9"/>
      <c r="AG1347" s="9"/>
    </row>
    <row r="1348" spans="30:33" x14ac:dyDescent="0.3">
      <c r="AD1348" s="9"/>
      <c r="AG1348" s="9"/>
    </row>
    <row r="1349" spans="30:33" x14ac:dyDescent="0.3">
      <c r="AD1349" s="9"/>
      <c r="AG1349" s="9"/>
    </row>
    <row r="1350" spans="30:33" x14ac:dyDescent="0.3">
      <c r="AD1350" s="9"/>
      <c r="AG1350" s="9"/>
    </row>
    <row r="1351" spans="30:33" x14ac:dyDescent="0.3">
      <c r="AD1351" s="9"/>
      <c r="AG1351" s="9"/>
    </row>
    <row r="1352" spans="30:33" x14ac:dyDescent="0.3">
      <c r="AD1352" s="9"/>
      <c r="AG1352" s="9"/>
    </row>
    <row r="1353" spans="30:33" x14ac:dyDescent="0.3">
      <c r="AD1353" s="9"/>
      <c r="AG1353" s="9"/>
    </row>
    <row r="1354" spans="30:33" x14ac:dyDescent="0.3">
      <c r="AD1354" s="9"/>
      <c r="AG1354" s="9"/>
    </row>
    <row r="1355" spans="30:33" x14ac:dyDescent="0.3">
      <c r="AD1355" s="9"/>
      <c r="AG1355" s="9"/>
    </row>
    <row r="1356" spans="30:33" x14ac:dyDescent="0.3">
      <c r="AD1356" s="9"/>
      <c r="AG1356" s="9"/>
    </row>
    <row r="1357" spans="30:33" x14ac:dyDescent="0.3">
      <c r="AD1357" s="9"/>
      <c r="AG1357" s="9"/>
    </row>
    <row r="1358" spans="30:33" x14ac:dyDescent="0.3">
      <c r="AD1358" s="9"/>
      <c r="AG1358" s="9"/>
    </row>
    <row r="1359" spans="30:33" x14ac:dyDescent="0.3">
      <c r="AD1359" s="9"/>
      <c r="AG1359" s="9"/>
    </row>
    <row r="1360" spans="30:33" x14ac:dyDescent="0.3">
      <c r="AD1360" s="9"/>
      <c r="AG1360" s="9"/>
    </row>
    <row r="1361" spans="30:33" x14ac:dyDescent="0.3">
      <c r="AD1361" s="9"/>
      <c r="AG1361" s="9"/>
    </row>
    <row r="1362" spans="30:33" x14ac:dyDescent="0.3">
      <c r="AD1362" s="9"/>
      <c r="AG1362" s="9"/>
    </row>
    <row r="1363" spans="30:33" x14ac:dyDescent="0.3">
      <c r="AD1363" s="9"/>
      <c r="AG1363" s="9"/>
    </row>
    <row r="1364" spans="30:33" x14ac:dyDescent="0.3">
      <c r="AD1364" s="9"/>
      <c r="AG1364" s="9"/>
    </row>
    <row r="1365" spans="30:33" x14ac:dyDescent="0.3">
      <c r="AD1365" s="9"/>
      <c r="AG1365" s="9"/>
    </row>
    <row r="1366" spans="30:33" x14ac:dyDescent="0.3">
      <c r="AD1366" s="9"/>
      <c r="AG1366" s="9"/>
    </row>
    <row r="1367" spans="30:33" x14ac:dyDescent="0.3">
      <c r="AD1367" s="9"/>
      <c r="AG1367" s="9"/>
    </row>
    <row r="1368" spans="30:33" x14ac:dyDescent="0.3">
      <c r="AD1368" s="9"/>
      <c r="AG1368" s="9"/>
    </row>
    <row r="1369" spans="30:33" x14ac:dyDescent="0.3">
      <c r="AD1369" s="9"/>
      <c r="AG1369" s="9"/>
    </row>
    <row r="1370" spans="30:33" x14ac:dyDescent="0.3">
      <c r="AD1370" s="9"/>
      <c r="AG1370" s="9"/>
    </row>
    <row r="1371" spans="30:33" x14ac:dyDescent="0.3">
      <c r="AD1371" s="9"/>
      <c r="AG1371" s="9"/>
    </row>
    <row r="1372" spans="30:33" x14ac:dyDescent="0.3">
      <c r="AD1372" s="9"/>
      <c r="AG1372" s="9"/>
    </row>
    <row r="1373" spans="30:33" x14ac:dyDescent="0.3">
      <c r="AD1373" s="9"/>
      <c r="AG1373" s="9"/>
    </row>
    <row r="1374" spans="30:33" x14ac:dyDescent="0.3">
      <c r="AD1374" s="9"/>
      <c r="AG1374" s="9"/>
    </row>
    <row r="1375" spans="30:33" x14ac:dyDescent="0.3">
      <c r="AD1375" s="9"/>
      <c r="AG1375" s="9"/>
    </row>
    <row r="1376" spans="30:33" x14ac:dyDescent="0.3">
      <c r="AD1376" s="9"/>
      <c r="AG1376" s="9"/>
    </row>
    <row r="1377" spans="30:33" x14ac:dyDescent="0.3">
      <c r="AD1377" s="9"/>
      <c r="AG1377" s="9"/>
    </row>
    <row r="1378" spans="30:33" x14ac:dyDescent="0.3">
      <c r="AD1378" s="9"/>
      <c r="AG1378" s="9"/>
    </row>
    <row r="1379" spans="30:33" x14ac:dyDescent="0.3">
      <c r="AD1379" s="9"/>
      <c r="AG1379" s="9"/>
    </row>
    <row r="1380" spans="30:33" x14ac:dyDescent="0.3">
      <c r="AD1380" s="9"/>
      <c r="AG1380" s="9"/>
    </row>
    <row r="1381" spans="30:33" x14ac:dyDescent="0.3">
      <c r="AD1381" s="9"/>
      <c r="AG1381" s="9"/>
    </row>
    <row r="1382" spans="30:33" x14ac:dyDescent="0.3">
      <c r="AD1382" s="9"/>
      <c r="AG1382" s="9"/>
    </row>
    <row r="1383" spans="30:33" x14ac:dyDescent="0.3">
      <c r="AD1383" s="9"/>
      <c r="AG1383" s="9"/>
    </row>
    <row r="1384" spans="30:33" x14ac:dyDescent="0.3">
      <c r="AD1384" s="9"/>
      <c r="AG1384" s="9"/>
    </row>
    <row r="1385" spans="30:33" x14ac:dyDescent="0.3">
      <c r="AD1385" s="9"/>
      <c r="AG1385" s="9"/>
    </row>
    <row r="1386" spans="30:33" x14ac:dyDescent="0.3">
      <c r="AD1386" s="9"/>
      <c r="AG1386" s="9"/>
    </row>
    <row r="1387" spans="30:33" x14ac:dyDescent="0.3">
      <c r="AD1387" s="9"/>
      <c r="AG1387" s="9"/>
    </row>
    <row r="1388" spans="30:33" x14ac:dyDescent="0.3">
      <c r="AD1388" s="9"/>
      <c r="AG1388" s="9"/>
    </row>
    <row r="1389" spans="30:33" x14ac:dyDescent="0.3">
      <c r="AD1389" s="9"/>
      <c r="AG1389" s="9"/>
    </row>
    <row r="1390" spans="30:33" x14ac:dyDescent="0.3">
      <c r="AD1390" s="9"/>
      <c r="AG1390" s="9"/>
    </row>
    <row r="1391" spans="30:33" x14ac:dyDescent="0.3">
      <c r="AD1391" s="9"/>
      <c r="AG1391" s="9"/>
    </row>
    <row r="1392" spans="30:33" x14ac:dyDescent="0.3">
      <c r="AD1392" s="9"/>
      <c r="AG1392" s="9"/>
    </row>
    <row r="1393" spans="30:33" x14ac:dyDescent="0.3">
      <c r="AD1393" s="9"/>
      <c r="AG1393" s="9"/>
    </row>
    <row r="1394" spans="30:33" x14ac:dyDescent="0.3">
      <c r="AD1394" s="9"/>
      <c r="AG1394" s="9"/>
    </row>
    <row r="1395" spans="30:33" x14ac:dyDescent="0.3">
      <c r="AD1395" s="9"/>
      <c r="AG1395" s="9"/>
    </row>
    <row r="1396" spans="30:33" x14ac:dyDescent="0.3">
      <c r="AD1396" s="9"/>
      <c r="AG1396" s="9"/>
    </row>
    <row r="1397" spans="30:33" x14ac:dyDescent="0.3">
      <c r="AD1397" s="9"/>
      <c r="AG1397" s="9"/>
    </row>
    <row r="1398" spans="30:33" x14ac:dyDescent="0.3">
      <c r="AD1398" s="9"/>
      <c r="AG1398" s="9"/>
    </row>
    <row r="1399" spans="30:33" x14ac:dyDescent="0.3">
      <c r="AD1399" s="9"/>
      <c r="AG1399" s="9"/>
    </row>
    <row r="1400" spans="30:33" x14ac:dyDescent="0.3">
      <c r="AD1400" s="9"/>
      <c r="AG1400" s="9"/>
    </row>
    <row r="1401" spans="30:33" x14ac:dyDescent="0.3">
      <c r="AD1401" s="9"/>
      <c r="AG1401" s="9"/>
    </row>
    <row r="1402" spans="30:33" x14ac:dyDescent="0.3">
      <c r="AD1402" s="9"/>
      <c r="AG1402" s="9"/>
    </row>
    <row r="1403" spans="30:33" x14ac:dyDescent="0.3">
      <c r="AD1403" s="9"/>
      <c r="AG1403" s="9"/>
    </row>
    <row r="1404" spans="30:33" x14ac:dyDescent="0.3">
      <c r="AD1404" s="9"/>
      <c r="AG1404" s="9"/>
    </row>
    <row r="1405" spans="30:33" x14ac:dyDescent="0.3">
      <c r="AD1405" s="9"/>
      <c r="AG1405" s="9"/>
    </row>
    <row r="1406" spans="30:33" x14ac:dyDescent="0.3">
      <c r="AD1406" s="9"/>
      <c r="AG1406" s="9"/>
    </row>
    <row r="1407" spans="30:33" x14ac:dyDescent="0.3">
      <c r="AD1407" s="9"/>
      <c r="AG1407" s="9"/>
    </row>
    <row r="1408" spans="30:33" x14ac:dyDescent="0.3">
      <c r="AD1408" s="9"/>
      <c r="AG1408" s="9"/>
    </row>
    <row r="1409" spans="30:33" x14ac:dyDescent="0.3">
      <c r="AD1409" s="9"/>
      <c r="AG1409" s="9"/>
    </row>
    <row r="1410" spans="30:33" x14ac:dyDescent="0.3">
      <c r="AD1410" s="9"/>
      <c r="AG1410" s="9"/>
    </row>
    <row r="1411" spans="30:33" x14ac:dyDescent="0.3">
      <c r="AD1411" s="9"/>
      <c r="AG1411" s="9"/>
    </row>
    <row r="1412" spans="30:33" x14ac:dyDescent="0.3">
      <c r="AD1412" s="9"/>
      <c r="AG1412" s="9"/>
    </row>
    <row r="1413" spans="30:33" x14ac:dyDescent="0.3">
      <c r="AD1413" s="9"/>
      <c r="AG1413" s="9"/>
    </row>
    <row r="1414" spans="30:33" x14ac:dyDescent="0.3">
      <c r="AD1414" s="9"/>
      <c r="AG1414" s="9"/>
    </row>
    <row r="1415" spans="30:33" x14ac:dyDescent="0.3">
      <c r="AD1415" s="9"/>
      <c r="AG1415" s="9"/>
    </row>
    <row r="1416" spans="30:33" x14ac:dyDescent="0.3">
      <c r="AD1416" s="9"/>
      <c r="AG1416" s="9"/>
    </row>
    <row r="1417" spans="30:33" x14ac:dyDescent="0.3">
      <c r="AD1417" s="9"/>
      <c r="AG1417" s="9"/>
    </row>
    <row r="1418" spans="30:33" x14ac:dyDescent="0.3">
      <c r="AD1418" s="9"/>
      <c r="AG1418" s="9"/>
    </row>
    <row r="1419" spans="30:33" x14ac:dyDescent="0.3">
      <c r="AD1419" s="9"/>
      <c r="AG1419" s="9"/>
    </row>
    <row r="1420" spans="30:33" x14ac:dyDescent="0.3">
      <c r="AD1420" s="9"/>
      <c r="AG1420" s="9"/>
    </row>
    <row r="1421" spans="30:33" x14ac:dyDescent="0.3">
      <c r="AD1421" s="9"/>
      <c r="AG1421" s="9"/>
    </row>
    <row r="1422" spans="30:33" x14ac:dyDescent="0.3">
      <c r="AD1422" s="9"/>
      <c r="AG1422" s="9"/>
    </row>
    <row r="1423" spans="30:33" x14ac:dyDescent="0.3">
      <c r="AD1423" s="9"/>
      <c r="AG1423" s="9"/>
    </row>
    <row r="1424" spans="30:33" x14ac:dyDescent="0.3">
      <c r="AD1424" s="9"/>
      <c r="AG1424" s="9"/>
    </row>
    <row r="1425" spans="30:33" x14ac:dyDescent="0.3">
      <c r="AD1425" s="9"/>
      <c r="AG1425" s="9"/>
    </row>
    <row r="1426" spans="30:33" x14ac:dyDescent="0.3">
      <c r="AD1426" s="9"/>
      <c r="AG1426" s="9"/>
    </row>
    <row r="1427" spans="30:33" x14ac:dyDescent="0.3">
      <c r="AD1427" s="9"/>
      <c r="AG1427" s="9"/>
    </row>
    <row r="1428" spans="30:33" x14ac:dyDescent="0.3">
      <c r="AD1428" s="9"/>
      <c r="AG1428" s="9"/>
    </row>
    <row r="1429" spans="30:33" x14ac:dyDescent="0.3">
      <c r="AD1429" s="9"/>
      <c r="AG1429" s="9"/>
    </row>
    <row r="1430" spans="30:33" x14ac:dyDescent="0.3">
      <c r="AD1430" s="9"/>
      <c r="AG1430" s="9"/>
    </row>
    <row r="1431" spans="30:33" x14ac:dyDescent="0.3">
      <c r="AD1431" s="9"/>
      <c r="AG1431" s="9"/>
    </row>
    <row r="1432" spans="30:33" x14ac:dyDescent="0.3">
      <c r="AD1432" s="9"/>
      <c r="AG1432" s="9"/>
    </row>
    <row r="1433" spans="30:33" x14ac:dyDescent="0.3">
      <c r="AD1433" s="9"/>
      <c r="AG1433" s="9"/>
    </row>
    <row r="1434" spans="30:33" x14ac:dyDescent="0.3">
      <c r="AD1434" s="9"/>
      <c r="AG1434" s="9"/>
    </row>
    <row r="1435" spans="30:33" x14ac:dyDescent="0.3">
      <c r="AD1435" s="9"/>
      <c r="AG1435" s="9"/>
    </row>
    <row r="1436" spans="30:33" x14ac:dyDescent="0.3">
      <c r="AD1436" s="9"/>
      <c r="AG1436" s="9"/>
    </row>
    <row r="1437" spans="30:33" x14ac:dyDescent="0.3">
      <c r="AD1437" s="9"/>
      <c r="AG1437" s="9"/>
    </row>
    <row r="1438" spans="30:33" x14ac:dyDescent="0.3">
      <c r="AD1438" s="9"/>
      <c r="AG1438" s="9"/>
    </row>
    <row r="1439" spans="30:33" x14ac:dyDescent="0.3">
      <c r="AD1439" s="9"/>
      <c r="AG1439" s="9"/>
    </row>
    <row r="1440" spans="30:33" x14ac:dyDescent="0.3">
      <c r="AD1440" s="9"/>
      <c r="AG1440" s="9"/>
    </row>
    <row r="1441" spans="30:33" x14ac:dyDescent="0.3">
      <c r="AD1441" s="9"/>
      <c r="AG1441" s="9"/>
    </row>
    <row r="1442" spans="30:33" x14ac:dyDescent="0.3">
      <c r="AD1442" s="9"/>
      <c r="AG1442" s="9"/>
    </row>
    <row r="1443" spans="30:33" x14ac:dyDescent="0.3">
      <c r="AD1443" s="9"/>
      <c r="AG1443" s="9"/>
    </row>
    <row r="1444" spans="30:33" x14ac:dyDescent="0.3">
      <c r="AD1444" s="9"/>
      <c r="AG1444" s="9"/>
    </row>
    <row r="1445" spans="30:33" x14ac:dyDescent="0.3">
      <c r="AD1445" s="9"/>
      <c r="AG1445" s="9"/>
    </row>
    <row r="1446" spans="30:33" x14ac:dyDescent="0.3">
      <c r="AD1446" s="9"/>
      <c r="AG1446" s="9"/>
    </row>
    <row r="1447" spans="30:33" x14ac:dyDescent="0.3">
      <c r="AD1447" s="9"/>
      <c r="AG1447" s="9"/>
    </row>
    <row r="1448" spans="30:33" x14ac:dyDescent="0.3">
      <c r="AD1448" s="9"/>
      <c r="AG1448" s="9"/>
    </row>
    <row r="1449" spans="30:33" x14ac:dyDescent="0.3">
      <c r="AD1449" s="9"/>
      <c r="AG1449" s="9"/>
    </row>
    <row r="1450" spans="30:33" x14ac:dyDescent="0.3">
      <c r="AD1450" s="9"/>
      <c r="AG1450" s="9"/>
    </row>
    <row r="1451" spans="30:33" x14ac:dyDescent="0.3">
      <c r="AD1451" s="9"/>
      <c r="AG1451" s="9"/>
    </row>
    <row r="1452" spans="30:33" x14ac:dyDescent="0.3">
      <c r="AD1452" s="9"/>
      <c r="AG1452" s="9"/>
    </row>
    <row r="1453" spans="30:33" x14ac:dyDescent="0.3">
      <c r="AD1453" s="9"/>
      <c r="AG1453" s="9"/>
    </row>
    <row r="1454" spans="30:33" x14ac:dyDescent="0.3">
      <c r="AD1454" s="9"/>
      <c r="AG1454" s="9"/>
    </row>
    <row r="1455" spans="30:33" x14ac:dyDescent="0.3">
      <c r="AD1455" s="9"/>
      <c r="AG1455" s="9"/>
    </row>
    <row r="1456" spans="30:33" x14ac:dyDescent="0.3">
      <c r="AD1456" s="9"/>
      <c r="AG1456" s="9"/>
    </row>
    <row r="1457" spans="30:33" x14ac:dyDescent="0.3">
      <c r="AD1457" s="9"/>
      <c r="AG1457" s="9"/>
    </row>
    <row r="1458" spans="30:33" x14ac:dyDescent="0.3">
      <c r="AD1458" s="9"/>
      <c r="AG1458" s="9"/>
    </row>
    <row r="1459" spans="30:33" x14ac:dyDescent="0.3">
      <c r="AD1459" s="9"/>
      <c r="AG1459" s="9"/>
    </row>
    <row r="1460" spans="30:33" x14ac:dyDescent="0.3">
      <c r="AD1460" s="9"/>
      <c r="AG1460" s="9"/>
    </row>
    <row r="1461" spans="30:33" x14ac:dyDescent="0.3">
      <c r="AD1461" s="9"/>
      <c r="AG1461" s="9"/>
    </row>
    <row r="1462" spans="30:33" x14ac:dyDescent="0.3">
      <c r="AD1462" s="9"/>
      <c r="AG1462" s="9"/>
    </row>
    <row r="1463" spans="30:33" x14ac:dyDescent="0.3">
      <c r="AD1463" s="9"/>
      <c r="AG1463" s="9"/>
    </row>
    <row r="1464" spans="30:33" x14ac:dyDescent="0.3">
      <c r="AD1464" s="9"/>
      <c r="AG1464" s="9"/>
    </row>
    <row r="1465" spans="30:33" x14ac:dyDescent="0.3">
      <c r="AD1465" s="9"/>
      <c r="AG1465" s="9"/>
    </row>
    <row r="1466" spans="30:33" x14ac:dyDescent="0.3">
      <c r="AD1466" s="9"/>
      <c r="AG1466" s="9"/>
    </row>
    <row r="1467" spans="30:33" x14ac:dyDescent="0.3">
      <c r="AD1467" s="9"/>
      <c r="AG1467" s="9"/>
    </row>
    <row r="1468" spans="30:33" x14ac:dyDescent="0.3">
      <c r="AD1468" s="9"/>
      <c r="AG1468" s="9"/>
    </row>
    <row r="1469" spans="30:33" x14ac:dyDescent="0.3">
      <c r="AD1469" s="9"/>
      <c r="AG1469" s="9"/>
    </row>
    <row r="1470" spans="30:33" x14ac:dyDescent="0.3">
      <c r="AD1470" s="9"/>
      <c r="AG1470" s="9"/>
    </row>
    <row r="1471" spans="30:33" x14ac:dyDescent="0.3">
      <c r="AD1471" s="9"/>
      <c r="AG1471" s="9"/>
    </row>
    <row r="1472" spans="30:33" x14ac:dyDescent="0.3">
      <c r="AD1472" s="9"/>
      <c r="AG1472" s="9"/>
    </row>
    <row r="1473" spans="30:33" x14ac:dyDescent="0.3">
      <c r="AD1473" s="9"/>
      <c r="AG1473" s="9"/>
    </row>
    <row r="1474" spans="30:33" x14ac:dyDescent="0.3">
      <c r="AD1474" s="9"/>
      <c r="AG1474" s="9"/>
    </row>
    <row r="1475" spans="30:33" x14ac:dyDescent="0.3">
      <c r="AD1475" s="9"/>
      <c r="AG1475" s="9"/>
    </row>
    <row r="1476" spans="30:33" x14ac:dyDescent="0.3">
      <c r="AD1476" s="9"/>
      <c r="AG1476" s="9"/>
    </row>
    <row r="1477" spans="30:33" x14ac:dyDescent="0.3">
      <c r="AD1477" s="9"/>
      <c r="AG1477" s="9"/>
    </row>
    <row r="1478" spans="30:33" x14ac:dyDescent="0.3">
      <c r="AD1478" s="9"/>
      <c r="AG1478" s="9"/>
    </row>
    <row r="1479" spans="30:33" x14ac:dyDescent="0.3">
      <c r="AD1479" s="9"/>
      <c r="AG1479" s="9"/>
    </row>
    <row r="1480" spans="30:33" x14ac:dyDescent="0.3">
      <c r="AD1480" s="9"/>
      <c r="AG1480" s="9"/>
    </row>
    <row r="1481" spans="30:33" x14ac:dyDescent="0.3">
      <c r="AD1481" s="9"/>
      <c r="AG1481" s="9"/>
    </row>
    <row r="1482" spans="30:33" x14ac:dyDescent="0.3">
      <c r="AD1482" s="9"/>
      <c r="AG1482" s="9"/>
    </row>
    <row r="1483" spans="30:33" x14ac:dyDescent="0.3">
      <c r="AD1483" s="9"/>
      <c r="AG1483" s="9"/>
    </row>
    <row r="1484" spans="30:33" x14ac:dyDescent="0.3">
      <c r="AD1484" s="9"/>
      <c r="AG1484" s="9"/>
    </row>
    <row r="1485" spans="30:33" x14ac:dyDescent="0.3">
      <c r="AD1485" s="9"/>
      <c r="AG1485" s="9"/>
    </row>
    <row r="1486" spans="30:33" x14ac:dyDescent="0.3">
      <c r="AD1486" s="9"/>
      <c r="AG1486" s="9"/>
    </row>
    <row r="1487" spans="30:33" x14ac:dyDescent="0.3">
      <c r="AD1487" s="9"/>
      <c r="AG1487" s="9"/>
    </row>
    <row r="1488" spans="30:33" x14ac:dyDescent="0.3">
      <c r="AD1488" s="9"/>
      <c r="AG1488" s="9"/>
    </row>
    <row r="1489" spans="30:33" x14ac:dyDescent="0.3">
      <c r="AD1489" s="9"/>
      <c r="AG1489" s="9"/>
    </row>
    <row r="1490" spans="30:33" x14ac:dyDescent="0.3">
      <c r="AD1490" s="9"/>
      <c r="AG1490" s="9"/>
    </row>
    <row r="1491" spans="30:33" x14ac:dyDescent="0.3">
      <c r="AD1491" s="9"/>
      <c r="AG1491" s="9"/>
    </row>
    <row r="1492" spans="30:33" x14ac:dyDescent="0.3">
      <c r="AD1492" s="9"/>
      <c r="AG1492" s="9"/>
    </row>
    <row r="1493" spans="30:33" x14ac:dyDescent="0.3">
      <c r="AD1493" s="9"/>
      <c r="AG1493" s="9"/>
    </row>
    <row r="1494" spans="30:33" x14ac:dyDescent="0.3">
      <c r="AD1494" s="9"/>
      <c r="AG1494" s="9"/>
    </row>
    <row r="1495" spans="30:33" x14ac:dyDescent="0.3">
      <c r="AD1495" s="9"/>
      <c r="AG1495" s="9"/>
    </row>
    <row r="1496" spans="30:33" x14ac:dyDescent="0.3">
      <c r="AD1496" s="9"/>
      <c r="AG1496" s="9"/>
    </row>
    <row r="1497" spans="30:33" x14ac:dyDescent="0.3">
      <c r="AD1497" s="9"/>
      <c r="AG1497" s="9"/>
    </row>
    <row r="1498" spans="30:33" x14ac:dyDescent="0.3">
      <c r="AD1498" s="9"/>
      <c r="AG1498" s="9"/>
    </row>
    <row r="1499" spans="30:33" x14ac:dyDescent="0.3">
      <c r="AD1499" s="9"/>
      <c r="AG1499" s="9"/>
    </row>
    <row r="1500" spans="30:33" x14ac:dyDescent="0.3">
      <c r="AD1500" s="9"/>
      <c r="AG1500" s="9"/>
    </row>
    <row r="1501" spans="30:33" x14ac:dyDescent="0.3">
      <c r="AD1501" s="9"/>
      <c r="AG1501" s="9"/>
    </row>
    <row r="1502" spans="30:33" x14ac:dyDescent="0.3">
      <c r="AD1502" s="9"/>
      <c r="AG1502" s="9"/>
    </row>
    <row r="1503" spans="30:33" x14ac:dyDescent="0.3">
      <c r="AD1503" s="9"/>
      <c r="AG1503" s="9"/>
    </row>
    <row r="1504" spans="30:33" x14ac:dyDescent="0.3">
      <c r="AD1504" s="9"/>
      <c r="AG1504" s="9"/>
    </row>
    <row r="1505" spans="30:33" x14ac:dyDescent="0.3">
      <c r="AD1505" s="9"/>
      <c r="AG1505" s="9"/>
    </row>
    <row r="1506" spans="30:33" x14ac:dyDescent="0.3">
      <c r="AD1506" s="9"/>
      <c r="AG1506" s="9"/>
    </row>
    <row r="1507" spans="30:33" x14ac:dyDescent="0.3">
      <c r="AD1507" s="9"/>
      <c r="AG1507" s="9"/>
    </row>
    <row r="1508" spans="30:33" x14ac:dyDescent="0.3">
      <c r="AD1508" s="9"/>
      <c r="AG1508" s="9"/>
    </row>
    <row r="1509" spans="30:33" x14ac:dyDescent="0.3">
      <c r="AD1509" s="9"/>
      <c r="AG1509" s="9"/>
    </row>
    <row r="1510" spans="30:33" x14ac:dyDescent="0.3">
      <c r="AD1510" s="9"/>
      <c r="AG1510" s="9"/>
    </row>
    <row r="1511" spans="30:33" x14ac:dyDescent="0.3">
      <c r="AD1511" s="9"/>
      <c r="AG1511" s="9"/>
    </row>
    <row r="1512" spans="30:33" x14ac:dyDescent="0.3">
      <c r="AD1512" s="9"/>
      <c r="AG1512" s="9"/>
    </row>
    <row r="1513" spans="30:33" x14ac:dyDescent="0.3">
      <c r="AD1513" s="9"/>
      <c r="AG1513" s="9"/>
    </row>
    <row r="1514" spans="30:33" x14ac:dyDescent="0.3">
      <c r="AD1514" s="9"/>
      <c r="AG1514" s="9"/>
    </row>
    <row r="1515" spans="30:33" x14ac:dyDescent="0.3">
      <c r="AD1515" s="9"/>
      <c r="AG1515" s="9"/>
    </row>
    <row r="1516" spans="30:33" x14ac:dyDescent="0.3">
      <c r="AD1516" s="9"/>
      <c r="AG1516" s="9"/>
    </row>
    <row r="1517" spans="30:33" x14ac:dyDescent="0.3">
      <c r="AD1517" s="9"/>
      <c r="AG1517" s="9"/>
    </row>
    <row r="1518" spans="30:33" x14ac:dyDescent="0.3">
      <c r="AD1518" s="9"/>
      <c r="AG1518" s="9"/>
    </row>
    <row r="1519" spans="30:33" x14ac:dyDescent="0.3">
      <c r="AD1519" s="9"/>
      <c r="AG1519" s="9"/>
    </row>
    <row r="1520" spans="30:33" x14ac:dyDescent="0.3">
      <c r="AD1520" s="9"/>
      <c r="AG1520" s="9"/>
    </row>
    <row r="1521" spans="30:33" x14ac:dyDescent="0.3">
      <c r="AD1521" s="9"/>
      <c r="AG1521" s="9"/>
    </row>
    <row r="1522" spans="30:33" x14ac:dyDescent="0.3">
      <c r="AD1522" s="9"/>
      <c r="AG1522" s="9"/>
    </row>
    <row r="1523" spans="30:33" x14ac:dyDescent="0.3">
      <c r="AD1523" s="9"/>
      <c r="AG1523" s="9"/>
    </row>
    <row r="1524" spans="30:33" x14ac:dyDescent="0.3">
      <c r="AD1524" s="9"/>
      <c r="AG1524" s="9"/>
    </row>
    <row r="1525" spans="30:33" x14ac:dyDescent="0.3">
      <c r="AD1525" s="9"/>
      <c r="AG1525" s="9"/>
    </row>
    <row r="1526" spans="30:33" x14ac:dyDescent="0.3">
      <c r="AD1526" s="9"/>
      <c r="AG1526" s="9"/>
    </row>
    <row r="1527" spans="30:33" x14ac:dyDescent="0.3">
      <c r="AD1527" s="9"/>
      <c r="AG1527" s="9"/>
    </row>
    <row r="1528" spans="30:33" x14ac:dyDescent="0.3">
      <c r="AD1528" s="9"/>
      <c r="AG1528" s="9"/>
    </row>
    <row r="1529" spans="30:33" x14ac:dyDescent="0.3">
      <c r="AD1529" s="9"/>
      <c r="AG1529" s="9"/>
    </row>
    <row r="1530" spans="30:33" x14ac:dyDescent="0.3">
      <c r="AD1530" s="9"/>
      <c r="AG1530" s="9"/>
    </row>
    <row r="1531" spans="30:33" x14ac:dyDescent="0.3">
      <c r="AD1531" s="9"/>
      <c r="AG1531" s="9"/>
    </row>
    <row r="1532" spans="30:33" x14ac:dyDescent="0.3">
      <c r="AD1532" s="9"/>
      <c r="AG1532" s="9"/>
    </row>
    <row r="1533" spans="30:33" x14ac:dyDescent="0.3">
      <c r="AD1533" s="9"/>
      <c r="AG1533" s="9"/>
    </row>
    <row r="1534" spans="30:33" x14ac:dyDescent="0.3">
      <c r="AD1534" s="9"/>
      <c r="AG1534" s="9"/>
    </row>
    <row r="1535" spans="30:33" x14ac:dyDescent="0.3">
      <c r="AD1535" s="9"/>
      <c r="AG1535" s="9"/>
    </row>
    <row r="1536" spans="30:33" x14ac:dyDescent="0.3">
      <c r="AD1536" s="9"/>
      <c r="AG1536" s="9"/>
    </row>
    <row r="1537" spans="30:33" x14ac:dyDescent="0.3">
      <c r="AD1537" s="9"/>
      <c r="AG1537" s="9"/>
    </row>
    <row r="1538" spans="30:33" x14ac:dyDescent="0.3">
      <c r="AD1538" s="9"/>
      <c r="AG1538" s="9"/>
    </row>
    <row r="1539" spans="30:33" x14ac:dyDescent="0.3">
      <c r="AD1539" s="9"/>
      <c r="AG1539" s="9"/>
    </row>
    <row r="1540" spans="30:33" x14ac:dyDescent="0.3">
      <c r="AD1540" s="9"/>
      <c r="AG1540" s="9"/>
    </row>
    <row r="1541" spans="30:33" x14ac:dyDescent="0.3">
      <c r="AD1541" s="9"/>
      <c r="AG1541" s="9"/>
    </row>
    <row r="1542" spans="30:33" x14ac:dyDescent="0.3">
      <c r="AD1542" s="9"/>
      <c r="AG1542" s="9"/>
    </row>
    <row r="1543" spans="30:33" x14ac:dyDescent="0.3">
      <c r="AD1543" s="9"/>
      <c r="AG1543" s="9"/>
    </row>
    <row r="1544" spans="30:33" x14ac:dyDescent="0.3">
      <c r="AD1544" s="9"/>
      <c r="AG1544" s="9"/>
    </row>
    <row r="1545" spans="30:33" x14ac:dyDescent="0.3">
      <c r="AD1545" s="9"/>
      <c r="AG1545" s="9"/>
    </row>
    <row r="1546" spans="30:33" x14ac:dyDescent="0.3">
      <c r="AD1546" s="9"/>
      <c r="AG1546" s="9"/>
    </row>
    <row r="1547" spans="30:33" x14ac:dyDescent="0.3">
      <c r="AD1547" s="9"/>
      <c r="AG1547" s="9"/>
    </row>
    <row r="1548" spans="30:33" x14ac:dyDescent="0.3">
      <c r="AD1548" s="9"/>
      <c r="AG1548" s="9"/>
    </row>
    <row r="1549" spans="30:33" x14ac:dyDescent="0.3">
      <c r="AD1549" s="9"/>
      <c r="AG1549" s="9"/>
    </row>
    <row r="1550" spans="30:33" x14ac:dyDescent="0.3">
      <c r="AD1550" s="9"/>
      <c r="AG1550" s="9"/>
    </row>
    <row r="1551" spans="30:33" x14ac:dyDescent="0.3">
      <c r="AD1551" s="9"/>
      <c r="AG1551" s="9"/>
    </row>
    <row r="1552" spans="30:33" x14ac:dyDescent="0.3">
      <c r="AD1552" s="9"/>
      <c r="AG1552" s="9"/>
    </row>
    <row r="1553" spans="30:33" x14ac:dyDescent="0.3">
      <c r="AD1553" s="9"/>
      <c r="AG1553" s="9"/>
    </row>
    <row r="1554" spans="30:33" x14ac:dyDescent="0.3">
      <c r="AD1554" s="9"/>
      <c r="AG1554" s="9"/>
    </row>
    <row r="1555" spans="30:33" x14ac:dyDescent="0.3">
      <c r="AD1555" s="9"/>
      <c r="AG1555" s="9"/>
    </row>
    <row r="1556" spans="30:33" x14ac:dyDescent="0.3">
      <c r="AD1556" s="9"/>
      <c r="AG1556" s="9"/>
    </row>
    <row r="1557" spans="30:33" x14ac:dyDescent="0.3">
      <c r="AD1557" s="9"/>
      <c r="AG1557" s="9"/>
    </row>
    <row r="1558" spans="30:33" x14ac:dyDescent="0.3">
      <c r="AD1558" s="9"/>
      <c r="AG1558" s="9"/>
    </row>
    <row r="1559" spans="30:33" x14ac:dyDescent="0.3">
      <c r="AD1559" s="9"/>
      <c r="AG1559" s="9"/>
    </row>
    <row r="1560" spans="30:33" x14ac:dyDescent="0.3">
      <c r="AD1560" s="9"/>
      <c r="AG1560" s="9"/>
    </row>
    <row r="1561" spans="30:33" x14ac:dyDescent="0.3">
      <c r="AD1561" s="9"/>
      <c r="AG1561" s="9"/>
    </row>
    <row r="1562" spans="30:33" x14ac:dyDescent="0.3">
      <c r="AD1562" s="9"/>
      <c r="AG1562" s="9"/>
    </row>
    <row r="1563" spans="30:33" x14ac:dyDescent="0.3">
      <c r="AD1563" s="9"/>
      <c r="AG1563" s="9"/>
    </row>
    <row r="1564" spans="30:33" x14ac:dyDescent="0.3">
      <c r="AD1564" s="9"/>
      <c r="AG1564" s="9"/>
    </row>
    <row r="1565" spans="30:33" x14ac:dyDescent="0.3">
      <c r="AD1565" s="9"/>
      <c r="AG1565" s="9"/>
    </row>
    <row r="1566" spans="30:33" x14ac:dyDescent="0.3">
      <c r="AD1566" s="9"/>
      <c r="AG1566" s="9"/>
    </row>
    <row r="1567" spans="30:33" x14ac:dyDescent="0.3">
      <c r="AD1567" s="9"/>
      <c r="AG1567" s="9"/>
    </row>
    <row r="1568" spans="30:33" x14ac:dyDescent="0.3">
      <c r="AD1568" s="9"/>
      <c r="AG1568" s="9"/>
    </row>
    <row r="1569" spans="30:33" x14ac:dyDescent="0.3">
      <c r="AD1569" s="9"/>
      <c r="AG1569" s="9"/>
    </row>
    <row r="1570" spans="30:33" x14ac:dyDescent="0.3">
      <c r="AD1570" s="9"/>
      <c r="AG1570" s="9"/>
    </row>
    <row r="1571" spans="30:33" x14ac:dyDescent="0.3">
      <c r="AD1571" s="9"/>
      <c r="AG1571" s="9"/>
    </row>
    <row r="1572" spans="30:33" x14ac:dyDescent="0.3">
      <c r="AD1572" s="9"/>
      <c r="AG1572" s="9"/>
    </row>
    <row r="1573" spans="30:33" x14ac:dyDescent="0.3">
      <c r="AD1573" s="9"/>
      <c r="AG1573" s="9"/>
    </row>
    <row r="1574" spans="30:33" x14ac:dyDescent="0.3">
      <c r="AD1574" s="9"/>
      <c r="AG1574" s="9"/>
    </row>
    <row r="1575" spans="30:33" x14ac:dyDescent="0.3">
      <c r="AD1575" s="9"/>
      <c r="AG1575" s="9"/>
    </row>
    <row r="1576" spans="30:33" x14ac:dyDescent="0.3">
      <c r="AD1576" s="9"/>
      <c r="AG1576" s="9"/>
    </row>
    <row r="1577" spans="30:33" x14ac:dyDescent="0.3">
      <c r="AD1577" s="9"/>
      <c r="AG1577" s="9"/>
    </row>
    <row r="1578" spans="30:33" x14ac:dyDescent="0.3">
      <c r="AD1578" s="9"/>
      <c r="AG1578" s="9"/>
    </row>
    <row r="1579" spans="30:33" x14ac:dyDescent="0.3">
      <c r="AD1579" s="9"/>
      <c r="AG1579" s="9"/>
    </row>
    <row r="1580" spans="30:33" x14ac:dyDescent="0.3">
      <c r="AD1580" s="9"/>
      <c r="AG1580" s="9"/>
    </row>
    <row r="1581" spans="30:33" x14ac:dyDescent="0.3">
      <c r="AD1581" s="9"/>
      <c r="AG1581" s="9"/>
    </row>
    <row r="1582" spans="30:33" x14ac:dyDescent="0.3">
      <c r="AD1582" s="9"/>
      <c r="AG1582" s="9"/>
    </row>
    <row r="1583" spans="30:33" x14ac:dyDescent="0.3">
      <c r="AD1583" s="9"/>
      <c r="AG1583" s="9"/>
    </row>
    <row r="1584" spans="30:33" x14ac:dyDescent="0.3">
      <c r="AD1584" s="9"/>
      <c r="AG1584" s="9"/>
    </row>
    <row r="1585" spans="30:33" x14ac:dyDescent="0.3">
      <c r="AD1585" s="9"/>
      <c r="AG1585" s="9"/>
    </row>
    <row r="1586" spans="30:33" x14ac:dyDescent="0.3">
      <c r="AD1586" s="9"/>
      <c r="AG1586" s="9"/>
    </row>
    <row r="1587" spans="30:33" x14ac:dyDescent="0.3">
      <c r="AD1587" s="9"/>
      <c r="AG1587" s="9"/>
    </row>
    <row r="1588" spans="30:33" x14ac:dyDescent="0.3">
      <c r="AD1588" s="9"/>
      <c r="AG1588" s="9"/>
    </row>
    <row r="1589" spans="30:33" x14ac:dyDescent="0.3">
      <c r="AD1589" s="9"/>
      <c r="AG1589" s="9"/>
    </row>
    <row r="1590" spans="30:33" x14ac:dyDescent="0.3">
      <c r="AD1590" s="9"/>
      <c r="AG1590" s="9"/>
    </row>
    <row r="1591" spans="30:33" x14ac:dyDescent="0.3">
      <c r="AD1591" s="9"/>
      <c r="AG1591" s="9"/>
    </row>
    <row r="1592" spans="30:33" x14ac:dyDescent="0.3">
      <c r="AD1592" s="9"/>
      <c r="AG1592" s="9"/>
    </row>
    <row r="1593" spans="30:33" x14ac:dyDescent="0.3">
      <c r="AD1593" s="9"/>
      <c r="AG1593" s="9"/>
    </row>
    <row r="1594" spans="30:33" x14ac:dyDescent="0.3">
      <c r="AD1594" s="9"/>
      <c r="AG1594" s="9"/>
    </row>
    <row r="1595" spans="30:33" x14ac:dyDescent="0.3">
      <c r="AD1595" s="9"/>
      <c r="AG1595" s="9"/>
    </row>
    <row r="1596" spans="30:33" x14ac:dyDescent="0.3">
      <c r="AD1596" s="9"/>
      <c r="AG1596" s="9"/>
    </row>
    <row r="1597" spans="30:33" x14ac:dyDescent="0.3">
      <c r="AD1597" s="9"/>
      <c r="AG1597" s="9"/>
    </row>
    <row r="1598" spans="30:33" x14ac:dyDescent="0.3">
      <c r="AD1598" s="9"/>
      <c r="AG1598" s="9"/>
    </row>
    <row r="1599" spans="30:33" x14ac:dyDescent="0.3">
      <c r="AD1599" s="9"/>
      <c r="AG1599" s="9"/>
    </row>
    <row r="1600" spans="30:33" x14ac:dyDescent="0.3">
      <c r="AD1600" s="9"/>
      <c r="AG1600" s="9"/>
    </row>
    <row r="1601" spans="30:33" x14ac:dyDescent="0.3">
      <c r="AD1601" s="9"/>
      <c r="AG1601" s="9"/>
    </row>
    <row r="1602" spans="30:33" x14ac:dyDescent="0.3">
      <c r="AD1602" s="9"/>
      <c r="AG1602" s="9"/>
    </row>
    <row r="1603" spans="30:33" x14ac:dyDescent="0.3">
      <c r="AD1603" s="9"/>
      <c r="AG1603" s="9"/>
    </row>
    <row r="1604" spans="30:33" x14ac:dyDescent="0.3">
      <c r="AD1604" s="9"/>
      <c r="AG1604" s="9"/>
    </row>
    <row r="1605" spans="30:33" x14ac:dyDescent="0.3">
      <c r="AD1605" s="9"/>
      <c r="AG1605" s="9"/>
    </row>
    <row r="1606" spans="30:33" x14ac:dyDescent="0.3">
      <c r="AD1606" s="9"/>
      <c r="AG1606" s="9"/>
    </row>
    <row r="1607" spans="30:33" x14ac:dyDescent="0.3">
      <c r="AD1607" s="9"/>
      <c r="AG1607" s="9"/>
    </row>
    <row r="1608" spans="30:33" x14ac:dyDescent="0.3">
      <c r="AD1608" s="9"/>
      <c r="AG1608" s="9"/>
    </row>
    <row r="1609" spans="30:33" x14ac:dyDescent="0.3">
      <c r="AD1609" s="9"/>
      <c r="AG1609" s="9"/>
    </row>
    <row r="1610" spans="30:33" x14ac:dyDescent="0.3">
      <c r="AD1610" s="9"/>
      <c r="AG1610" s="9"/>
    </row>
    <row r="1611" spans="30:33" x14ac:dyDescent="0.3">
      <c r="AD1611" s="9"/>
      <c r="AG1611" s="9"/>
    </row>
    <row r="1612" spans="30:33" x14ac:dyDescent="0.3">
      <c r="AD1612" s="9"/>
      <c r="AG1612" s="9"/>
    </row>
    <row r="1613" spans="30:33" x14ac:dyDescent="0.3">
      <c r="AD1613" s="9"/>
      <c r="AG1613" s="9"/>
    </row>
    <row r="1614" spans="30:33" x14ac:dyDescent="0.3">
      <c r="AD1614" s="9"/>
      <c r="AG1614" s="9"/>
    </row>
    <row r="1615" spans="30:33" x14ac:dyDescent="0.3">
      <c r="AD1615" s="9"/>
      <c r="AG1615" s="9"/>
    </row>
    <row r="1616" spans="30:33" x14ac:dyDescent="0.3">
      <c r="AD1616" s="9"/>
      <c r="AG1616" s="9"/>
    </row>
    <row r="1617" spans="30:33" x14ac:dyDescent="0.3">
      <c r="AD1617" s="9"/>
      <c r="AG1617" s="9"/>
    </row>
    <row r="1618" spans="30:33" x14ac:dyDescent="0.3">
      <c r="AD1618" s="9"/>
      <c r="AG1618" s="9"/>
    </row>
    <row r="1619" spans="30:33" x14ac:dyDescent="0.3">
      <c r="AD1619" s="9"/>
      <c r="AG1619" s="9"/>
    </row>
    <row r="1620" spans="30:33" x14ac:dyDescent="0.3">
      <c r="AD1620" s="9"/>
      <c r="AG1620" s="9"/>
    </row>
    <row r="1621" spans="30:33" x14ac:dyDescent="0.3">
      <c r="AD1621" s="9"/>
      <c r="AG1621" s="9"/>
    </row>
    <row r="1622" spans="30:33" x14ac:dyDescent="0.3">
      <c r="AD1622" s="9"/>
      <c r="AG1622" s="9"/>
    </row>
    <row r="1623" spans="30:33" x14ac:dyDescent="0.3">
      <c r="AD1623" s="9"/>
      <c r="AG1623" s="9"/>
    </row>
    <row r="1624" spans="30:33" x14ac:dyDescent="0.3">
      <c r="AD1624" s="9"/>
      <c r="AG1624" s="9"/>
    </row>
    <row r="1625" spans="30:33" x14ac:dyDescent="0.3">
      <c r="AD1625" s="9"/>
      <c r="AG1625" s="9"/>
    </row>
    <row r="1626" spans="30:33" x14ac:dyDescent="0.3">
      <c r="AD1626" s="9"/>
      <c r="AG1626" s="9"/>
    </row>
    <row r="1627" spans="30:33" x14ac:dyDescent="0.3">
      <c r="AD1627" s="9"/>
      <c r="AG1627" s="9"/>
    </row>
    <row r="1628" spans="30:33" x14ac:dyDescent="0.3">
      <c r="AD1628" s="9"/>
      <c r="AG1628" s="9"/>
    </row>
    <row r="1629" spans="30:33" x14ac:dyDescent="0.3">
      <c r="AD1629" s="9"/>
      <c r="AG1629" s="9"/>
    </row>
    <row r="1630" spans="30:33" x14ac:dyDescent="0.3">
      <c r="AD1630" s="9"/>
      <c r="AG1630" s="9"/>
    </row>
    <row r="1631" spans="30:33" x14ac:dyDescent="0.3">
      <c r="AD1631" s="9"/>
      <c r="AG1631" s="9"/>
    </row>
    <row r="1632" spans="30:33" x14ac:dyDescent="0.3">
      <c r="AD1632" s="9"/>
      <c r="AG1632" s="9"/>
    </row>
    <row r="1633" spans="30:33" x14ac:dyDescent="0.3">
      <c r="AD1633" s="9"/>
      <c r="AG1633" s="9"/>
    </row>
    <row r="1634" spans="30:33" x14ac:dyDescent="0.3">
      <c r="AD1634" s="9"/>
      <c r="AG1634" s="9"/>
    </row>
    <row r="1635" spans="30:33" x14ac:dyDescent="0.3">
      <c r="AD1635" s="9"/>
      <c r="AG1635" s="9"/>
    </row>
    <row r="1636" spans="30:33" x14ac:dyDescent="0.3">
      <c r="AD1636" s="9"/>
      <c r="AG1636" s="9"/>
    </row>
    <row r="1637" spans="30:33" x14ac:dyDescent="0.3">
      <c r="AD1637" s="9"/>
      <c r="AG1637" s="9"/>
    </row>
    <row r="1638" spans="30:33" x14ac:dyDescent="0.3">
      <c r="AD1638" s="9"/>
      <c r="AG1638" s="9"/>
    </row>
    <row r="1639" spans="30:33" x14ac:dyDescent="0.3">
      <c r="AD1639" s="9"/>
      <c r="AG1639" s="9"/>
    </row>
    <row r="1640" spans="30:33" x14ac:dyDescent="0.3">
      <c r="AD1640" s="9"/>
      <c r="AG1640" s="9"/>
    </row>
    <row r="1641" spans="30:33" x14ac:dyDescent="0.3">
      <c r="AD1641" s="9"/>
      <c r="AG1641" s="9"/>
    </row>
    <row r="1642" spans="30:33" x14ac:dyDescent="0.3">
      <c r="AD1642" s="9"/>
      <c r="AG1642" s="9"/>
    </row>
    <row r="1643" spans="30:33" x14ac:dyDescent="0.3">
      <c r="AD1643" s="9"/>
      <c r="AG1643" s="9"/>
    </row>
    <row r="1644" spans="30:33" x14ac:dyDescent="0.3">
      <c r="AD1644" s="9"/>
      <c r="AG1644" s="9"/>
    </row>
    <row r="1645" spans="30:33" x14ac:dyDescent="0.3">
      <c r="AD1645" s="9"/>
      <c r="AG1645" s="9"/>
    </row>
    <row r="1646" spans="30:33" x14ac:dyDescent="0.3">
      <c r="AD1646" s="9"/>
      <c r="AG1646" s="9"/>
    </row>
    <row r="1647" spans="30:33" x14ac:dyDescent="0.3">
      <c r="AD1647" s="9"/>
      <c r="AG1647" s="9"/>
    </row>
    <row r="1648" spans="30:33" x14ac:dyDescent="0.3">
      <c r="AD1648" s="9"/>
      <c r="AG1648" s="9"/>
    </row>
    <row r="1649" spans="30:33" x14ac:dyDescent="0.3">
      <c r="AD1649" s="9"/>
      <c r="AG1649" s="9"/>
    </row>
    <row r="1650" spans="30:33" x14ac:dyDescent="0.3">
      <c r="AD1650" s="9"/>
      <c r="AG1650" s="9"/>
    </row>
    <row r="1651" spans="30:33" x14ac:dyDescent="0.3">
      <c r="AD1651" s="9"/>
      <c r="AG1651" s="9"/>
    </row>
    <row r="1652" spans="30:33" x14ac:dyDescent="0.3">
      <c r="AD1652" s="9"/>
      <c r="AG1652" s="9"/>
    </row>
    <row r="1653" spans="30:33" x14ac:dyDescent="0.3">
      <c r="AD1653" s="9"/>
      <c r="AG1653" s="9"/>
    </row>
    <row r="1654" spans="30:33" x14ac:dyDescent="0.3">
      <c r="AD1654" s="9"/>
      <c r="AG1654" s="9"/>
    </row>
    <row r="1655" spans="30:33" x14ac:dyDescent="0.3">
      <c r="AD1655" s="9"/>
      <c r="AG1655" s="9"/>
    </row>
    <row r="1656" spans="30:33" x14ac:dyDescent="0.3">
      <c r="AD1656" s="9"/>
      <c r="AG1656" s="9"/>
    </row>
    <row r="1657" spans="30:33" x14ac:dyDescent="0.3">
      <c r="AD1657" s="9"/>
      <c r="AG1657" s="9"/>
    </row>
    <row r="1658" spans="30:33" x14ac:dyDescent="0.3">
      <c r="AD1658" s="9"/>
      <c r="AG1658" s="9"/>
    </row>
    <row r="1659" spans="30:33" x14ac:dyDescent="0.3">
      <c r="AD1659" s="9"/>
      <c r="AG1659" s="9"/>
    </row>
    <row r="1660" spans="30:33" x14ac:dyDescent="0.3">
      <c r="AD1660" s="9"/>
      <c r="AG1660" s="9"/>
    </row>
    <row r="1661" spans="30:33" x14ac:dyDescent="0.3">
      <c r="AD1661" s="9"/>
      <c r="AG1661" s="9"/>
    </row>
    <row r="1662" spans="30:33" x14ac:dyDescent="0.3">
      <c r="AD1662" s="9"/>
      <c r="AG1662" s="9"/>
    </row>
    <row r="1663" spans="30:33" x14ac:dyDescent="0.3">
      <c r="AD1663" s="9"/>
      <c r="AG1663" s="9"/>
    </row>
    <row r="1664" spans="30:33" x14ac:dyDescent="0.3">
      <c r="AD1664" s="9"/>
      <c r="AG1664" s="9"/>
    </row>
    <row r="1665" spans="30:33" x14ac:dyDescent="0.3">
      <c r="AD1665" s="9"/>
      <c r="AG1665" s="9"/>
    </row>
    <row r="1666" spans="30:33" x14ac:dyDescent="0.3">
      <c r="AD1666" s="9"/>
      <c r="AG1666" s="9"/>
    </row>
    <row r="1667" spans="30:33" x14ac:dyDescent="0.3">
      <c r="AD1667" s="9"/>
      <c r="AG1667" s="9"/>
    </row>
    <row r="1668" spans="30:33" x14ac:dyDescent="0.3">
      <c r="AD1668" s="9"/>
      <c r="AG1668" s="9"/>
    </row>
    <row r="1669" spans="30:33" x14ac:dyDescent="0.3">
      <c r="AD1669" s="9"/>
      <c r="AG1669" s="9"/>
    </row>
    <row r="1670" spans="30:33" x14ac:dyDescent="0.3">
      <c r="AD1670" s="9"/>
      <c r="AG1670" s="9"/>
    </row>
    <row r="1671" spans="30:33" x14ac:dyDescent="0.3">
      <c r="AD1671" s="9"/>
      <c r="AG1671" s="9"/>
    </row>
    <row r="1672" spans="30:33" x14ac:dyDescent="0.3">
      <c r="AD1672" s="9"/>
      <c r="AG1672" s="9"/>
    </row>
    <row r="1673" spans="30:33" x14ac:dyDescent="0.3">
      <c r="AD1673" s="9"/>
      <c r="AG1673" s="9"/>
    </row>
    <row r="1674" spans="30:33" x14ac:dyDescent="0.3">
      <c r="AD1674" s="9"/>
      <c r="AG1674" s="9"/>
    </row>
    <row r="1675" spans="30:33" x14ac:dyDescent="0.3">
      <c r="AD1675" s="9"/>
      <c r="AG1675" s="9"/>
    </row>
    <row r="1676" spans="30:33" x14ac:dyDescent="0.3">
      <c r="AD1676" s="9"/>
      <c r="AG1676" s="9"/>
    </row>
    <row r="1677" spans="30:33" x14ac:dyDescent="0.3">
      <c r="AD1677" s="9"/>
      <c r="AG1677" s="9"/>
    </row>
    <row r="1678" spans="30:33" x14ac:dyDescent="0.3">
      <c r="AD1678" s="9"/>
      <c r="AG1678" s="9"/>
    </row>
    <row r="1679" spans="30:33" x14ac:dyDescent="0.3">
      <c r="AD1679" s="9"/>
      <c r="AG1679" s="9"/>
    </row>
    <row r="1680" spans="30:33" x14ac:dyDescent="0.3">
      <c r="AD1680" s="9"/>
      <c r="AG1680" s="9"/>
    </row>
    <row r="1681" spans="30:33" x14ac:dyDescent="0.3">
      <c r="AD1681" s="9"/>
      <c r="AG1681" s="9"/>
    </row>
    <row r="1682" spans="30:33" x14ac:dyDescent="0.3">
      <c r="AD1682" s="9"/>
      <c r="AG1682" s="9"/>
    </row>
    <row r="1683" spans="30:33" x14ac:dyDescent="0.3">
      <c r="AD1683" s="9"/>
      <c r="AG1683" s="9"/>
    </row>
    <row r="1684" spans="30:33" x14ac:dyDescent="0.3">
      <c r="AD1684" s="9"/>
      <c r="AG1684" s="9"/>
    </row>
    <row r="1685" spans="30:33" x14ac:dyDescent="0.3">
      <c r="AD1685" s="9"/>
      <c r="AG1685" s="9"/>
    </row>
    <row r="1686" spans="30:33" x14ac:dyDescent="0.3">
      <c r="AD1686" s="9"/>
      <c r="AG1686" s="9"/>
    </row>
    <row r="1687" spans="30:33" x14ac:dyDescent="0.3">
      <c r="AD1687" s="9"/>
      <c r="AG1687" s="9"/>
    </row>
    <row r="1688" spans="30:33" x14ac:dyDescent="0.3">
      <c r="AD1688" s="9"/>
      <c r="AG1688" s="9"/>
    </row>
    <row r="1689" spans="30:33" x14ac:dyDescent="0.3">
      <c r="AD1689" s="9"/>
      <c r="AG1689" s="9"/>
    </row>
    <row r="1690" spans="30:33" x14ac:dyDescent="0.3">
      <c r="AD1690" s="9"/>
      <c r="AG1690" s="9"/>
    </row>
    <row r="1691" spans="30:33" x14ac:dyDescent="0.3">
      <c r="AD1691" s="9"/>
      <c r="AG1691" s="9"/>
    </row>
    <row r="1692" spans="30:33" x14ac:dyDescent="0.3">
      <c r="AD1692" s="9"/>
      <c r="AG1692" s="9"/>
    </row>
    <row r="1693" spans="30:33" x14ac:dyDescent="0.3">
      <c r="AD1693" s="9"/>
      <c r="AG1693" s="9"/>
    </row>
    <row r="1694" spans="30:33" x14ac:dyDescent="0.3">
      <c r="AD1694" s="9"/>
      <c r="AG1694" s="9"/>
    </row>
    <row r="1695" spans="30:33" x14ac:dyDescent="0.3">
      <c r="AD1695" s="9"/>
      <c r="AG1695" s="9"/>
    </row>
    <row r="1696" spans="30:33" x14ac:dyDescent="0.3">
      <c r="AD1696" s="9"/>
      <c r="AG1696" s="9"/>
    </row>
    <row r="1697" spans="30:33" x14ac:dyDescent="0.3">
      <c r="AD1697" s="9"/>
      <c r="AG1697" s="9"/>
    </row>
    <row r="1698" spans="30:33" x14ac:dyDescent="0.3">
      <c r="AD1698" s="9"/>
      <c r="AG1698" s="9"/>
    </row>
    <row r="1699" spans="30:33" x14ac:dyDescent="0.3">
      <c r="AD1699" s="9"/>
      <c r="AG1699" s="9"/>
    </row>
    <row r="1700" spans="30:33" x14ac:dyDescent="0.3">
      <c r="AD1700" s="9"/>
      <c r="AG1700" s="9"/>
    </row>
    <row r="1701" spans="30:33" x14ac:dyDescent="0.3">
      <c r="AD1701" s="9"/>
      <c r="AG1701" s="9"/>
    </row>
    <row r="1702" spans="30:33" x14ac:dyDescent="0.3">
      <c r="AD1702" s="9"/>
      <c r="AG1702" s="9"/>
    </row>
    <row r="1703" spans="30:33" x14ac:dyDescent="0.3">
      <c r="AD1703" s="9"/>
      <c r="AG1703" s="9"/>
    </row>
    <row r="1704" spans="30:33" x14ac:dyDescent="0.3">
      <c r="AD1704" s="9"/>
      <c r="AG1704" s="9"/>
    </row>
    <row r="1705" spans="30:33" x14ac:dyDescent="0.3">
      <c r="AD1705" s="9"/>
      <c r="AG1705" s="9"/>
    </row>
    <row r="1706" spans="30:33" x14ac:dyDescent="0.3">
      <c r="AD1706" s="9"/>
      <c r="AG1706" s="9"/>
    </row>
    <row r="1707" spans="30:33" x14ac:dyDescent="0.3">
      <c r="AD1707" s="9"/>
      <c r="AG1707" s="9"/>
    </row>
    <row r="1708" spans="30:33" x14ac:dyDescent="0.3">
      <c r="AD1708" s="9"/>
      <c r="AG1708" s="9"/>
    </row>
    <row r="1709" spans="30:33" x14ac:dyDescent="0.3">
      <c r="AD1709" s="9"/>
      <c r="AG1709" s="9"/>
    </row>
    <row r="1710" spans="30:33" x14ac:dyDescent="0.3">
      <c r="AD1710" s="9"/>
      <c r="AG1710" s="9"/>
    </row>
    <row r="1711" spans="30:33" x14ac:dyDescent="0.3">
      <c r="AD1711" s="9"/>
      <c r="AG1711" s="9"/>
    </row>
    <row r="1712" spans="30:33" x14ac:dyDescent="0.3">
      <c r="AD1712" s="9"/>
      <c r="AG1712" s="9"/>
    </row>
    <row r="1713" spans="30:33" x14ac:dyDescent="0.3">
      <c r="AD1713" s="9"/>
      <c r="AG1713" s="9"/>
    </row>
    <row r="1714" spans="30:33" x14ac:dyDescent="0.3">
      <c r="AD1714" s="9"/>
      <c r="AG1714" s="9"/>
    </row>
    <row r="1715" spans="30:33" x14ac:dyDescent="0.3">
      <c r="AD1715" s="9"/>
      <c r="AG1715" s="9"/>
    </row>
    <row r="1716" spans="30:33" x14ac:dyDescent="0.3">
      <c r="AD1716" s="9"/>
      <c r="AG1716" s="9"/>
    </row>
    <row r="1717" spans="30:33" x14ac:dyDescent="0.3">
      <c r="AD1717" s="9"/>
      <c r="AG1717" s="9"/>
    </row>
    <row r="1718" spans="30:33" x14ac:dyDescent="0.3">
      <c r="AD1718" s="9"/>
      <c r="AG1718" s="9"/>
    </row>
    <row r="1719" spans="30:33" x14ac:dyDescent="0.3">
      <c r="AD1719" s="9"/>
      <c r="AG1719" s="9"/>
    </row>
    <row r="1720" spans="30:33" x14ac:dyDescent="0.3">
      <c r="AD1720" s="9"/>
      <c r="AG1720" s="9"/>
    </row>
    <row r="1721" spans="30:33" x14ac:dyDescent="0.3">
      <c r="AD1721" s="9"/>
      <c r="AG1721" s="9"/>
    </row>
    <row r="1722" spans="30:33" x14ac:dyDescent="0.3">
      <c r="AD1722" s="9"/>
      <c r="AG1722" s="9"/>
    </row>
    <row r="1723" spans="30:33" x14ac:dyDescent="0.3">
      <c r="AD1723" s="9"/>
      <c r="AG1723" s="9"/>
    </row>
    <row r="1724" spans="30:33" x14ac:dyDescent="0.3">
      <c r="AD1724" s="9"/>
      <c r="AG1724" s="9"/>
    </row>
    <row r="1725" spans="30:33" x14ac:dyDescent="0.3">
      <c r="AD1725" s="9"/>
      <c r="AG1725" s="9"/>
    </row>
    <row r="1726" spans="30:33" x14ac:dyDescent="0.3">
      <c r="AD1726" s="9"/>
      <c r="AG1726" s="9"/>
    </row>
    <row r="1727" spans="30:33" x14ac:dyDescent="0.3">
      <c r="AD1727" s="9"/>
      <c r="AG1727" s="9"/>
    </row>
    <row r="1728" spans="30:33" x14ac:dyDescent="0.3">
      <c r="AD1728" s="9"/>
      <c r="AG1728" s="9"/>
    </row>
    <row r="1729" spans="30:33" x14ac:dyDescent="0.3">
      <c r="AD1729" s="9"/>
      <c r="AG1729" s="9"/>
    </row>
    <row r="1730" spans="30:33" x14ac:dyDescent="0.3">
      <c r="AD1730" s="9"/>
      <c r="AG1730" s="9"/>
    </row>
    <row r="1731" spans="30:33" x14ac:dyDescent="0.3">
      <c r="AD1731" s="9"/>
      <c r="AG1731" s="9"/>
    </row>
    <row r="1732" spans="30:33" x14ac:dyDescent="0.3">
      <c r="AD1732" s="9"/>
      <c r="AG1732" s="9"/>
    </row>
    <row r="1733" spans="30:33" x14ac:dyDescent="0.3">
      <c r="AD1733" s="9"/>
      <c r="AG1733" s="9"/>
    </row>
    <row r="1734" spans="30:33" x14ac:dyDescent="0.3">
      <c r="AD1734" s="9"/>
      <c r="AG1734" s="9"/>
    </row>
    <row r="1735" spans="30:33" x14ac:dyDescent="0.3">
      <c r="AD1735" s="9"/>
      <c r="AG1735" s="9"/>
    </row>
    <row r="1736" spans="30:33" x14ac:dyDescent="0.3">
      <c r="AD1736" s="9"/>
      <c r="AG1736" s="9"/>
    </row>
    <row r="1737" spans="30:33" x14ac:dyDescent="0.3">
      <c r="AD1737" s="9"/>
      <c r="AG1737" s="9"/>
    </row>
    <row r="1738" spans="30:33" x14ac:dyDescent="0.3">
      <c r="AD1738" s="9"/>
      <c r="AG1738" s="9"/>
    </row>
    <row r="1739" spans="30:33" x14ac:dyDescent="0.3">
      <c r="AD1739" s="9"/>
      <c r="AG1739" s="9"/>
    </row>
    <row r="1740" spans="30:33" x14ac:dyDescent="0.3">
      <c r="AD1740" s="9"/>
      <c r="AG1740" s="9"/>
    </row>
    <row r="1741" spans="30:33" x14ac:dyDescent="0.3">
      <c r="AD1741" s="9"/>
      <c r="AG1741" s="9"/>
    </row>
    <row r="1742" spans="30:33" x14ac:dyDescent="0.3">
      <c r="AD1742" s="9"/>
      <c r="AG1742" s="9"/>
    </row>
    <row r="1743" spans="30:33" x14ac:dyDescent="0.3">
      <c r="AD1743" s="9"/>
      <c r="AG1743" s="9"/>
    </row>
    <row r="1744" spans="30:33" x14ac:dyDescent="0.3">
      <c r="AD1744" s="9"/>
      <c r="AG1744" s="9"/>
    </row>
    <row r="1745" spans="30:33" x14ac:dyDescent="0.3">
      <c r="AD1745" s="9"/>
      <c r="AG1745" s="9"/>
    </row>
    <row r="1746" spans="30:33" x14ac:dyDescent="0.3">
      <c r="AD1746" s="9"/>
      <c r="AG1746" s="9"/>
    </row>
    <row r="1747" spans="30:33" x14ac:dyDescent="0.3">
      <c r="AD1747" s="9"/>
      <c r="AG1747" s="9"/>
    </row>
    <row r="1748" spans="30:33" x14ac:dyDescent="0.3">
      <c r="AD1748" s="9"/>
      <c r="AG1748" s="9"/>
    </row>
    <row r="1749" spans="30:33" x14ac:dyDescent="0.3">
      <c r="AD1749" s="9"/>
      <c r="AG1749" s="9"/>
    </row>
    <row r="1750" spans="30:33" x14ac:dyDescent="0.3">
      <c r="AD1750" s="9"/>
      <c r="AG1750" s="9"/>
    </row>
    <row r="1751" spans="30:33" x14ac:dyDescent="0.3">
      <c r="AD1751" s="9"/>
      <c r="AG1751" s="9"/>
    </row>
    <row r="1752" spans="30:33" x14ac:dyDescent="0.3">
      <c r="AD1752" s="9"/>
      <c r="AG1752" s="9"/>
    </row>
    <row r="1753" spans="30:33" x14ac:dyDescent="0.3">
      <c r="AD1753" s="9"/>
      <c r="AG1753" s="9"/>
    </row>
    <row r="1754" spans="30:33" x14ac:dyDescent="0.3">
      <c r="AD1754" s="9"/>
      <c r="AG1754" s="9"/>
    </row>
    <row r="1755" spans="30:33" x14ac:dyDescent="0.3">
      <c r="AD1755" s="9"/>
      <c r="AG1755" s="9"/>
    </row>
    <row r="1756" spans="30:33" x14ac:dyDescent="0.3">
      <c r="AD1756" s="9"/>
      <c r="AG1756" s="9"/>
    </row>
    <row r="1757" spans="30:33" x14ac:dyDescent="0.3">
      <c r="AD1757" s="9"/>
      <c r="AG1757" s="9"/>
    </row>
    <row r="1758" spans="30:33" x14ac:dyDescent="0.3">
      <c r="AD1758" s="9"/>
      <c r="AG1758" s="9"/>
    </row>
    <row r="1759" spans="30:33" x14ac:dyDescent="0.3">
      <c r="AD1759" s="9"/>
      <c r="AG1759" s="9"/>
    </row>
    <row r="1760" spans="30:33" x14ac:dyDescent="0.3">
      <c r="AD1760" s="9"/>
      <c r="AG1760" s="9"/>
    </row>
    <row r="1761" spans="30:33" x14ac:dyDescent="0.3">
      <c r="AD1761" s="9"/>
      <c r="AG1761" s="9"/>
    </row>
    <row r="1762" spans="30:33" x14ac:dyDescent="0.3">
      <c r="AD1762" s="9"/>
      <c r="AG1762" s="9"/>
    </row>
    <row r="1763" spans="30:33" x14ac:dyDescent="0.3">
      <c r="AD1763" s="9"/>
      <c r="AG1763" s="9"/>
    </row>
    <row r="1764" spans="30:33" x14ac:dyDescent="0.3">
      <c r="AD1764" s="9"/>
      <c r="AG1764" s="9"/>
    </row>
    <row r="1765" spans="30:33" x14ac:dyDescent="0.3">
      <c r="AD1765" s="9"/>
      <c r="AG1765" s="9"/>
    </row>
    <row r="1766" spans="30:33" x14ac:dyDescent="0.3">
      <c r="AD1766" s="9"/>
      <c r="AG1766" s="9"/>
    </row>
    <row r="1767" spans="30:33" x14ac:dyDescent="0.3">
      <c r="AD1767" s="9"/>
      <c r="AG1767" s="9"/>
    </row>
    <row r="1768" spans="30:33" x14ac:dyDescent="0.3">
      <c r="AD1768" s="9"/>
      <c r="AG1768" s="9"/>
    </row>
    <row r="1769" spans="30:33" x14ac:dyDescent="0.3">
      <c r="AD1769" s="9"/>
      <c r="AG1769" s="9"/>
    </row>
    <row r="1770" spans="30:33" x14ac:dyDescent="0.3">
      <c r="AD1770" s="9"/>
      <c r="AG1770" s="9"/>
    </row>
    <row r="1771" spans="30:33" x14ac:dyDescent="0.3">
      <c r="AD1771" s="9"/>
      <c r="AG1771" s="9"/>
    </row>
    <row r="1772" spans="30:33" x14ac:dyDescent="0.3">
      <c r="AD1772" s="9"/>
      <c r="AG1772" s="9"/>
    </row>
    <row r="1773" spans="30:33" x14ac:dyDescent="0.3">
      <c r="AD1773" s="9"/>
      <c r="AG1773" s="9"/>
    </row>
    <row r="1774" spans="30:33" x14ac:dyDescent="0.3">
      <c r="AD1774" s="9"/>
      <c r="AG1774" s="9"/>
    </row>
    <row r="1775" spans="30:33" x14ac:dyDescent="0.3">
      <c r="AD1775" s="9"/>
      <c r="AG1775" s="9"/>
    </row>
    <row r="1776" spans="30:33" x14ac:dyDescent="0.3">
      <c r="AD1776" s="9"/>
      <c r="AG1776" s="9"/>
    </row>
    <row r="1777" spans="30:33" x14ac:dyDescent="0.3">
      <c r="AD1777" s="9"/>
      <c r="AG1777" s="9"/>
    </row>
    <row r="1778" spans="30:33" x14ac:dyDescent="0.3">
      <c r="AD1778" s="9"/>
      <c r="AG1778" s="9"/>
    </row>
    <row r="1779" spans="30:33" x14ac:dyDescent="0.3">
      <c r="AD1779" s="9"/>
      <c r="AG1779" s="9"/>
    </row>
    <row r="1780" spans="30:33" x14ac:dyDescent="0.3">
      <c r="AD1780" s="9"/>
      <c r="AG1780" s="9"/>
    </row>
    <row r="1781" spans="30:33" x14ac:dyDescent="0.3">
      <c r="AD1781" s="9"/>
      <c r="AG1781" s="9"/>
    </row>
    <row r="1782" spans="30:33" x14ac:dyDescent="0.3">
      <c r="AD1782" s="9"/>
      <c r="AG1782" s="9"/>
    </row>
    <row r="1783" spans="30:33" x14ac:dyDescent="0.3">
      <c r="AD1783" s="9"/>
      <c r="AG1783" s="9"/>
    </row>
    <row r="1784" spans="30:33" x14ac:dyDescent="0.3">
      <c r="AD1784" s="9"/>
      <c r="AG1784" s="9"/>
    </row>
    <row r="1785" spans="30:33" x14ac:dyDescent="0.3">
      <c r="AD1785" s="9"/>
      <c r="AG1785" s="9"/>
    </row>
    <row r="1786" spans="30:33" x14ac:dyDescent="0.3">
      <c r="AD1786" s="9"/>
      <c r="AG1786" s="9"/>
    </row>
    <row r="1787" spans="30:33" x14ac:dyDescent="0.3">
      <c r="AD1787" s="9"/>
      <c r="AG1787" s="9"/>
    </row>
    <row r="1788" spans="30:33" x14ac:dyDescent="0.3">
      <c r="AD1788" s="9"/>
      <c r="AG1788" s="9"/>
    </row>
    <row r="1789" spans="30:33" x14ac:dyDescent="0.3">
      <c r="AD1789" s="9"/>
      <c r="AG1789" s="9"/>
    </row>
    <row r="1790" spans="30:33" x14ac:dyDescent="0.3">
      <c r="AD1790" s="9"/>
      <c r="AG1790" s="9"/>
    </row>
    <row r="1791" spans="30:33" x14ac:dyDescent="0.3">
      <c r="AD1791" s="9"/>
      <c r="AG1791" s="9"/>
    </row>
    <row r="1792" spans="30:33" x14ac:dyDescent="0.3">
      <c r="AD1792" s="9"/>
      <c r="AG1792" s="9"/>
    </row>
    <row r="1793" spans="30:33" x14ac:dyDescent="0.3">
      <c r="AD1793" s="9"/>
      <c r="AG1793" s="9"/>
    </row>
    <row r="1794" spans="30:33" x14ac:dyDescent="0.3">
      <c r="AD1794" s="9"/>
      <c r="AG1794" s="9"/>
    </row>
    <row r="1795" spans="30:33" x14ac:dyDescent="0.3">
      <c r="AD1795" s="9"/>
      <c r="AG1795" s="9"/>
    </row>
    <row r="1796" spans="30:33" x14ac:dyDescent="0.3">
      <c r="AD1796" s="9"/>
      <c r="AG1796" s="9"/>
    </row>
    <row r="1797" spans="30:33" x14ac:dyDescent="0.3">
      <c r="AD1797" s="9"/>
      <c r="AG1797" s="9"/>
    </row>
    <row r="1798" spans="30:33" x14ac:dyDescent="0.3">
      <c r="AD1798" s="9"/>
      <c r="AG1798" s="9"/>
    </row>
    <row r="1799" spans="30:33" x14ac:dyDescent="0.3">
      <c r="AD1799" s="9"/>
      <c r="AG1799" s="9"/>
    </row>
    <row r="1800" spans="30:33" x14ac:dyDescent="0.3">
      <c r="AD1800" s="9"/>
      <c r="AG1800" s="9"/>
    </row>
    <row r="1801" spans="30:33" x14ac:dyDescent="0.3">
      <c r="AD1801" s="9"/>
      <c r="AG1801" s="9"/>
    </row>
    <row r="1802" spans="30:33" x14ac:dyDescent="0.3">
      <c r="AD1802" s="9"/>
      <c r="AG1802" s="9"/>
    </row>
    <row r="1803" spans="30:33" x14ac:dyDescent="0.3">
      <c r="AD1803" s="9"/>
      <c r="AG1803" s="9"/>
    </row>
    <row r="1804" spans="30:33" x14ac:dyDescent="0.3">
      <c r="AD1804" s="9"/>
      <c r="AG1804" s="9"/>
    </row>
    <row r="1805" spans="30:33" x14ac:dyDescent="0.3">
      <c r="AD1805" s="9"/>
      <c r="AG1805" s="9"/>
    </row>
    <row r="1806" spans="30:33" x14ac:dyDescent="0.3">
      <c r="AD1806" s="9"/>
      <c r="AG1806" s="9"/>
    </row>
    <row r="1807" spans="30:33" x14ac:dyDescent="0.3">
      <c r="AD1807" s="9"/>
      <c r="AG1807" s="9"/>
    </row>
    <row r="1808" spans="30:33" x14ac:dyDescent="0.3">
      <c r="AD1808" s="9"/>
      <c r="AG1808" s="9"/>
    </row>
    <row r="1809" spans="30:33" x14ac:dyDescent="0.3">
      <c r="AD1809" s="9"/>
      <c r="AG1809" s="9"/>
    </row>
    <row r="1810" spans="30:33" x14ac:dyDescent="0.3">
      <c r="AD1810" s="9"/>
      <c r="AG1810" s="9"/>
    </row>
    <row r="1811" spans="30:33" x14ac:dyDescent="0.3">
      <c r="AD1811" s="9"/>
      <c r="AG1811" s="9"/>
    </row>
    <row r="1812" spans="30:33" x14ac:dyDescent="0.3">
      <c r="AD1812" s="9"/>
      <c r="AG1812" s="9"/>
    </row>
    <row r="1813" spans="30:33" x14ac:dyDescent="0.3">
      <c r="AD1813" s="9"/>
      <c r="AG1813" s="9"/>
    </row>
    <row r="1814" spans="30:33" x14ac:dyDescent="0.3">
      <c r="AD1814" s="9"/>
      <c r="AG1814" s="9"/>
    </row>
    <row r="1815" spans="30:33" x14ac:dyDescent="0.3">
      <c r="AD1815" s="9"/>
      <c r="AG1815" s="9"/>
    </row>
    <row r="1816" spans="30:33" x14ac:dyDescent="0.3">
      <c r="AD1816" s="9"/>
      <c r="AG1816" s="9"/>
    </row>
    <row r="1817" spans="30:33" x14ac:dyDescent="0.3">
      <c r="AD1817" s="9"/>
      <c r="AG1817" s="9"/>
    </row>
    <row r="1818" spans="30:33" x14ac:dyDescent="0.3">
      <c r="AD1818" s="9"/>
      <c r="AG1818" s="9"/>
    </row>
    <row r="1819" spans="30:33" x14ac:dyDescent="0.3">
      <c r="AD1819" s="9"/>
      <c r="AG1819" s="9"/>
    </row>
    <row r="1820" spans="30:33" x14ac:dyDescent="0.3">
      <c r="AD1820" s="9"/>
      <c r="AG1820" s="9"/>
    </row>
    <row r="1821" spans="30:33" x14ac:dyDescent="0.3">
      <c r="AD1821" s="9"/>
      <c r="AG1821" s="9"/>
    </row>
    <row r="1822" spans="30:33" x14ac:dyDescent="0.3">
      <c r="AD1822" s="9"/>
      <c r="AG1822" s="9"/>
    </row>
    <row r="1823" spans="30:33" x14ac:dyDescent="0.3">
      <c r="AD1823" s="9"/>
      <c r="AG1823" s="9"/>
    </row>
    <row r="1824" spans="30:33" x14ac:dyDescent="0.3">
      <c r="AD1824" s="9"/>
      <c r="AG1824" s="9"/>
    </row>
    <row r="1825" spans="30:33" x14ac:dyDescent="0.3">
      <c r="AD1825" s="9"/>
      <c r="AG1825" s="9"/>
    </row>
    <row r="1826" spans="30:33" x14ac:dyDescent="0.3">
      <c r="AD1826" s="9"/>
      <c r="AG1826" s="9"/>
    </row>
    <row r="1827" spans="30:33" x14ac:dyDescent="0.3">
      <c r="AD1827" s="9"/>
      <c r="AG1827" s="9"/>
    </row>
    <row r="1828" spans="30:33" x14ac:dyDescent="0.3">
      <c r="AD1828" s="9"/>
      <c r="AG1828" s="9"/>
    </row>
    <row r="1829" spans="30:33" x14ac:dyDescent="0.3">
      <c r="AD1829" s="9"/>
      <c r="AG1829" s="9"/>
    </row>
    <row r="1830" spans="30:33" x14ac:dyDescent="0.3">
      <c r="AD1830" s="9"/>
      <c r="AG1830" s="9"/>
    </row>
    <row r="1831" spans="30:33" x14ac:dyDescent="0.3">
      <c r="AD1831" s="9"/>
      <c r="AG1831" s="9"/>
    </row>
    <row r="1832" spans="30:33" x14ac:dyDescent="0.3">
      <c r="AD1832" s="9"/>
      <c r="AG1832" s="9"/>
    </row>
    <row r="1833" spans="30:33" x14ac:dyDescent="0.3">
      <c r="AD1833" s="9"/>
      <c r="AG1833" s="9"/>
    </row>
    <row r="1834" spans="30:33" x14ac:dyDescent="0.3">
      <c r="AD1834" s="9"/>
      <c r="AG1834" s="9"/>
    </row>
    <row r="1835" spans="30:33" x14ac:dyDescent="0.3">
      <c r="AD1835" s="9"/>
      <c r="AG1835" s="9"/>
    </row>
    <row r="1836" spans="30:33" x14ac:dyDescent="0.3">
      <c r="AD1836" s="9"/>
      <c r="AG1836" s="9"/>
    </row>
    <row r="1837" spans="30:33" x14ac:dyDescent="0.3">
      <c r="AD1837" s="9"/>
      <c r="AG1837" s="9"/>
    </row>
    <row r="1838" spans="30:33" x14ac:dyDescent="0.3">
      <c r="AD1838" s="9"/>
      <c r="AG1838" s="9"/>
    </row>
    <row r="1839" spans="30:33" x14ac:dyDescent="0.3">
      <c r="AD1839" s="9"/>
      <c r="AG1839" s="9"/>
    </row>
    <row r="1840" spans="30:33" x14ac:dyDescent="0.3">
      <c r="AD1840" s="9"/>
      <c r="AG1840" s="9"/>
    </row>
    <row r="1841" spans="30:33" x14ac:dyDescent="0.3">
      <c r="AD1841" s="9"/>
      <c r="AG1841" s="9"/>
    </row>
    <row r="1842" spans="30:33" x14ac:dyDescent="0.3">
      <c r="AD1842" s="9"/>
      <c r="AG1842" s="9"/>
    </row>
    <row r="1843" spans="30:33" x14ac:dyDescent="0.3">
      <c r="AD1843" s="9"/>
      <c r="AG1843" s="9"/>
    </row>
    <row r="1844" spans="30:33" x14ac:dyDescent="0.3">
      <c r="AD1844" s="9"/>
      <c r="AG1844" s="9"/>
    </row>
    <row r="1845" spans="30:33" x14ac:dyDescent="0.3">
      <c r="AD1845" s="9"/>
      <c r="AG1845" s="9"/>
    </row>
    <row r="1846" spans="30:33" x14ac:dyDescent="0.3">
      <c r="AD1846" s="9"/>
      <c r="AG1846" s="9"/>
    </row>
    <row r="1847" spans="30:33" x14ac:dyDescent="0.3">
      <c r="AD1847" s="9"/>
      <c r="AG1847" s="9"/>
    </row>
    <row r="1848" spans="30:33" x14ac:dyDescent="0.3">
      <c r="AD1848" s="9"/>
      <c r="AG1848" s="9"/>
    </row>
    <row r="1849" spans="30:33" x14ac:dyDescent="0.3">
      <c r="AD1849" s="9"/>
      <c r="AG1849" s="9"/>
    </row>
    <row r="1850" spans="30:33" x14ac:dyDescent="0.3">
      <c r="AD1850" s="9"/>
      <c r="AG1850" s="9"/>
    </row>
    <row r="1851" spans="30:33" x14ac:dyDescent="0.3">
      <c r="AD1851" s="9"/>
      <c r="AG1851" s="9"/>
    </row>
    <row r="1852" spans="30:33" x14ac:dyDescent="0.3">
      <c r="AD1852" s="9"/>
      <c r="AG1852" s="9"/>
    </row>
    <row r="1853" spans="30:33" x14ac:dyDescent="0.3">
      <c r="AD1853" s="9"/>
      <c r="AG1853" s="9"/>
    </row>
    <row r="1854" spans="30:33" x14ac:dyDescent="0.3">
      <c r="AD1854" s="9"/>
      <c r="AG1854" s="9"/>
    </row>
    <row r="1855" spans="30:33" x14ac:dyDescent="0.3">
      <c r="AD1855" s="9"/>
      <c r="AG1855" s="9"/>
    </row>
    <row r="1856" spans="30:33" x14ac:dyDescent="0.3">
      <c r="AD1856" s="9"/>
      <c r="AG1856" s="9"/>
    </row>
    <row r="1857" spans="30:33" x14ac:dyDescent="0.3">
      <c r="AD1857" s="9"/>
      <c r="AG1857" s="9"/>
    </row>
    <row r="1858" spans="30:33" x14ac:dyDescent="0.3">
      <c r="AD1858" s="9"/>
      <c r="AG1858" s="9"/>
    </row>
    <row r="1859" spans="30:33" x14ac:dyDescent="0.3">
      <c r="AD1859" s="9"/>
      <c r="AG1859" s="9"/>
    </row>
    <row r="1860" spans="30:33" x14ac:dyDescent="0.3">
      <c r="AD1860" s="9"/>
      <c r="AG1860" s="9"/>
    </row>
    <row r="1861" spans="30:33" x14ac:dyDescent="0.3">
      <c r="AD1861" s="9"/>
      <c r="AG1861" s="9"/>
    </row>
    <row r="1862" spans="30:33" x14ac:dyDescent="0.3">
      <c r="AD1862" s="9"/>
      <c r="AG1862" s="9"/>
    </row>
    <row r="1863" spans="30:33" x14ac:dyDescent="0.3">
      <c r="AD1863" s="9"/>
      <c r="AG1863" s="9"/>
    </row>
    <row r="1864" spans="30:33" x14ac:dyDescent="0.3">
      <c r="AD1864" s="9"/>
      <c r="AG1864" s="9"/>
    </row>
    <row r="1865" spans="30:33" x14ac:dyDescent="0.3">
      <c r="AD1865" s="9"/>
      <c r="AG1865" s="9"/>
    </row>
    <row r="1866" spans="30:33" x14ac:dyDescent="0.3">
      <c r="AD1866" s="9"/>
      <c r="AG1866" s="9"/>
    </row>
    <row r="1867" spans="30:33" x14ac:dyDescent="0.3">
      <c r="AD1867" s="9"/>
      <c r="AG1867" s="9"/>
    </row>
    <row r="1868" spans="30:33" x14ac:dyDescent="0.3">
      <c r="AD1868" s="9"/>
      <c r="AG1868" s="9"/>
    </row>
    <row r="1869" spans="30:33" x14ac:dyDescent="0.3">
      <c r="AD1869" s="9"/>
      <c r="AG1869" s="9"/>
    </row>
    <row r="1870" spans="30:33" x14ac:dyDescent="0.3">
      <c r="AD1870" s="9"/>
      <c r="AG1870" s="9"/>
    </row>
    <row r="1871" spans="30:33" x14ac:dyDescent="0.3">
      <c r="AD1871" s="9"/>
      <c r="AG1871" s="9"/>
    </row>
    <row r="1872" spans="30:33" x14ac:dyDescent="0.3">
      <c r="AD1872" s="9"/>
      <c r="AG1872" s="9"/>
    </row>
    <row r="1873" spans="30:33" x14ac:dyDescent="0.3">
      <c r="AD1873" s="9"/>
      <c r="AG1873" s="9"/>
    </row>
    <row r="1874" spans="30:33" x14ac:dyDescent="0.3">
      <c r="AD1874" s="9"/>
      <c r="AG1874" s="9"/>
    </row>
    <row r="1875" spans="30:33" x14ac:dyDescent="0.3">
      <c r="AD1875" s="9"/>
      <c r="AG1875" s="9"/>
    </row>
    <row r="1876" spans="30:33" x14ac:dyDescent="0.3">
      <c r="AD1876" s="9"/>
      <c r="AG1876" s="9"/>
    </row>
    <row r="1877" spans="30:33" x14ac:dyDescent="0.3">
      <c r="AD1877" s="9"/>
      <c r="AG1877" s="9"/>
    </row>
    <row r="1878" spans="30:33" x14ac:dyDescent="0.3">
      <c r="AD1878" s="9"/>
      <c r="AG1878" s="9"/>
    </row>
    <row r="1879" spans="30:33" x14ac:dyDescent="0.3">
      <c r="AD1879" s="9"/>
      <c r="AG1879" s="9"/>
    </row>
    <row r="1880" spans="30:33" x14ac:dyDescent="0.3">
      <c r="AD1880" s="9"/>
      <c r="AG1880" s="9"/>
    </row>
    <row r="1881" spans="30:33" x14ac:dyDescent="0.3">
      <c r="AD1881" s="9"/>
      <c r="AG1881" s="9"/>
    </row>
    <row r="1882" spans="30:33" x14ac:dyDescent="0.3">
      <c r="AD1882" s="9"/>
      <c r="AG1882" s="9"/>
    </row>
    <row r="1883" spans="30:33" x14ac:dyDescent="0.3">
      <c r="AD1883" s="9"/>
      <c r="AG1883" s="9"/>
    </row>
    <row r="1884" spans="30:33" x14ac:dyDescent="0.3">
      <c r="AD1884" s="9"/>
      <c r="AG1884" s="9"/>
    </row>
    <row r="1885" spans="30:33" x14ac:dyDescent="0.3">
      <c r="AD1885" s="9"/>
      <c r="AG1885" s="9"/>
    </row>
    <row r="1886" spans="30:33" x14ac:dyDescent="0.3">
      <c r="AD1886" s="9"/>
      <c r="AG1886" s="9"/>
    </row>
    <row r="1887" spans="30:33" x14ac:dyDescent="0.3">
      <c r="AD1887" s="9"/>
      <c r="AG1887" s="9"/>
    </row>
    <row r="1888" spans="30:33" x14ac:dyDescent="0.3">
      <c r="AD1888" s="9"/>
      <c r="AG1888" s="9"/>
    </row>
    <row r="1889" spans="30:33" x14ac:dyDescent="0.3">
      <c r="AD1889" s="9"/>
      <c r="AG1889" s="9"/>
    </row>
    <row r="1890" spans="30:33" x14ac:dyDescent="0.3">
      <c r="AD1890" s="9"/>
      <c r="AG1890" s="9"/>
    </row>
    <row r="1891" spans="30:33" x14ac:dyDescent="0.3">
      <c r="AD1891" s="9"/>
      <c r="AG1891" s="9"/>
    </row>
    <row r="1892" spans="30:33" x14ac:dyDescent="0.3">
      <c r="AD1892" s="9"/>
      <c r="AG1892" s="9"/>
    </row>
    <row r="1893" spans="30:33" x14ac:dyDescent="0.3">
      <c r="AD1893" s="9"/>
      <c r="AG1893" s="9"/>
    </row>
    <row r="1894" spans="30:33" x14ac:dyDescent="0.3">
      <c r="AD1894" s="9"/>
      <c r="AG1894" s="9"/>
    </row>
    <row r="1895" spans="30:33" x14ac:dyDescent="0.3">
      <c r="AD1895" s="9"/>
      <c r="AG1895" s="9"/>
    </row>
    <row r="1896" spans="30:33" x14ac:dyDescent="0.3">
      <c r="AD1896" s="9"/>
      <c r="AG1896" s="9"/>
    </row>
    <row r="1897" spans="30:33" x14ac:dyDescent="0.3">
      <c r="AD1897" s="9"/>
      <c r="AG1897" s="9"/>
    </row>
    <row r="1898" spans="30:33" x14ac:dyDescent="0.3">
      <c r="AD1898" s="9"/>
      <c r="AG1898" s="9"/>
    </row>
    <row r="1899" spans="30:33" x14ac:dyDescent="0.3">
      <c r="AD1899" s="9"/>
      <c r="AG1899" s="9"/>
    </row>
    <row r="1900" spans="30:33" x14ac:dyDescent="0.3">
      <c r="AD1900" s="9"/>
      <c r="AG1900" s="9"/>
    </row>
    <row r="1901" spans="30:33" x14ac:dyDescent="0.3">
      <c r="AD1901" s="9"/>
      <c r="AG1901" s="9"/>
    </row>
    <row r="1902" spans="30:33" x14ac:dyDescent="0.3">
      <c r="AD1902" s="9"/>
      <c r="AG1902" s="9"/>
    </row>
    <row r="1903" spans="30:33" x14ac:dyDescent="0.3">
      <c r="AD1903" s="9"/>
      <c r="AG1903" s="9"/>
    </row>
    <row r="1904" spans="30:33" x14ac:dyDescent="0.3">
      <c r="AD1904" s="9"/>
      <c r="AG1904" s="9"/>
    </row>
    <row r="1905" spans="30:33" x14ac:dyDescent="0.3">
      <c r="AD1905" s="9"/>
      <c r="AG1905" s="9"/>
    </row>
    <row r="1906" spans="30:33" x14ac:dyDescent="0.3">
      <c r="AD1906" s="9"/>
      <c r="AG1906" s="9"/>
    </row>
    <row r="1907" spans="30:33" x14ac:dyDescent="0.3">
      <c r="AD1907" s="9"/>
      <c r="AG1907" s="9"/>
    </row>
    <row r="1908" spans="30:33" x14ac:dyDescent="0.3">
      <c r="AD1908" s="9"/>
      <c r="AG1908" s="9"/>
    </row>
    <row r="1909" spans="30:33" x14ac:dyDescent="0.3">
      <c r="AD1909" s="9"/>
      <c r="AG1909" s="9"/>
    </row>
    <row r="1910" spans="30:33" x14ac:dyDescent="0.3">
      <c r="AD1910" s="9"/>
      <c r="AG1910" s="9"/>
    </row>
    <row r="1911" spans="30:33" x14ac:dyDescent="0.3">
      <c r="AD1911" s="9"/>
      <c r="AG1911" s="9"/>
    </row>
    <row r="1912" spans="30:33" x14ac:dyDescent="0.3">
      <c r="AD1912" s="9"/>
      <c r="AG1912" s="9"/>
    </row>
    <row r="1913" spans="30:33" x14ac:dyDescent="0.3">
      <c r="AD1913" s="9"/>
      <c r="AG1913" s="9"/>
    </row>
    <row r="1914" spans="30:33" x14ac:dyDescent="0.3">
      <c r="AD1914" s="9"/>
      <c r="AG1914" s="9"/>
    </row>
    <row r="1915" spans="30:33" x14ac:dyDescent="0.3">
      <c r="AD1915" s="9"/>
      <c r="AG1915" s="9"/>
    </row>
    <row r="1916" spans="30:33" x14ac:dyDescent="0.3">
      <c r="AD1916" s="9"/>
      <c r="AG1916" s="9"/>
    </row>
    <row r="1917" spans="30:33" x14ac:dyDescent="0.3">
      <c r="AD1917" s="9"/>
      <c r="AG1917" s="9"/>
    </row>
    <row r="1918" spans="30:33" x14ac:dyDescent="0.3">
      <c r="AD1918" s="9"/>
      <c r="AG1918" s="9"/>
    </row>
    <row r="1919" spans="30:33" x14ac:dyDescent="0.3">
      <c r="AD1919" s="9"/>
      <c r="AG1919" s="9"/>
    </row>
    <row r="1920" spans="30:33" x14ac:dyDescent="0.3">
      <c r="AD1920" s="9"/>
      <c r="AG1920" s="9"/>
    </row>
    <row r="1921" spans="30:33" x14ac:dyDescent="0.3">
      <c r="AD1921" s="9"/>
      <c r="AG1921" s="9"/>
    </row>
    <row r="1922" spans="30:33" x14ac:dyDescent="0.3">
      <c r="AD1922" s="9"/>
      <c r="AG1922" s="9"/>
    </row>
    <row r="1923" spans="30:33" x14ac:dyDescent="0.3">
      <c r="AD1923" s="9"/>
      <c r="AG1923" s="9"/>
    </row>
    <row r="1924" spans="30:33" x14ac:dyDescent="0.3">
      <c r="AD1924" s="9"/>
      <c r="AG1924" s="9"/>
    </row>
    <row r="1925" spans="30:33" x14ac:dyDescent="0.3">
      <c r="AD1925" s="9"/>
      <c r="AG1925" s="9"/>
    </row>
    <row r="1926" spans="30:33" x14ac:dyDescent="0.3">
      <c r="AD1926" s="9"/>
      <c r="AG1926" s="9"/>
    </row>
    <row r="1927" spans="30:33" x14ac:dyDescent="0.3">
      <c r="AD1927" s="9"/>
      <c r="AG1927" s="9"/>
    </row>
    <row r="1928" spans="30:33" x14ac:dyDescent="0.3">
      <c r="AD1928" s="9"/>
      <c r="AG1928" s="9"/>
    </row>
    <row r="1929" spans="30:33" x14ac:dyDescent="0.3">
      <c r="AD1929" s="9"/>
      <c r="AG1929" s="9"/>
    </row>
    <row r="1930" spans="30:33" x14ac:dyDescent="0.3">
      <c r="AD1930" s="9"/>
      <c r="AG1930" s="9"/>
    </row>
    <row r="1931" spans="30:33" x14ac:dyDescent="0.3">
      <c r="AD1931" s="9"/>
      <c r="AG1931" s="9"/>
    </row>
    <row r="1932" spans="30:33" x14ac:dyDescent="0.3">
      <c r="AD1932" s="9"/>
      <c r="AG1932" s="9"/>
    </row>
    <row r="1933" spans="30:33" x14ac:dyDescent="0.3">
      <c r="AD1933" s="9"/>
      <c r="AG1933" s="9"/>
    </row>
    <row r="1934" spans="30:33" x14ac:dyDescent="0.3">
      <c r="AD1934" s="9"/>
      <c r="AG1934" s="9"/>
    </row>
    <row r="1935" spans="30:33" x14ac:dyDescent="0.3">
      <c r="AD1935" s="9"/>
      <c r="AG1935" s="9"/>
    </row>
    <row r="1936" spans="30:33" x14ac:dyDescent="0.3">
      <c r="AD1936" s="9"/>
      <c r="AG1936" s="9"/>
    </row>
    <row r="1937" spans="30:33" x14ac:dyDescent="0.3">
      <c r="AD1937" s="9"/>
      <c r="AG1937" s="9"/>
    </row>
    <row r="1938" spans="30:33" x14ac:dyDescent="0.3">
      <c r="AD1938" s="9"/>
      <c r="AG1938" s="9"/>
    </row>
    <row r="1939" spans="30:33" x14ac:dyDescent="0.3">
      <c r="AD1939" s="9"/>
      <c r="AG1939" s="9"/>
    </row>
    <row r="1940" spans="30:33" x14ac:dyDescent="0.3">
      <c r="AD1940" s="9"/>
      <c r="AG1940" s="9"/>
    </row>
    <row r="1941" spans="30:33" x14ac:dyDescent="0.3">
      <c r="AD1941" s="9"/>
      <c r="AG1941" s="9"/>
    </row>
    <row r="1942" spans="30:33" x14ac:dyDescent="0.3">
      <c r="AD1942" s="9"/>
      <c r="AG1942" s="9"/>
    </row>
    <row r="1943" spans="30:33" x14ac:dyDescent="0.3">
      <c r="AD1943" s="9"/>
      <c r="AG1943" s="9"/>
    </row>
    <row r="1944" spans="30:33" x14ac:dyDescent="0.3">
      <c r="AD1944" s="9"/>
      <c r="AG1944" s="9"/>
    </row>
    <row r="1945" spans="30:33" x14ac:dyDescent="0.3">
      <c r="AD1945" s="9"/>
      <c r="AG1945" s="9"/>
    </row>
    <row r="1946" spans="30:33" x14ac:dyDescent="0.3">
      <c r="AD1946" s="9"/>
      <c r="AG1946" s="9"/>
    </row>
    <row r="1947" spans="30:33" x14ac:dyDescent="0.3">
      <c r="AD1947" s="9"/>
      <c r="AG1947" s="9"/>
    </row>
    <row r="1948" spans="30:33" x14ac:dyDescent="0.3">
      <c r="AD1948" s="9"/>
      <c r="AG1948" s="9"/>
    </row>
    <row r="1949" spans="30:33" x14ac:dyDescent="0.3">
      <c r="AD1949" s="9"/>
      <c r="AG1949" s="9"/>
    </row>
    <row r="1950" spans="30:33" x14ac:dyDescent="0.3">
      <c r="AD1950" s="9"/>
      <c r="AG1950" s="9"/>
    </row>
    <row r="1951" spans="30:33" x14ac:dyDescent="0.3">
      <c r="AD1951" s="9"/>
      <c r="AG1951" s="9"/>
    </row>
    <row r="1952" spans="30:33" x14ac:dyDescent="0.3">
      <c r="AD1952" s="9"/>
      <c r="AG1952" s="9"/>
    </row>
    <row r="1953" spans="30:33" x14ac:dyDescent="0.3">
      <c r="AD1953" s="9"/>
      <c r="AG1953" s="9"/>
    </row>
    <row r="1954" spans="30:33" x14ac:dyDescent="0.3">
      <c r="AD1954" s="9"/>
      <c r="AG1954" s="9"/>
    </row>
    <row r="1955" spans="30:33" x14ac:dyDescent="0.3">
      <c r="AD1955" s="9"/>
      <c r="AG1955" s="9"/>
    </row>
    <row r="1956" spans="30:33" x14ac:dyDescent="0.3">
      <c r="AD1956" s="9"/>
      <c r="AG1956" s="9"/>
    </row>
    <row r="1957" spans="30:33" x14ac:dyDescent="0.3">
      <c r="AD1957" s="9"/>
      <c r="AG1957" s="9"/>
    </row>
    <row r="1958" spans="30:33" x14ac:dyDescent="0.3">
      <c r="AD1958" s="9"/>
      <c r="AG1958" s="9"/>
    </row>
    <row r="1959" spans="30:33" x14ac:dyDescent="0.3">
      <c r="AD1959" s="9"/>
      <c r="AG1959" s="9"/>
    </row>
    <row r="1960" spans="30:33" x14ac:dyDescent="0.3">
      <c r="AD1960" s="9"/>
      <c r="AG1960" s="9"/>
    </row>
    <row r="1961" spans="30:33" x14ac:dyDescent="0.3">
      <c r="AD1961" s="9"/>
      <c r="AG1961" s="9"/>
    </row>
    <row r="1962" spans="30:33" x14ac:dyDescent="0.3">
      <c r="AD1962" s="9"/>
      <c r="AG1962" s="9"/>
    </row>
    <row r="1963" spans="30:33" x14ac:dyDescent="0.3">
      <c r="AD1963" s="9"/>
      <c r="AG1963" s="9"/>
    </row>
    <row r="1964" spans="30:33" x14ac:dyDescent="0.3">
      <c r="AD1964" s="9"/>
      <c r="AG1964" s="9"/>
    </row>
    <row r="1965" spans="30:33" x14ac:dyDescent="0.3">
      <c r="AD1965" s="9"/>
      <c r="AG1965" s="9"/>
    </row>
    <row r="1966" spans="30:33" x14ac:dyDescent="0.3">
      <c r="AD1966" s="9"/>
      <c r="AG1966" s="9"/>
    </row>
    <row r="1967" spans="30:33" x14ac:dyDescent="0.3">
      <c r="AD1967" s="9"/>
      <c r="AG1967" s="9"/>
    </row>
    <row r="1968" spans="30:33" x14ac:dyDescent="0.3">
      <c r="AD1968" s="9"/>
      <c r="AG1968" s="9"/>
    </row>
    <row r="1969" spans="30:33" x14ac:dyDescent="0.3">
      <c r="AD1969" s="9"/>
      <c r="AG1969" s="9"/>
    </row>
    <row r="1970" spans="30:33" x14ac:dyDescent="0.3">
      <c r="AD1970" s="9"/>
      <c r="AG1970" s="9"/>
    </row>
    <row r="1971" spans="30:33" x14ac:dyDescent="0.3">
      <c r="AD1971" s="9"/>
      <c r="AG1971" s="9"/>
    </row>
    <row r="1972" spans="30:33" x14ac:dyDescent="0.3">
      <c r="AD1972" s="9"/>
      <c r="AG1972" s="9"/>
    </row>
    <row r="1973" spans="30:33" x14ac:dyDescent="0.3">
      <c r="AD1973" s="9"/>
      <c r="AG1973" s="9"/>
    </row>
    <row r="1974" spans="30:33" x14ac:dyDescent="0.3">
      <c r="AD1974" s="9"/>
      <c r="AG1974" s="9"/>
    </row>
    <row r="1975" spans="30:33" x14ac:dyDescent="0.3">
      <c r="AD1975" s="9"/>
      <c r="AG1975" s="9"/>
    </row>
    <row r="1976" spans="30:33" x14ac:dyDescent="0.3">
      <c r="AD1976" s="9"/>
      <c r="AG1976" s="9"/>
    </row>
    <row r="1977" spans="30:33" x14ac:dyDescent="0.3">
      <c r="AD1977" s="9"/>
      <c r="AG1977" s="9"/>
    </row>
    <row r="1978" spans="30:33" x14ac:dyDescent="0.3">
      <c r="AD1978" s="9"/>
      <c r="AG1978" s="9"/>
    </row>
    <row r="1979" spans="30:33" x14ac:dyDescent="0.3">
      <c r="AD1979" s="9"/>
      <c r="AG1979" s="9"/>
    </row>
    <row r="1980" spans="30:33" x14ac:dyDescent="0.3">
      <c r="AD1980" s="9"/>
      <c r="AG1980" s="9"/>
    </row>
    <row r="1981" spans="30:33" x14ac:dyDescent="0.3">
      <c r="AD1981" s="9"/>
      <c r="AG1981" s="9"/>
    </row>
    <row r="1982" spans="30:33" x14ac:dyDescent="0.3">
      <c r="AD1982" s="9"/>
      <c r="AG1982" s="9"/>
    </row>
    <row r="1983" spans="30:33" x14ac:dyDescent="0.3">
      <c r="AD1983" s="9"/>
      <c r="AG1983" s="9"/>
    </row>
    <row r="1984" spans="30:33" x14ac:dyDescent="0.3">
      <c r="AD1984" s="9"/>
      <c r="AG1984" s="9"/>
    </row>
    <row r="1985" spans="30:33" x14ac:dyDescent="0.3">
      <c r="AD1985" s="9"/>
      <c r="AG1985" s="9"/>
    </row>
    <row r="1986" spans="30:33" x14ac:dyDescent="0.3">
      <c r="AD1986" s="9"/>
      <c r="AG1986" s="9"/>
    </row>
    <row r="1987" spans="30:33" x14ac:dyDescent="0.3">
      <c r="AD1987" s="9"/>
      <c r="AG1987" s="9"/>
    </row>
    <row r="1988" spans="30:33" x14ac:dyDescent="0.3">
      <c r="AD1988" s="9"/>
      <c r="AG1988" s="9"/>
    </row>
    <row r="1989" spans="30:33" x14ac:dyDescent="0.3">
      <c r="AD1989" s="9"/>
      <c r="AG1989" s="9"/>
    </row>
    <row r="1990" spans="30:33" x14ac:dyDescent="0.3">
      <c r="AD1990" s="9"/>
      <c r="AG1990" s="9"/>
    </row>
    <row r="1991" spans="30:33" x14ac:dyDescent="0.3">
      <c r="AD1991" s="9"/>
      <c r="AG1991" s="9"/>
    </row>
    <row r="1992" spans="30:33" x14ac:dyDescent="0.3">
      <c r="AD1992" s="9"/>
      <c r="AG1992" s="9"/>
    </row>
    <row r="1993" spans="30:33" x14ac:dyDescent="0.3">
      <c r="AD1993" s="9"/>
      <c r="AG1993" s="9"/>
    </row>
    <row r="1994" spans="30:33" x14ac:dyDescent="0.3">
      <c r="AD1994" s="9"/>
      <c r="AG1994" s="9"/>
    </row>
    <row r="1995" spans="30:33" x14ac:dyDescent="0.3">
      <c r="AD1995" s="9"/>
      <c r="AG1995" s="9"/>
    </row>
    <row r="1996" spans="30:33" x14ac:dyDescent="0.3">
      <c r="AD1996" s="9"/>
      <c r="AG1996" s="9"/>
    </row>
    <row r="1997" spans="30:33" x14ac:dyDescent="0.3">
      <c r="AD1997" s="9"/>
      <c r="AG1997" s="9"/>
    </row>
    <row r="1998" spans="30:33" x14ac:dyDescent="0.3">
      <c r="AD1998" s="9"/>
      <c r="AG1998" s="9"/>
    </row>
    <row r="1999" spans="30:33" x14ac:dyDescent="0.3">
      <c r="AD1999" s="9"/>
      <c r="AG1999" s="9"/>
    </row>
    <row r="2000" spans="30:33" x14ac:dyDescent="0.3">
      <c r="AD2000" s="9"/>
      <c r="AG2000" s="9"/>
    </row>
    <row r="2001" spans="30:33" x14ac:dyDescent="0.3">
      <c r="AD2001" s="9"/>
      <c r="AG2001" s="9"/>
    </row>
    <row r="2002" spans="30:33" x14ac:dyDescent="0.3">
      <c r="AD2002" s="9"/>
      <c r="AG2002" s="9"/>
    </row>
    <row r="2003" spans="30:33" x14ac:dyDescent="0.3">
      <c r="AD2003" s="9"/>
      <c r="AG2003" s="9"/>
    </row>
    <row r="2004" spans="30:33" x14ac:dyDescent="0.3">
      <c r="AD2004" s="9"/>
      <c r="AG2004" s="9"/>
    </row>
    <row r="2005" spans="30:33" x14ac:dyDescent="0.3">
      <c r="AD2005" s="9"/>
      <c r="AG2005" s="9"/>
    </row>
    <row r="2006" spans="30:33" x14ac:dyDescent="0.3">
      <c r="AD2006" s="9"/>
      <c r="AG2006" s="9"/>
    </row>
    <row r="2007" spans="30:33" x14ac:dyDescent="0.3">
      <c r="AD2007" s="9"/>
      <c r="AG2007" s="9"/>
    </row>
    <row r="2008" spans="30:33" x14ac:dyDescent="0.3">
      <c r="AD2008" s="9"/>
      <c r="AG2008" s="9"/>
    </row>
    <row r="2009" spans="30:33" x14ac:dyDescent="0.3">
      <c r="AD2009" s="9"/>
      <c r="AG2009" s="9"/>
    </row>
    <row r="2010" spans="30:33" x14ac:dyDescent="0.3">
      <c r="AD2010" s="9"/>
      <c r="AG2010" s="9"/>
    </row>
    <row r="2011" spans="30:33" x14ac:dyDescent="0.3">
      <c r="AD2011" s="9"/>
      <c r="AG2011" s="9"/>
    </row>
    <row r="2012" spans="30:33" x14ac:dyDescent="0.3">
      <c r="AD2012" s="9"/>
      <c r="AG2012" s="9"/>
    </row>
    <row r="2013" spans="30:33" x14ac:dyDescent="0.3">
      <c r="AD2013" s="9"/>
      <c r="AG2013" s="9"/>
    </row>
    <row r="2014" spans="30:33" x14ac:dyDescent="0.3">
      <c r="AD2014" s="9"/>
      <c r="AG2014" s="9"/>
    </row>
    <row r="2015" spans="30:33" x14ac:dyDescent="0.3">
      <c r="AD2015" s="9"/>
      <c r="AG2015" s="9"/>
    </row>
    <row r="2016" spans="30:33" x14ac:dyDescent="0.3">
      <c r="AD2016" s="9"/>
      <c r="AG2016" s="9"/>
    </row>
    <row r="2017" spans="30:33" x14ac:dyDescent="0.3">
      <c r="AD2017" s="9"/>
      <c r="AG2017" s="9"/>
    </row>
    <row r="2018" spans="30:33" x14ac:dyDescent="0.3">
      <c r="AD2018" s="9"/>
      <c r="AG2018" s="9"/>
    </row>
    <row r="2019" spans="30:33" x14ac:dyDescent="0.3">
      <c r="AD2019" s="9"/>
      <c r="AG2019" s="9"/>
    </row>
    <row r="2020" spans="30:33" x14ac:dyDescent="0.3">
      <c r="AD2020" s="9"/>
      <c r="AG2020" s="9"/>
    </row>
    <row r="2021" spans="30:33" x14ac:dyDescent="0.3">
      <c r="AD2021" s="9"/>
      <c r="AG2021" s="9"/>
    </row>
    <row r="2022" spans="30:33" x14ac:dyDescent="0.3">
      <c r="AD2022" s="9"/>
      <c r="AG2022" s="9"/>
    </row>
    <row r="2023" spans="30:33" x14ac:dyDescent="0.3">
      <c r="AD2023" s="9"/>
      <c r="AG2023" s="9"/>
    </row>
    <row r="2024" spans="30:33" x14ac:dyDescent="0.3">
      <c r="AD2024" s="9"/>
      <c r="AG2024" s="9"/>
    </row>
    <row r="2025" spans="30:33" x14ac:dyDescent="0.3">
      <c r="AD2025" s="9"/>
      <c r="AG2025" s="9"/>
    </row>
    <row r="2026" spans="30:33" x14ac:dyDescent="0.3">
      <c r="AD2026" s="9"/>
      <c r="AG2026" s="9"/>
    </row>
    <row r="2027" spans="30:33" x14ac:dyDescent="0.3">
      <c r="AD2027" s="9"/>
      <c r="AG2027" s="9"/>
    </row>
    <row r="2028" spans="30:33" x14ac:dyDescent="0.3">
      <c r="AD2028" s="9"/>
      <c r="AG2028" s="9"/>
    </row>
    <row r="2029" spans="30:33" x14ac:dyDescent="0.3">
      <c r="AD2029" s="9"/>
      <c r="AG2029" s="9"/>
    </row>
    <row r="2030" spans="30:33" x14ac:dyDescent="0.3">
      <c r="AD2030" s="9"/>
      <c r="AG2030" s="9"/>
    </row>
    <row r="2031" spans="30:33" x14ac:dyDescent="0.3">
      <c r="AD2031" s="9"/>
      <c r="AG2031" s="9"/>
    </row>
    <row r="2032" spans="30:33" x14ac:dyDescent="0.3">
      <c r="AD2032" s="9"/>
      <c r="AG2032" s="9"/>
    </row>
    <row r="2033" spans="30:33" x14ac:dyDescent="0.3">
      <c r="AD2033" s="9"/>
      <c r="AG2033" s="9"/>
    </row>
    <row r="2034" spans="30:33" x14ac:dyDescent="0.3">
      <c r="AD2034" s="9"/>
      <c r="AG2034" s="9"/>
    </row>
    <row r="2035" spans="30:33" x14ac:dyDescent="0.3">
      <c r="AD2035" s="9"/>
      <c r="AG2035" s="9"/>
    </row>
    <row r="2036" spans="30:33" x14ac:dyDescent="0.3">
      <c r="AD2036" s="9"/>
      <c r="AG2036" s="9"/>
    </row>
    <row r="2037" spans="30:33" x14ac:dyDescent="0.3">
      <c r="AD2037" s="9"/>
      <c r="AG2037" s="9"/>
    </row>
    <row r="2038" spans="30:33" x14ac:dyDescent="0.3">
      <c r="AD2038" s="9"/>
      <c r="AG2038" s="9"/>
    </row>
    <row r="2039" spans="30:33" x14ac:dyDescent="0.3">
      <c r="AD2039" s="9"/>
      <c r="AG2039" s="9"/>
    </row>
    <row r="2040" spans="30:33" x14ac:dyDescent="0.3">
      <c r="AD2040" s="9"/>
      <c r="AG2040" s="9"/>
    </row>
    <row r="2041" spans="30:33" x14ac:dyDescent="0.3">
      <c r="AD2041" s="9"/>
      <c r="AG2041" s="9"/>
    </row>
    <row r="2042" spans="30:33" x14ac:dyDescent="0.3">
      <c r="AD2042" s="9"/>
      <c r="AG2042" s="9"/>
    </row>
    <row r="2043" spans="30:33" x14ac:dyDescent="0.3">
      <c r="AD2043" s="9"/>
      <c r="AG2043" s="9"/>
    </row>
    <row r="2044" spans="30:33" x14ac:dyDescent="0.3">
      <c r="AD2044" s="9"/>
      <c r="AG2044" s="9"/>
    </row>
    <row r="2045" spans="30:33" x14ac:dyDescent="0.3">
      <c r="AD2045" s="9"/>
      <c r="AG2045" s="9"/>
    </row>
    <row r="2046" spans="30:33" x14ac:dyDescent="0.3">
      <c r="AD2046" s="9"/>
      <c r="AG2046" s="9"/>
    </row>
    <row r="2047" spans="30:33" x14ac:dyDescent="0.3">
      <c r="AD2047" s="9"/>
      <c r="AG2047" s="9"/>
    </row>
    <row r="2048" spans="30:33" x14ac:dyDescent="0.3">
      <c r="AD2048" s="9"/>
      <c r="AG2048" s="9"/>
    </row>
    <row r="2049" spans="30:33" x14ac:dyDescent="0.3">
      <c r="AD2049" s="9"/>
      <c r="AG2049" s="9"/>
    </row>
    <row r="2050" spans="30:33" x14ac:dyDescent="0.3">
      <c r="AD2050" s="9"/>
      <c r="AG2050" s="9"/>
    </row>
    <row r="2051" spans="30:33" x14ac:dyDescent="0.3">
      <c r="AD2051" s="9"/>
      <c r="AG2051" s="9"/>
    </row>
    <row r="2052" spans="30:33" x14ac:dyDescent="0.3">
      <c r="AD2052" s="9"/>
      <c r="AG2052" s="9"/>
    </row>
    <row r="2053" spans="30:33" x14ac:dyDescent="0.3">
      <c r="AD2053" s="9"/>
      <c r="AG2053" s="9"/>
    </row>
    <row r="2054" spans="30:33" x14ac:dyDescent="0.3">
      <c r="AD2054" s="9"/>
      <c r="AG2054" s="9"/>
    </row>
    <row r="2055" spans="30:33" x14ac:dyDescent="0.3">
      <c r="AD2055" s="9"/>
      <c r="AG2055" s="9"/>
    </row>
    <row r="2056" spans="30:33" x14ac:dyDescent="0.3">
      <c r="AD2056" s="9"/>
      <c r="AG2056" s="9"/>
    </row>
    <row r="2057" spans="30:33" x14ac:dyDescent="0.3">
      <c r="AD2057" s="9"/>
      <c r="AG2057" s="9"/>
    </row>
    <row r="2058" spans="30:33" x14ac:dyDescent="0.3">
      <c r="AD2058" s="9"/>
      <c r="AG2058" s="9"/>
    </row>
    <row r="2059" spans="30:33" x14ac:dyDescent="0.3">
      <c r="AD2059" s="9"/>
      <c r="AG2059" s="9"/>
    </row>
    <row r="2060" spans="30:33" x14ac:dyDescent="0.3">
      <c r="AD2060" s="9"/>
      <c r="AG2060" s="9"/>
    </row>
    <row r="2061" spans="30:33" x14ac:dyDescent="0.3">
      <c r="AD2061" s="9"/>
      <c r="AG2061" s="9"/>
    </row>
    <row r="2062" spans="30:33" x14ac:dyDescent="0.3">
      <c r="AD2062" s="9"/>
      <c r="AG2062" s="9"/>
    </row>
    <row r="2063" spans="30:33" x14ac:dyDescent="0.3">
      <c r="AD2063" s="9"/>
      <c r="AG2063" s="9"/>
    </row>
    <row r="2064" spans="30:33" x14ac:dyDescent="0.3">
      <c r="AD2064" s="9"/>
      <c r="AG2064" s="9"/>
    </row>
    <row r="2065" spans="30:33" x14ac:dyDescent="0.3">
      <c r="AD2065" s="9"/>
      <c r="AG2065" s="9"/>
    </row>
    <row r="2066" spans="30:33" x14ac:dyDescent="0.3">
      <c r="AD2066" s="9"/>
      <c r="AG2066" s="9"/>
    </row>
    <row r="2067" spans="30:33" x14ac:dyDescent="0.3">
      <c r="AD2067" s="9"/>
      <c r="AG2067" s="9"/>
    </row>
    <row r="2068" spans="30:33" x14ac:dyDescent="0.3">
      <c r="AD2068" s="9"/>
      <c r="AG2068" s="9"/>
    </row>
    <row r="2069" spans="30:33" x14ac:dyDescent="0.3">
      <c r="AD2069" s="9"/>
      <c r="AG2069" s="9"/>
    </row>
    <row r="2070" spans="30:33" x14ac:dyDescent="0.3">
      <c r="AD2070" s="9"/>
      <c r="AG2070" s="9"/>
    </row>
    <row r="2071" spans="30:33" x14ac:dyDescent="0.3">
      <c r="AD2071" s="9"/>
      <c r="AG2071" s="9"/>
    </row>
    <row r="2072" spans="30:33" x14ac:dyDescent="0.3">
      <c r="AD2072" s="9"/>
      <c r="AG2072" s="9"/>
    </row>
    <row r="2073" spans="30:33" x14ac:dyDescent="0.3">
      <c r="AD2073" s="9"/>
      <c r="AG2073" s="9"/>
    </row>
    <row r="2074" spans="30:33" x14ac:dyDescent="0.3">
      <c r="AD2074" s="9"/>
      <c r="AG2074" s="9"/>
    </row>
    <row r="2075" spans="30:33" x14ac:dyDescent="0.3">
      <c r="AD2075" s="9"/>
      <c r="AG2075" s="9"/>
    </row>
    <row r="2076" spans="30:33" x14ac:dyDescent="0.3">
      <c r="AD2076" s="9"/>
      <c r="AG2076" s="9"/>
    </row>
    <row r="2077" spans="30:33" x14ac:dyDescent="0.3">
      <c r="AD2077" s="9"/>
      <c r="AG2077" s="9"/>
    </row>
    <row r="2078" spans="30:33" x14ac:dyDescent="0.3">
      <c r="AD2078" s="9"/>
      <c r="AG2078" s="9"/>
    </row>
    <row r="2079" spans="30:33" x14ac:dyDescent="0.3">
      <c r="AD2079" s="9"/>
      <c r="AG2079" s="9"/>
    </row>
    <row r="2080" spans="30:33" x14ac:dyDescent="0.3">
      <c r="AD2080" s="9"/>
      <c r="AG2080" s="9"/>
    </row>
    <row r="2081" spans="30:33" x14ac:dyDescent="0.3">
      <c r="AD2081" s="9"/>
      <c r="AG2081" s="9"/>
    </row>
    <row r="2082" spans="30:33" x14ac:dyDescent="0.3">
      <c r="AD2082" s="9"/>
      <c r="AG2082" s="9"/>
    </row>
    <row r="2083" spans="30:33" x14ac:dyDescent="0.3">
      <c r="AD2083" s="9"/>
      <c r="AG2083" s="9"/>
    </row>
    <row r="2084" spans="30:33" x14ac:dyDescent="0.3">
      <c r="AD2084" s="9"/>
      <c r="AG2084" s="9"/>
    </row>
    <row r="2085" spans="30:33" x14ac:dyDescent="0.3">
      <c r="AD2085" s="9"/>
      <c r="AG2085" s="9"/>
    </row>
    <row r="2086" spans="30:33" x14ac:dyDescent="0.3">
      <c r="AD2086" s="9"/>
      <c r="AG2086" s="9"/>
    </row>
    <row r="2087" spans="30:33" x14ac:dyDescent="0.3">
      <c r="AD2087" s="9"/>
      <c r="AG2087" s="9"/>
    </row>
    <row r="2088" spans="30:33" x14ac:dyDescent="0.3">
      <c r="AD2088" s="9"/>
      <c r="AG2088" s="9"/>
    </row>
    <row r="2089" spans="30:33" x14ac:dyDescent="0.3">
      <c r="AD2089" s="9"/>
      <c r="AG2089" s="9"/>
    </row>
    <row r="2090" spans="30:33" x14ac:dyDescent="0.3">
      <c r="AD2090" s="9"/>
      <c r="AG2090" s="9"/>
    </row>
    <row r="2091" spans="30:33" x14ac:dyDescent="0.3">
      <c r="AD2091" s="9"/>
      <c r="AG2091" s="9"/>
    </row>
    <row r="2092" spans="30:33" x14ac:dyDescent="0.3">
      <c r="AD2092" s="9"/>
      <c r="AG2092" s="9"/>
    </row>
    <row r="2093" spans="30:33" x14ac:dyDescent="0.3">
      <c r="AD2093" s="9"/>
      <c r="AG2093" s="9"/>
    </row>
    <row r="2094" spans="30:33" x14ac:dyDescent="0.3">
      <c r="AD2094" s="9"/>
      <c r="AG2094" s="9"/>
    </row>
    <row r="2095" spans="30:33" x14ac:dyDescent="0.3">
      <c r="AD2095" s="9"/>
      <c r="AG2095" s="9"/>
    </row>
    <row r="2096" spans="30:33" x14ac:dyDescent="0.3">
      <c r="AD2096" s="9"/>
      <c r="AG2096" s="9"/>
    </row>
    <row r="2097" spans="30:33" x14ac:dyDescent="0.3">
      <c r="AD2097" s="9"/>
      <c r="AG2097" s="9"/>
    </row>
    <row r="2098" spans="30:33" x14ac:dyDescent="0.3">
      <c r="AD2098" s="9"/>
      <c r="AG2098" s="9"/>
    </row>
    <row r="2099" spans="30:33" x14ac:dyDescent="0.3">
      <c r="AD2099" s="9"/>
      <c r="AG2099" s="9"/>
    </row>
    <row r="2100" spans="30:33" x14ac:dyDescent="0.3">
      <c r="AD2100" s="9"/>
      <c r="AG2100" s="9"/>
    </row>
    <row r="2101" spans="30:33" x14ac:dyDescent="0.3">
      <c r="AD2101" s="9"/>
      <c r="AG2101" s="9"/>
    </row>
    <row r="2102" spans="30:33" x14ac:dyDescent="0.3">
      <c r="AD2102" s="9"/>
      <c r="AG2102" s="9"/>
    </row>
    <row r="2103" spans="30:33" x14ac:dyDescent="0.3">
      <c r="AD2103" s="9"/>
      <c r="AG2103" s="9"/>
    </row>
    <row r="2104" spans="30:33" x14ac:dyDescent="0.3">
      <c r="AD2104" s="9"/>
      <c r="AG2104" s="9"/>
    </row>
    <row r="2105" spans="30:33" x14ac:dyDescent="0.3">
      <c r="AD2105" s="9"/>
      <c r="AG2105" s="9"/>
    </row>
    <row r="2106" spans="30:33" x14ac:dyDescent="0.3">
      <c r="AD2106" s="9"/>
      <c r="AG2106" s="9"/>
    </row>
    <row r="2107" spans="30:33" x14ac:dyDescent="0.3">
      <c r="AD2107" s="9"/>
      <c r="AG2107" s="9"/>
    </row>
    <row r="2108" spans="30:33" x14ac:dyDescent="0.3">
      <c r="AD2108" s="9"/>
      <c r="AG2108" s="9"/>
    </row>
    <row r="2109" spans="30:33" x14ac:dyDescent="0.3">
      <c r="AD2109" s="9"/>
      <c r="AG2109" s="9"/>
    </row>
    <row r="2110" spans="30:33" x14ac:dyDescent="0.3">
      <c r="AD2110" s="9"/>
      <c r="AG2110" s="9"/>
    </row>
    <row r="2111" spans="30:33" x14ac:dyDescent="0.3">
      <c r="AD2111" s="9"/>
      <c r="AG2111" s="9"/>
    </row>
    <row r="2112" spans="30:33" x14ac:dyDescent="0.3">
      <c r="AD2112" s="9"/>
      <c r="AG2112" s="9"/>
    </row>
    <row r="2113" spans="30:33" x14ac:dyDescent="0.3">
      <c r="AD2113" s="9"/>
      <c r="AG2113" s="9"/>
    </row>
    <row r="2114" spans="30:33" x14ac:dyDescent="0.3">
      <c r="AD2114" s="9"/>
      <c r="AG2114" s="9"/>
    </row>
    <row r="2115" spans="30:33" x14ac:dyDescent="0.3">
      <c r="AD2115" s="9"/>
      <c r="AG2115" s="9"/>
    </row>
    <row r="2116" spans="30:33" x14ac:dyDescent="0.3">
      <c r="AD2116" s="9"/>
      <c r="AG2116" s="9"/>
    </row>
    <row r="2117" spans="30:33" x14ac:dyDescent="0.3">
      <c r="AD2117" s="9"/>
      <c r="AG2117" s="9"/>
    </row>
    <row r="2118" spans="30:33" x14ac:dyDescent="0.3">
      <c r="AD2118" s="9"/>
      <c r="AG2118" s="9"/>
    </row>
    <row r="2119" spans="30:33" x14ac:dyDescent="0.3">
      <c r="AD2119" s="9"/>
      <c r="AG2119" s="9"/>
    </row>
    <row r="2120" spans="30:33" x14ac:dyDescent="0.3">
      <c r="AD2120" s="9"/>
      <c r="AG2120" s="9"/>
    </row>
    <row r="2121" spans="30:33" x14ac:dyDescent="0.3">
      <c r="AD2121" s="9"/>
      <c r="AG2121" s="9"/>
    </row>
    <row r="2122" spans="30:33" x14ac:dyDescent="0.3">
      <c r="AD2122" s="9"/>
      <c r="AG2122" s="9"/>
    </row>
    <row r="2123" spans="30:33" x14ac:dyDescent="0.3">
      <c r="AD2123" s="9"/>
      <c r="AG2123" s="9"/>
    </row>
    <row r="2124" spans="30:33" x14ac:dyDescent="0.3">
      <c r="AD2124" s="9"/>
      <c r="AG2124" s="9"/>
    </row>
    <row r="2125" spans="30:33" x14ac:dyDescent="0.3">
      <c r="AD2125" s="9"/>
      <c r="AG2125" s="9"/>
    </row>
    <row r="2126" spans="30:33" x14ac:dyDescent="0.3">
      <c r="AD2126" s="9"/>
      <c r="AG2126" s="9"/>
    </row>
    <row r="2127" spans="30:33" x14ac:dyDescent="0.3">
      <c r="AD2127" s="9"/>
      <c r="AG2127" s="9"/>
    </row>
    <row r="2128" spans="30:33" x14ac:dyDescent="0.3">
      <c r="AD2128" s="9"/>
      <c r="AG2128" s="9"/>
    </row>
    <row r="2129" spans="30:33" x14ac:dyDescent="0.3">
      <c r="AD2129" s="9"/>
      <c r="AG2129" s="9"/>
    </row>
    <row r="2130" spans="30:33" x14ac:dyDescent="0.3">
      <c r="AD2130" s="9"/>
      <c r="AG2130" s="9"/>
    </row>
    <row r="2131" spans="30:33" x14ac:dyDescent="0.3">
      <c r="AD2131" s="9"/>
      <c r="AG2131" s="9"/>
    </row>
    <row r="2132" spans="30:33" x14ac:dyDescent="0.3">
      <c r="AD2132" s="9"/>
      <c r="AG2132" s="9"/>
    </row>
    <row r="2133" spans="30:33" x14ac:dyDescent="0.3">
      <c r="AD2133" s="9"/>
      <c r="AG2133" s="9"/>
    </row>
    <row r="2134" spans="30:33" x14ac:dyDescent="0.3">
      <c r="AD2134" s="9"/>
      <c r="AG2134" s="9"/>
    </row>
    <row r="2135" spans="30:33" x14ac:dyDescent="0.3">
      <c r="AD2135" s="9"/>
      <c r="AG2135" s="9"/>
    </row>
    <row r="2136" spans="30:33" x14ac:dyDescent="0.3">
      <c r="AD2136" s="9"/>
      <c r="AG2136" s="9"/>
    </row>
    <row r="2137" spans="30:33" x14ac:dyDescent="0.3">
      <c r="AD2137" s="9"/>
      <c r="AG2137" s="9"/>
    </row>
    <row r="2138" spans="30:33" x14ac:dyDescent="0.3">
      <c r="AD2138" s="9"/>
      <c r="AG2138" s="9"/>
    </row>
    <row r="2139" spans="30:33" x14ac:dyDescent="0.3">
      <c r="AD2139" s="9"/>
      <c r="AG2139" s="9"/>
    </row>
    <row r="2140" spans="30:33" x14ac:dyDescent="0.3">
      <c r="AD2140" s="9"/>
      <c r="AG2140" s="9"/>
    </row>
    <row r="2141" spans="30:33" x14ac:dyDescent="0.3">
      <c r="AD2141" s="9"/>
      <c r="AG2141" s="9"/>
    </row>
    <row r="2142" spans="30:33" x14ac:dyDescent="0.3">
      <c r="AD2142" s="9"/>
      <c r="AG2142" s="9"/>
    </row>
    <row r="2143" spans="30:33" x14ac:dyDescent="0.3">
      <c r="AD2143" s="9"/>
      <c r="AG2143" s="9"/>
    </row>
    <row r="2144" spans="30:33" x14ac:dyDescent="0.3">
      <c r="AD2144" s="9"/>
      <c r="AG2144" s="9"/>
    </row>
    <row r="2145" spans="30:33" x14ac:dyDescent="0.3">
      <c r="AD2145" s="9"/>
      <c r="AG2145" s="9"/>
    </row>
    <row r="2146" spans="30:33" x14ac:dyDescent="0.3">
      <c r="AD2146" s="9"/>
      <c r="AG2146" s="9"/>
    </row>
    <row r="2147" spans="30:33" x14ac:dyDescent="0.3">
      <c r="AD2147" s="9"/>
      <c r="AG2147" s="9"/>
    </row>
    <row r="2148" spans="30:33" x14ac:dyDescent="0.3">
      <c r="AD2148" s="9"/>
      <c r="AG2148" s="9"/>
    </row>
    <row r="2149" spans="30:33" x14ac:dyDescent="0.3">
      <c r="AD2149" s="9"/>
      <c r="AG2149" s="9"/>
    </row>
    <row r="2150" spans="30:33" x14ac:dyDescent="0.3">
      <c r="AD2150" s="9"/>
      <c r="AG2150" s="9"/>
    </row>
    <row r="2151" spans="30:33" x14ac:dyDescent="0.3">
      <c r="AD2151" s="9"/>
      <c r="AG2151" s="9"/>
    </row>
    <row r="2152" spans="30:33" x14ac:dyDescent="0.3">
      <c r="AD2152" s="9"/>
      <c r="AG2152" s="9"/>
    </row>
    <row r="2153" spans="30:33" x14ac:dyDescent="0.3">
      <c r="AD2153" s="9"/>
      <c r="AG2153" s="9"/>
    </row>
    <row r="2154" spans="30:33" x14ac:dyDescent="0.3">
      <c r="AD2154" s="9"/>
      <c r="AG2154" s="9"/>
    </row>
    <row r="2155" spans="30:33" x14ac:dyDescent="0.3">
      <c r="AD2155" s="9"/>
      <c r="AG2155" s="9"/>
    </row>
    <row r="2156" spans="30:33" x14ac:dyDescent="0.3">
      <c r="AD2156" s="9"/>
      <c r="AG2156" s="9"/>
    </row>
    <row r="2157" spans="30:33" x14ac:dyDescent="0.3">
      <c r="AD2157" s="9"/>
      <c r="AG2157" s="9"/>
    </row>
    <row r="2158" spans="30:33" x14ac:dyDescent="0.3">
      <c r="AD2158" s="9"/>
      <c r="AG2158" s="9"/>
    </row>
    <row r="2159" spans="30:33" x14ac:dyDescent="0.3">
      <c r="AD2159" s="9"/>
      <c r="AG2159" s="9"/>
    </row>
    <row r="2160" spans="30:33" x14ac:dyDescent="0.3">
      <c r="AD2160" s="9"/>
      <c r="AG2160" s="9"/>
    </row>
    <row r="2161" spans="30:33" x14ac:dyDescent="0.3">
      <c r="AD2161" s="9"/>
      <c r="AG2161" s="9"/>
    </row>
    <row r="2162" spans="30:33" x14ac:dyDescent="0.3">
      <c r="AD2162" s="9"/>
      <c r="AG2162" s="9"/>
    </row>
    <row r="2163" spans="30:33" x14ac:dyDescent="0.3">
      <c r="AD2163" s="9"/>
      <c r="AG2163" s="9"/>
    </row>
    <row r="2164" spans="30:33" x14ac:dyDescent="0.3">
      <c r="AD2164" s="9"/>
      <c r="AG2164" s="9"/>
    </row>
    <row r="2165" spans="30:33" x14ac:dyDescent="0.3">
      <c r="AD2165" s="9"/>
      <c r="AG2165" s="9"/>
    </row>
    <row r="2166" spans="30:33" x14ac:dyDescent="0.3">
      <c r="AD2166" s="9"/>
      <c r="AG2166" s="9"/>
    </row>
    <row r="2167" spans="30:33" x14ac:dyDescent="0.3">
      <c r="AD2167" s="9"/>
      <c r="AG2167" s="9"/>
    </row>
    <row r="2168" spans="30:33" x14ac:dyDescent="0.3">
      <c r="AD2168" s="9"/>
      <c r="AG2168" s="9"/>
    </row>
    <row r="2169" spans="30:33" x14ac:dyDescent="0.3">
      <c r="AD2169" s="9"/>
      <c r="AG2169" s="9"/>
    </row>
    <row r="2170" spans="30:33" x14ac:dyDescent="0.3">
      <c r="AD2170" s="9"/>
      <c r="AG2170" s="9"/>
    </row>
    <row r="2171" spans="30:33" x14ac:dyDescent="0.3">
      <c r="AD2171" s="9"/>
      <c r="AG2171" s="9"/>
    </row>
    <row r="2172" spans="30:33" x14ac:dyDescent="0.3">
      <c r="AD2172" s="9"/>
      <c r="AG2172" s="9"/>
    </row>
    <row r="2173" spans="30:33" x14ac:dyDescent="0.3">
      <c r="AD2173" s="9"/>
      <c r="AG2173" s="9"/>
    </row>
    <row r="2174" spans="30:33" x14ac:dyDescent="0.3">
      <c r="AD2174" s="9"/>
      <c r="AG2174" s="9"/>
    </row>
    <row r="2175" spans="30:33" x14ac:dyDescent="0.3">
      <c r="AD2175" s="9"/>
      <c r="AG2175" s="9"/>
    </row>
    <row r="2176" spans="30:33" x14ac:dyDescent="0.3">
      <c r="AD2176" s="9"/>
      <c r="AG2176" s="9"/>
    </row>
    <row r="2177" spans="30:33" x14ac:dyDescent="0.3">
      <c r="AD2177" s="9"/>
      <c r="AG2177" s="9"/>
    </row>
    <row r="2178" spans="30:33" x14ac:dyDescent="0.3">
      <c r="AD2178" s="9"/>
      <c r="AG2178" s="9"/>
    </row>
    <row r="2179" spans="30:33" x14ac:dyDescent="0.3">
      <c r="AD2179" s="9"/>
      <c r="AG2179" s="9"/>
    </row>
    <row r="2180" spans="30:33" x14ac:dyDescent="0.3">
      <c r="AD2180" s="9"/>
      <c r="AG2180" s="9"/>
    </row>
    <row r="2181" spans="30:33" x14ac:dyDescent="0.3">
      <c r="AD2181" s="9"/>
      <c r="AG2181" s="9"/>
    </row>
    <row r="2182" spans="30:33" x14ac:dyDescent="0.3">
      <c r="AD2182" s="9"/>
      <c r="AG2182" s="9"/>
    </row>
    <row r="2183" spans="30:33" x14ac:dyDescent="0.3">
      <c r="AD2183" s="9"/>
      <c r="AG2183" s="9"/>
    </row>
    <row r="2184" spans="30:33" x14ac:dyDescent="0.3">
      <c r="AD2184" s="9"/>
      <c r="AG2184" s="9"/>
    </row>
    <row r="2185" spans="30:33" x14ac:dyDescent="0.3">
      <c r="AD2185" s="9"/>
      <c r="AG2185" s="9"/>
    </row>
    <row r="2186" spans="30:33" x14ac:dyDescent="0.3">
      <c r="AD2186" s="9"/>
      <c r="AG2186" s="9"/>
    </row>
    <row r="2187" spans="30:33" x14ac:dyDescent="0.3">
      <c r="AD2187" s="9"/>
      <c r="AG2187" s="9"/>
    </row>
    <row r="2188" spans="30:33" x14ac:dyDescent="0.3">
      <c r="AD2188" s="9"/>
      <c r="AG2188" s="9"/>
    </row>
    <row r="2189" spans="30:33" x14ac:dyDescent="0.3">
      <c r="AD2189" s="9"/>
      <c r="AG2189" s="9"/>
    </row>
    <row r="2190" spans="30:33" x14ac:dyDescent="0.3">
      <c r="AD2190" s="9"/>
      <c r="AG2190" s="9"/>
    </row>
    <row r="2191" spans="30:33" x14ac:dyDescent="0.3">
      <c r="AD2191" s="9"/>
      <c r="AG2191" s="9"/>
    </row>
    <row r="2192" spans="30:33" x14ac:dyDescent="0.3">
      <c r="AD2192" s="9"/>
      <c r="AG2192" s="9"/>
    </row>
    <row r="2193" spans="30:33" x14ac:dyDescent="0.3">
      <c r="AD2193" s="9"/>
      <c r="AG2193" s="9"/>
    </row>
    <row r="2194" spans="30:33" x14ac:dyDescent="0.3">
      <c r="AD2194" s="9"/>
      <c r="AG2194" s="9"/>
    </row>
    <row r="2195" spans="30:33" x14ac:dyDescent="0.3">
      <c r="AD2195" s="9"/>
      <c r="AG2195" s="9"/>
    </row>
    <row r="2196" spans="30:33" x14ac:dyDescent="0.3">
      <c r="AD2196" s="9"/>
      <c r="AG2196" s="9"/>
    </row>
    <row r="2197" spans="30:33" x14ac:dyDescent="0.3">
      <c r="AD2197" s="9"/>
      <c r="AG2197" s="9"/>
    </row>
    <row r="2198" spans="30:33" x14ac:dyDescent="0.3">
      <c r="AD2198" s="9"/>
      <c r="AG2198" s="9"/>
    </row>
    <row r="2199" spans="30:33" x14ac:dyDescent="0.3">
      <c r="AD2199" s="9"/>
      <c r="AG2199" s="9"/>
    </row>
    <row r="2200" spans="30:33" x14ac:dyDescent="0.3">
      <c r="AD2200" s="9"/>
      <c r="AG2200" s="9"/>
    </row>
    <row r="2201" spans="30:33" x14ac:dyDescent="0.3">
      <c r="AD2201" s="9"/>
      <c r="AG2201" s="9"/>
    </row>
    <row r="2202" spans="30:33" x14ac:dyDescent="0.3">
      <c r="AD2202" s="9"/>
      <c r="AG2202" s="9"/>
    </row>
    <row r="2203" spans="30:33" x14ac:dyDescent="0.3">
      <c r="AD2203" s="9"/>
      <c r="AG2203" s="9"/>
    </row>
    <row r="2204" spans="30:33" x14ac:dyDescent="0.3">
      <c r="AD2204" s="9"/>
      <c r="AG2204" s="9"/>
    </row>
    <row r="2205" spans="30:33" x14ac:dyDescent="0.3">
      <c r="AD2205" s="9"/>
      <c r="AG2205" s="9"/>
    </row>
    <row r="2206" spans="30:33" x14ac:dyDescent="0.3">
      <c r="AD2206" s="9"/>
      <c r="AG2206" s="9"/>
    </row>
    <row r="2207" spans="30:33" x14ac:dyDescent="0.3">
      <c r="AD2207" s="9"/>
      <c r="AG2207" s="9"/>
    </row>
    <row r="2208" spans="30:33" x14ac:dyDescent="0.3">
      <c r="AD2208" s="9"/>
      <c r="AG2208" s="9"/>
    </row>
    <row r="2209" spans="30:33" x14ac:dyDescent="0.3">
      <c r="AD2209" s="9"/>
      <c r="AG2209" s="9"/>
    </row>
    <row r="2210" spans="30:33" x14ac:dyDescent="0.3">
      <c r="AD2210" s="9"/>
      <c r="AG2210" s="9"/>
    </row>
    <row r="2211" spans="30:33" x14ac:dyDescent="0.3">
      <c r="AD2211" s="9"/>
      <c r="AG2211" s="9"/>
    </row>
    <row r="2212" spans="30:33" x14ac:dyDescent="0.3">
      <c r="AD2212" s="9"/>
      <c r="AG2212" s="9"/>
    </row>
    <row r="2213" spans="30:33" x14ac:dyDescent="0.3">
      <c r="AD2213" s="9"/>
      <c r="AG2213" s="9"/>
    </row>
    <row r="2214" spans="30:33" x14ac:dyDescent="0.3">
      <c r="AD2214" s="9"/>
      <c r="AG2214" s="9"/>
    </row>
    <row r="2215" spans="30:33" x14ac:dyDescent="0.3">
      <c r="AD2215" s="9"/>
      <c r="AG2215" s="9"/>
    </row>
    <row r="2216" spans="30:33" x14ac:dyDescent="0.3">
      <c r="AD2216" s="9"/>
      <c r="AG2216" s="9"/>
    </row>
    <row r="2217" spans="30:33" x14ac:dyDescent="0.3">
      <c r="AD2217" s="9"/>
      <c r="AG2217" s="9"/>
    </row>
    <row r="2218" spans="30:33" x14ac:dyDescent="0.3">
      <c r="AD2218" s="9"/>
      <c r="AG2218" s="9"/>
    </row>
    <row r="2219" spans="30:33" x14ac:dyDescent="0.3">
      <c r="AD2219" s="9"/>
      <c r="AG2219" s="9"/>
    </row>
    <row r="2220" spans="30:33" x14ac:dyDescent="0.3">
      <c r="AD2220" s="9"/>
      <c r="AG2220" s="9"/>
    </row>
    <row r="2221" spans="30:33" x14ac:dyDescent="0.3">
      <c r="AD2221" s="9"/>
      <c r="AG2221" s="9"/>
    </row>
    <row r="2222" spans="30:33" x14ac:dyDescent="0.3">
      <c r="AD2222" s="9"/>
      <c r="AG2222" s="9"/>
    </row>
    <row r="2223" spans="30:33" x14ac:dyDescent="0.3">
      <c r="AD2223" s="9"/>
      <c r="AG2223" s="9"/>
    </row>
    <row r="2224" spans="30:33" x14ac:dyDescent="0.3">
      <c r="AD2224" s="9"/>
      <c r="AG2224" s="9"/>
    </row>
    <row r="2225" spans="30:33" x14ac:dyDescent="0.3">
      <c r="AD2225" s="9"/>
      <c r="AG2225" s="9"/>
    </row>
    <row r="2226" spans="30:33" x14ac:dyDescent="0.3">
      <c r="AD2226" s="9"/>
      <c r="AG2226" s="9"/>
    </row>
    <row r="2227" spans="30:33" x14ac:dyDescent="0.3">
      <c r="AD2227" s="9"/>
      <c r="AG2227" s="9"/>
    </row>
    <row r="2228" spans="30:33" x14ac:dyDescent="0.3">
      <c r="AD2228" s="9"/>
      <c r="AG2228" s="9"/>
    </row>
    <row r="2229" spans="30:33" x14ac:dyDescent="0.3">
      <c r="AD2229" s="9"/>
      <c r="AG2229" s="9"/>
    </row>
    <row r="2230" spans="30:33" x14ac:dyDescent="0.3">
      <c r="AD2230" s="9"/>
      <c r="AG2230" s="9"/>
    </row>
    <row r="2231" spans="30:33" x14ac:dyDescent="0.3">
      <c r="AD2231" s="9"/>
      <c r="AG2231" s="9"/>
    </row>
    <row r="2232" spans="30:33" x14ac:dyDescent="0.3">
      <c r="AD2232" s="9"/>
      <c r="AG2232" s="9"/>
    </row>
    <row r="2233" spans="30:33" x14ac:dyDescent="0.3">
      <c r="AD2233" s="9"/>
      <c r="AG2233" s="9"/>
    </row>
    <row r="2234" spans="30:33" x14ac:dyDescent="0.3">
      <c r="AD2234" s="9"/>
      <c r="AG2234" s="9"/>
    </row>
    <row r="2235" spans="30:33" x14ac:dyDescent="0.3">
      <c r="AD2235" s="9"/>
      <c r="AG2235" s="9"/>
    </row>
    <row r="2236" spans="30:33" x14ac:dyDescent="0.3">
      <c r="AD2236" s="9"/>
      <c r="AG2236" s="9"/>
    </row>
    <row r="2237" spans="30:33" x14ac:dyDescent="0.3">
      <c r="AD2237" s="9"/>
      <c r="AG2237" s="9"/>
    </row>
    <row r="2238" spans="30:33" x14ac:dyDescent="0.3">
      <c r="AD2238" s="9"/>
      <c r="AG2238" s="9"/>
    </row>
    <row r="2239" spans="30:33" x14ac:dyDescent="0.3">
      <c r="AD2239" s="9"/>
      <c r="AG2239" s="9"/>
    </row>
    <row r="2240" spans="30:33" x14ac:dyDescent="0.3">
      <c r="AD2240" s="9"/>
      <c r="AG2240" s="9"/>
    </row>
    <row r="2241" spans="30:33" x14ac:dyDescent="0.3">
      <c r="AD2241" s="9"/>
      <c r="AG2241" s="9"/>
    </row>
    <row r="2242" spans="30:33" x14ac:dyDescent="0.3">
      <c r="AD2242" s="9"/>
      <c r="AG2242" s="9"/>
    </row>
    <row r="2243" spans="30:33" x14ac:dyDescent="0.3">
      <c r="AD2243" s="9"/>
      <c r="AG2243" s="9"/>
    </row>
    <row r="2244" spans="30:33" x14ac:dyDescent="0.3">
      <c r="AD2244" s="9"/>
      <c r="AG2244" s="9"/>
    </row>
    <row r="2245" spans="30:33" x14ac:dyDescent="0.3">
      <c r="AD2245" s="9"/>
      <c r="AG2245" s="9"/>
    </row>
    <row r="2246" spans="30:33" x14ac:dyDescent="0.3">
      <c r="AD2246" s="9"/>
      <c r="AG2246" s="9"/>
    </row>
    <row r="2247" spans="30:33" x14ac:dyDescent="0.3">
      <c r="AD2247" s="9"/>
      <c r="AG2247" s="9"/>
    </row>
    <row r="2248" spans="30:33" x14ac:dyDescent="0.3">
      <c r="AD2248" s="9"/>
      <c r="AG2248" s="9"/>
    </row>
    <row r="2249" spans="30:33" x14ac:dyDescent="0.3">
      <c r="AD2249" s="9"/>
      <c r="AG2249" s="9"/>
    </row>
    <row r="2250" spans="30:33" x14ac:dyDescent="0.3">
      <c r="AD2250" s="9"/>
      <c r="AG2250" s="9"/>
    </row>
    <row r="2251" spans="30:33" x14ac:dyDescent="0.3">
      <c r="AD2251" s="9"/>
      <c r="AG2251" s="9"/>
    </row>
    <row r="2252" spans="30:33" x14ac:dyDescent="0.3">
      <c r="AD2252" s="9"/>
      <c r="AG2252" s="9"/>
    </row>
    <row r="2253" spans="30:33" x14ac:dyDescent="0.3">
      <c r="AD2253" s="9"/>
      <c r="AG2253" s="9"/>
    </row>
    <row r="2254" spans="30:33" x14ac:dyDescent="0.3">
      <c r="AD2254" s="9"/>
      <c r="AG2254" s="9"/>
    </row>
    <row r="2255" spans="30:33" x14ac:dyDescent="0.3">
      <c r="AD2255" s="9"/>
      <c r="AG2255" s="9"/>
    </row>
    <row r="2256" spans="30:33" x14ac:dyDescent="0.3">
      <c r="AD2256" s="9"/>
      <c r="AG2256" s="9"/>
    </row>
    <row r="2257" spans="30:33" x14ac:dyDescent="0.3">
      <c r="AD2257" s="9"/>
      <c r="AG2257" s="9"/>
    </row>
    <row r="2258" spans="30:33" x14ac:dyDescent="0.3">
      <c r="AD2258" s="9"/>
      <c r="AG2258" s="9"/>
    </row>
    <row r="2259" spans="30:33" x14ac:dyDescent="0.3">
      <c r="AD2259" s="9"/>
      <c r="AG2259" s="9"/>
    </row>
    <row r="2260" spans="30:33" x14ac:dyDescent="0.3">
      <c r="AD2260" s="9"/>
      <c r="AG2260" s="9"/>
    </row>
    <row r="2261" spans="30:33" x14ac:dyDescent="0.3">
      <c r="AD2261" s="9"/>
      <c r="AG2261" s="9"/>
    </row>
    <row r="2262" spans="30:33" x14ac:dyDescent="0.3">
      <c r="AD2262" s="9"/>
      <c r="AG2262" s="9"/>
    </row>
    <row r="2263" spans="30:33" x14ac:dyDescent="0.3">
      <c r="AD2263" s="9"/>
      <c r="AG2263" s="9"/>
    </row>
    <row r="2264" spans="30:33" x14ac:dyDescent="0.3">
      <c r="AD2264" s="9"/>
      <c r="AG2264" s="9"/>
    </row>
    <row r="2265" spans="30:33" x14ac:dyDescent="0.3">
      <c r="AD2265" s="9"/>
      <c r="AG2265" s="9"/>
    </row>
    <row r="2266" spans="30:33" x14ac:dyDescent="0.3">
      <c r="AD2266" s="9"/>
      <c r="AG2266" s="9"/>
    </row>
    <row r="2267" spans="30:33" x14ac:dyDescent="0.3">
      <c r="AD2267" s="9"/>
      <c r="AG2267" s="9"/>
    </row>
    <row r="2268" spans="30:33" x14ac:dyDescent="0.3">
      <c r="AD2268" s="9"/>
      <c r="AG2268" s="9"/>
    </row>
    <row r="2269" spans="30:33" x14ac:dyDescent="0.3">
      <c r="AD2269" s="9"/>
      <c r="AG2269" s="9"/>
    </row>
    <row r="2270" spans="30:33" x14ac:dyDescent="0.3">
      <c r="AD2270" s="9"/>
      <c r="AG2270" s="9"/>
    </row>
    <row r="2271" spans="30:33" x14ac:dyDescent="0.3">
      <c r="AD2271" s="9"/>
      <c r="AG2271" s="9"/>
    </row>
    <row r="2272" spans="30:33" x14ac:dyDescent="0.3">
      <c r="AD2272" s="9"/>
      <c r="AG2272" s="9"/>
    </row>
    <row r="2273" spans="30:33" x14ac:dyDescent="0.3">
      <c r="AD2273" s="9"/>
      <c r="AG2273" s="9"/>
    </row>
    <row r="2274" spans="30:33" x14ac:dyDescent="0.3">
      <c r="AD2274" s="9"/>
      <c r="AG2274" s="9"/>
    </row>
    <row r="2275" spans="30:33" x14ac:dyDescent="0.3">
      <c r="AD2275" s="9"/>
      <c r="AG2275" s="9"/>
    </row>
    <row r="2276" spans="30:33" x14ac:dyDescent="0.3">
      <c r="AD2276" s="9"/>
      <c r="AG2276" s="9"/>
    </row>
    <row r="2277" spans="30:33" x14ac:dyDescent="0.3">
      <c r="AD2277" s="9"/>
      <c r="AG2277" s="9"/>
    </row>
    <row r="2278" spans="30:33" x14ac:dyDescent="0.3">
      <c r="AD2278" s="9"/>
      <c r="AG2278" s="9"/>
    </row>
    <row r="2279" spans="30:33" x14ac:dyDescent="0.3">
      <c r="AD2279" s="9"/>
      <c r="AG2279" s="9"/>
    </row>
    <row r="2280" spans="30:33" x14ac:dyDescent="0.3">
      <c r="AD2280" s="9"/>
      <c r="AG2280" s="9"/>
    </row>
    <row r="2281" spans="30:33" x14ac:dyDescent="0.3">
      <c r="AD2281" s="9"/>
      <c r="AG2281" s="9"/>
    </row>
    <row r="2282" spans="30:33" x14ac:dyDescent="0.3">
      <c r="AD2282" s="9"/>
      <c r="AG2282" s="9"/>
    </row>
    <row r="2283" spans="30:33" x14ac:dyDescent="0.3">
      <c r="AD2283" s="9"/>
      <c r="AG2283" s="9"/>
    </row>
    <row r="2284" spans="30:33" x14ac:dyDescent="0.3">
      <c r="AD2284" s="9"/>
      <c r="AG2284" s="9"/>
    </row>
    <row r="2285" spans="30:33" x14ac:dyDescent="0.3">
      <c r="AD2285" s="9"/>
      <c r="AG2285" s="9"/>
    </row>
    <row r="2286" spans="30:33" x14ac:dyDescent="0.3">
      <c r="AD2286" s="9"/>
      <c r="AG2286" s="9"/>
    </row>
    <row r="2287" spans="30:33" x14ac:dyDescent="0.3">
      <c r="AD2287" s="9"/>
      <c r="AG2287" s="9"/>
    </row>
    <row r="2288" spans="30:33" x14ac:dyDescent="0.3">
      <c r="AD2288" s="9"/>
      <c r="AG2288" s="9"/>
    </row>
    <row r="2289" spans="30:33" x14ac:dyDescent="0.3">
      <c r="AD2289" s="9"/>
      <c r="AG2289" s="9"/>
    </row>
    <row r="2290" spans="30:33" x14ac:dyDescent="0.3">
      <c r="AD2290" s="9"/>
      <c r="AG2290" s="9"/>
    </row>
    <row r="2291" spans="30:33" x14ac:dyDescent="0.3">
      <c r="AD2291" s="9"/>
      <c r="AG2291" s="9"/>
    </row>
    <row r="2292" spans="30:33" x14ac:dyDescent="0.3">
      <c r="AD2292" s="9"/>
      <c r="AG2292" s="9"/>
    </row>
    <row r="2293" spans="30:33" x14ac:dyDescent="0.3">
      <c r="AD2293" s="9"/>
      <c r="AG2293" s="9"/>
    </row>
    <row r="2294" spans="30:33" x14ac:dyDescent="0.3">
      <c r="AD2294" s="9"/>
      <c r="AG2294" s="9"/>
    </row>
    <row r="2295" spans="30:33" x14ac:dyDescent="0.3">
      <c r="AD2295" s="9"/>
      <c r="AG2295" s="9"/>
    </row>
    <row r="2296" spans="30:33" x14ac:dyDescent="0.3">
      <c r="AD2296" s="9"/>
      <c r="AG2296" s="9"/>
    </row>
    <row r="2297" spans="30:33" x14ac:dyDescent="0.3">
      <c r="AD2297" s="9"/>
      <c r="AG2297" s="9"/>
    </row>
    <row r="2298" spans="30:33" x14ac:dyDescent="0.3">
      <c r="AD2298" s="9"/>
      <c r="AG2298" s="9"/>
    </row>
    <row r="2299" spans="30:33" x14ac:dyDescent="0.3">
      <c r="AD2299" s="9"/>
      <c r="AG2299" s="9"/>
    </row>
    <row r="2300" spans="30:33" x14ac:dyDescent="0.3">
      <c r="AD2300" s="9"/>
      <c r="AG2300" s="9"/>
    </row>
    <row r="2301" spans="30:33" x14ac:dyDescent="0.3">
      <c r="AD2301" s="9"/>
      <c r="AG2301" s="9"/>
    </row>
    <row r="2302" spans="30:33" x14ac:dyDescent="0.3">
      <c r="AD2302" s="9"/>
      <c r="AG2302" s="9"/>
    </row>
    <row r="2303" spans="30:33" x14ac:dyDescent="0.3">
      <c r="AD2303" s="9"/>
      <c r="AG2303" s="9"/>
    </row>
    <row r="2304" spans="30:33" x14ac:dyDescent="0.3">
      <c r="AD2304" s="9"/>
      <c r="AG2304" s="9"/>
    </row>
    <row r="2305" spans="30:33" x14ac:dyDescent="0.3">
      <c r="AD2305" s="9"/>
      <c r="AG2305" s="9"/>
    </row>
    <row r="2306" spans="30:33" x14ac:dyDescent="0.3">
      <c r="AD2306" s="9"/>
      <c r="AG2306" s="9"/>
    </row>
    <row r="2307" spans="30:33" x14ac:dyDescent="0.3">
      <c r="AD2307" s="9"/>
      <c r="AG2307" s="9"/>
    </row>
    <row r="2308" spans="30:33" x14ac:dyDescent="0.3">
      <c r="AD2308" s="9"/>
      <c r="AG2308" s="9"/>
    </row>
    <row r="2309" spans="30:33" x14ac:dyDescent="0.3">
      <c r="AD2309" s="9"/>
      <c r="AG2309" s="9"/>
    </row>
    <row r="2310" spans="30:33" x14ac:dyDescent="0.3">
      <c r="AD2310" s="9"/>
      <c r="AG2310" s="9"/>
    </row>
    <row r="2311" spans="30:33" x14ac:dyDescent="0.3">
      <c r="AD2311" s="9"/>
      <c r="AG2311" s="9"/>
    </row>
    <row r="2312" spans="30:33" x14ac:dyDescent="0.3">
      <c r="AD2312" s="9"/>
      <c r="AG2312" s="9"/>
    </row>
    <row r="2313" spans="30:33" x14ac:dyDescent="0.3">
      <c r="AD2313" s="9"/>
      <c r="AG2313" s="9"/>
    </row>
    <row r="2314" spans="30:33" x14ac:dyDescent="0.3">
      <c r="AD2314" s="9"/>
      <c r="AG2314" s="9"/>
    </row>
    <row r="2315" spans="30:33" x14ac:dyDescent="0.3">
      <c r="AD2315" s="9"/>
      <c r="AG2315" s="9"/>
    </row>
    <row r="2316" spans="30:33" x14ac:dyDescent="0.3">
      <c r="AD2316" s="9"/>
      <c r="AG2316" s="9"/>
    </row>
    <row r="2317" spans="30:33" x14ac:dyDescent="0.3">
      <c r="AD2317" s="9"/>
      <c r="AG2317" s="9"/>
    </row>
    <row r="2318" spans="30:33" x14ac:dyDescent="0.3">
      <c r="AD2318" s="9"/>
      <c r="AG2318" s="9"/>
    </row>
    <row r="2319" spans="30:33" x14ac:dyDescent="0.3">
      <c r="AD2319" s="9"/>
      <c r="AG2319" s="9"/>
    </row>
    <row r="2320" spans="30:33" x14ac:dyDescent="0.3">
      <c r="AD2320" s="9"/>
      <c r="AG2320" s="9"/>
    </row>
    <row r="2321" spans="30:33" x14ac:dyDescent="0.3">
      <c r="AD2321" s="9"/>
      <c r="AG2321" s="9"/>
    </row>
    <row r="2322" spans="30:33" x14ac:dyDescent="0.3">
      <c r="AD2322" s="9"/>
      <c r="AG2322" s="9"/>
    </row>
    <row r="2323" spans="30:33" x14ac:dyDescent="0.3">
      <c r="AD2323" s="9"/>
      <c r="AG2323" s="9"/>
    </row>
    <row r="2324" spans="30:33" x14ac:dyDescent="0.3">
      <c r="AD2324" s="9"/>
      <c r="AG2324" s="9"/>
    </row>
    <row r="2325" spans="30:33" x14ac:dyDescent="0.3">
      <c r="AD2325" s="9"/>
      <c r="AG2325" s="9"/>
    </row>
    <row r="2326" spans="30:33" x14ac:dyDescent="0.3">
      <c r="AD2326" s="9"/>
      <c r="AG2326" s="9"/>
    </row>
    <row r="2327" spans="30:33" x14ac:dyDescent="0.3">
      <c r="AD2327" s="9"/>
      <c r="AG2327" s="9"/>
    </row>
    <row r="2328" spans="30:33" x14ac:dyDescent="0.3">
      <c r="AD2328" s="9"/>
      <c r="AG2328" s="9"/>
    </row>
    <row r="2329" spans="30:33" x14ac:dyDescent="0.3">
      <c r="AD2329" s="9"/>
      <c r="AG2329" s="9"/>
    </row>
    <row r="2330" spans="30:33" x14ac:dyDescent="0.3">
      <c r="AD2330" s="9"/>
      <c r="AG2330" s="9"/>
    </row>
    <row r="2331" spans="30:33" x14ac:dyDescent="0.3">
      <c r="AD2331" s="9"/>
      <c r="AG2331" s="9"/>
    </row>
    <row r="2332" spans="30:33" x14ac:dyDescent="0.3">
      <c r="AD2332" s="9"/>
      <c r="AG2332" s="9"/>
    </row>
    <row r="2333" spans="30:33" x14ac:dyDescent="0.3">
      <c r="AD2333" s="9"/>
      <c r="AG2333" s="9"/>
    </row>
    <row r="2334" spans="30:33" x14ac:dyDescent="0.3">
      <c r="AD2334" s="9"/>
      <c r="AG2334" s="9"/>
    </row>
    <row r="2335" spans="30:33" x14ac:dyDescent="0.3">
      <c r="AD2335" s="9"/>
      <c r="AG2335" s="9"/>
    </row>
    <row r="2336" spans="30:33" x14ac:dyDescent="0.3">
      <c r="AD2336" s="9"/>
      <c r="AG2336" s="9"/>
    </row>
    <row r="2337" spans="30:33" x14ac:dyDescent="0.3">
      <c r="AD2337" s="9"/>
      <c r="AG2337" s="9"/>
    </row>
    <row r="2338" spans="30:33" x14ac:dyDescent="0.3">
      <c r="AD2338" s="9"/>
      <c r="AG2338" s="9"/>
    </row>
    <row r="2339" spans="30:33" x14ac:dyDescent="0.3">
      <c r="AD2339" s="9"/>
      <c r="AG2339" s="9"/>
    </row>
    <row r="2340" spans="30:33" x14ac:dyDescent="0.3">
      <c r="AD2340" s="9"/>
      <c r="AG2340" s="9"/>
    </row>
    <row r="2341" spans="30:33" x14ac:dyDescent="0.3">
      <c r="AD2341" s="9"/>
      <c r="AG2341" s="9"/>
    </row>
    <row r="2342" spans="30:33" x14ac:dyDescent="0.3">
      <c r="AD2342" s="9"/>
      <c r="AG2342" s="9"/>
    </row>
    <row r="2343" spans="30:33" x14ac:dyDescent="0.3">
      <c r="AD2343" s="9"/>
      <c r="AG2343" s="9"/>
    </row>
    <row r="2344" spans="30:33" x14ac:dyDescent="0.3">
      <c r="AD2344" s="9"/>
      <c r="AG2344" s="9"/>
    </row>
    <row r="2345" spans="30:33" x14ac:dyDescent="0.3">
      <c r="AD2345" s="9"/>
      <c r="AG2345" s="9"/>
    </row>
    <row r="2346" spans="30:33" x14ac:dyDescent="0.3">
      <c r="AD2346" s="9"/>
      <c r="AG2346" s="9"/>
    </row>
    <row r="2347" spans="30:33" x14ac:dyDescent="0.3">
      <c r="AD2347" s="9"/>
      <c r="AG2347" s="9"/>
    </row>
    <row r="2348" spans="30:33" x14ac:dyDescent="0.3">
      <c r="AD2348" s="9"/>
      <c r="AG2348" s="9"/>
    </row>
    <row r="2349" spans="30:33" x14ac:dyDescent="0.3">
      <c r="AD2349" s="9"/>
      <c r="AG2349" s="9"/>
    </row>
    <row r="2350" spans="30:33" x14ac:dyDescent="0.3">
      <c r="AD2350" s="9"/>
      <c r="AG2350" s="9"/>
    </row>
    <row r="2351" spans="30:33" x14ac:dyDescent="0.3">
      <c r="AD2351" s="9"/>
      <c r="AG2351" s="9"/>
    </row>
    <row r="2352" spans="30:33" x14ac:dyDescent="0.3">
      <c r="AD2352" s="9"/>
      <c r="AG2352" s="9"/>
    </row>
    <row r="2353" spans="30:33" x14ac:dyDescent="0.3">
      <c r="AD2353" s="9"/>
      <c r="AG2353" s="9"/>
    </row>
    <row r="2354" spans="30:33" x14ac:dyDescent="0.3">
      <c r="AD2354" s="9"/>
      <c r="AG2354" s="9"/>
    </row>
    <row r="2355" spans="30:33" x14ac:dyDescent="0.3">
      <c r="AD2355" s="9"/>
      <c r="AG2355" s="9"/>
    </row>
    <row r="2356" spans="30:33" x14ac:dyDescent="0.3">
      <c r="AD2356" s="9"/>
      <c r="AG2356" s="9"/>
    </row>
    <row r="2357" spans="30:33" x14ac:dyDescent="0.3">
      <c r="AD2357" s="9"/>
      <c r="AG2357" s="9"/>
    </row>
    <row r="2358" spans="30:33" x14ac:dyDescent="0.3">
      <c r="AD2358" s="9"/>
      <c r="AG2358" s="9"/>
    </row>
    <row r="2359" spans="30:33" x14ac:dyDescent="0.3">
      <c r="AD2359" s="9"/>
      <c r="AG2359" s="9"/>
    </row>
    <row r="2360" spans="30:33" x14ac:dyDescent="0.3">
      <c r="AD2360" s="9"/>
      <c r="AG2360" s="9"/>
    </row>
    <row r="2361" spans="30:33" x14ac:dyDescent="0.3">
      <c r="AD2361" s="9"/>
      <c r="AG2361" s="9"/>
    </row>
    <row r="2362" spans="30:33" x14ac:dyDescent="0.3">
      <c r="AD2362" s="9"/>
      <c r="AG2362" s="9"/>
    </row>
    <row r="2363" spans="30:33" x14ac:dyDescent="0.3">
      <c r="AD2363" s="9"/>
      <c r="AG2363" s="9"/>
    </row>
    <row r="2364" spans="30:33" x14ac:dyDescent="0.3">
      <c r="AD2364" s="9"/>
      <c r="AG2364" s="9"/>
    </row>
    <row r="2365" spans="30:33" x14ac:dyDescent="0.3">
      <c r="AD2365" s="9"/>
      <c r="AG2365" s="9"/>
    </row>
    <row r="2366" spans="30:33" x14ac:dyDescent="0.3">
      <c r="AD2366" s="9"/>
      <c r="AG2366" s="9"/>
    </row>
    <row r="2367" spans="30:33" x14ac:dyDescent="0.3">
      <c r="AD2367" s="9"/>
      <c r="AG2367" s="9"/>
    </row>
    <row r="2368" spans="30:33" x14ac:dyDescent="0.3">
      <c r="AD2368" s="9"/>
      <c r="AG2368" s="9"/>
    </row>
    <row r="2369" spans="30:33" x14ac:dyDescent="0.3">
      <c r="AD2369" s="9"/>
      <c r="AG2369" s="9"/>
    </row>
    <row r="2370" spans="30:33" x14ac:dyDescent="0.3">
      <c r="AD2370" s="9"/>
      <c r="AG2370" s="9"/>
    </row>
    <row r="2371" spans="30:33" x14ac:dyDescent="0.3">
      <c r="AD2371" s="9"/>
      <c r="AG2371" s="9"/>
    </row>
    <row r="2372" spans="30:33" x14ac:dyDescent="0.3">
      <c r="AD2372" s="9"/>
      <c r="AG2372" s="9"/>
    </row>
    <row r="2373" spans="30:33" x14ac:dyDescent="0.3">
      <c r="AD2373" s="9"/>
      <c r="AG2373" s="9"/>
    </row>
    <row r="2374" spans="30:33" x14ac:dyDescent="0.3">
      <c r="AD2374" s="9"/>
      <c r="AG2374" s="9"/>
    </row>
    <row r="2375" spans="30:33" x14ac:dyDescent="0.3">
      <c r="AD2375" s="9"/>
      <c r="AG2375" s="9"/>
    </row>
    <row r="2376" spans="30:33" x14ac:dyDescent="0.3">
      <c r="AD2376" s="9"/>
      <c r="AG2376" s="9"/>
    </row>
    <row r="2377" spans="30:33" x14ac:dyDescent="0.3">
      <c r="AD2377" s="9"/>
      <c r="AG2377" s="9"/>
    </row>
    <row r="2378" spans="30:33" x14ac:dyDescent="0.3">
      <c r="AD2378" s="9"/>
      <c r="AG2378" s="9"/>
    </row>
    <row r="2379" spans="30:33" x14ac:dyDescent="0.3">
      <c r="AD2379" s="9"/>
      <c r="AG2379" s="9"/>
    </row>
    <row r="2380" spans="30:33" x14ac:dyDescent="0.3">
      <c r="AD2380" s="9"/>
      <c r="AG2380" s="9"/>
    </row>
    <row r="2381" spans="30:33" x14ac:dyDescent="0.3">
      <c r="AD2381" s="9"/>
      <c r="AG2381" s="9"/>
    </row>
    <row r="2382" spans="30:33" x14ac:dyDescent="0.3">
      <c r="AD2382" s="9"/>
      <c r="AG2382" s="9"/>
    </row>
    <row r="2383" spans="30:33" x14ac:dyDescent="0.3">
      <c r="AD2383" s="9"/>
      <c r="AG2383" s="9"/>
    </row>
    <row r="2384" spans="30:33" x14ac:dyDescent="0.3">
      <c r="AD2384" s="9"/>
      <c r="AG2384" s="9"/>
    </row>
    <row r="2385" spans="30:33" x14ac:dyDescent="0.3">
      <c r="AD2385" s="9"/>
      <c r="AG2385" s="9"/>
    </row>
    <row r="2386" spans="30:33" x14ac:dyDescent="0.3">
      <c r="AD2386" s="9"/>
      <c r="AG2386" s="9"/>
    </row>
    <row r="2387" spans="30:33" x14ac:dyDescent="0.3">
      <c r="AD2387" s="9"/>
      <c r="AG2387" s="9"/>
    </row>
    <row r="2388" spans="30:33" x14ac:dyDescent="0.3">
      <c r="AD2388" s="9"/>
      <c r="AG2388" s="9"/>
    </row>
    <row r="2389" spans="30:33" x14ac:dyDescent="0.3">
      <c r="AD2389" s="9"/>
      <c r="AG2389" s="9"/>
    </row>
    <row r="2390" spans="30:33" x14ac:dyDescent="0.3">
      <c r="AD2390" s="9"/>
      <c r="AG2390" s="9"/>
    </row>
    <row r="2391" spans="30:33" x14ac:dyDescent="0.3">
      <c r="AD2391" s="9"/>
      <c r="AG2391" s="9"/>
    </row>
    <row r="2392" spans="30:33" x14ac:dyDescent="0.3">
      <c r="AD2392" s="9"/>
      <c r="AG2392" s="9"/>
    </row>
    <row r="2393" spans="30:33" x14ac:dyDescent="0.3">
      <c r="AD2393" s="9"/>
      <c r="AG2393" s="9"/>
    </row>
    <row r="2394" spans="30:33" x14ac:dyDescent="0.3">
      <c r="AD2394" s="9"/>
      <c r="AG2394" s="9"/>
    </row>
    <row r="2395" spans="30:33" x14ac:dyDescent="0.3">
      <c r="AD2395" s="9"/>
      <c r="AG2395" s="9"/>
    </row>
    <row r="2396" spans="30:33" x14ac:dyDescent="0.3">
      <c r="AD2396" s="9"/>
      <c r="AG2396" s="9"/>
    </row>
    <row r="2397" spans="30:33" x14ac:dyDescent="0.3">
      <c r="AD2397" s="9"/>
      <c r="AG2397" s="9"/>
    </row>
    <row r="2398" spans="30:33" x14ac:dyDescent="0.3">
      <c r="AD2398" s="9"/>
      <c r="AG2398" s="9"/>
    </row>
    <row r="2399" spans="30:33" x14ac:dyDescent="0.3">
      <c r="AD2399" s="9"/>
      <c r="AG2399" s="9"/>
    </row>
    <row r="2400" spans="30:33" x14ac:dyDescent="0.3">
      <c r="AD2400" s="9"/>
      <c r="AG2400" s="9"/>
    </row>
    <row r="2401" spans="30:33" x14ac:dyDescent="0.3">
      <c r="AD2401" s="9"/>
      <c r="AG2401" s="9"/>
    </row>
    <row r="2402" spans="30:33" x14ac:dyDescent="0.3">
      <c r="AD2402" s="9"/>
      <c r="AG2402" s="9"/>
    </row>
    <row r="2403" spans="30:33" x14ac:dyDescent="0.3">
      <c r="AD2403" s="9"/>
      <c r="AG2403" s="9"/>
    </row>
    <row r="2404" spans="30:33" x14ac:dyDescent="0.3">
      <c r="AD2404" s="9"/>
      <c r="AG2404" s="9"/>
    </row>
    <row r="2405" spans="30:33" x14ac:dyDescent="0.3">
      <c r="AD2405" s="9"/>
      <c r="AG2405" s="9"/>
    </row>
    <row r="2406" spans="30:33" x14ac:dyDescent="0.3">
      <c r="AD2406" s="9"/>
      <c r="AG2406" s="9"/>
    </row>
    <row r="2407" spans="30:33" x14ac:dyDescent="0.3">
      <c r="AD2407" s="9"/>
      <c r="AG2407" s="9"/>
    </row>
    <row r="2408" spans="30:33" x14ac:dyDescent="0.3">
      <c r="AD2408" s="9"/>
      <c r="AG2408" s="9"/>
    </row>
    <row r="2409" spans="30:33" x14ac:dyDescent="0.3">
      <c r="AD2409" s="9"/>
      <c r="AG2409" s="9"/>
    </row>
    <row r="2410" spans="30:33" x14ac:dyDescent="0.3">
      <c r="AD2410" s="9"/>
      <c r="AG2410" s="9"/>
    </row>
    <row r="2411" spans="30:33" x14ac:dyDescent="0.3">
      <c r="AD2411" s="9"/>
      <c r="AG2411" s="9"/>
    </row>
    <row r="2412" spans="30:33" x14ac:dyDescent="0.3">
      <c r="AD2412" s="9"/>
      <c r="AG2412" s="9"/>
    </row>
    <row r="2413" spans="30:33" x14ac:dyDescent="0.3">
      <c r="AD2413" s="9"/>
      <c r="AG2413" s="9"/>
    </row>
    <row r="2414" spans="30:33" x14ac:dyDescent="0.3">
      <c r="AD2414" s="9"/>
      <c r="AG2414" s="9"/>
    </row>
    <row r="2415" spans="30:33" x14ac:dyDescent="0.3">
      <c r="AD2415" s="9"/>
      <c r="AG2415" s="9"/>
    </row>
    <row r="2416" spans="30:33" x14ac:dyDescent="0.3">
      <c r="AD2416" s="9"/>
      <c r="AG2416" s="9"/>
    </row>
    <row r="2417" spans="30:33" x14ac:dyDescent="0.3">
      <c r="AD2417" s="9"/>
      <c r="AG2417" s="9"/>
    </row>
    <row r="2418" spans="30:33" x14ac:dyDescent="0.3">
      <c r="AD2418" s="9"/>
      <c r="AG2418" s="9"/>
    </row>
    <row r="2419" spans="30:33" x14ac:dyDescent="0.3">
      <c r="AD2419" s="9"/>
      <c r="AG2419" s="9"/>
    </row>
    <row r="2420" spans="30:33" x14ac:dyDescent="0.3">
      <c r="AD2420" s="9"/>
      <c r="AG2420" s="9"/>
    </row>
    <row r="2421" spans="30:33" x14ac:dyDescent="0.3">
      <c r="AD2421" s="9"/>
      <c r="AG2421" s="9"/>
    </row>
    <row r="2422" spans="30:33" x14ac:dyDescent="0.3">
      <c r="AD2422" s="9"/>
      <c r="AG2422" s="9"/>
    </row>
    <row r="2423" spans="30:33" x14ac:dyDescent="0.3">
      <c r="AD2423" s="9"/>
      <c r="AG2423" s="9"/>
    </row>
    <row r="2424" spans="30:33" x14ac:dyDescent="0.3">
      <c r="AD2424" s="9"/>
      <c r="AG2424" s="9"/>
    </row>
    <row r="2425" spans="30:33" x14ac:dyDescent="0.3">
      <c r="AD2425" s="9"/>
      <c r="AG2425" s="9"/>
    </row>
    <row r="2426" spans="30:33" x14ac:dyDescent="0.3">
      <c r="AD2426" s="9"/>
      <c r="AG2426" s="9"/>
    </row>
    <row r="2427" spans="30:33" x14ac:dyDescent="0.3">
      <c r="AD2427" s="9"/>
      <c r="AG2427" s="9"/>
    </row>
    <row r="2428" spans="30:33" x14ac:dyDescent="0.3">
      <c r="AD2428" s="9"/>
      <c r="AG2428" s="9"/>
    </row>
    <row r="2429" spans="30:33" x14ac:dyDescent="0.3">
      <c r="AD2429" s="9"/>
      <c r="AG2429" s="9"/>
    </row>
    <row r="2430" spans="30:33" x14ac:dyDescent="0.3">
      <c r="AD2430" s="9"/>
      <c r="AG2430" s="9"/>
    </row>
    <row r="2431" spans="30:33" x14ac:dyDescent="0.3">
      <c r="AD2431" s="9"/>
      <c r="AG2431" s="9"/>
    </row>
    <row r="2432" spans="30:33" x14ac:dyDescent="0.3">
      <c r="AD2432" s="9"/>
      <c r="AG2432" s="9"/>
    </row>
    <row r="2433" spans="30:33" x14ac:dyDescent="0.3">
      <c r="AD2433" s="9"/>
      <c r="AG2433" s="9"/>
    </row>
    <row r="2434" spans="30:33" x14ac:dyDescent="0.3">
      <c r="AD2434" s="9"/>
      <c r="AG2434" s="9"/>
    </row>
    <row r="2435" spans="30:33" x14ac:dyDescent="0.3">
      <c r="AD2435" s="9"/>
      <c r="AG2435" s="9"/>
    </row>
    <row r="2436" spans="30:33" x14ac:dyDescent="0.3">
      <c r="AD2436" s="9"/>
      <c r="AG2436" s="9"/>
    </row>
    <row r="2437" spans="30:33" x14ac:dyDescent="0.3">
      <c r="AD2437" s="9"/>
      <c r="AG2437" s="9"/>
    </row>
    <row r="2438" spans="30:33" x14ac:dyDescent="0.3">
      <c r="AD2438" s="9"/>
      <c r="AG2438" s="9"/>
    </row>
    <row r="2439" spans="30:33" x14ac:dyDescent="0.3">
      <c r="AD2439" s="9"/>
      <c r="AG2439" s="9"/>
    </row>
    <row r="2440" spans="30:33" x14ac:dyDescent="0.3">
      <c r="AD2440" s="9"/>
      <c r="AG2440" s="9"/>
    </row>
    <row r="2441" spans="30:33" x14ac:dyDescent="0.3">
      <c r="AD2441" s="9"/>
      <c r="AG2441" s="9"/>
    </row>
    <row r="2442" spans="30:33" x14ac:dyDescent="0.3">
      <c r="AD2442" s="9"/>
      <c r="AG2442" s="9"/>
    </row>
    <row r="2443" spans="30:33" x14ac:dyDescent="0.3">
      <c r="AD2443" s="9"/>
      <c r="AG2443" s="9"/>
    </row>
    <row r="2444" spans="30:33" x14ac:dyDescent="0.3">
      <c r="AD2444" s="9"/>
      <c r="AG2444" s="9"/>
    </row>
    <row r="2445" spans="30:33" x14ac:dyDescent="0.3">
      <c r="AD2445" s="9"/>
      <c r="AG2445" s="9"/>
    </row>
    <row r="2446" spans="30:33" x14ac:dyDescent="0.3">
      <c r="AD2446" s="9"/>
      <c r="AG2446" s="9"/>
    </row>
    <row r="2447" spans="30:33" x14ac:dyDescent="0.3">
      <c r="AD2447" s="9"/>
      <c r="AG2447" s="9"/>
    </row>
    <row r="2448" spans="30:33" x14ac:dyDescent="0.3">
      <c r="AD2448" s="9"/>
      <c r="AG2448" s="9"/>
    </row>
    <row r="2449" spans="30:33" x14ac:dyDescent="0.3">
      <c r="AD2449" s="9"/>
      <c r="AG2449" s="9"/>
    </row>
    <row r="2450" spans="30:33" x14ac:dyDescent="0.3">
      <c r="AD2450" s="9"/>
      <c r="AG2450" s="9"/>
    </row>
    <row r="2451" spans="30:33" x14ac:dyDescent="0.3">
      <c r="AD2451" s="9"/>
      <c r="AG2451" s="9"/>
    </row>
    <row r="2452" spans="30:33" x14ac:dyDescent="0.3">
      <c r="AD2452" s="9"/>
      <c r="AG2452" s="9"/>
    </row>
    <row r="2453" spans="30:33" x14ac:dyDescent="0.3">
      <c r="AD2453" s="9"/>
      <c r="AG2453" s="9"/>
    </row>
    <row r="2454" spans="30:33" x14ac:dyDescent="0.3">
      <c r="AD2454" s="9"/>
      <c r="AG2454" s="9"/>
    </row>
    <row r="2455" spans="30:33" x14ac:dyDescent="0.3">
      <c r="AD2455" s="9"/>
      <c r="AG2455" s="9"/>
    </row>
    <row r="2456" spans="30:33" x14ac:dyDescent="0.3">
      <c r="AD2456" s="9"/>
      <c r="AG2456" s="9"/>
    </row>
    <row r="2457" spans="30:33" x14ac:dyDescent="0.3">
      <c r="AD2457" s="9"/>
      <c r="AG2457" s="9"/>
    </row>
    <row r="2458" spans="30:33" x14ac:dyDescent="0.3">
      <c r="AD2458" s="9"/>
      <c r="AG2458" s="9"/>
    </row>
    <row r="2459" spans="30:33" x14ac:dyDescent="0.3">
      <c r="AD2459" s="9"/>
      <c r="AG2459" s="9"/>
    </row>
    <row r="2460" spans="30:33" x14ac:dyDescent="0.3">
      <c r="AD2460" s="9"/>
      <c r="AG2460" s="9"/>
    </row>
    <row r="2461" spans="30:33" x14ac:dyDescent="0.3">
      <c r="AD2461" s="9"/>
      <c r="AG2461" s="9"/>
    </row>
    <row r="2462" spans="30:33" x14ac:dyDescent="0.3">
      <c r="AD2462" s="9"/>
      <c r="AG2462" s="9"/>
    </row>
    <row r="2463" spans="30:33" x14ac:dyDescent="0.3">
      <c r="AD2463" s="9"/>
      <c r="AG2463" s="9"/>
    </row>
    <row r="2464" spans="30:33" x14ac:dyDescent="0.3">
      <c r="AD2464" s="9"/>
      <c r="AG2464" s="9"/>
    </row>
    <row r="2465" spans="30:33" x14ac:dyDescent="0.3">
      <c r="AD2465" s="9"/>
      <c r="AG2465" s="9"/>
    </row>
    <row r="2466" spans="30:33" x14ac:dyDescent="0.3">
      <c r="AD2466" s="9"/>
      <c r="AG2466" s="9"/>
    </row>
    <row r="2467" spans="30:33" x14ac:dyDescent="0.3">
      <c r="AD2467" s="9"/>
      <c r="AG2467" s="9"/>
    </row>
    <row r="2468" spans="30:33" x14ac:dyDescent="0.3">
      <c r="AD2468" s="9"/>
      <c r="AG2468" s="9"/>
    </row>
    <row r="2469" spans="30:33" x14ac:dyDescent="0.3">
      <c r="AD2469" s="9"/>
      <c r="AG2469" s="9"/>
    </row>
    <row r="2470" spans="30:33" x14ac:dyDescent="0.3">
      <c r="AD2470" s="9"/>
      <c r="AG2470" s="9"/>
    </row>
    <row r="2471" spans="30:33" x14ac:dyDescent="0.3">
      <c r="AD2471" s="9"/>
      <c r="AG2471" s="9"/>
    </row>
    <row r="2472" spans="30:33" x14ac:dyDescent="0.3">
      <c r="AD2472" s="9"/>
      <c r="AG2472" s="9"/>
    </row>
    <row r="2473" spans="30:33" x14ac:dyDescent="0.3">
      <c r="AD2473" s="9"/>
      <c r="AG2473" s="9"/>
    </row>
    <row r="2474" spans="30:33" x14ac:dyDescent="0.3">
      <c r="AD2474" s="9"/>
      <c r="AG2474" s="9"/>
    </row>
    <row r="2475" spans="30:33" x14ac:dyDescent="0.3">
      <c r="AD2475" s="9"/>
      <c r="AG2475" s="9"/>
    </row>
    <row r="2476" spans="30:33" x14ac:dyDescent="0.3">
      <c r="AD2476" s="9"/>
      <c r="AG2476" s="9"/>
    </row>
    <row r="2477" spans="30:33" x14ac:dyDescent="0.3">
      <c r="AD2477" s="9"/>
      <c r="AG2477" s="9"/>
    </row>
    <row r="2478" spans="30:33" x14ac:dyDescent="0.3">
      <c r="AD2478" s="9"/>
      <c r="AG2478" s="9"/>
    </row>
    <row r="2479" spans="30:33" x14ac:dyDescent="0.3">
      <c r="AD2479" s="9"/>
      <c r="AG2479" s="9"/>
    </row>
    <row r="2480" spans="30:33" x14ac:dyDescent="0.3">
      <c r="AD2480" s="9"/>
      <c r="AG2480" s="9"/>
    </row>
    <row r="2481" spans="30:33" x14ac:dyDescent="0.3">
      <c r="AD2481" s="9"/>
      <c r="AG2481" s="9"/>
    </row>
    <row r="2482" spans="30:33" x14ac:dyDescent="0.3">
      <c r="AD2482" s="9"/>
      <c r="AG2482" s="9"/>
    </row>
    <row r="2483" spans="30:33" x14ac:dyDescent="0.3">
      <c r="AD2483" s="9"/>
      <c r="AG2483" s="9"/>
    </row>
    <row r="2484" spans="30:33" x14ac:dyDescent="0.3">
      <c r="AD2484" s="9"/>
      <c r="AG2484" s="9"/>
    </row>
    <row r="2485" spans="30:33" x14ac:dyDescent="0.3">
      <c r="AD2485" s="9"/>
      <c r="AG2485" s="9"/>
    </row>
    <row r="2486" spans="30:33" x14ac:dyDescent="0.3">
      <c r="AD2486" s="9"/>
      <c r="AG2486" s="9"/>
    </row>
    <row r="2487" spans="30:33" x14ac:dyDescent="0.3">
      <c r="AD2487" s="9"/>
      <c r="AG2487" s="9"/>
    </row>
    <row r="2488" spans="30:33" x14ac:dyDescent="0.3">
      <c r="AD2488" s="9"/>
      <c r="AG2488" s="9"/>
    </row>
    <row r="2489" spans="30:33" x14ac:dyDescent="0.3">
      <c r="AD2489" s="9"/>
      <c r="AG2489" s="9"/>
    </row>
    <row r="2490" spans="30:33" x14ac:dyDescent="0.3">
      <c r="AD2490" s="9"/>
      <c r="AG2490" s="9"/>
    </row>
    <row r="2491" spans="30:33" x14ac:dyDescent="0.3">
      <c r="AD2491" s="9"/>
      <c r="AG2491" s="9"/>
    </row>
    <row r="2492" spans="30:33" x14ac:dyDescent="0.3">
      <c r="AD2492" s="9"/>
      <c r="AG2492" s="9"/>
    </row>
    <row r="2493" spans="30:33" x14ac:dyDescent="0.3">
      <c r="AD2493" s="9"/>
      <c r="AG2493" s="9"/>
    </row>
    <row r="2494" spans="30:33" x14ac:dyDescent="0.3">
      <c r="AD2494" s="9"/>
      <c r="AG2494" s="9"/>
    </row>
    <row r="2495" spans="30:33" x14ac:dyDescent="0.3">
      <c r="AD2495" s="9"/>
      <c r="AG2495" s="9"/>
    </row>
    <row r="2496" spans="30:33" x14ac:dyDescent="0.3">
      <c r="AD2496" s="9"/>
      <c r="AG2496" s="9"/>
    </row>
    <row r="2497" spans="30:33" x14ac:dyDescent="0.3">
      <c r="AD2497" s="9"/>
      <c r="AG2497" s="9"/>
    </row>
    <row r="2498" spans="30:33" x14ac:dyDescent="0.3">
      <c r="AD2498" s="9"/>
      <c r="AG2498" s="9"/>
    </row>
    <row r="2499" spans="30:33" x14ac:dyDescent="0.3">
      <c r="AD2499" s="9"/>
      <c r="AG2499" s="9"/>
    </row>
    <row r="2500" spans="30:33" x14ac:dyDescent="0.3">
      <c r="AD2500" s="9"/>
      <c r="AG2500" s="9"/>
    </row>
    <row r="2501" spans="30:33" x14ac:dyDescent="0.3">
      <c r="AD2501" s="9"/>
      <c r="AG2501" s="9"/>
    </row>
    <row r="2502" spans="30:33" x14ac:dyDescent="0.3">
      <c r="AD2502" s="9"/>
      <c r="AG2502" s="9"/>
    </row>
    <row r="2503" spans="30:33" x14ac:dyDescent="0.3">
      <c r="AD2503" s="9"/>
      <c r="AG2503" s="9"/>
    </row>
    <row r="2504" spans="30:33" x14ac:dyDescent="0.3">
      <c r="AD2504" s="9"/>
      <c r="AG2504" s="9"/>
    </row>
    <row r="2505" spans="30:33" x14ac:dyDescent="0.3">
      <c r="AD2505" s="9"/>
      <c r="AG2505" s="9"/>
    </row>
    <row r="2506" spans="30:33" x14ac:dyDescent="0.3">
      <c r="AD2506" s="9"/>
      <c r="AG2506" s="9"/>
    </row>
    <row r="2507" spans="30:33" x14ac:dyDescent="0.3">
      <c r="AD2507" s="9"/>
      <c r="AG2507" s="9"/>
    </row>
    <row r="2508" spans="30:33" x14ac:dyDescent="0.3">
      <c r="AD2508" s="9"/>
      <c r="AG2508" s="9"/>
    </row>
    <row r="2509" spans="30:33" x14ac:dyDescent="0.3">
      <c r="AD2509" s="9"/>
      <c r="AG2509" s="9"/>
    </row>
    <row r="2510" spans="30:33" x14ac:dyDescent="0.3">
      <c r="AD2510" s="9"/>
      <c r="AG2510" s="9"/>
    </row>
    <row r="2511" spans="30:33" x14ac:dyDescent="0.3">
      <c r="AD2511" s="9"/>
      <c r="AG2511" s="9"/>
    </row>
    <row r="2512" spans="30:33" x14ac:dyDescent="0.3">
      <c r="AD2512" s="9"/>
      <c r="AG2512" s="9"/>
    </row>
    <row r="2513" spans="30:33" x14ac:dyDescent="0.3">
      <c r="AD2513" s="9"/>
      <c r="AG2513" s="9"/>
    </row>
    <row r="2514" spans="30:33" x14ac:dyDescent="0.3">
      <c r="AD2514" s="9"/>
      <c r="AG2514" s="9"/>
    </row>
    <row r="2515" spans="30:33" x14ac:dyDescent="0.3">
      <c r="AD2515" s="9"/>
      <c r="AG2515" s="9"/>
    </row>
    <row r="2516" spans="30:33" x14ac:dyDescent="0.3">
      <c r="AD2516" s="9"/>
      <c r="AG2516" s="9"/>
    </row>
    <row r="2517" spans="30:33" x14ac:dyDescent="0.3">
      <c r="AD2517" s="9"/>
      <c r="AG2517" s="9"/>
    </row>
    <row r="2518" spans="30:33" x14ac:dyDescent="0.3">
      <c r="AD2518" s="9"/>
      <c r="AG2518" s="9"/>
    </row>
    <row r="2519" spans="30:33" x14ac:dyDescent="0.3">
      <c r="AD2519" s="9"/>
      <c r="AG2519" s="9"/>
    </row>
    <row r="2520" spans="30:33" x14ac:dyDescent="0.3">
      <c r="AD2520" s="9"/>
      <c r="AG2520" s="9"/>
    </row>
    <row r="2521" spans="30:33" x14ac:dyDescent="0.3">
      <c r="AD2521" s="9"/>
      <c r="AG2521" s="9"/>
    </row>
    <row r="2522" spans="30:33" x14ac:dyDescent="0.3">
      <c r="AD2522" s="9"/>
      <c r="AG2522" s="9"/>
    </row>
    <row r="2523" spans="30:33" x14ac:dyDescent="0.3">
      <c r="AD2523" s="9"/>
      <c r="AG2523" s="9"/>
    </row>
    <row r="2524" spans="30:33" x14ac:dyDescent="0.3">
      <c r="AD2524" s="9"/>
      <c r="AG2524" s="9"/>
    </row>
    <row r="2525" spans="30:33" x14ac:dyDescent="0.3">
      <c r="AD2525" s="9"/>
      <c r="AG2525" s="9"/>
    </row>
    <row r="2526" spans="30:33" x14ac:dyDescent="0.3">
      <c r="AD2526" s="9"/>
      <c r="AG2526" s="9"/>
    </row>
    <row r="2527" spans="30:33" x14ac:dyDescent="0.3">
      <c r="AD2527" s="9"/>
      <c r="AG2527" s="9"/>
    </row>
    <row r="2528" spans="30:33" x14ac:dyDescent="0.3">
      <c r="AD2528" s="9"/>
      <c r="AG2528" s="9"/>
    </row>
    <row r="2529" spans="30:33" x14ac:dyDescent="0.3">
      <c r="AD2529" s="9"/>
      <c r="AG2529" s="9"/>
    </row>
    <row r="2530" spans="30:33" x14ac:dyDescent="0.3">
      <c r="AD2530" s="9"/>
      <c r="AG2530" s="9"/>
    </row>
    <row r="2531" spans="30:33" x14ac:dyDescent="0.3">
      <c r="AD2531" s="9"/>
      <c r="AG2531" s="9"/>
    </row>
    <row r="2532" spans="30:33" x14ac:dyDescent="0.3">
      <c r="AD2532" s="9"/>
      <c r="AG2532" s="9"/>
    </row>
    <row r="2533" spans="30:33" x14ac:dyDescent="0.3">
      <c r="AD2533" s="9"/>
      <c r="AG2533" s="9"/>
    </row>
    <row r="2534" spans="30:33" x14ac:dyDescent="0.3">
      <c r="AD2534" s="9"/>
      <c r="AG2534" s="9"/>
    </row>
    <row r="2535" spans="30:33" x14ac:dyDescent="0.3">
      <c r="AD2535" s="9"/>
      <c r="AG2535" s="9"/>
    </row>
    <row r="2536" spans="30:33" x14ac:dyDescent="0.3">
      <c r="AD2536" s="9"/>
      <c r="AG2536" s="9"/>
    </row>
    <row r="2537" spans="30:33" x14ac:dyDescent="0.3">
      <c r="AD2537" s="9"/>
      <c r="AG2537" s="9"/>
    </row>
    <row r="2538" spans="30:33" x14ac:dyDescent="0.3">
      <c r="AD2538" s="9"/>
      <c r="AG2538" s="9"/>
    </row>
    <row r="2539" spans="30:33" x14ac:dyDescent="0.3">
      <c r="AD2539" s="9"/>
      <c r="AG2539" s="9"/>
    </row>
    <row r="2540" spans="30:33" x14ac:dyDescent="0.3">
      <c r="AD2540" s="9"/>
      <c r="AG2540" s="9"/>
    </row>
    <row r="2541" spans="30:33" x14ac:dyDescent="0.3">
      <c r="AD2541" s="9"/>
      <c r="AG2541" s="9"/>
    </row>
    <row r="2542" spans="30:33" x14ac:dyDescent="0.3">
      <c r="AD2542" s="9"/>
      <c r="AG2542" s="9"/>
    </row>
    <row r="2543" spans="30:33" x14ac:dyDescent="0.3">
      <c r="AD2543" s="9"/>
      <c r="AG2543" s="9"/>
    </row>
    <row r="2544" spans="30:33" x14ac:dyDescent="0.3">
      <c r="AD2544" s="9"/>
      <c r="AG2544" s="9"/>
    </row>
    <row r="2545" spans="30:33" x14ac:dyDescent="0.3">
      <c r="AD2545" s="9"/>
      <c r="AG2545" s="9"/>
    </row>
    <row r="2546" spans="30:33" x14ac:dyDescent="0.3">
      <c r="AD2546" s="9"/>
      <c r="AG2546" s="9"/>
    </row>
    <row r="2547" spans="30:33" x14ac:dyDescent="0.3">
      <c r="AD2547" s="9"/>
      <c r="AG2547" s="9"/>
    </row>
    <row r="2548" spans="30:33" x14ac:dyDescent="0.3">
      <c r="AD2548" s="9"/>
      <c r="AG2548" s="9"/>
    </row>
    <row r="2549" spans="30:33" x14ac:dyDescent="0.3">
      <c r="AD2549" s="9"/>
      <c r="AG2549" s="9"/>
    </row>
    <row r="2550" spans="30:33" x14ac:dyDescent="0.3">
      <c r="AD2550" s="9"/>
      <c r="AG2550" s="9"/>
    </row>
    <row r="2551" spans="30:33" x14ac:dyDescent="0.3">
      <c r="AD2551" s="9"/>
      <c r="AG2551" s="9"/>
    </row>
    <row r="2552" spans="30:33" x14ac:dyDescent="0.3">
      <c r="AD2552" s="9"/>
      <c r="AG2552" s="9"/>
    </row>
    <row r="2553" spans="30:33" x14ac:dyDescent="0.3">
      <c r="AD2553" s="9"/>
      <c r="AG2553" s="9"/>
    </row>
    <row r="2554" spans="30:33" x14ac:dyDescent="0.3">
      <c r="AD2554" s="9"/>
      <c r="AG2554" s="9"/>
    </row>
    <row r="2555" spans="30:33" x14ac:dyDescent="0.3">
      <c r="AD2555" s="9"/>
      <c r="AG2555" s="9"/>
    </row>
    <row r="2556" spans="30:33" x14ac:dyDescent="0.3">
      <c r="AD2556" s="9"/>
      <c r="AG2556" s="9"/>
    </row>
    <row r="2557" spans="30:33" x14ac:dyDescent="0.3">
      <c r="AD2557" s="9"/>
      <c r="AG2557" s="9"/>
    </row>
    <row r="2558" spans="30:33" x14ac:dyDescent="0.3">
      <c r="AD2558" s="9"/>
      <c r="AG2558" s="9"/>
    </row>
    <row r="2559" spans="30:33" x14ac:dyDescent="0.3">
      <c r="AD2559" s="9"/>
      <c r="AG2559" s="9"/>
    </row>
    <row r="2560" spans="30:33" x14ac:dyDescent="0.3">
      <c r="AD2560" s="9"/>
      <c r="AG2560" s="9"/>
    </row>
    <row r="2561" spans="30:33" x14ac:dyDescent="0.3">
      <c r="AD2561" s="9"/>
      <c r="AG2561" s="9"/>
    </row>
    <row r="2562" spans="30:33" x14ac:dyDescent="0.3">
      <c r="AD2562" s="9"/>
      <c r="AG2562" s="9"/>
    </row>
    <row r="2563" spans="30:33" x14ac:dyDescent="0.3">
      <c r="AD2563" s="9"/>
      <c r="AG2563" s="9"/>
    </row>
    <row r="2564" spans="30:33" x14ac:dyDescent="0.3">
      <c r="AD2564" s="9"/>
      <c r="AG2564" s="9"/>
    </row>
    <row r="2565" spans="30:33" x14ac:dyDescent="0.3">
      <c r="AD2565" s="9"/>
      <c r="AG2565" s="9"/>
    </row>
    <row r="2566" spans="30:33" x14ac:dyDescent="0.3">
      <c r="AD2566" s="9"/>
      <c r="AG2566" s="9"/>
    </row>
    <row r="2567" spans="30:33" x14ac:dyDescent="0.3">
      <c r="AD2567" s="9"/>
      <c r="AG2567" s="9"/>
    </row>
    <row r="2568" spans="30:33" x14ac:dyDescent="0.3">
      <c r="AD2568" s="9"/>
      <c r="AG2568" s="9"/>
    </row>
    <row r="2569" spans="30:33" x14ac:dyDescent="0.3">
      <c r="AD2569" s="9"/>
      <c r="AG2569" s="9"/>
    </row>
    <row r="2570" spans="30:33" x14ac:dyDescent="0.3">
      <c r="AD2570" s="9"/>
      <c r="AG2570" s="9"/>
    </row>
    <row r="2571" spans="30:33" x14ac:dyDescent="0.3">
      <c r="AD2571" s="9"/>
      <c r="AG2571" s="9"/>
    </row>
    <row r="2572" spans="30:33" x14ac:dyDescent="0.3">
      <c r="AD2572" s="9"/>
      <c r="AG2572" s="9"/>
    </row>
    <row r="2573" spans="30:33" x14ac:dyDescent="0.3">
      <c r="AD2573" s="9"/>
      <c r="AG2573" s="9"/>
    </row>
    <row r="2574" spans="30:33" x14ac:dyDescent="0.3">
      <c r="AD2574" s="9"/>
      <c r="AG2574" s="9"/>
    </row>
    <row r="2575" spans="30:33" x14ac:dyDescent="0.3">
      <c r="AD2575" s="9"/>
      <c r="AG2575" s="9"/>
    </row>
    <row r="2576" spans="30:33" x14ac:dyDescent="0.3">
      <c r="AD2576" s="9"/>
      <c r="AG2576" s="9"/>
    </row>
    <row r="2577" spans="30:33" x14ac:dyDescent="0.3">
      <c r="AD2577" s="9"/>
      <c r="AG2577" s="9"/>
    </row>
    <row r="2578" spans="30:33" x14ac:dyDescent="0.3">
      <c r="AD2578" s="9"/>
      <c r="AG2578" s="9"/>
    </row>
    <row r="2579" spans="30:33" x14ac:dyDescent="0.3">
      <c r="AD2579" s="9"/>
      <c r="AG2579" s="9"/>
    </row>
    <row r="2580" spans="30:33" x14ac:dyDescent="0.3">
      <c r="AD2580" s="9"/>
      <c r="AG2580" s="9"/>
    </row>
    <row r="2581" spans="30:33" x14ac:dyDescent="0.3">
      <c r="AD2581" s="9"/>
      <c r="AG2581" s="9"/>
    </row>
    <row r="2582" spans="30:33" x14ac:dyDescent="0.3">
      <c r="AD2582" s="9"/>
      <c r="AG2582" s="9"/>
    </row>
    <row r="2583" spans="30:33" x14ac:dyDescent="0.3">
      <c r="AD2583" s="9"/>
      <c r="AG2583" s="9"/>
    </row>
    <row r="2584" spans="30:33" x14ac:dyDescent="0.3">
      <c r="AD2584" s="9"/>
      <c r="AG2584" s="9"/>
    </row>
    <row r="2585" spans="30:33" x14ac:dyDescent="0.3">
      <c r="AD2585" s="9"/>
      <c r="AG2585" s="9"/>
    </row>
    <row r="2586" spans="30:33" x14ac:dyDescent="0.3">
      <c r="AD2586" s="9"/>
      <c r="AG2586" s="9"/>
    </row>
    <row r="2587" spans="30:33" x14ac:dyDescent="0.3">
      <c r="AD2587" s="9"/>
      <c r="AG2587" s="9"/>
    </row>
    <row r="2588" spans="30:33" x14ac:dyDescent="0.3">
      <c r="AD2588" s="9"/>
      <c r="AG2588" s="9"/>
    </row>
    <row r="2589" spans="30:33" x14ac:dyDescent="0.3">
      <c r="AD2589" s="9"/>
      <c r="AG2589" s="9"/>
    </row>
    <row r="2590" spans="30:33" x14ac:dyDescent="0.3">
      <c r="AD2590" s="9"/>
      <c r="AG2590" s="9"/>
    </row>
    <row r="2591" spans="30:33" x14ac:dyDescent="0.3">
      <c r="AD2591" s="9"/>
      <c r="AG2591" s="9"/>
    </row>
    <row r="2592" spans="30:33" x14ac:dyDescent="0.3">
      <c r="AD2592" s="9"/>
      <c r="AG2592" s="9"/>
    </row>
    <row r="2593" spans="30:33" x14ac:dyDescent="0.3">
      <c r="AD2593" s="9"/>
      <c r="AG2593" s="9"/>
    </row>
    <row r="2594" spans="30:33" x14ac:dyDescent="0.3">
      <c r="AD2594" s="9"/>
      <c r="AG2594" s="9"/>
    </row>
    <row r="2595" spans="30:33" x14ac:dyDescent="0.3">
      <c r="AD2595" s="9"/>
      <c r="AG2595" s="9"/>
    </row>
    <row r="2596" spans="30:33" x14ac:dyDescent="0.3">
      <c r="AD2596" s="9"/>
      <c r="AG2596" s="9"/>
    </row>
    <row r="2597" spans="30:33" x14ac:dyDescent="0.3">
      <c r="AD2597" s="9"/>
      <c r="AG2597" s="9"/>
    </row>
    <row r="2598" spans="30:33" x14ac:dyDescent="0.3">
      <c r="AD2598" s="9"/>
      <c r="AG2598" s="9"/>
    </row>
    <row r="2599" spans="30:33" x14ac:dyDescent="0.3">
      <c r="AD2599" s="9"/>
      <c r="AG2599" s="9"/>
    </row>
    <row r="2600" spans="30:33" x14ac:dyDescent="0.3">
      <c r="AD2600" s="9"/>
      <c r="AG2600" s="9"/>
    </row>
    <row r="2601" spans="30:33" x14ac:dyDescent="0.3">
      <c r="AD2601" s="9"/>
      <c r="AG2601" s="9"/>
    </row>
    <row r="2602" spans="30:33" x14ac:dyDescent="0.3">
      <c r="AD2602" s="9"/>
      <c r="AG2602" s="9"/>
    </row>
    <row r="2603" spans="30:33" x14ac:dyDescent="0.3">
      <c r="AD2603" s="9"/>
      <c r="AG2603" s="9"/>
    </row>
    <row r="2604" spans="30:33" x14ac:dyDescent="0.3">
      <c r="AD2604" s="9"/>
      <c r="AG2604" s="9"/>
    </row>
    <row r="2605" spans="30:33" x14ac:dyDescent="0.3">
      <c r="AD2605" s="9"/>
      <c r="AG2605" s="9"/>
    </row>
    <row r="2606" spans="30:33" x14ac:dyDescent="0.3">
      <c r="AD2606" s="9"/>
      <c r="AG2606" s="9"/>
    </row>
    <row r="2607" spans="30:33" x14ac:dyDescent="0.3">
      <c r="AD2607" s="9"/>
      <c r="AG2607" s="9"/>
    </row>
    <row r="2608" spans="30:33" x14ac:dyDescent="0.3">
      <c r="AD2608" s="9"/>
      <c r="AG2608" s="9"/>
    </row>
    <row r="2609" spans="30:33" x14ac:dyDescent="0.3">
      <c r="AD2609" s="9"/>
      <c r="AG2609" s="9"/>
    </row>
    <row r="2610" spans="30:33" x14ac:dyDescent="0.3">
      <c r="AD2610" s="9"/>
      <c r="AG2610" s="9"/>
    </row>
    <row r="2611" spans="30:33" x14ac:dyDescent="0.3">
      <c r="AD2611" s="9"/>
      <c r="AG2611" s="9"/>
    </row>
    <row r="2612" spans="30:33" x14ac:dyDescent="0.3">
      <c r="AD2612" s="9"/>
      <c r="AG2612" s="9"/>
    </row>
    <row r="2613" spans="30:33" x14ac:dyDescent="0.3">
      <c r="AD2613" s="9"/>
      <c r="AG2613" s="9"/>
    </row>
    <row r="2614" spans="30:33" x14ac:dyDescent="0.3">
      <c r="AD2614" s="9"/>
      <c r="AG2614" s="9"/>
    </row>
    <row r="2615" spans="30:33" x14ac:dyDescent="0.3">
      <c r="AD2615" s="9"/>
      <c r="AG2615" s="9"/>
    </row>
    <row r="2616" spans="30:33" x14ac:dyDescent="0.3">
      <c r="AD2616" s="9"/>
      <c r="AG2616" s="9"/>
    </row>
    <row r="2617" spans="30:33" x14ac:dyDescent="0.3">
      <c r="AD2617" s="9"/>
      <c r="AG2617" s="9"/>
    </row>
    <row r="2618" spans="30:33" x14ac:dyDescent="0.3">
      <c r="AD2618" s="9"/>
      <c r="AG2618" s="9"/>
    </row>
    <row r="2619" spans="30:33" x14ac:dyDescent="0.3">
      <c r="AD2619" s="9"/>
      <c r="AG2619" s="9"/>
    </row>
    <row r="2620" spans="30:33" x14ac:dyDescent="0.3">
      <c r="AD2620" s="9"/>
      <c r="AG2620" s="9"/>
    </row>
    <row r="2621" spans="30:33" x14ac:dyDescent="0.3">
      <c r="AD2621" s="9"/>
      <c r="AG2621" s="9"/>
    </row>
    <row r="2622" spans="30:33" x14ac:dyDescent="0.3">
      <c r="AD2622" s="9"/>
      <c r="AG2622" s="9"/>
    </row>
    <row r="2623" spans="30:33" x14ac:dyDescent="0.3">
      <c r="AD2623" s="9"/>
      <c r="AG2623" s="9"/>
    </row>
    <row r="2624" spans="30:33" x14ac:dyDescent="0.3">
      <c r="AD2624" s="9"/>
      <c r="AG2624" s="9"/>
    </row>
    <row r="2625" spans="30:33" x14ac:dyDescent="0.3">
      <c r="AD2625" s="9"/>
      <c r="AG2625" s="9"/>
    </row>
    <row r="2626" spans="30:33" x14ac:dyDescent="0.3">
      <c r="AD2626" s="9"/>
      <c r="AG2626" s="9"/>
    </row>
    <row r="2627" spans="30:33" x14ac:dyDescent="0.3">
      <c r="AD2627" s="9"/>
      <c r="AG2627" s="9"/>
    </row>
    <row r="2628" spans="30:33" x14ac:dyDescent="0.3">
      <c r="AD2628" s="9"/>
      <c r="AG2628" s="9"/>
    </row>
    <row r="2629" spans="30:33" x14ac:dyDescent="0.3">
      <c r="AD2629" s="9"/>
      <c r="AG2629" s="9"/>
    </row>
    <row r="2630" spans="30:33" x14ac:dyDescent="0.3">
      <c r="AD2630" s="9"/>
      <c r="AG2630" s="9"/>
    </row>
    <row r="2631" spans="30:33" x14ac:dyDescent="0.3">
      <c r="AD2631" s="9"/>
      <c r="AG2631" s="9"/>
    </row>
    <row r="2632" spans="30:33" x14ac:dyDescent="0.3">
      <c r="AD2632" s="9"/>
      <c r="AG2632" s="9"/>
    </row>
    <row r="2633" spans="30:33" x14ac:dyDescent="0.3">
      <c r="AD2633" s="9"/>
      <c r="AG2633" s="9"/>
    </row>
    <row r="2634" spans="30:33" x14ac:dyDescent="0.3">
      <c r="AD2634" s="9"/>
      <c r="AG2634" s="9"/>
    </row>
    <row r="2635" spans="30:33" x14ac:dyDescent="0.3">
      <c r="AD2635" s="9"/>
      <c r="AG2635" s="9"/>
    </row>
    <row r="2636" spans="30:33" x14ac:dyDescent="0.3">
      <c r="AD2636" s="9"/>
      <c r="AG2636" s="9"/>
    </row>
    <row r="2637" spans="30:33" x14ac:dyDescent="0.3">
      <c r="AD2637" s="9"/>
      <c r="AG2637" s="9"/>
    </row>
    <row r="2638" spans="30:33" x14ac:dyDescent="0.3">
      <c r="AD2638" s="9"/>
      <c r="AG2638" s="9"/>
    </row>
    <row r="2639" spans="30:33" x14ac:dyDescent="0.3">
      <c r="AD2639" s="9"/>
      <c r="AG2639" s="9"/>
    </row>
    <row r="2640" spans="30:33" x14ac:dyDescent="0.3">
      <c r="AD2640" s="9"/>
      <c r="AG2640" s="9"/>
    </row>
    <row r="2641" spans="30:33" x14ac:dyDescent="0.3">
      <c r="AD2641" s="9"/>
      <c r="AG2641" s="9"/>
    </row>
    <row r="2642" spans="30:33" x14ac:dyDescent="0.3">
      <c r="AD2642" s="9"/>
      <c r="AG2642" s="9"/>
    </row>
    <row r="2643" spans="30:33" x14ac:dyDescent="0.3">
      <c r="AD2643" s="9"/>
      <c r="AG2643" s="9"/>
    </row>
    <row r="2644" spans="30:33" x14ac:dyDescent="0.3">
      <c r="AD2644" s="9"/>
      <c r="AG2644" s="9"/>
    </row>
    <row r="2645" spans="30:33" x14ac:dyDescent="0.3">
      <c r="AD2645" s="9"/>
      <c r="AG2645" s="9"/>
    </row>
    <row r="2646" spans="30:33" x14ac:dyDescent="0.3">
      <c r="AD2646" s="9"/>
      <c r="AG2646" s="9"/>
    </row>
    <row r="2647" spans="30:33" x14ac:dyDescent="0.3">
      <c r="AD2647" s="9"/>
      <c r="AG2647" s="9"/>
    </row>
    <row r="2648" spans="30:33" x14ac:dyDescent="0.3">
      <c r="AD2648" s="9"/>
      <c r="AG2648" s="9"/>
    </row>
    <row r="2649" spans="30:33" x14ac:dyDescent="0.3">
      <c r="AD2649" s="9"/>
      <c r="AG2649" s="9"/>
    </row>
    <row r="2650" spans="30:33" x14ac:dyDescent="0.3">
      <c r="AD2650" s="9"/>
      <c r="AG2650" s="9"/>
    </row>
    <row r="2651" spans="30:33" x14ac:dyDescent="0.3">
      <c r="AD2651" s="9"/>
      <c r="AG2651" s="9"/>
    </row>
    <row r="2652" spans="30:33" x14ac:dyDescent="0.3">
      <c r="AD2652" s="9"/>
      <c r="AG2652" s="9"/>
    </row>
    <row r="2653" spans="30:33" x14ac:dyDescent="0.3">
      <c r="AD2653" s="9"/>
      <c r="AG2653" s="9"/>
    </row>
    <row r="2654" spans="30:33" x14ac:dyDescent="0.3">
      <c r="AD2654" s="9"/>
      <c r="AG2654" s="9"/>
    </row>
    <row r="2655" spans="30:33" x14ac:dyDescent="0.3">
      <c r="AD2655" s="9"/>
      <c r="AG2655" s="9"/>
    </row>
    <row r="2656" spans="30:33" x14ac:dyDescent="0.3">
      <c r="AD2656" s="9"/>
      <c r="AG2656" s="9"/>
    </row>
    <row r="2657" spans="30:33" x14ac:dyDescent="0.3">
      <c r="AD2657" s="9"/>
      <c r="AG2657" s="9"/>
    </row>
    <row r="2658" spans="30:33" x14ac:dyDescent="0.3">
      <c r="AD2658" s="9"/>
      <c r="AG2658" s="9"/>
    </row>
    <row r="2659" spans="30:33" x14ac:dyDescent="0.3">
      <c r="AD2659" s="9"/>
      <c r="AG2659" s="9"/>
    </row>
    <row r="2660" spans="30:33" x14ac:dyDescent="0.3">
      <c r="AD2660" s="9"/>
      <c r="AG2660" s="9"/>
    </row>
    <row r="2661" spans="30:33" x14ac:dyDescent="0.3">
      <c r="AD2661" s="9"/>
      <c r="AG2661" s="9"/>
    </row>
    <row r="2662" spans="30:33" x14ac:dyDescent="0.3">
      <c r="AD2662" s="9"/>
      <c r="AG2662" s="9"/>
    </row>
    <row r="2663" spans="30:33" x14ac:dyDescent="0.3">
      <c r="AD2663" s="9"/>
      <c r="AG2663" s="9"/>
    </row>
    <row r="2664" spans="30:33" x14ac:dyDescent="0.3">
      <c r="AD2664" s="9"/>
      <c r="AG2664" s="9"/>
    </row>
    <row r="2665" spans="30:33" x14ac:dyDescent="0.3">
      <c r="AD2665" s="9"/>
      <c r="AG2665" s="9"/>
    </row>
    <row r="2666" spans="30:33" x14ac:dyDescent="0.3">
      <c r="AD2666" s="9"/>
      <c r="AG2666" s="9"/>
    </row>
    <row r="2667" spans="30:33" x14ac:dyDescent="0.3">
      <c r="AD2667" s="9"/>
      <c r="AG2667" s="9"/>
    </row>
    <row r="2668" spans="30:33" x14ac:dyDescent="0.3">
      <c r="AD2668" s="9"/>
      <c r="AG2668" s="9"/>
    </row>
    <row r="2669" spans="30:33" x14ac:dyDescent="0.3">
      <c r="AD2669" s="9"/>
      <c r="AG2669" s="9"/>
    </row>
    <row r="2670" spans="30:33" x14ac:dyDescent="0.3">
      <c r="AD2670" s="9"/>
      <c r="AG2670" s="9"/>
    </row>
    <row r="2671" spans="30:33" x14ac:dyDescent="0.3">
      <c r="AD2671" s="9"/>
      <c r="AG2671" s="9"/>
    </row>
    <row r="2672" spans="30:33" x14ac:dyDescent="0.3">
      <c r="AD2672" s="9"/>
      <c r="AG2672" s="9"/>
    </row>
    <row r="2673" spans="30:33" x14ac:dyDescent="0.3">
      <c r="AD2673" s="9"/>
      <c r="AG2673" s="9"/>
    </row>
    <row r="2674" spans="30:33" x14ac:dyDescent="0.3">
      <c r="AD2674" s="9"/>
      <c r="AG2674" s="9"/>
    </row>
    <row r="2675" spans="30:33" x14ac:dyDescent="0.3">
      <c r="AD2675" s="9"/>
      <c r="AG2675" s="9"/>
    </row>
    <row r="2676" spans="30:33" x14ac:dyDescent="0.3">
      <c r="AD2676" s="9"/>
      <c r="AG2676" s="9"/>
    </row>
    <row r="2677" spans="30:33" x14ac:dyDescent="0.3">
      <c r="AD2677" s="9"/>
      <c r="AG2677" s="9"/>
    </row>
    <row r="2678" spans="30:33" x14ac:dyDescent="0.3">
      <c r="AD2678" s="9"/>
      <c r="AG2678" s="9"/>
    </row>
    <row r="2679" spans="30:33" x14ac:dyDescent="0.3">
      <c r="AD2679" s="9"/>
      <c r="AG2679" s="9"/>
    </row>
    <row r="2680" spans="30:33" x14ac:dyDescent="0.3">
      <c r="AD2680" s="9"/>
      <c r="AG2680" s="9"/>
    </row>
    <row r="2681" spans="30:33" x14ac:dyDescent="0.3">
      <c r="AD2681" s="9"/>
      <c r="AG2681" s="9"/>
    </row>
    <row r="2682" spans="30:33" x14ac:dyDescent="0.3">
      <c r="AD2682" s="9"/>
      <c r="AG2682" s="9"/>
    </row>
    <row r="2683" spans="30:33" x14ac:dyDescent="0.3">
      <c r="AD2683" s="9"/>
      <c r="AG2683" s="9"/>
    </row>
    <row r="2684" spans="30:33" x14ac:dyDescent="0.3">
      <c r="AD2684" s="9"/>
      <c r="AG2684" s="9"/>
    </row>
    <row r="2685" spans="30:33" x14ac:dyDescent="0.3">
      <c r="AD2685" s="9"/>
      <c r="AG2685" s="9"/>
    </row>
    <row r="2686" spans="30:33" x14ac:dyDescent="0.3">
      <c r="AD2686" s="9"/>
      <c r="AG2686" s="9"/>
    </row>
    <row r="2687" spans="30:33" x14ac:dyDescent="0.3">
      <c r="AD2687" s="9"/>
      <c r="AG2687" s="9"/>
    </row>
    <row r="2688" spans="30:33" x14ac:dyDescent="0.3">
      <c r="AD2688" s="9"/>
      <c r="AG2688" s="9"/>
    </row>
    <row r="2689" spans="30:33" x14ac:dyDescent="0.3">
      <c r="AD2689" s="9"/>
      <c r="AG2689" s="9"/>
    </row>
    <row r="2690" spans="30:33" x14ac:dyDescent="0.3">
      <c r="AD2690" s="9"/>
      <c r="AG2690" s="9"/>
    </row>
    <row r="2691" spans="30:33" x14ac:dyDescent="0.3">
      <c r="AD2691" s="9"/>
      <c r="AG2691" s="9"/>
    </row>
    <row r="2692" spans="30:33" x14ac:dyDescent="0.3">
      <c r="AD2692" s="9"/>
      <c r="AG2692" s="9"/>
    </row>
    <row r="2693" spans="30:33" x14ac:dyDescent="0.3">
      <c r="AD2693" s="9"/>
      <c r="AG2693" s="9"/>
    </row>
    <row r="2694" spans="30:33" x14ac:dyDescent="0.3">
      <c r="AD2694" s="9"/>
      <c r="AG2694" s="9"/>
    </row>
    <row r="2695" spans="30:33" x14ac:dyDescent="0.3">
      <c r="AD2695" s="9"/>
      <c r="AG2695" s="9"/>
    </row>
    <row r="2696" spans="30:33" x14ac:dyDescent="0.3">
      <c r="AD2696" s="9"/>
      <c r="AG2696" s="9"/>
    </row>
    <row r="2697" spans="30:33" x14ac:dyDescent="0.3">
      <c r="AD2697" s="9"/>
      <c r="AG2697" s="9"/>
    </row>
    <row r="2698" spans="30:33" x14ac:dyDescent="0.3">
      <c r="AD2698" s="9"/>
      <c r="AG2698" s="9"/>
    </row>
    <row r="2699" spans="30:33" x14ac:dyDescent="0.3">
      <c r="AD2699" s="9"/>
      <c r="AG2699" s="9"/>
    </row>
    <row r="2700" spans="30:33" x14ac:dyDescent="0.3">
      <c r="AD2700" s="9"/>
      <c r="AG2700" s="9"/>
    </row>
    <row r="2701" spans="30:33" x14ac:dyDescent="0.3">
      <c r="AD2701" s="9"/>
      <c r="AG2701" s="9"/>
    </row>
    <row r="2702" spans="30:33" x14ac:dyDescent="0.3">
      <c r="AD2702" s="9"/>
      <c r="AG2702" s="9"/>
    </row>
    <row r="2703" spans="30:33" x14ac:dyDescent="0.3">
      <c r="AD2703" s="9"/>
      <c r="AG2703" s="9"/>
    </row>
    <row r="2704" spans="30:33" x14ac:dyDescent="0.3">
      <c r="AD2704" s="9"/>
      <c r="AG2704" s="9"/>
    </row>
    <row r="2705" spans="30:33" x14ac:dyDescent="0.3">
      <c r="AD2705" s="9"/>
      <c r="AG2705" s="9"/>
    </row>
    <row r="2706" spans="30:33" x14ac:dyDescent="0.3">
      <c r="AD2706" s="9"/>
      <c r="AG2706" s="9"/>
    </row>
    <row r="2707" spans="30:33" x14ac:dyDescent="0.3">
      <c r="AD2707" s="9"/>
      <c r="AG2707" s="9"/>
    </row>
    <row r="2708" spans="30:33" x14ac:dyDescent="0.3">
      <c r="AD2708" s="9"/>
      <c r="AG2708" s="9"/>
    </row>
    <row r="2709" spans="30:33" x14ac:dyDescent="0.3">
      <c r="AD2709" s="9"/>
      <c r="AG2709" s="9"/>
    </row>
    <row r="2710" spans="30:33" x14ac:dyDescent="0.3">
      <c r="AD2710" s="9"/>
      <c r="AG2710" s="9"/>
    </row>
    <row r="2711" spans="30:33" x14ac:dyDescent="0.3">
      <c r="AD2711" s="9"/>
      <c r="AG2711" s="9"/>
    </row>
    <row r="2712" spans="30:33" x14ac:dyDescent="0.3">
      <c r="AD2712" s="9"/>
      <c r="AG2712" s="9"/>
    </row>
    <row r="2713" spans="30:33" x14ac:dyDescent="0.3">
      <c r="AD2713" s="9"/>
      <c r="AG2713" s="9"/>
    </row>
    <row r="2714" spans="30:33" x14ac:dyDescent="0.3">
      <c r="AD2714" s="9"/>
      <c r="AG2714" s="9"/>
    </row>
    <row r="2715" spans="30:33" x14ac:dyDescent="0.3">
      <c r="AD2715" s="9"/>
      <c r="AG2715" s="9"/>
    </row>
    <row r="2716" spans="30:33" x14ac:dyDescent="0.3">
      <c r="AD2716" s="9"/>
      <c r="AG2716" s="9"/>
    </row>
    <row r="2717" spans="30:33" x14ac:dyDescent="0.3">
      <c r="AD2717" s="9"/>
      <c r="AG2717" s="9"/>
    </row>
    <row r="2718" spans="30:33" x14ac:dyDescent="0.3">
      <c r="AD2718" s="9"/>
      <c r="AG2718" s="9"/>
    </row>
    <row r="2719" spans="30:33" x14ac:dyDescent="0.3">
      <c r="AD2719" s="9"/>
      <c r="AG2719" s="9"/>
    </row>
    <row r="2720" spans="30:33" x14ac:dyDescent="0.3">
      <c r="AD2720" s="9"/>
      <c r="AG2720" s="9"/>
    </row>
    <row r="2721" spans="30:33" x14ac:dyDescent="0.3">
      <c r="AD2721" s="9"/>
      <c r="AG2721" s="9"/>
    </row>
    <row r="2722" spans="30:33" x14ac:dyDescent="0.3">
      <c r="AD2722" s="9"/>
      <c r="AG2722" s="9"/>
    </row>
    <row r="2723" spans="30:33" x14ac:dyDescent="0.3">
      <c r="AD2723" s="9"/>
      <c r="AG2723" s="9"/>
    </row>
    <row r="2724" spans="30:33" x14ac:dyDescent="0.3">
      <c r="AD2724" s="9"/>
      <c r="AG2724" s="9"/>
    </row>
    <row r="2725" spans="30:33" x14ac:dyDescent="0.3">
      <c r="AD2725" s="9"/>
      <c r="AG2725" s="9"/>
    </row>
    <row r="2726" spans="30:33" x14ac:dyDescent="0.3">
      <c r="AD2726" s="9"/>
      <c r="AG2726" s="9"/>
    </row>
    <row r="2727" spans="30:33" x14ac:dyDescent="0.3">
      <c r="AD2727" s="9"/>
      <c r="AG2727" s="9"/>
    </row>
    <row r="2728" spans="30:33" x14ac:dyDescent="0.3">
      <c r="AD2728" s="9"/>
      <c r="AG2728" s="9"/>
    </row>
    <row r="2729" spans="30:33" x14ac:dyDescent="0.3">
      <c r="AD2729" s="9"/>
      <c r="AG2729" s="9"/>
    </row>
    <row r="2730" spans="30:33" x14ac:dyDescent="0.3">
      <c r="AD2730" s="9"/>
      <c r="AG2730" s="9"/>
    </row>
    <row r="2731" spans="30:33" x14ac:dyDescent="0.3">
      <c r="AD2731" s="9"/>
      <c r="AG2731" s="9"/>
    </row>
    <row r="2732" spans="30:33" x14ac:dyDescent="0.3">
      <c r="AD2732" s="9"/>
      <c r="AG2732" s="9"/>
    </row>
    <row r="2733" spans="30:33" x14ac:dyDescent="0.3">
      <c r="AD2733" s="9"/>
      <c r="AG2733" s="9"/>
    </row>
    <row r="2734" spans="30:33" x14ac:dyDescent="0.3">
      <c r="AD2734" s="9"/>
      <c r="AG2734" s="9"/>
    </row>
    <row r="2735" spans="30:33" x14ac:dyDescent="0.3">
      <c r="AD2735" s="9"/>
      <c r="AG2735" s="9"/>
    </row>
    <row r="2736" spans="30:33" x14ac:dyDescent="0.3">
      <c r="AD2736" s="9"/>
      <c r="AG2736" s="9"/>
    </row>
    <row r="2737" spans="30:33" x14ac:dyDescent="0.3">
      <c r="AD2737" s="9"/>
      <c r="AG2737" s="9"/>
    </row>
    <row r="2738" spans="30:33" x14ac:dyDescent="0.3">
      <c r="AD2738" s="9"/>
      <c r="AG2738" s="9"/>
    </row>
    <row r="2739" spans="30:33" x14ac:dyDescent="0.3">
      <c r="AD2739" s="9"/>
      <c r="AG2739" s="9"/>
    </row>
    <row r="2740" spans="30:33" x14ac:dyDescent="0.3">
      <c r="AD2740" s="9"/>
      <c r="AG2740" s="9"/>
    </row>
    <row r="2741" spans="30:33" x14ac:dyDescent="0.3">
      <c r="AD2741" s="9"/>
      <c r="AG2741" s="9"/>
    </row>
    <row r="2742" spans="30:33" x14ac:dyDescent="0.3">
      <c r="AD2742" s="9"/>
      <c r="AG2742" s="9"/>
    </row>
    <row r="2743" spans="30:33" x14ac:dyDescent="0.3">
      <c r="AD2743" s="9"/>
      <c r="AG2743" s="9"/>
    </row>
    <row r="2744" spans="30:33" x14ac:dyDescent="0.3">
      <c r="AD2744" s="9"/>
      <c r="AG2744" s="9"/>
    </row>
    <row r="2745" spans="30:33" x14ac:dyDescent="0.3">
      <c r="AD2745" s="9"/>
      <c r="AG2745" s="9"/>
    </row>
    <row r="2746" spans="30:33" x14ac:dyDescent="0.3">
      <c r="AD2746" s="9"/>
      <c r="AG2746" s="9"/>
    </row>
    <row r="2747" spans="30:33" x14ac:dyDescent="0.3">
      <c r="AD2747" s="9"/>
      <c r="AG2747" s="9"/>
    </row>
    <row r="2748" spans="30:33" x14ac:dyDescent="0.3">
      <c r="AD2748" s="9"/>
      <c r="AG2748" s="9"/>
    </row>
    <row r="2749" spans="30:33" x14ac:dyDescent="0.3">
      <c r="AD2749" s="9"/>
      <c r="AG2749" s="9"/>
    </row>
    <row r="2750" spans="30:33" x14ac:dyDescent="0.3">
      <c r="AD2750" s="9"/>
      <c r="AG2750" s="9"/>
    </row>
    <row r="2751" spans="30:33" x14ac:dyDescent="0.3">
      <c r="AD2751" s="9"/>
      <c r="AG2751" s="9"/>
    </row>
    <row r="2752" spans="30:33" x14ac:dyDescent="0.3">
      <c r="AD2752" s="9"/>
      <c r="AG2752" s="9"/>
    </row>
    <row r="2753" spans="30:33" x14ac:dyDescent="0.3">
      <c r="AD2753" s="9"/>
      <c r="AG2753" s="9"/>
    </row>
    <row r="2754" spans="30:33" x14ac:dyDescent="0.3">
      <c r="AD2754" s="9"/>
      <c r="AG2754" s="9"/>
    </row>
    <row r="2755" spans="30:33" x14ac:dyDescent="0.3">
      <c r="AD2755" s="9"/>
      <c r="AG2755" s="9"/>
    </row>
    <row r="2756" spans="30:33" x14ac:dyDescent="0.3">
      <c r="AD2756" s="9"/>
      <c r="AG2756" s="9"/>
    </row>
    <row r="2757" spans="30:33" x14ac:dyDescent="0.3">
      <c r="AD2757" s="9"/>
      <c r="AG2757" s="9"/>
    </row>
    <row r="2758" spans="30:33" x14ac:dyDescent="0.3">
      <c r="AD2758" s="9"/>
      <c r="AG2758" s="9"/>
    </row>
    <row r="2759" spans="30:33" x14ac:dyDescent="0.3">
      <c r="AD2759" s="9"/>
      <c r="AG2759" s="9"/>
    </row>
    <row r="2760" spans="30:33" x14ac:dyDescent="0.3">
      <c r="AD2760" s="9"/>
      <c r="AG2760" s="9"/>
    </row>
    <row r="2761" spans="30:33" x14ac:dyDescent="0.3">
      <c r="AD2761" s="9"/>
      <c r="AG2761" s="9"/>
    </row>
    <row r="2762" spans="30:33" x14ac:dyDescent="0.3">
      <c r="AD2762" s="9"/>
      <c r="AG2762" s="9"/>
    </row>
    <row r="2763" spans="30:33" x14ac:dyDescent="0.3">
      <c r="AD2763" s="9"/>
      <c r="AG2763" s="9"/>
    </row>
    <row r="2764" spans="30:33" x14ac:dyDescent="0.3">
      <c r="AD2764" s="9"/>
      <c r="AG2764" s="9"/>
    </row>
    <row r="2765" spans="30:33" x14ac:dyDescent="0.3">
      <c r="AD2765" s="9"/>
      <c r="AG2765" s="9"/>
    </row>
    <row r="2766" spans="30:33" x14ac:dyDescent="0.3">
      <c r="AD2766" s="9"/>
      <c r="AG2766" s="9"/>
    </row>
    <row r="2767" spans="30:33" x14ac:dyDescent="0.3">
      <c r="AD2767" s="9"/>
      <c r="AG2767" s="9"/>
    </row>
    <row r="2768" spans="30:33" x14ac:dyDescent="0.3">
      <c r="AD2768" s="9"/>
      <c r="AG2768" s="9"/>
    </row>
    <row r="2769" spans="30:33" x14ac:dyDescent="0.3">
      <c r="AD2769" s="9"/>
      <c r="AG2769" s="9"/>
    </row>
    <row r="2770" spans="30:33" x14ac:dyDescent="0.3">
      <c r="AD2770" s="9"/>
      <c r="AG2770" s="9"/>
    </row>
    <row r="2771" spans="30:33" x14ac:dyDescent="0.3">
      <c r="AD2771" s="9"/>
      <c r="AG2771" s="9"/>
    </row>
    <row r="2772" spans="30:33" x14ac:dyDescent="0.3">
      <c r="AD2772" s="9"/>
      <c r="AG2772" s="9"/>
    </row>
    <row r="2773" spans="30:33" x14ac:dyDescent="0.3">
      <c r="AD2773" s="9"/>
      <c r="AG2773" s="9"/>
    </row>
    <row r="2774" spans="30:33" x14ac:dyDescent="0.3">
      <c r="AD2774" s="9"/>
      <c r="AG2774" s="9"/>
    </row>
    <row r="2775" spans="30:33" x14ac:dyDescent="0.3">
      <c r="AD2775" s="9"/>
      <c r="AG2775" s="9"/>
    </row>
    <row r="2776" spans="30:33" x14ac:dyDescent="0.3">
      <c r="AD2776" s="9"/>
      <c r="AG2776" s="9"/>
    </row>
    <row r="2777" spans="30:33" x14ac:dyDescent="0.3">
      <c r="AD2777" s="9"/>
      <c r="AG2777" s="9"/>
    </row>
    <row r="2778" spans="30:33" x14ac:dyDescent="0.3">
      <c r="AD2778" s="9"/>
      <c r="AG2778" s="9"/>
    </row>
    <row r="2779" spans="30:33" x14ac:dyDescent="0.3">
      <c r="AD2779" s="9"/>
      <c r="AG2779" s="9"/>
    </row>
    <row r="2780" spans="30:33" x14ac:dyDescent="0.3">
      <c r="AD2780" s="9"/>
      <c r="AG2780" s="9"/>
    </row>
    <row r="2781" spans="30:33" x14ac:dyDescent="0.3">
      <c r="AD2781" s="9"/>
      <c r="AG2781" s="9"/>
    </row>
    <row r="2782" spans="30:33" x14ac:dyDescent="0.3">
      <c r="AD2782" s="9"/>
      <c r="AG2782" s="9"/>
    </row>
    <row r="2783" spans="30:33" x14ac:dyDescent="0.3">
      <c r="AD2783" s="9"/>
      <c r="AG2783" s="9"/>
    </row>
    <row r="2784" spans="30:33" x14ac:dyDescent="0.3">
      <c r="AD2784" s="9"/>
      <c r="AG2784" s="9"/>
    </row>
    <row r="2785" spans="30:33" x14ac:dyDescent="0.3">
      <c r="AD2785" s="9"/>
      <c r="AG2785" s="9"/>
    </row>
    <row r="2786" spans="30:33" x14ac:dyDescent="0.3">
      <c r="AD2786" s="9"/>
      <c r="AG2786" s="9"/>
    </row>
    <row r="2787" spans="30:33" x14ac:dyDescent="0.3">
      <c r="AD2787" s="9"/>
      <c r="AG2787" s="9"/>
    </row>
    <row r="2788" spans="30:33" x14ac:dyDescent="0.3">
      <c r="AD2788" s="9"/>
      <c r="AG2788" s="9"/>
    </row>
    <row r="2789" spans="30:33" x14ac:dyDescent="0.3">
      <c r="AD2789" s="9"/>
      <c r="AG2789" s="9"/>
    </row>
    <row r="2790" spans="30:33" x14ac:dyDescent="0.3">
      <c r="AD2790" s="9"/>
      <c r="AG2790" s="9"/>
    </row>
    <row r="2791" spans="30:33" x14ac:dyDescent="0.3">
      <c r="AD2791" s="9"/>
      <c r="AG2791" s="9"/>
    </row>
    <row r="2792" spans="30:33" x14ac:dyDescent="0.3">
      <c r="AD2792" s="9"/>
      <c r="AG2792" s="9"/>
    </row>
    <row r="2793" spans="30:33" x14ac:dyDescent="0.3">
      <c r="AD2793" s="9"/>
      <c r="AG2793" s="9"/>
    </row>
    <row r="2794" spans="30:33" x14ac:dyDescent="0.3">
      <c r="AD2794" s="9"/>
      <c r="AG2794" s="9"/>
    </row>
    <row r="2795" spans="30:33" x14ac:dyDescent="0.3">
      <c r="AD2795" s="9"/>
      <c r="AG2795" s="9"/>
    </row>
    <row r="2796" spans="30:33" x14ac:dyDescent="0.3">
      <c r="AD2796" s="9"/>
      <c r="AG2796" s="9"/>
    </row>
    <row r="2797" spans="30:33" x14ac:dyDescent="0.3">
      <c r="AD2797" s="9"/>
      <c r="AG2797" s="9"/>
    </row>
    <row r="2798" spans="30:33" x14ac:dyDescent="0.3">
      <c r="AD2798" s="9"/>
      <c r="AG2798" s="9"/>
    </row>
    <row r="2799" spans="30:33" x14ac:dyDescent="0.3">
      <c r="AD2799" s="9"/>
      <c r="AG2799" s="9"/>
    </row>
    <row r="2800" spans="30:33" x14ac:dyDescent="0.3">
      <c r="AD2800" s="9"/>
      <c r="AG2800" s="9"/>
    </row>
    <row r="2801" spans="30:33" x14ac:dyDescent="0.3">
      <c r="AD2801" s="9"/>
      <c r="AG2801" s="9"/>
    </row>
    <row r="2802" spans="30:33" x14ac:dyDescent="0.3">
      <c r="AD2802" s="9"/>
      <c r="AG2802" s="9"/>
    </row>
    <row r="2803" spans="30:33" x14ac:dyDescent="0.3">
      <c r="AD2803" s="9"/>
      <c r="AG2803" s="9"/>
    </row>
    <row r="2804" spans="30:33" x14ac:dyDescent="0.3">
      <c r="AD2804" s="9"/>
      <c r="AG2804" s="9"/>
    </row>
    <row r="2805" spans="30:33" x14ac:dyDescent="0.3">
      <c r="AD2805" s="9"/>
      <c r="AG2805" s="9"/>
    </row>
    <row r="2806" spans="30:33" x14ac:dyDescent="0.3">
      <c r="AD2806" s="9"/>
      <c r="AG2806" s="9"/>
    </row>
    <row r="2807" spans="30:33" x14ac:dyDescent="0.3">
      <c r="AD2807" s="9"/>
      <c r="AG2807" s="9"/>
    </row>
    <row r="2808" spans="30:33" x14ac:dyDescent="0.3">
      <c r="AD2808" s="9"/>
      <c r="AG2808" s="9"/>
    </row>
    <row r="2809" spans="30:33" x14ac:dyDescent="0.3">
      <c r="AD2809" s="9"/>
      <c r="AG2809" s="9"/>
    </row>
    <row r="2810" spans="30:33" x14ac:dyDescent="0.3">
      <c r="AD2810" s="9"/>
      <c r="AG2810" s="9"/>
    </row>
    <row r="2811" spans="30:33" x14ac:dyDescent="0.3">
      <c r="AD2811" s="9"/>
      <c r="AG2811" s="9"/>
    </row>
    <row r="2812" spans="30:33" x14ac:dyDescent="0.3">
      <c r="AD2812" s="9"/>
      <c r="AG2812" s="9"/>
    </row>
    <row r="2813" spans="30:33" x14ac:dyDescent="0.3">
      <c r="AD2813" s="9"/>
      <c r="AG2813" s="9"/>
    </row>
    <row r="2814" spans="30:33" x14ac:dyDescent="0.3">
      <c r="AD2814" s="9"/>
      <c r="AG2814" s="9"/>
    </row>
    <row r="2815" spans="30:33" x14ac:dyDescent="0.3">
      <c r="AD2815" s="9"/>
      <c r="AG2815" s="9"/>
    </row>
    <row r="2816" spans="30:33" x14ac:dyDescent="0.3">
      <c r="AD2816" s="9"/>
      <c r="AG2816" s="9"/>
    </row>
    <row r="2817" spans="30:33" x14ac:dyDescent="0.3">
      <c r="AD2817" s="9"/>
      <c r="AG2817" s="9"/>
    </row>
    <row r="2818" spans="30:33" x14ac:dyDescent="0.3">
      <c r="AD2818" s="9"/>
      <c r="AG2818" s="9"/>
    </row>
    <row r="2819" spans="30:33" x14ac:dyDescent="0.3">
      <c r="AD2819" s="9"/>
      <c r="AG2819" s="9"/>
    </row>
    <row r="2820" spans="30:33" x14ac:dyDescent="0.3">
      <c r="AD2820" s="9"/>
      <c r="AG2820" s="9"/>
    </row>
    <row r="2821" spans="30:33" x14ac:dyDescent="0.3">
      <c r="AD2821" s="9"/>
      <c r="AG2821" s="9"/>
    </row>
    <row r="2822" spans="30:33" x14ac:dyDescent="0.3">
      <c r="AD2822" s="9"/>
      <c r="AG2822" s="9"/>
    </row>
    <row r="2823" spans="30:33" x14ac:dyDescent="0.3">
      <c r="AD2823" s="9"/>
      <c r="AG2823" s="9"/>
    </row>
    <row r="2824" spans="30:33" x14ac:dyDescent="0.3">
      <c r="AD2824" s="9"/>
      <c r="AG2824" s="9"/>
    </row>
    <row r="2825" spans="30:33" x14ac:dyDescent="0.3">
      <c r="AD2825" s="9"/>
      <c r="AG2825" s="9"/>
    </row>
    <row r="2826" spans="30:33" x14ac:dyDescent="0.3">
      <c r="AD2826" s="9"/>
      <c r="AG2826" s="9"/>
    </row>
    <row r="2827" spans="30:33" x14ac:dyDescent="0.3">
      <c r="AD2827" s="9"/>
      <c r="AG2827" s="9"/>
    </row>
    <row r="2828" spans="30:33" x14ac:dyDescent="0.3">
      <c r="AD2828" s="9"/>
      <c r="AG2828" s="9"/>
    </row>
    <row r="2829" spans="30:33" x14ac:dyDescent="0.3">
      <c r="AD2829" s="9"/>
      <c r="AG2829" s="9"/>
    </row>
    <row r="2830" spans="30:33" x14ac:dyDescent="0.3">
      <c r="AD2830" s="9"/>
      <c r="AG2830" s="9"/>
    </row>
    <row r="2831" spans="30:33" x14ac:dyDescent="0.3">
      <c r="AD2831" s="9"/>
      <c r="AG2831" s="9"/>
    </row>
    <row r="2832" spans="30:33" x14ac:dyDescent="0.3">
      <c r="AD2832" s="9"/>
      <c r="AG2832" s="9"/>
    </row>
    <row r="2833" spans="30:33" x14ac:dyDescent="0.3">
      <c r="AD2833" s="9"/>
      <c r="AG2833" s="9"/>
    </row>
    <row r="2834" spans="30:33" x14ac:dyDescent="0.3">
      <c r="AD2834" s="9"/>
      <c r="AG2834" s="9"/>
    </row>
    <row r="2835" spans="30:33" x14ac:dyDescent="0.3">
      <c r="AD2835" s="9"/>
      <c r="AG2835" s="9"/>
    </row>
    <row r="2836" spans="30:33" x14ac:dyDescent="0.3">
      <c r="AD2836" s="9"/>
      <c r="AG2836" s="9"/>
    </row>
    <row r="2837" spans="30:33" x14ac:dyDescent="0.3">
      <c r="AD2837" s="9"/>
      <c r="AG2837" s="9"/>
    </row>
    <row r="2838" spans="30:33" x14ac:dyDescent="0.3">
      <c r="AD2838" s="9"/>
      <c r="AG2838" s="9"/>
    </row>
    <row r="2839" spans="30:33" x14ac:dyDescent="0.3">
      <c r="AD2839" s="9"/>
      <c r="AG2839" s="9"/>
    </row>
    <row r="2840" spans="30:33" x14ac:dyDescent="0.3">
      <c r="AD2840" s="9"/>
      <c r="AG2840" s="9"/>
    </row>
    <row r="2841" spans="30:33" x14ac:dyDescent="0.3">
      <c r="AD2841" s="9"/>
      <c r="AG2841" s="9"/>
    </row>
    <row r="2842" spans="30:33" x14ac:dyDescent="0.3">
      <c r="AD2842" s="9"/>
      <c r="AG2842" s="9"/>
    </row>
    <row r="2843" spans="30:33" x14ac:dyDescent="0.3">
      <c r="AD2843" s="9"/>
      <c r="AG2843" s="9"/>
    </row>
    <row r="2844" spans="30:33" x14ac:dyDescent="0.3">
      <c r="AD2844" s="9"/>
      <c r="AG2844" s="9"/>
    </row>
    <row r="2845" spans="30:33" x14ac:dyDescent="0.3">
      <c r="AD2845" s="9"/>
      <c r="AG2845" s="9"/>
    </row>
    <row r="2846" spans="30:33" x14ac:dyDescent="0.3">
      <c r="AD2846" s="9"/>
      <c r="AG2846" s="9"/>
    </row>
    <row r="2847" spans="30:33" x14ac:dyDescent="0.3">
      <c r="AD2847" s="9"/>
      <c r="AG2847" s="9"/>
    </row>
    <row r="2848" spans="30:33" x14ac:dyDescent="0.3">
      <c r="AD2848" s="9"/>
      <c r="AG2848" s="9"/>
    </row>
    <row r="2849" spans="30:33" x14ac:dyDescent="0.3">
      <c r="AD2849" s="9"/>
      <c r="AG2849" s="9"/>
    </row>
    <row r="2850" spans="30:33" x14ac:dyDescent="0.3">
      <c r="AD2850" s="9"/>
      <c r="AG2850" s="9"/>
    </row>
    <row r="2851" spans="30:33" x14ac:dyDescent="0.3">
      <c r="AD2851" s="9"/>
      <c r="AG2851" s="9"/>
    </row>
    <row r="2852" spans="30:33" x14ac:dyDescent="0.3">
      <c r="AD2852" s="9"/>
      <c r="AG2852" s="9"/>
    </row>
    <row r="2853" spans="30:33" x14ac:dyDescent="0.3">
      <c r="AD2853" s="9"/>
      <c r="AG2853" s="9"/>
    </row>
    <row r="2854" spans="30:33" x14ac:dyDescent="0.3">
      <c r="AD2854" s="9"/>
      <c r="AG2854" s="9"/>
    </row>
    <row r="2855" spans="30:33" x14ac:dyDescent="0.3">
      <c r="AD2855" s="9"/>
      <c r="AG2855" s="9"/>
    </row>
    <row r="2856" spans="30:33" x14ac:dyDescent="0.3">
      <c r="AD2856" s="9"/>
      <c r="AG2856" s="9"/>
    </row>
    <row r="2857" spans="30:33" x14ac:dyDescent="0.3">
      <c r="AD2857" s="9"/>
      <c r="AG2857" s="9"/>
    </row>
    <row r="2858" spans="30:33" x14ac:dyDescent="0.3">
      <c r="AD2858" s="9"/>
      <c r="AG2858" s="9"/>
    </row>
    <row r="2859" spans="30:33" x14ac:dyDescent="0.3">
      <c r="AD2859" s="9"/>
      <c r="AG2859" s="9"/>
    </row>
    <row r="2860" spans="30:33" x14ac:dyDescent="0.3">
      <c r="AD2860" s="9"/>
      <c r="AG2860" s="9"/>
    </row>
    <row r="2861" spans="30:33" x14ac:dyDescent="0.3">
      <c r="AD2861" s="9"/>
      <c r="AG2861" s="9"/>
    </row>
    <row r="2862" spans="30:33" x14ac:dyDescent="0.3">
      <c r="AD2862" s="9"/>
      <c r="AG2862" s="9"/>
    </row>
    <row r="2863" spans="30:33" x14ac:dyDescent="0.3">
      <c r="AD2863" s="9"/>
      <c r="AG2863" s="9"/>
    </row>
    <row r="2864" spans="30:33" x14ac:dyDescent="0.3">
      <c r="AD2864" s="9"/>
      <c r="AG2864" s="9"/>
    </row>
    <row r="2865" spans="30:33" x14ac:dyDescent="0.3">
      <c r="AD2865" s="9"/>
      <c r="AG2865" s="9"/>
    </row>
    <row r="2866" spans="30:33" x14ac:dyDescent="0.3">
      <c r="AD2866" s="9"/>
      <c r="AG2866" s="9"/>
    </row>
    <row r="2867" spans="30:33" x14ac:dyDescent="0.3">
      <c r="AD2867" s="9"/>
      <c r="AG2867" s="9"/>
    </row>
    <row r="2868" spans="30:33" x14ac:dyDescent="0.3">
      <c r="AD2868" s="9"/>
      <c r="AG2868" s="9"/>
    </row>
    <row r="2869" spans="30:33" x14ac:dyDescent="0.3">
      <c r="AD2869" s="9"/>
      <c r="AG2869" s="9"/>
    </row>
    <row r="2870" spans="30:33" x14ac:dyDescent="0.3">
      <c r="AD2870" s="9"/>
      <c r="AG2870" s="9"/>
    </row>
    <row r="2871" spans="30:33" x14ac:dyDescent="0.3">
      <c r="AD2871" s="9"/>
      <c r="AG2871" s="9"/>
    </row>
    <row r="2872" spans="30:33" x14ac:dyDescent="0.3">
      <c r="AD2872" s="9"/>
      <c r="AG2872" s="9"/>
    </row>
    <row r="2873" spans="30:33" x14ac:dyDescent="0.3">
      <c r="AD2873" s="9"/>
      <c r="AG2873" s="9"/>
    </row>
    <row r="2874" spans="30:33" x14ac:dyDescent="0.3">
      <c r="AD2874" s="9"/>
      <c r="AG2874" s="9"/>
    </row>
    <row r="2875" spans="30:33" x14ac:dyDescent="0.3">
      <c r="AD2875" s="9"/>
      <c r="AG2875" s="9"/>
    </row>
    <row r="2876" spans="30:33" x14ac:dyDescent="0.3">
      <c r="AD2876" s="9"/>
      <c r="AG2876" s="9"/>
    </row>
    <row r="2877" spans="30:33" x14ac:dyDescent="0.3">
      <c r="AD2877" s="9"/>
      <c r="AG2877" s="9"/>
    </row>
    <row r="2878" spans="30:33" x14ac:dyDescent="0.3">
      <c r="AD2878" s="9"/>
      <c r="AG2878" s="9"/>
    </row>
    <row r="2879" spans="30:33" x14ac:dyDescent="0.3">
      <c r="AD2879" s="9"/>
      <c r="AG2879" s="9"/>
    </row>
    <row r="2880" spans="30:33" x14ac:dyDescent="0.3">
      <c r="AD2880" s="9"/>
      <c r="AG2880" s="9"/>
    </row>
    <row r="2881" spans="30:33" x14ac:dyDescent="0.3">
      <c r="AD2881" s="9"/>
      <c r="AG2881" s="9"/>
    </row>
    <row r="2882" spans="30:33" x14ac:dyDescent="0.3">
      <c r="AD2882" s="9"/>
      <c r="AG2882" s="9"/>
    </row>
    <row r="2883" spans="30:33" x14ac:dyDescent="0.3">
      <c r="AD2883" s="9"/>
      <c r="AG2883" s="9"/>
    </row>
    <row r="2884" spans="30:33" x14ac:dyDescent="0.3">
      <c r="AD2884" s="9"/>
      <c r="AG2884" s="9"/>
    </row>
    <row r="2885" spans="30:33" x14ac:dyDescent="0.3">
      <c r="AD2885" s="9"/>
      <c r="AG2885" s="9"/>
    </row>
    <row r="2886" spans="30:33" x14ac:dyDescent="0.3">
      <c r="AD2886" s="9"/>
      <c r="AG2886" s="9"/>
    </row>
    <row r="2887" spans="30:33" x14ac:dyDescent="0.3">
      <c r="AD2887" s="9"/>
      <c r="AG2887" s="9"/>
    </row>
    <row r="2888" spans="30:33" x14ac:dyDescent="0.3">
      <c r="AD2888" s="9"/>
      <c r="AG2888" s="9"/>
    </row>
    <row r="2889" spans="30:33" x14ac:dyDescent="0.3">
      <c r="AD2889" s="9"/>
      <c r="AG2889" s="9"/>
    </row>
    <row r="2890" spans="30:33" x14ac:dyDescent="0.3">
      <c r="AD2890" s="9"/>
      <c r="AG2890" s="9"/>
    </row>
    <row r="2891" spans="30:33" x14ac:dyDescent="0.3">
      <c r="AD2891" s="9"/>
      <c r="AG2891" s="9"/>
    </row>
    <row r="2892" spans="30:33" x14ac:dyDescent="0.3">
      <c r="AD2892" s="9"/>
      <c r="AG2892" s="9"/>
    </row>
    <row r="2893" spans="30:33" x14ac:dyDescent="0.3">
      <c r="AD2893" s="9"/>
      <c r="AG2893" s="9"/>
    </row>
    <row r="2894" spans="30:33" x14ac:dyDescent="0.3">
      <c r="AD2894" s="9"/>
      <c r="AG2894" s="9"/>
    </row>
    <row r="2895" spans="30:33" x14ac:dyDescent="0.3">
      <c r="AD2895" s="9"/>
      <c r="AG2895" s="9"/>
    </row>
    <row r="2896" spans="30:33" x14ac:dyDescent="0.3">
      <c r="AD2896" s="9"/>
      <c r="AG2896" s="9"/>
    </row>
    <row r="2897" spans="30:33" x14ac:dyDescent="0.3">
      <c r="AD2897" s="9"/>
      <c r="AG2897" s="9"/>
    </row>
    <row r="2898" spans="30:33" x14ac:dyDescent="0.3">
      <c r="AD2898" s="9"/>
      <c r="AG2898" s="9"/>
    </row>
    <row r="2899" spans="30:33" x14ac:dyDescent="0.3">
      <c r="AD2899" s="9"/>
      <c r="AG2899" s="9"/>
    </row>
    <row r="2900" spans="30:33" x14ac:dyDescent="0.3">
      <c r="AD2900" s="9"/>
      <c r="AG2900" s="9"/>
    </row>
    <row r="2901" spans="30:33" x14ac:dyDescent="0.3">
      <c r="AD2901" s="9"/>
      <c r="AG2901" s="9"/>
    </row>
    <row r="2902" spans="30:33" x14ac:dyDescent="0.3">
      <c r="AD2902" s="9"/>
      <c r="AG2902" s="9"/>
    </row>
    <row r="2903" spans="30:33" x14ac:dyDescent="0.3">
      <c r="AD2903" s="9"/>
      <c r="AG2903" s="9"/>
    </row>
    <row r="2904" spans="30:33" x14ac:dyDescent="0.3">
      <c r="AD2904" s="9"/>
      <c r="AG2904" s="9"/>
    </row>
    <row r="2905" spans="30:33" x14ac:dyDescent="0.3">
      <c r="AD2905" s="9"/>
      <c r="AG2905" s="9"/>
    </row>
    <row r="2906" spans="30:33" x14ac:dyDescent="0.3">
      <c r="AD2906" s="9"/>
      <c r="AG2906" s="9"/>
    </row>
    <row r="2907" spans="30:33" x14ac:dyDescent="0.3">
      <c r="AD2907" s="9"/>
      <c r="AG2907" s="9"/>
    </row>
    <row r="2908" spans="30:33" x14ac:dyDescent="0.3">
      <c r="AD2908" s="9"/>
      <c r="AG2908" s="9"/>
    </row>
    <row r="2909" spans="30:33" x14ac:dyDescent="0.3">
      <c r="AD2909" s="9"/>
      <c r="AG2909" s="9"/>
    </row>
    <row r="2910" spans="30:33" x14ac:dyDescent="0.3">
      <c r="AD2910" s="9"/>
      <c r="AG2910" s="9"/>
    </row>
    <row r="2911" spans="30:33" x14ac:dyDescent="0.3">
      <c r="AD2911" s="9"/>
      <c r="AG2911" s="9"/>
    </row>
    <row r="2912" spans="30:33" x14ac:dyDescent="0.3">
      <c r="AD2912" s="9"/>
      <c r="AG2912" s="9"/>
    </row>
    <row r="2913" spans="30:33" x14ac:dyDescent="0.3">
      <c r="AD2913" s="9"/>
      <c r="AG2913" s="9"/>
    </row>
    <row r="2914" spans="30:33" x14ac:dyDescent="0.3">
      <c r="AD2914" s="9"/>
      <c r="AG2914" s="9"/>
    </row>
    <row r="2915" spans="30:33" x14ac:dyDescent="0.3">
      <c r="AD2915" s="9"/>
      <c r="AG2915" s="9"/>
    </row>
    <row r="2916" spans="30:33" x14ac:dyDescent="0.3">
      <c r="AD2916" s="9"/>
      <c r="AG2916" s="9"/>
    </row>
    <row r="2917" spans="30:33" x14ac:dyDescent="0.3">
      <c r="AD2917" s="9"/>
      <c r="AG2917" s="9"/>
    </row>
    <row r="2918" spans="30:33" x14ac:dyDescent="0.3">
      <c r="AD2918" s="9"/>
      <c r="AG2918" s="9"/>
    </row>
    <row r="2919" spans="30:33" x14ac:dyDescent="0.3">
      <c r="AD2919" s="9"/>
      <c r="AG2919" s="9"/>
    </row>
    <row r="2920" spans="30:33" x14ac:dyDescent="0.3">
      <c r="AD2920" s="9"/>
      <c r="AG2920" s="9"/>
    </row>
    <row r="2921" spans="30:33" x14ac:dyDescent="0.3">
      <c r="AD2921" s="9"/>
      <c r="AG2921" s="9"/>
    </row>
    <row r="2922" spans="30:33" x14ac:dyDescent="0.3">
      <c r="AD2922" s="9"/>
      <c r="AG2922" s="9"/>
    </row>
    <row r="2923" spans="30:33" x14ac:dyDescent="0.3">
      <c r="AD2923" s="9"/>
      <c r="AG2923" s="9"/>
    </row>
    <row r="2924" spans="30:33" x14ac:dyDescent="0.3">
      <c r="AD2924" s="9"/>
      <c r="AG2924" s="9"/>
    </row>
    <row r="2925" spans="30:33" x14ac:dyDescent="0.3">
      <c r="AD2925" s="9"/>
      <c r="AG2925" s="9"/>
    </row>
    <row r="2926" spans="30:33" x14ac:dyDescent="0.3">
      <c r="AD2926" s="9"/>
      <c r="AG2926" s="9"/>
    </row>
    <row r="2927" spans="30:33" x14ac:dyDescent="0.3">
      <c r="AD2927" s="9"/>
      <c r="AG2927" s="9"/>
    </row>
    <row r="2928" spans="30:33" x14ac:dyDescent="0.3">
      <c r="AD2928" s="9"/>
      <c r="AG2928" s="9"/>
    </row>
    <row r="2929" spans="30:33" x14ac:dyDescent="0.3">
      <c r="AD2929" s="9"/>
      <c r="AG2929" s="9"/>
    </row>
    <row r="2930" spans="30:33" x14ac:dyDescent="0.3">
      <c r="AD2930" s="9"/>
      <c r="AG2930" s="9"/>
    </row>
    <row r="2931" spans="30:33" x14ac:dyDescent="0.3">
      <c r="AD2931" s="9"/>
      <c r="AG2931" s="9"/>
    </row>
    <row r="2932" spans="30:33" x14ac:dyDescent="0.3">
      <c r="AD2932" s="9"/>
      <c r="AG2932" s="9"/>
    </row>
    <row r="2933" spans="30:33" x14ac:dyDescent="0.3">
      <c r="AD2933" s="9"/>
      <c r="AG2933" s="9"/>
    </row>
    <row r="2934" spans="30:33" x14ac:dyDescent="0.3">
      <c r="AD2934" s="9"/>
      <c r="AG2934" s="9"/>
    </row>
    <row r="2935" spans="30:33" x14ac:dyDescent="0.3">
      <c r="AD2935" s="9"/>
      <c r="AG2935" s="9"/>
    </row>
    <row r="2936" spans="30:33" x14ac:dyDescent="0.3">
      <c r="AD2936" s="9"/>
      <c r="AG2936" s="9"/>
    </row>
    <row r="2937" spans="30:33" x14ac:dyDescent="0.3">
      <c r="AD2937" s="9"/>
      <c r="AG2937" s="9"/>
    </row>
    <row r="2938" spans="30:33" x14ac:dyDescent="0.3">
      <c r="AD2938" s="9"/>
      <c r="AG2938" s="9"/>
    </row>
    <row r="2939" spans="30:33" x14ac:dyDescent="0.3">
      <c r="AD2939" s="9"/>
      <c r="AG2939" s="9"/>
    </row>
    <row r="2940" spans="30:33" x14ac:dyDescent="0.3">
      <c r="AD2940" s="9"/>
      <c r="AG2940" s="9"/>
    </row>
    <row r="2941" spans="30:33" x14ac:dyDescent="0.3">
      <c r="AD2941" s="9"/>
      <c r="AG2941" s="9"/>
    </row>
    <row r="2942" spans="30:33" x14ac:dyDescent="0.3">
      <c r="AD2942" s="9"/>
      <c r="AG2942" s="9"/>
    </row>
    <row r="2943" spans="30:33" x14ac:dyDescent="0.3">
      <c r="AD2943" s="9"/>
      <c r="AG2943" s="9"/>
    </row>
    <row r="2944" spans="30:33" x14ac:dyDescent="0.3">
      <c r="AD2944" s="9"/>
      <c r="AG2944" s="9"/>
    </row>
    <row r="2945" spans="30:33" x14ac:dyDescent="0.3">
      <c r="AD2945" s="9"/>
      <c r="AG2945" s="9"/>
    </row>
    <row r="2946" spans="30:33" x14ac:dyDescent="0.3">
      <c r="AD2946" s="9"/>
      <c r="AG2946" s="9"/>
    </row>
    <row r="2947" spans="30:33" x14ac:dyDescent="0.3">
      <c r="AD2947" s="9"/>
      <c r="AG2947" s="9"/>
    </row>
    <row r="2948" spans="30:33" x14ac:dyDescent="0.3">
      <c r="AD2948" s="9"/>
      <c r="AG2948" s="9"/>
    </row>
    <row r="2949" spans="30:33" x14ac:dyDescent="0.3">
      <c r="AD2949" s="9"/>
      <c r="AG2949" s="9"/>
    </row>
    <row r="2950" spans="30:33" x14ac:dyDescent="0.3">
      <c r="AD2950" s="9"/>
      <c r="AG2950" s="9"/>
    </row>
    <row r="2951" spans="30:33" x14ac:dyDescent="0.3">
      <c r="AD2951" s="9"/>
      <c r="AG2951" s="9"/>
    </row>
    <row r="2952" spans="30:33" x14ac:dyDescent="0.3">
      <c r="AD2952" s="9"/>
      <c r="AG2952" s="9"/>
    </row>
    <row r="2953" spans="30:33" x14ac:dyDescent="0.3">
      <c r="AD2953" s="9"/>
      <c r="AG2953" s="9"/>
    </row>
    <row r="2954" spans="30:33" x14ac:dyDescent="0.3">
      <c r="AD2954" s="9"/>
      <c r="AG2954" s="9"/>
    </row>
    <row r="2955" spans="30:33" x14ac:dyDescent="0.3">
      <c r="AD2955" s="9"/>
      <c r="AG2955" s="9"/>
    </row>
    <row r="2956" spans="30:33" x14ac:dyDescent="0.3">
      <c r="AD2956" s="9"/>
      <c r="AG2956" s="9"/>
    </row>
    <row r="2957" spans="30:33" x14ac:dyDescent="0.3">
      <c r="AD2957" s="9"/>
      <c r="AG2957" s="9"/>
    </row>
    <row r="2958" spans="30:33" x14ac:dyDescent="0.3">
      <c r="AD2958" s="9"/>
      <c r="AG2958" s="9"/>
    </row>
    <row r="2959" spans="30:33" x14ac:dyDescent="0.3">
      <c r="AD2959" s="9"/>
      <c r="AG2959" s="9"/>
    </row>
    <row r="2960" spans="30:33" x14ac:dyDescent="0.3">
      <c r="AD2960" s="9"/>
      <c r="AG2960" s="9"/>
    </row>
    <row r="2961" spans="30:33" x14ac:dyDescent="0.3">
      <c r="AD2961" s="9"/>
      <c r="AG2961" s="9"/>
    </row>
    <row r="2962" spans="30:33" x14ac:dyDescent="0.3">
      <c r="AD2962" s="9"/>
      <c r="AG2962" s="9"/>
    </row>
    <row r="2963" spans="30:33" x14ac:dyDescent="0.3">
      <c r="AD2963" s="9"/>
      <c r="AG2963" s="9"/>
    </row>
    <row r="2964" spans="30:33" x14ac:dyDescent="0.3">
      <c r="AD2964" s="9"/>
      <c r="AG2964" s="9"/>
    </row>
    <row r="2965" spans="30:33" x14ac:dyDescent="0.3">
      <c r="AD2965" s="9"/>
      <c r="AG2965" s="9"/>
    </row>
    <row r="2966" spans="30:33" x14ac:dyDescent="0.3">
      <c r="AD2966" s="9"/>
      <c r="AG2966" s="9"/>
    </row>
    <row r="2967" spans="30:33" x14ac:dyDescent="0.3">
      <c r="AD2967" s="9"/>
      <c r="AG2967" s="9"/>
    </row>
    <row r="2968" spans="30:33" x14ac:dyDescent="0.3">
      <c r="AD2968" s="9"/>
      <c r="AG2968" s="9"/>
    </row>
    <row r="2969" spans="30:33" x14ac:dyDescent="0.3">
      <c r="AD2969" s="9"/>
      <c r="AG2969" s="9"/>
    </row>
    <row r="2970" spans="30:33" x14ac:dyDescent="0.3">
      <c r="AD2970" s="9"/>
      <c r="AG2970" s="9"/>
    </row>
    <row r="2971" spans="30:33" x14ac:dyDescent="0.3">
      <c r="AD2971" s="9"/>
      <c r="AG2971" s="9"/>
    </row>
    <row r="2972" spans="30:33" x14ac:dyDescent="0.3">
      <c r="AD2972" s="9"/>
      <c r="AG2972" s="9"/>
    </row>
    <row r="2973" spans="30:33" x14ac:dyDescent="0.3">
      <c r="AD2973" s="9"/>
      <c r="AG2973" s="9"/>
    </row>
    <row r="2974" spans="30:33" x14ac:dyDescent="0.3">
      <c r="AD2974" s="9"/>
      <c r="AG2974" s="9"/>
    </row>
    <row r="2975" spans="30:33" x14ac:dyDescent="0.3">
      <c r="AD2975" s="9"/>
      <c r="AG2975" s="9"/>
    </row>
    <row r="2976" spans="30:33" x14ac:dyDescent="0.3">
      <c r="AD2976" s="9"/>
      <c r="AG2976" s="9"/>
    </row>
    <row r="2977" spans="30:33" x14ac:dyDescent="0.3">
      <c r="AD2977" s="9"/>
      <c r="AG2977" s="9"/>
    </row>
    <row r="2978" spans="30:33" x14ac:dyDescent="0.3">
      <c r="AD2978" s="9"/>
      <c r="AG2978" s="9"/>
    </row>
    <row r="2979" spans="30:33" x14ac:dyDescent="0.3">
      <c r="AD2979" s="9"/>
      <c r="AG2979" s="9"/>
    </row>
    <row r="2980" spans="30:33" x14ac:dyDescent="0.3">
      <c r="AD2980" s="9"/>
      <c r="AG2980" s="9"/>
    </row>
    <row r="2981" spans="30:33" x14ac:dyDescent="0.3">
      <c r="AD2981" s="9"/>
      <c r="AG2981" s="9"/>
    </row>
    <row r="2982" spans="30:33" x14ac:dyDescent="0.3">
      <c r="AD2982" s="9"/>
      <c r="AG2982" s="9"/>
    </row>
    <row r="2983" spans="30:33" x14ac:dyDescent="0.3">
      <c r="AD2983" s="9"/>
      <c r="AG2983" s="9"/>
    </row>
    <row r="2984" spans="30:33" x14ac:dyDescent="0.3">
      <c r="AD2984" s="9"/>
      <c r="AG2984" s="9"/>
    </row>
    <row r="2985" spans="30:33" x14ac:dyDescent="0.3">
      <c r="AD2985" s="9"/>
      <c r="AG2985" s="9"/>
    </row>
    <row r="2986" spans="30:33" x14ac:dyDescent="0.3">
      <c r="AD2986" s="9"/>
      <c r="AG2986" s="9"/>
    </row>
    <row r="2987" spans="30:33" x14ac:dyDescent="0.3">
      <c r="AD2987" s="9"/>
      <c r="AG2987" s="9"/>
    </row>
    <row r="2988" spans="30:33" x14ac:dyDescent="0.3">
      <c r="AD2988" s="9"/>
      <c r="AG2988" s="9"/>
    </row>
    <row r="2989" spans="30:33" x14ac:dyDescent="0.3">
      <c r="AD2989" s="9"/>
      <c r="AG2989" s="9"/>
    </row>
    <row r="2990" spans="30:33" x14ac:dyDescent="0.3">
      <c r="AD2990" s="9"/>
      <c r="AG2990" s="9"/>
    </row>
    <row r="2991" spans="30:33" x14ac:dyDescent="0.3">
      <c r="AD2991" s="9"/>
      <c r="AG2991" s="9"/>
    </row>
    <row r="2992" spans="30:33" x14ac:dyDescent="0.3">
      <c r="AD2992" s="9"/>
      <c r="AG2992" s="9"/>
    </row>
    <row r="2993" spans="30:33" x14ac:dyDescent="0.3">
      <c r="AD2993" s="9"/>
      <c r="AG2993" s="9"/>
    </row>
    <row r="2994" spans="30:33" x14ac:dyDescent="0.3">
      <c r="AD2994" s="9"/>
      <c r="AG2994" s="9"/>
    </row>
    <row r="2995" spans="30:33" x14ac:dyDescent="0.3">
      <c r="AD2995" s="9"/>
      <c r="AG2995" s="9"/>
    </row>
    <row r="2996" spans="30:33" x14ac:dyDescent="0.3">
      <c r="AD2996" s="9"/>
      <c r="AG2996" s="9"/>
    </row>
    <row r="2997" spans="30:33" x14ac:dyDescent="0.3">
      <c r="AD2997" s="9"/>
      <c r="AG2997" s="9"/>
    </row>
    <row r="2998" spans="30:33" x14ac:dyDescent="0.3">
      <c r="AD2998" s="9"/>
      <c r="AG2998" s="9"/>
    </row>
    <row r="2999" spans="30:33" x14ac:dyDescent="0.3">
      <c r="AD2999" s="9"/>
      <c r="AG2999" s="9"/>
    </row>
    <row r="3000" spans="30:33" x14ac:dyDescent="0.3">
      <c r="AD3000" s="9"/>
      <c r="AG3000" s="9"/>
    </row>
    <row r="3001" spans="30:33" x14ac:dyDescent="0.3">
      <c r="AD3001" s="9"/>
      <c r="AG3001" s="9"/>
    </row>
    <row r="3002" spans="30:33" x14ac:dyDescent="0.3">
      <c r="AD3002" s="9"/>
      <c r="AG3002" s="9"/>
    </row>
    <row r="3003" spans="30:33" x14ac:dyDescent="0.3">
      <c r="AD3003" s="9"/>
      <c r="AG3003" s="9"/>
    </row>
    <row r="3004" spans="30:33" x14ac:dyDescent="0.3">
      <c r="AD3004" s="9"/>
      <c r="AG3004" s="9"/>
    </row>
    <row r="3005" spans="30:33" x14ac:dyDescent="0.3">
      <c r="AD3005" s="9"/>
      <c r="AG3005" s="9"/>
    </row>
    <row r="3006" spans="30:33" x14ac:dyDescent="0.3">
      <c r="AD3006" s="9"/>
      <c r="AG3006" s="9"/>
    </row>
    <row r="3007" spans="30:33" x14ac:dyDescent="0.3">
      <c r="AD3007" s="9"/>
      <c r="AG3007" s="9"/>
    </row>
    <row r="3008" spans="30:33" x14ac:dyDescent="0.3">
      <c r="AD3008" s="9"/>
      <c r="AG3008" s="9"/>
    </row>
    <row r="3009" spans="30:33" x14ac:dyDescent="0.3">
      <c r="AD3009" s="9"/>
      <c r="AG3009" s="9"/>
    </row>
    <row r="3010" spans="30:33" x14ac:dyDescent="0.3">
      <c r="AD3010" s="9"/>
      <c r="AG3010" s="9"/>
    </row>
    <row r="3011" spans="30:33" x14ac:dyDescent="0.3">
      <c r="AD3011" s="9"/>
      <c r="AG3011" s="9"/>
    </row>
    <row r="3012" spans="30:33" x14ac:dyDescent="0.3">
      <c r="AD3012" s="9"/>
      <c r="AG3012" s="9"/>
    </row>
    <row r="3013" spans="30:33" x14ac:dyDescent="0.3">
      <c r="AD3013" s="9"/>
      <c r="AG3013" s="9"/>
    </row>
    <row r="3014" spans="30:33" x14ac:dyDescent="0.3">
      <c r="AD3014" s="9"/>
      <c r="AG3014" s="9"/>
    </row>
    <row r="3015" spans="30:33" x14ac:dyDescent="0.3">
      <c r="AD3015" s="9"/>
      <c r="AG3015" s="9"/>
    </row>
    <row r="3016" spans="30:33" x14ac:dyDescent="0.3">
      <c r="AD3016" s="9"/>
      <c r="AG3016" s="9"/>
    </row>
    <row r="3017" spans="30:33" x14ac:dyDescent="0.3">
      <c r="AD3017" s="9"/>
      <c r="AG3017" s="9"/>
    </row>
    <row r="3018" spans="30:33" x14ac:dyDescent="0.3">
      <c r="AD3018" s="9"/>
      <c r="AG3018" s="9"/>
    </row>
    <row r="3019" spans="30:33" x14ac:dyDescent="0.3">
      <c r="AD3019" s="9"/>
      <c r="AG3019" s="9"/>
    </row>
    <row r="3020" spans="30:33" x14ac:dyDescent="0.3">
      <c r="AD3020" s="9"/>
      <c r="AG3020" s="9"/>
    </row>
    <row r="3021" spans="30:33" x14ac:dyDescent="0.3">
      <c r="AD3021" s="9"/>
      <c r="AG3021" s="9"/>
    </row>
    <row r="3022" spans="30:33" x14ac:dyDescent="0.3">
      <c r="AD3022" s="9"/>
      <c r="AG3022" s="9"/>
    </row>
    <row r="3023" spans="30:33" x14ac:dyDescent="0.3">
      <c r="AD3023" s="9"/>
      <c r="AG3023" s="9"/>
    </row>
    <row r="3024" spans="30:33" x14ac:dyDescent="0.3">
      <c r="AD3024" s="9"/>
      <c r="AG3024" s="9"/>
    </row>
    <row r="3025" spans="30:33" x14ac:dyDescent="0.3">
      <c r="AD3025" s="9"/>
      <c r="AG3025" s="9"/>
    </row>
    <row r="3026" spans="30:33" x14ac:dyDescent="0.3">
      <c r="AD3026" s="9"/>
      <c r="AG3026" s="9"/>
    </row>
    <row r="3027" spans="30:33" x14ac:dyDescent="0.3">
      <c r="AD3027" s="9"/>
      <c r="AG3027" s="9"/>
    </row>
    <row r="3028" spans="30:33" x14ac:dyDescent="0.3">
      <c r="AD3028" s="9"/>
      <c r="AG3028" s="9"/>
    </row>
    <row r="3029" spans="30:33" x14ac:dyDescent="0.3">
      <c r="AD3029" s="9"/>
      <c r="AG3029" s="9"/>
    </row>
    <row r="3030" spans="30:33" x14ac:dyDescent="0.3">
      <c r="AD3030" s="9"/>
      <c r="AG3030" s="9"/>
    </row>
    <row r="3031" spans="30:33" x14ac:dyDescent="0.3">
      <c r="AD3031" s="9"/>
      <c r="AG3031" s="9"/>
    </row>
    <row r="3032" spans="30:33" x14ac:dyDescent="0.3">
      <c r="AD3032" s="9"/>
      <c r="AG3032" s="9"/>
    </row>
    <row r="3033" spans="30:33" x14ac:dyDescent="0.3">
      <c r="AD3033" s="9"/>
      <c r="AG3033" s="9"/>
    </row>
    <row r="3034" spans="30:33" x14ac:dyDescent="0.3">
      <c r="AD3034" s="9"/>
      <c r="AG3034" s="9"/>
    </row>
    <row r="3035" spans="30:33" x14ac:dyDescent="0.3">
      <c r="AD3035" s="9"/>
      <c r="AG3035" s="9"/>
    </row>
    <row r="3036" spans="30:33" x14ac:dyDescent="0.3">
      <c r="AD3036" s="9"/>
      <c r="AG3036" s="9"/>
    </row>
    <row r="3037" spans="30:33" x14ac:dyDescent="0.3">
      <c r="AD3037" s="9"/>
      <c r="AG3037" s="9"/>
    </row>
    <row r="3038" spans="30:33" x14ac:dyDescent="0.3">
      <c r="AD3038" s="9"/>
      <c r="AG3038" s="9"/>
    </row>
    <row r="3039" spans="30:33" x14ac:dyDescent="0.3">
      <c r="AD3039" s="9"/>
      <c r="AG3039" s="9"/>
    </row>
    <row r="3040" spans="30:33" x14ac:dyDescent="0.3">
      <c r="AD3040" s="9"/>
      <c r="AG3040" s="9"/>
    </row>
    <row r="3041" spans="30:33" x14ac:dyDescent="0.3">
      <c r="AD3041" s="9"/>
      <c r="AG3041" s="9"/>
    </row>
    <row r="3042" spans="30:33" x14ac:dyDescent="0.3">
      <c r="AD3042" s="9"/>
      <c r="AG3042" s="9"/>
    </row>
    <row r="3043" spans="30:33" x14ac:dyDescent="0.3">
      <c r="AD3043" s="9"/>
      <c r="AG3043" s="9"/>
    </row>
    <row r="3044" spans="30:33" x14ac:dyDescent="0.3">
      <c r="AD3044" s="9"/>
      <c r="AG3044" s="9"/>
    </row>
    <row r="3045" spans="30:33" x14ac:dyDescent="0.3">
      <c r="AD3045" s="9"/>
      <c r="AG3045" s="9"/>
    </row>
    <row r="3046" spans="30:33" x14ac:dyDescent="0.3">
      <c r="AD3046" s="9"/>
      <c r="AG3046" s="9"/>
    </row>
    <row r="3047" spans="30:33" x14ac:dyDescent="0.3">
      <c r="AD3047" s="9"/>
      <c r="AG3047" s="9"/>
    </row>
    <row r="3048" spans="30:33" x14ac:dyDescent="0.3">
      <c r="AD3048" s="9"/>
      <c r="AG3048" s="9"/>
    </row>
    <row r="3049" spans="30:33" x14ac:dyDescent="0.3">
      <c r="AD3049" s="9"/>
      <c r="AG3049" s="9"/>
    </row>
    <row r="3050" spans="30:33" x14ac:dyDescent="0.3">
      <c r="AD3050" s="9"/>
      <c r="AG3050" s="9"/>
    </row>
    <row r="3051" spans="30:33" x14ac:dyDescent="0.3">
      <c r="AD3051" s="9"/>
      <c r="AG3051" s="9"/>
    </row>
    <row r="3052" spans="30:33" x14ac:dyDescent="0.3">
      <c r="AD3052" s="9"/>
      <c r="AG3052" s="9"/>
    </row>
    <row r="3053" spans="30:33" x14ac:dyDescent="0.3">
      <c r="AD3053" s="9"/>
      <c r="AG3053" s="9"/>
    </row>
    <row r="3054" spans="30:33" x14ac:dyDescent="0.3">
      <c r="AD3054" s="9"/>
      <c r="AG3054" s="9"/>
    </row>
    <row r="3055" spans="30:33" x14ac:dyDescent="0.3">
      <c r="AD3055" s="9"/>
      <c r="AG3055" s="9"/>
    </row>
    <row r="3056" spans="30:33" x14ac:dyDescent="0.3">
      <c r="AD3056" s="9"/>
      <c r="AG3056" s="9"/>
    </row>
    <row r="3057" spans="30:33" x14ac:dyDescent="0.3">
      <c r="AD3057" s="9"/>
      <c r="AG3057" s="9"/>
    </row>
    <row r="3058" spans="30:33" x14ac:dyDescent="0.3">
      <c r="AD3058" s="9"/>
      <c r="AG3058" s="9"/>
    </row>
    <row r="3059" spans="30:33" x14ac:dyDescent="0.3">
      <c r="AD3059" s="9"/>
      <c r="AG3059" s="9"/>
    </row>
    <row r="3060" spans="30:33" x14ac:dyDescent="0.3">
      <c r="AD3060" s="9"/>
      <c r="AG3060" s="9"/>
    </row>
    <row r="3061" spans="30:33" x14ac:dyDescent="0.3">
      <c r="AD3061" s="9"/>
      <c r="AG3061" s="9"/>
    </row>
    <row r="3062" spans="30:33" x14ac:dyDescent="0.3">
      <c r="AD3062" s="9"/>
      <c r="AG3062" s="9"/>
    </row>
    <row r="3063" spans="30:33" x14ac:dyDescent="0.3">
      <c r="AD3063" s="9"/>
      <c r="AG3063" s="9"/>
    </row>
    <row r="3064" spans="30:33" x14ac:dyDescent="0.3">
      <c r="AD3064" s="9"/>
      <c r="AG3064" s="9"/>
    </row>
    <row r="3065" spans="30:33" x14ac:dyDescent="0.3">
      <c r="AD3065" s="9"/>
      <c r="AG3065" s="9"/>
    </row>
    <row r="3066" spans="30:33" x14ac:dyDescent="0.3">
      <c r="AD3066" s="9"/>
      <c r="AG3066" s="9"/>
    </row>
    <row r="3067" spans="30:33" x14ac:dyDescent="0.3">
      <c r="AD3067" s="9"/>
      <c r="AG3067" s="9"/>
    </row>
    <row r="3068" spans="30:33" x14ac:dyDescent="0.3">
      <c r="AD3068" s="9"/>
      <c r="AG3068" s="9"/>
    </row>
    <row r="3069" spans="30:33" x14ac:dyDescent="0.3">
      <c r="AD3069" s="9"/>
      <c r="AG3069" s="9"/>
    </row>
    <row r="3070" spans="30:33" x14ac:dyDescent="0.3">
      <c r="AD3070" s="9"/>
      <c r="AG3070" s="9"/>
    </row>
    <row r="3071" spans="30:33" x14ac:dyDescent="0.3">
      <c r="AD3071" s="9"/>
      <c r="AG3071" s="9"/>
    </row>
    <row r="3072" spans="30:33" x14ac:dyDescent="0.3">
      <c r="AD3072" s="9"/>
      <c r="AG3072" s="9"/>
    </row>
    <row r="3073" spans="30:33" x14ac:dyDescent="0.3">
      <c r="AD3073" s="9"/>
      <c r="AG3073" s="9"/>
    </row>
    <row r="3074" spans="30:33" x14ac:dyDescent="0.3">
      <c r="AD3074" s="9"/>
      <c r="AG3074" s="9"/>
    </row>
    <row r="3075" spans="30:33" x14ac:dyDescent="0.3">
      <c r="AD3075" s="9"/>
      <c r="AG3075" s="9"/>
    </row>
    <row r="3076" spans="30:33" x14ac:dyDescent="0.3">
      <c r="AD3076" s="9"/>
      <c r="AG3076" s="9"/>
    </row>
    <row r="3077" spans="30:33" x14ac:dyDescent="0.3">
      <c r="AD3077" s="9"/>
      <c r="AG3077" s="9"/>
    </row>
    <row r="3078" spans="30:33" x14ac:dyDescent="0.3">
      <c r="AD3078" s="9"/>
      <c r="AG3078" s="9"/>
    </row>
    <row r="3079" spans="30:33" x14ac:dyDescent="0.3">
      <c r="AD3079" s="9"/>
      <c r="AG3079" s="9"/>
    </row>
    <row r="3080" spans="30:33" x14ac:dyDescent="0.3">
      <c r="AD3080" s="9"/>
      <c r="AG3080" s="9"/>
    </row>
    <row r="3081" spans="30:33" x14ac:dyDescent="0.3">
      <c r="AD3081" s="9"/>
      <c r="AG3081" s="9"/>
    </row>
    <row r="3082" spans="30:33" x14ac:dyDescent="0.3">
      <c r="AD3082" s="9"/>
      <c r="AG3082" s="9"/>
    </row>
    <row r="3083" spans="30:33" x14ac:dyDescent="0.3">
      <c r="AD3083" s="9"/>
      <c r="AG3083" s="9"/>
    </row>
    <row r="3084" spans="30:33" x14ac:dyDescent="0.3">
      <c r="AD3084" s="9"/>
      <c r="AG3084" s="9"/>
    </row>
    <row r="3085" spans="30:33" x14ac:dyDescent="0.3">
      <c r="AD3085" s="9"/>
      <c r="AG3085" s="9"/>
    </row>
    <row r="3086" spans="30:33" x14ac:dyDescent="0.3">
      <c r="AD3086" s="9"/>
      <c r="AG3086" s="9"/>
    </row>
    <row r="3087" spans="30:33" x14ac:dyDescent="0.3">
      <c r="AD3087" s="9"/>
      <c r="AG3087" s="9"/>
    </row>
    <row r="3088" spans="30:33" x14ac:dyDescent="0.3">
      <c r="AD3088" s="9"/>
      <c r="AG3088" s="9"/>
    </row>
    <row r="3089" spans="30:33" x14ac:dyDescent="0.3">
      <c r="AD3089" s="9"/>
      <c r="AG3089" s="9"/>
    </row>
    <row r="3090" spans="30:33" x14ac:dyDescent="0.3">
      <c r="AD3090" s="9"/>
      <c r="AG3090" s="9"/>
    </row>
    <row r="3091" spans="30:33" x14ac:dyDescent="0.3">
      <c r="AD3091" s="9"/>
      <c r="AG3091" s="9"/>
    </row>
    <row r="3092" spans="30:33" x14ac:dyDescent="0.3">
      <c r="AD3092" s="9"/>
      <c r="AG3092" s="9"/>
    </row>
    <row r="3093" spans="30:33" x14ac:dyDescent="0.3">
      <c r="AD3093" s="9"/>
      <c r="AG3093" s="9"/>
    </row>
    <row r="3094" spans="30:33" x14ac:dyDescent="0.3">
      <c r="AD3094" s="9"/>
      <c r="AG3094" s="9"/>
    </row>
    <row r="3095" spans="30:33" x14ac:dyDescent="0.3">
      <c r="AD3095" s="9"/>
      <c r="AG3095" s="9"/>
    </row>
    <row r="3096" spans="30:33" x14ac:dyDescent="0.3">
      <c r="AD3096" s="9"/>
      <c r="AG3096" s="9"/>
    </row>
    <row r="3097" spans="30:33" x14ac:dyDescent="0.3">
      <c r="AD3097" s="9"/>
      <c r="AG3097" s="9"/>
    </row>
    <row r="3098" spans="30:33" x14ac:dyDescent="0.3">
      <c r="AD3098" s="9"/>
      <c r="AG3098" s="9"/>
    </row>
    <row r="3099" spans="30:33" x14ac:dyDescent="0.3">
      <c r="AD3099" s="9"/>
      <c r="AG3099" s="9"/>
    </row>
    <row r="3100" spans="30:33" x14ac:dyDescent="0.3">
      <c r="AD3100" s="9"/>
      <c r="AG3100" s="9"/>
    </row>
    <row r="3101" spans="30:33" x14ac:dyDescent="0.3">
      <c r="AD3101" s="9"/>
      <c r="AG3101" s="9"/>
    </row>
    <row r="3102" spans="30:33" x14ac:dyDescent="0.3">
      <c r="AD3102" s="9"/>
      <c r="AG3102" s="9"/>
    </row>
    <row r="3103" spans="30:33" x14ac:dyDescent="0.3">
      <c r="AD3103" s="9"/>
      <c r="AG3103" s="9"/>
    </row>
    <row r="3104" spans="30:33" x14ac:dyDescent="0.3">
      <c r="AD3104" s="9"/>
      <c r="AG3104" s="9"/>
    </row>
    <row r="3105" spans="30:33" x14ac:dyDescent="0.3">
      <c r="AD3105" s="9"/>
      <c r="AG3105" s="9"/>
    </row>
    <row r="3106" spans="30:33" x14ac:dyDescent="0.3">
      <c r="AD3106" s="9"/>
      <c r="AG3106" s="9"/>
    </row>
    <row r="3107" spans="30:33" x14ac:dyDescent="0.3">
      <c r="AD3107" s="9"/>
      <c r="AG3107" s="9"/>
    </row>
    <row r="3108" spans="30:33" x14ac:dyDescent="0.3">
      <c r="AD3108" s="9"/>
      <c r="AG3108" s="9"/>
    </row>
    <row r="3109" spans="30:33" x14ac:dyDescent="0.3">
      <c r="AD3109" s="9"/>
      <c r="AG3109" s="9"/>
    </row>
    <row r="3110" spans="30:33" x14ac:dyDescent="0.3">
      <c r="AD3110" s="9"/>
      <c r="AG3110" s="9"/>
    </row>
    <row r="3111" spans="30:33" x14ac:dyDescent="0.3">
      <c r="AD3111" s="9"/>
      <c r="AG3111" s="9"/>
    </row>
    <row r="3112" spans="30:33" x14ac:dyDescent="0.3">
      <c r="AD3112" s="9"/>
      <c r="AG3112" s="9"/>
    </row>
    <row r="3113" spans="30:33" x14ac:dyDescent="0.3">
      <c r="AD3113" s="9"/>
      <c r="AG3113" s="9"/>
    </row>
    <row r="3114" spans="30:33" x14ac:dyDescent="0.3">
      <c r="AD3114" s="9"/>
      <c r="AG3114" s="9"/>
    </row>
    <row r="3115" spans="30:33" x14ac:dyDescent="0.3">
      <c r="AD3115" s="9"/>
      <c r="AG3115" s="9"/>
    </row>
    <row r="3116" spans="30:33" x14ac:dyDescent="0.3">
      <c r="AD3116" s="9"/>
      <c r="AG3116" s="9"/>
    </row>
    <row r="3117" spans="30:33" x14ac:dyDescent="0.3">
      <c r="AD3117" s="9"/>
      <c r="AG3117" s="9"/>
    </row>
    <row r="3118" spans="30:33" x14ac:dyDescent="0.3">
      <c r="AD3118" s="9"/>
      <c r="AG3118" s="9"/>
    </row>
    <row r="3119" spans="30:33" x14ac:dyDescent="0.3">
      <c r="AD3119" s="9"/>
      <c r="AG3119" s="9"/>
    </row>
    <row r="3120" spans="30:33" x14ac:dyDescent="0.3">
      <c r="AD3120" s="9"/>
      <c r="AG3120" s="9"/>
    </row>
    <row r="3121" spans="30:33" x14ac:dyDescent="0.3">
      <c r="AD3121" s="9"/>
      <c r="AG3121" s="9"/>
    </row>
    <row r="3122" spans="30:33" x14ac:dyDescent="0.3">
      <c r="AD3122" s="9"/>
      <c r="AG3122" s="9"/>
    </row>
    <row r="3123" spans="30:33" x14ac:dyDescent="0.3">
      <c r="AD3123" s="9"/>
      <c r="AG3123" s="9"/>
    </row>
    <row r="3124" spans="30:33" x14ac:dyDescent="0.3">
      <c r="AD3124" s="9"/>
      <c r="AG3124" s="9"/>
    </row>
    <row r="3125" spans="30:33" x14ac:dyDescent="0.3">
      <c r="AD3125" s="9"/>
      <c r="AG3125" s="9"/>
    </row>
    <row r="3126" spans="30:33" x14ac:dyDescent="0.3">
      <c r="AD3126" s="9"/>
      <c r="AG3126" s="9"/>
    </row>
    <row r="3127" spans="30:33" x14ac:dyDescent="0.3">
      <c r="AD3127" s="9"/>
      <c r="AG3127" s="9"/>
    </row>
    <row r="3128" spans="30:33" x14ac:dyDescent="0.3">
      <c r="AD3128" s="9"/>
      <c r="AG3128" s="9"/>
    </row>
    <row r="3129" spans="30:33" x14ac:dyDescent="0.3">
      <c r="AD3129" s="9"/>
      <c r="AG3129" s="9"/>
    </row>
    <row r="3130" spans="30:33" x14ac:dyDescent="0.3">
      <c r="AD3130" s="9"/>
      <c r="AG3130" s="9"/>
    </row>
    <row r="3131" spans="30:33" x14ac:dyDescent="0.3">
      <c r="AD3131" s="9"/>
      <c r="AG3131" s="9"/>
    </row>
    <row r="3132" spans="30:33" x14ac:dyDescent="0.3">
      <c r="AD3132" s="9"/>
      <c r="AG3132" s="9"/>
    </row>
    <row r="3133" spans="30:33" x14ac:dyDescent="0.3">
      <c r="AD3133" s="9"/>
      <c r="AG3133" s="9"/>
    </row>
    <row r="3134" spans="30:33" x14ac:dyDescent="0.3">
      <c r="AD3134" s="9"/>
      <c r="AG3134" s="9"/>
    </row>
    <row r="3135" spans="30:33" x14ac:dyDescent="0.3">
      <c r="AD3135" s="9"/>
      <c r="AG3135" s="9"/>
    </row>
    <row r="3136" spans="30:33" x14ac:dyDescent="0.3">
      <c r="AD3136" s="9"/>
      <c r="AG3136" s="9"/>
    </row>
    <row r="3137" spans="30:33" x14ac:dyDescent="0.3">
      <c r="AD3137" s="9"/>
      <c r="AG3137" s="9"/>
    </row>
    <row r="3138" spans="30:33" x14ac:dyDescent="0.3">
      <c r="AD3138" s="9"/>
      <c r="AG3138" s="9"/>
    </row>
    <row r="3139" spans="30:33" x14ac:dyDescent="0.3">
      <c r="AD3139" s="9"/>
      <c r="AG3139" s="9"/>
    </row>
    <row r="3140" spans="30:33" x14ac:dyDescent="0.3">
      <c r="AD3140" s="9"/>
      <c r="AG3140" s="9"/>
    </row>
    <row r="3141" spans="30:33" x14ac:dyDescent="0.3">
      <c r="AD3141" s="9"/>
      <c r="AG3141" s="9"/>
    </row>
    <row r="3142" spans="30:33" x14ac:dyDescent="0.3">
      <c r="AD3142" s="9"/>
      <c r="AG3142" s="9"/>
    </row>
    <row r="3143" spans="30:33" x14ac:dyDescent="0.3">
      <c r="AD3143" s="9"/>
      <c r="AG3143" s="9"/>
    </row>
    <row r="3144" spans="30:33" x14ac:dyDescent="0.3">
      <c r="AD3144" s="9"/>
      <c r="AG3144" s="9"/>
    </row>
    <row r="3145" spans="30:33" x14ac:dyDescent="0.3">
      <c r="AD3145" s="9"/>
      <c r="AG3145" s="9"/>
    </row>
    <row r="3146" spans="30:33" x14ac:dyDescent="0.3">
      <c r="AD3146" s="9"/>
      <c r="AG3146" s="9"/>
    </row>
    <row r="3147" spans="30:33" x14ac:dyDescent="0.3">
      <c r="AD3147" s="9"/>
      <c r="AG3147" s="9"/>
    </row>
    <row r="3148" spans="30:33" x14ac:dyDescent="0.3">
      <c r="AD3148" s="9"/>
      <c r="AG3148" s="9"/>
    </row>
    <row r="3149" spans="30:33" x14ac:dyDescent="0.3">
      <c r="AD3149" s="9"/>
      <c r="AG3149" s="9"/>
    </row>
    <row r="3150" spans="30:33" x14ac:dyDescent="0.3">
      <c r="AD3150" s="9"/>
      <c r="AG3150" s="9"/>
    </row>
    <row r="3151" spans="30:33" x14ac:dyDescent="0.3">
      <c r="AD3151" s="9"/>
      <c r="AG3151" s="9"/>
    </row>
    <row r="3152" spans="30:33" x14ac:dyDescent="0.3">
      <c r="AD3152" s="9"/>
      <c r="AG3152" s="9"/>
    </row>
    <row r="3153" spans="30:33" x14ac:dyDescent="0.3">
      <c r="AD3153" s="9"/>
      <c r="AG3153" s="9"/>
    </row>
    <row r="3154" spans="30:33" x14ac:dyDescent="0.3">
      <c r="AD3154" s="9"/>
      <c r="AG3154" s="9"/>
    </row>
    <row r="3155" spans="30:33" x14ac:dyDescent="0.3">
      <c r="AD3155" s="9"/>
      <c r="AG3155" s="9"/>
    </row>
    <row r="3156" spans="30:33" x14ac:dyDescent="0.3">
      <c r="AD3156" s="9"/>
      <c r="AG3156" s="9"/>
    </row>
    <row r="3157" spans="30:33" x14ac:dyDescent="0.3">
      <c r="AD3157" s="9"/>
      <c r="AG3157" s="9"/>
    </row>
    <row r="3158" spans="30:33" x14ac:dyDescent="0.3">
      <c r="AD3158" s="9"/>
      <c r="AG3158" s="9"/>
    </row>
    <row r="3159" spans="30:33" x14ac:dyDescent="0.3">
      <c r="AD3159" s="9"/>
      <c r="AG3159" s="9"/>
    </row>
    <row r="3160" spans="30:33" x14ac:dyDescent="0.3">
      <c r="AD3160" s="9"/>
      <c r="AG3160" s="9"/>
    </row>
    <row r="3161" spans="30:33" x14ac:dyDescent="0.3">
      <c r="AD3161" s="9"/>
      <c r="AG3161" s="9"/>
    </row>
    <row r="3162" spans="30:33" x14ac:dyDescent="0.3">
      <c r="AD3162" s="9"/>
      <c r="AG3162" s="9"/>
    </row>
    <row r="3163" spans="30:33" x14ac:dyDescent="0.3">
      <c r="AD3163" s="9"/>
      <c r="AG3163" s="9"/>
    </row>
    <row r="3164" spans="30:33" x14ac:dyDescent="0.3">
      <c r="AD3164" s="9"/>
      <c r="AG3164" s="9"/>
    </row>
    <row r="3165" spans="30:33" x14ac:dyDescent="0.3">
      <c r="AD3165" s="9"/>
      <c r="AG3165" s="9"/>
    </row>
    <row r="3166" spans="30:33" x14ac:dyDescent="0.3">
      <c r="AD3166" s="9"/>
      <c r="AG3166" s="9"/>
    </row>
    <row r="3167" spans="30:33" x14ac:dyDescent="0.3">
      <c r="AD3167" s="9"/>
      <c r="AG3167" s="9"/>
    </row>
    <row r="3168" spans="30:33" x14ac:dyDescent="0.3">
      <c r="AD3168" s="9"/>
      <c r="AG3168" s="9"/>
    </row>
    <row r="3169" spans="30:33" x14ac:dyDescent="0.3">
      <c r="AD3169" s="9"/>
      <c r="AG3169" s="9"/>
    </row>
    <row r="3170" spans="30:33" x14ac:dyDescent="0.3">
      <c r="AD3170" s="9"/>
      <c r="AG3170" s="9"/>
    </row>
    <row r="3171" spans="30:33" x14ac:dyDescent="0.3">
      <c r="AD3171" s="9"/>
      <c r="AG3171" s="9"/>
    </row>
    <row r="3172" spans="30:33" x14ac:dyDescent="0.3">
      <c r="AD3172" s="9"/>
      <c r="AG3172" s="9"/>
    </row>
    <row r="3173" spans="30:33" x14ac:dyDescent="0.3">
      <c r="AD3173" s="9"/>
      <c r="AG3173" s="9"/>
    </row>
    <row r="3174" spans="30:33" x14ac:dyDescent="0.3">
      <c r="AD3174" s="9"/>
      <c r="AG3174" s="9"/>
    </row>
    <row r="3175" spans="30:33" x14ac:dyDescent="0.3">
      <c r="AD3175" s="9"/>
      <c r="AG3175" s="9"/>
    </row>
    <row r="3176" spans="30:33" x14ac:dyDescent="0.3">
      <c r="AD3176" s="9"/>
      <c r="AG3176" s="9"/>
    </row>
    <row r="3177" spans="30:33" x14ac:dyDescent="0.3">
      <c r="AD3177" s="9"/>
      <c r="AG3177" s="9"/>
    </row>
    <row r="3178" spans="30:33" x14ac:dyDescent="0.3">
      <c r="AD3178" s="9"/>
      <c r="AG3178" s="9"/>
    </row>
    <row r="3179" spans="30:33" x14ac:dyDescent="0.3">
      <c r="AD3179" s="9"/>
      <c r="AG3179" s="9"/>
    </row>
    <row r="3180" spans="30:33" x14ac:dyDescent="0.3">
      <c r="AD3180" s="9"/>
      <c r="AG3180" s="9"/>
    </row>
    <row r="3181" spans="30:33" x14ac:dyDescent="0.3">
      <c r="AD3181" s="9"/>
      <c r="AG3181" s="9"/>
    </row>
    <row r="3182" spans="30:33" x14ac:dyDescent="0.3">
      <c r="AD3182" s="9"/>
      <c r="AG3182" s="9"/>
    </row>
    <row r="3183" spans="30:33" x14ac:dyDescent="0.3">
      <c r="AD3183" s="9"/>
      <c r="AG3183" s="9"/>
    </row>
    <row r="3184" spans="30:33" x14ac:dyDescent="0.3">
      <c r="AD3184" s="9"/>
      <c r="AG3184" s="9"/>
    </row>
    <row r="3185" spans="30:33" x14ac:dyDescent="0.3">
      <c r="AD3185" s="9"/>
      <c r="AG3185" s="9"/>
    </row>
    <row r="3186" spans="30:33" x14ac:dyDescent="0.3">
      <c r="AD3186" s="9"/>
      <c r="AG3186" s="9"/>
    </row>
    <row r="3187" spans="30:33" x14ac:dyDescent="0.3">
      <c r="AD3187" s="9"/>
      <c r="AG3187" s="9"/>
    </row>
    <row r="3188" spans="30:33" x14ac:dyDescent="0.3">
      <c r="AD3188" s="9"/>
      <c r="AG3188" s="9"/>
    </row>
    <row r="3189" spans="30:33" x14ac:dyDescent="0.3">
      <c r="AD3189" s="9"/>
      <c r="AG3189" s="9"/>
    </row>
    <row r="3190" spans="30:33" x14ac:dyDescent="0.3">
      <c r="AD3190" s="9"/>
      <c r="AG3190" s="9"/>
    </row>
    <row r="3191" spans="30:33" x14ac:dyDescent="0.3">
      <c r="AD3191" s="9"/>
      <c r="AG3191" s="9"/>
    </row>
    <row r="3192" spans="30:33" x14ac:dyDescent="0.3">
      <c r="AD3192" s="9"/>
      <c r="AG3192" s="9"/>
    </row>
    <row r="3193" spans="30:33" x14ac:dyDescent="0.3">
      <c r="AD3193" s="9"/>
      <c r="AG3193" s="9"/>
    </row>
    <row r="3194" spans="30:33" x14ac:dyDescent="0.3">
      <c r="AD3194" s="9"/>
      <c r="AG3194" s="9"/>
    </row>
    <row r="3195" spans="30:33" x14ac:dyDescent="0.3">
      <c r="AD3195" s="9"/>
      <c r="AG3195" s="9"/>
    </row>
    <row r="3196" spans="30:33" x14ac:dyDescent="0.3">
      <c r="AD3196" s="9"/>
      <c r="AG3196" s="9"/>
    </row>
    <row r="3197" spans="30:33" x14ac:dyDescent="0.3">
      <c r="AD3197" s="9"/>
      <c r="AG3197" s="9"/>
    </row>
    <row r="3198" spans="30:33" x14ac:dyDescent="0.3">
      <c r="AD3198" s="9"/>
      <c r="AG3198" s="9"/>
    </row>
    <row r="3199" spans="30:33" x14ac:dyDescent="0.3">
      <c r="AD3199" s="9"/>
      <c r="AG3199" s="9"/>
    </row>
    <row r="3200" spans="30:33" x14ac:dyDescent="0.3">
      <c r="AD3200" s="9"/>
      <c r="AG3200" s="9"/>
    </row>
    <row r="3201" spans="30:33" x14ac:dyDescent="0.3">
      <c r="AD3201" s="9"/>
      <c r="AG3201" s="9"/>
    </row>
    <row r="3202" spans="30:33" x14ac:dyDescent="0.3">
      <c r="AD3202" s="9"/>
      <c r="AG3202" s="9"/>
    </row>
    <row r="3203" spans="30:33" x14ac:dyDescent="0.3">
      <c r="AD3203" s="9"/>
      <c r="AG3203" s="9"/>
    </row>
    <row r="3204" spans="30:33" x14ac:dyDescent="0.3">
      <c r="AD3204" s="9"/>
      <c r="AG3204" s="9"/>
    </row>
    <row r="3205" spans="30:33" x14ac:dyDescent="0.3">
      <c r="AD3205" s="9"/>
      <c r="AG3205" s="9"/>
    </row>
    <row r="3206" spans="30:33" x14ac:dyDescent="0.3">
      <c r="AD3206" s="9"/>
      <c r="AG3206" s="9"/>
    </row>
    <row r="3207" spans="30:33" x14ac:dyDescent="0.3">
      <c r="AD3207" s="9"/>
      <c r="AG3207" s="9"/>
    </row>
    <row r="3208" spans="30:33" x14ac:dyDescent="0.3">
      <c r="AD3208" s="9"/>
      <c r="AG3208" s="9"/>
    </row>
    <row r="3209" spans="30:33" x14ac:dyDescent="0.3">
      <c r="AD3209" s="9"/>
      <c r="AG3209" s="9"/>
    </row>
    <row r="3210" spans="30:33" x14ac:dyDescent="0.3">
      <c r="AD3210" s="9"/>
      <c r="AG3210" s="9"/>
    </row>
    <row r="3211" spans="30:33" x14ac:dyDescent="0.3">
      <c r="AD3211" s="9"/>
      <c r="AG3211" s="9"/>
    </row>
    <row r="3212" spans="30:33" x14ac:dyDescent="0.3">
      <c r="AD3212" s="9"/>
      <c r="AG3212" s="9"/>
    </row>
    <row r="3213" spans="30:33" x14ac:dyDescent="0.3">
      <c r="AD3213" s="9"/>
      <c r="AG3213" s="9"/>
    </row>
    <row r="3214" spans="30:33" x14ac:dyDescent="0.3">
      <c r="AD3214" s="9"/>
      <c r="AG3214" s="9"/>
    </row>
    <row r="3215" spans="30:33" x14ac:dyDescent="0.3">
      <c r="AD3215" s="9"/>
      <c r="AG3215" s="9"/>
    </row>
    <row r="3216" spans="30:33" x14ac:dyDescent="0.3">
      <c r="AD3216" s="9"/>
      <c r="AG3216" s="9"/>
    </row>
    <row r="3217" spans="30:33" x14ac:dyDescent="0.3">
      <c r="AD3217" s="9"/>
      <c r="AG3217" s="9"/>
    </row>
    <row r="3218" spans="30:33" x14ac:dyDescent="0.3">
      <c r="AD3218" s="9"/>
      <c r="AG3218" s="9"/>
    </row>
    <row r="3219" spans="30:33" x14ac:dyDescent="0.3">
      <c r="AD3219" s="9"/>
      <c r="AG3219" s="9"/>
    </row>
    <row r="3220" spans="30:33" x14ac:dyDescent="0.3">
      <c r="AD3220" s="9"/>
      <c r="AG3220" s="9"/>
    </row>
    <row r="3221" spans="30:33" x14ac:dyDescent="0.3">
      <c r="AD3221" s="9"/>
      <c r="AG3221" s="9"/>
    </row>
    <row r="3222" spans="30:33" x14ac:dyDescent="0.3">
      <c r="AD3222" s="9"/>
      <c r="AG3222" s="9"/>
    </row>
    <row r="3223" spans="30:33" x14ac:dyDescent="0.3">
      <c r="AD3223" s="9"/>
      <c r="AG3223" s="9"/>
    </row>
    <row r="3224" spans="30:33" x14ac:dyDescent="0.3">
      <c r="AD3224" s="9"/>
      <c r="AG3224" s="9"/>
    </row>
    <row r="3225" spans="30:33" x14ac:dyDescent="0.3">
      <c r="AD3225" s="9"/>
      <c r="AG3225" s="9"/>
    </row>
    <row r="3226" spans="30:33" x14ac:dyDescent="0.3">
      <c r="AD3226" s="9"/>
      <c r="AG3226" s="9"/>
    </row>
    <row r="3227" spans="30:33" x14ac:dyDescent="0.3">
      <c r="AD3227" s="9"/>
      <c r="AG3227" s="9"/>
    </row>
    <row r="3228" spans="30:33" x14ac:dyDescent="0.3">
      <c r="AD3228" s="9"/>
      <c r="AG3228" s="9"/>
    </row>
    <row r="3229" spans="30:33" x14ac:dyDescent="0.3">
      <c r="AD3229" s="9"/>
      <c r="AG3229" s="9"/>
    </row>
    <row r="3230" spans="30:33" x14ac:dyDescent="0.3">
      <c r="AD3230" s="9"/>
      <c r="AG3230" s="9"/>
    </row>
    <row r="3231" spans="30:33" x14ac:dyDescent="0.3">
      <c r="AD3231" s="9"/>
      <c r="AG3231" s="9"/>
    </row>
    <row r="3232" spans="30:33" x14ac:dyDescent="0.3">
      <c r="AD3232" s="9"/>
      <c r="AG3232" s="9"/>
    </row>
    <row r="3233" spans="30:33" x14ac:dyDescent="0.3">
      <c r="AD3233" s="9"/>
      <c r="AG3233" s="9"/>
    </row>
    <row r="3234" spans="30:33" x14ac:dyDescent="0.3">
      <c r="AD3234" s="9"/>
      <c r="AG3234" s="9"/>
    </row>
    <row r="3235" spans="30:33" x14ac:dyDescent="0.3">
      <c r="AD3235" s="9"/>
      <c r="AG3235" s="9"/>
    </row>
    <row r="3236" spans="30:33" x14ac:dyDescent="0.3">
      <c r="AD3236" s="9"/>
      <c r="AG3236" s="9"/>
    </row>
    <row r="3237" spans="30:33" x14ac:dyDescent="0.3">
      <c r="AD3237" s="9"/>
      <c r="AG3237" s="9"/>
    </row>
    <row r="3238" spans="30:33" x14ac:dyDescent="0.3">
      <c r="AD3238" s="9"/>
      <c r="AG3238" s="9"/>
    </row>
    <row r="3239" spans="30:33" x14ac:dyDescent="0.3">
      <c r="AD3239" s="9"/>
      <c r="AG3239" s="9"/>
    </row>
    <row r="3240" spans="30:33" x14ac:dyDescent="0.3">
      <c r="AD3240" s="9"/>
      <c r="AG3240" s="9"/>
    </row>
    <row r="3241" spans="30:33" x14ac:dyDescent="0.3">
      <c r="AD3241" s="9"/>
      <c r="AG3241" s="9"/>
    </row>
    <row r="3242" spans="30:33" x14ac:dyDescent="0.3">
      <c r="AD3242" s="9"/>
      <c r="AG3242" s="9"/>
    </row>
    <row r="3243" spans="30:33" x14ac:dyDescent="0.3">
      <c r="AD3243" s="9"/>
      <c r="AG3243" s="9"/>
    </row>
    <row r="3244" spans="30:33" x14ac:dyDescent="0.3">
      <c r="AD3244" s="9"/>
      <c r="AG3244" s="9"/>
    </row>
    <row r="3245" spans="30:33" x14ac:dyDescent="0.3">
      <c r="AD3245" s="9"/>
      <c r="AG3245" s="9"/>
    </row>
    <row r="3246" spans="30:33" x14ac:dyDescent="0.3">
      <c r="AD3246" s="9"/>
      <c r="AG3246" s="9"/>
    </row>
    <row r="3247" spans="30:33" x14ac:dyDescent="0.3">
      <c r="AD3247" s="9"/>
      <c r="AG3247" s="9"/>
    </row>
    <row r="3248" spans="30:33" x14ac:dyDescent="0.3">
      <c r="AD3248" s="9"/>
      <c r="AG3248" s="9"/>
    </row>
    <row r="3249" spans="30:33" x14ac:dyDescent="0.3">
      <c r="AD3249" s="9"/>
      <c r="AG3249" s="9"/>
    </row>
    <row r="3250" spans="30:33" x14ac:dyDescent="0.3">
      <c r="AD3250" s="9"/>
      <c r="AG3250" s="9"/>
    </row>
    <row r="3251" spans="30:33" x14ac:dyDescent="0.3">
      <c r="AD3251" s="9"/>
      <c r="AG3251" s="9"/>
    </row>
    <row r="3252" spans="30:33" x14ac:dyDescent="0.3">
      <c r="AD3252" s="9"/>
      <c r="AG3252" s="9"/>
    </row>
    <row r="3253" spans="30:33" x14ac:dyDescent="0.3">
      <c r="AD3253" s="9"/>
      <c r="AG3253" s="9"/>
    </row>
    <row r="3254" spans="30:33" x14ac:dyDescent="0.3">
      <c r="AD3254" s="9"/>
      <c r="AG3254" s="9"/>
    </row>
    <row r="3255" spans="30:33" x14ac:dyDescent="0.3">
      <c r="AD3255" s="9"/>
      <c r="AG3255" s="9"/>
    </row>
    <row r="3256" spans="30:33" x14ac:dyDescent="0.3">
      <c r="AD3256" s="9"/>
      <c r="AG3256" s="9"/>
    </row>
    <row r="3257" spans="30:33" x14ac:dyDescent="0.3">
      <c r="AD3257" s="9"/>
      <c r="AG3257" s="9"/>
    </row>
    <row r="3258" spans="30:33" x14ac:dyDescent="0.3">
      <c r="AD3258" s="9"/>
      <c r="AG3258" s="9"/>
    </row>
    <row r="3259" spans="30:33" x14ac:dyDescent="0.3">
      <c r="AD3259" s="9"/>
      <c r="AG3259" s="9"/>
    </row>
    <row r="3260" spans="30:33" x14ac:dyDescent="0.3">
      <c r="AD3260" s="9"/>
      <c r="AG3260" s="9"/>
    </row>
    <row r="3261" spans="30:33" x14ac:dyDescent="0.3">
      <c r="AD3261" s="9"/>
      <c r="AG3261" s="9"/>
    </row>
    <row r="3262" spans="30:33" x14ac:dyDescent="0.3">
      <c r="AD3262" s="9"/>
      <c r="AG3262" s="9"/>
    </row>
    <row r="3263" spans="30:33" x14ac:dyDescent="0.3">
      <c r="AD3263" s="9"/>
      <c r="AG3263" s="9"/>
    </row>
    <row r="3264" spans="30:33" x14ac:dyDescent="0.3">
      <c r="AD3264" s="9"/>
      <c r="AG3264" s="9"/>
    </row>
    <row r="3265" spans="30:33" x14ac:dyDescent="0.3">
      <c r="AD3265" s="9"/>
      <c r="AG3265" s="9"/>
    </row>
    <row r="3266" spans="30:33" x14ac:dyDescent="0.3">
      <c r="AD3266" s="9"/>
      <c r="AG3266" s="9"/>
    </row>
    <row r="3267" spans="30:33" x14ac:dyDescent="0.3">
      <c r="AD3267" s="9"/>
      <c r="AG3267" s="9"/>
    </row>
    <row r="3268" spans="30:33" x14ac:dyDescent="0.3">
      <c r="AD3268" s="9"/>
      <c r="AG3268" s="9"/>
    </row>
    <row r="3269" spans="30:33" x14ac:dyDescent="0.3">
      <c r="AD3269" s="9"/>
      <c r="AG3269" s="9"/>
    </row>
    <row r="3270" spans="30:33" x14ac:dyDescent="0.3">
      <c r="AD3270" s="9"/>
      <c r="AG3270" s="9"/>
    </row>
    <row r="3271" spans="30:33" x14ac:dyDescent="0.3">
      <c r="AD3271" s="9"/>
      <c r="AG3271" s="9"/>
    </row>
    <row r="3272" spans="30:33" x14ac:dyDescent="0.3">
      <c r="AD3272" s="9"/>
      <c r="AG3272" s="9"/>
    </row>
    <row r="3273" spans="30:33" x14ac:dyDescent="0.3">
      <c r="AD3273" s="9"/>
      <c r="AG3273" s="9"/>
    </row>
    <row r="3274" spans="30:33" x14ac:dyDescent="0.3">
      <c r="AD3274" s="9"/>
      <c r="AG3274" s="9"/>
    </row>
    <row r="3275" spans="30:33" x14ac:dyDescent="0.3">
      <c r="AD3275" s="9"/>
      <c r="AG3275" s="9"/>
    </row>
    <row r="3276" spans="30:33" x14ac:dyDescent="0.3">
      <c r="AD3276" s="9"/>
      <c r="AG3276" s="9"/>
    </row>
    <row r="3277" spans="30:33" x14ac:dyDescent="0.3">
      <c r="AD3277" s="9"/>
      <c r="AG3277" s="9"/>
    </row>
    <row r="3278" spans="30:33" x14ac:dyDescent="0.3">
      <c r="AD3278" s="9"/>
      <c r="AG3278" s="9"/>
    </row>
    <row r="3279" spans="30:33" x14ac:dyDescent="0.3">
      <c r="AD3279" s="9"/>
      <c r="AG3279" s="9"/>
    </row>
    <row r="3280" spans="30:33" x14ac:dyDescent="0.3">
      <c r="AD3280" s="9"/>
      <c r="AG3280" s="9"/>
    </row>
    <row r="3281" spans="30:33" x14ac:dyDescent="0.3">
      <c r="AD3281" s="9"/>
      <c r="AG3281" s="9"/>
    </row>
    <row r="3282" spans="30:33" x14ac:dyDescent="0.3">
      <c r="AD3282" s="9"/>
      <c r="AG3282" s="9"/>
    </row>
    <row r="3283" spans="30:33" x14ac:dyDescent="0.3">
      <c r="AD3283" s="9"/>
      <c r="AG3283" s="9"/>
    </row>
    <row r="3284" spans="30:33" x14ac:dyDescent="0.3">
      <c r="AD3284" s="9"/>
      <c r="AG3284" s="9"/>
    </row>
    <row r="3285" spans="30:33" x14ac:dyDescent="0.3">
      <c r="AD3285" s="9"/>
      <c r="AG3285" s="9"/>
    </row>
    <row r="3286" spans="30:33" x14ac:dyDescent="0.3">
      <c r="AD3286" s="9"/>
      <c r="AG3286" s="9"/>
    </row>
    <row r="3287" spans="30:33" x14ac:dyDescent="0.3">
      <c r="AD3287" s="9"/>
      <c r="AG3287" s="9"/>
    </row>
    <row r="3288" spans="30:33" x14ac:dyDescent="0.3">
      <c r="AD3288" s="9"/>
      <c r="AG3288" s="9"/>
    </row>
    <row r="3289" spans="30:33" x14ac:dyDescent="0.3">
      <c r="AD3289" s="9"/>
      <c r="AG3289" s="9"/>
    </row>
    <row r="3290" spans="30:33" x14ac:dyDescent="0.3">
      <c r="AD3290" s="9"/>
      <c r="AG3290" s="9"/>
    </row>
    <row r="3291" spans="30:33" x14ac:dyDescent="0.3">
      <c r="AD3291" s="9"/>
      <c r="AG3291" s="9"/>
    </row>
    <row r="3292" spans="30:33" x14ac:dyDescent="0.3">
      <c r="AD3292" s="9"/>
      <c r="AG3292" s="9"/>
    </row>
    <row r="3293" spans="30:33" x14ac:dyDescent="0.3">
      <c r="AD3293" s="9"/>
      <c r="AG3293" s="9"/>
    </row>
    <row r="3294" spans="30:33" x14ac:dyDescent="0.3">
      <c r="AD3294" s="9"/>
      <c r="AG3294" s="9"/>
    </row>
    <row r="3295" spans="30:33" x14ac:dyDescent="0.3">
      <c r="AD3295" s="9"/>
      <c r="AG3295" s="9"/>
    </row>
    <row r="3296" spans="30:33" x14ac:dyDescent="0.3">
      <c r="AD3296" s="9"/>
      <c r="AG3296" s="9"/>
    </row>
    <row r="3297" spans="30:33" x14ac:dyDescent="0.3">
      <c r="AD3297" s="9"/>
      <c r="AG3297" s="9"/>
    </row>
    <row r="3298" spans="30:33" x14ac:dyDescent="0.3">
      <c r="AD3298" s="9"/>
      <c r="AG3298" s="9"/>
    </row>
    <row r="3299" spans="30:33" x14ac:dyDescent="0.3">
      <c r="AD3299" s="9"/>
      <c r="AG3299" s="9"/>
    </row>
    <row r="3300" spans="30:33" x14ac:dyDescent="0.3">
      <c r="AD3300" s="9"/>
      <c r="AG3300" s="9"/>
    </row>
    <row r="3301" spans="30:33" x14ac:dyDescent="0.3">
      <c r="AD3301" s="9"/>
      <c r="AG3301" s="9"/>
    </row>
    <row r="3302" spans="30:33" x14ac:dyDescent="0.3">
      <c r="AD3302" s="9"/>
      <c r="AG3302" s="9"/>
    </row>
    <row r="3303" spans="30:33" x14ac:dyDescent="0.3">
      <c r="AD3303" s="9"/>
      <c r="AG3303" s="9"/>
    </row>
    <row r="3304" spans="30:33" x14ac:dyDescent="0.3">
      <c r="AD3304" s="9"/>
      <c r="AG3304" s="9"/>
    </row>
    <row r="3305" spans="30:33" x14ac:dyDescent="0.3">
      <c r="AD3305" s="9"/>
      <c r="AG3305" s="9"/>
    </row>
    <row r="3306" spans="30:33" x14ac:dyDescent="0.3">
      <c r="AD3306" s="9"/>
      <c r="AG3306" s="9"/>
    </row>
    <row r="3307" spans="30:33" x14ac:dyDescent="0.3">
      <c r="AD3307" s="9"/>
      <c r="AG3307" s="9"/>
    </row>
    <row r="3308" spans="30:33" x14ac:dyDescent="0.3">
      <c r="AD3308" s="9"/>
      <c r="AG3308" s="9"/>
    </row>
    <row r="3309" spans="30:33" x14ac:dyDescent="0.3">
      <c r="AD3309" s="9"/>
      <c r="AG3309" s="9"/>
    </row>
    <row r="3310" spans="30:33" x14ac:dyDescent="0.3">
      <c r="AD3310" s="9"/>
      <c r="AG3310" s="9"/>
    </row>
    <row r="3311" spans="30:33" x14ac:dyDescent="0.3">
      <c r="AD3311" s="9"/>
      <c r="AG3311" s="9"/>
    </row>
    <row r="3312" spans="30:33" x14ac:dyDescent="0.3">
      <c r="AD3312" s="9"/>
      <c r="AG3312" s="9"/>
    </row>
    <row r="3313" spans="30:33" x14ac:dyDescent="0.3">
      <c r="AD3313" s="9"/>
      <c r="AG3313" s="9"/>
    </row>
    <row r="3314" spans="30:33" x14ac:dyDescent="0.3">
      <c r="AD3314" s="9"/>
      <c r="AG3314" s="9"/>
    </row>
    <row r="3315" spans="30:33" x14ac:dyDescent="0.3">
      <c r="AD3315" s="9"/>
      <c r="AG3315" s="9"/>
    </row>
    <row r="3316" spans="30:33" x14ac:dyDescent="0.3">
      <c r="AD3316" s="9"/>
      <c r="AG3316" s="9"/>
    </row>
    <row r="3317" spans="30:33" x14ac:dyDescent="0.3">
      <c r="AD3317" s="9"/>
      <c r="AG3317" s="9"/>
    </row>
    <row r="3318" spans="30:33" x14ac:dyDescent="0.3">
      <c r="AD3318" s="9"/>
      <c r="AG3318" s="9"/>
    </row>
    <row r="3319" spans="30:33" x14ac:dyDescent="0.3">
      <c r="AD3319" s="9"/>
      <c r="AG3319" s="9"/>
    </row>
    <row r="3320" spans="30:33" x14ac:dyDescent="0.3">
      <c r="AD3320" s="9"/>
      <c r="AG3320" s="9"/>
    </row>
    <row r="3321" spans="30:33" x14ac:dyDescent="0.3">
      <c r="AD3321" s="9"/>
      <c r="AG3321" s="9"/>
    </row>
    <row r="3322" spans="30:33" x14ac:dyDescent="0.3">
      <c r="AD3322" s="9"/>
      <c r="AG3322" s="9"/>
    </row>
    <row r="3323" spans="30:33" x14ac:dyDescent="0.3">
      <c r="AD3323" s="9"/>
      <c r="AG3323" s="9"/>
    </row>
    <row r="3324" spans="30:33" x14ac:dyDescent="0.3">
      <c r="AD3324" s="9"/>
      <c r="AG3324" s="9"/>
    </row>
    <row r="3325" spans="30:33" x14ac:dyDescent="0.3">
      <c r="AD3325" s="9"/>
      <c r="AG3325" s="9"/>
    </row>
    <row r="3326" spans="30:33" x14ac:dyDescent="0.3">
      <c r="AD3326" s="9"/>
      <c r="AG3326" s="9"/>
    </row>
    <row r="3327" spans="30:33" x14ac:dyDescent="0.3">
      <c r="AD3327" s="9"/>
      <c r="AG3327" s="9"/>
    </row>
    <row r="3328" spans="30:33" x14ac:dyDescent="0.3">
      <c r="AD3328" s="9"/>
      <c r="AG3328" s="9"/>
    </row>
    <row r="3329" spans="30:33" x14ac:dyDescent="0.3">
      <c r="AD3329" s="9"/>
      <c r="AG3329" s="9"/>
    </row>
    <row r="3330" spans="30:33" x14ac:dyDescent="0.3">
      <c r="AD3330" s="9"/>
      <c r="AG3330" s="9"/>
    </row>
    <row r="3331" spans="30:33" x14ac:dyDescent="0.3">
      <c r="AD3331" s="9"/>
      <c r="AG3331" s="9"/>
    </row>
    <row r="3332" spans="30:33" x14ac:dyDescent="0.3">
      <c r="AD3332" s="9"/>
      <c r="AG3332" s="9"/>
    </row>
    <row r="3333" spans="30:33" x14ac:dyDescent="0.3">
      <c r="AD3333" s="9"/>
      <c r="AG3333" s="9"/>
    </row>
    <row r="3334" spans="30:33" x14ac:dyDescent="0.3">
      <c r="AD3334" s="9"/>
      <c r="AG3334" s="9"/>
    </row>
    <row r="3335" spans="30:33" x14ac:dyDescent="0.3">
      <c r="AD3335" s="9"/>
      <c r="AG3335" s="9"/>
    </row>
    <row r="3336" spans="30:33" x14ac:dyDescent="0.3">
      <c r="AD3336" s="9"/>
      <c r="AG3336" s="9"/>
    </row>
    <row r="3337" spans="30:33" x14ac:dyDescent="0.3">
      <c r="AD3337" s="9"/>
      <c r="AG3337" s="9"/>
    </row>
    <row r="3338" spans="30:33" x14ac:dyDescent="0.3">
      <c r="AD3338" s="9"/>
      <c r="AG3338" s="9"/>
    </row>
    <row r="3339" spans="30:33" x14ac:dyDescent="0.3">
      <c r="AD3339" s="9"/>
      <c r="AG3339" s="9"/>
    </row>
    <row r="3340" spans="30:33" x14ac:dyDescent="0.3">
      <c r="AD3340" s="9"/>
      <c r="AG3340" s="9"/>
    </row>
    <row r="3341" spans="30:33" x14ac:dyDescent="0.3">
      <c r="AD3341" s="9"/>
      <c r="AG3341" s="9"/>
    </row>
    <row r="3342" spans="30:33" x14ac:dyDescent="0.3">
      <c r="AD3342" s="9"/>
      <c r="AG3342" s="9"/>
    </row>
    <row r="3343" spans="30:33" x14ac:dyDescent="0.3">
      <c r="AD3343" s="9"/>
      <c r="AG3343" s="9"/>
    </row>
    <row r="3344" spans="30:33" x14ac:dyDescent="0.3">
      <c r="AD3344" s="9"/>
      <c r="AG3344" s="9"/>
    </row>
    <row r="3345" spans="30:33" x14ac:dyDescent="0.3">
      <c r="AD3345" s="9"/>
      <c r="AG3345" s="9"/>
    </row>
    <row r="3346" spans="30:33" x14ac:dyDescent="0.3">
      <c r="AD3346" s="9"/>
      <c r="AG3346" s="9"/>
    </row>
    <row r="3347" spans="30:33" x14ac:dyDescent="0.3">
      <c r="AD3347" s="9"/>
      <c r="AG3347" s="9"/>
    </row>
    <row r="3348" spans="30:33" x14ac:dyDescent="0.3">
      <c r="AD3348" s="9"/>
      <c r="AG3348" s="9"/>
    </row>
    <row r="3349" spans="30:33" x14ac:dyDescent="0.3">
      <c r="AD3349" s="9"/>
      <c r="AG3349" s="9"/>
    </row>
    <row r="3350" spans="30:33" x14ac:dyDescent="0.3">
      <c r="AD3350" s="9"/>
      <c r="AG3350" s="9"/>
    </row>
    <row r="3351" spans="30:33" x14ac:dyDescent="0.3">
      <c r="AD3351" s="9"/>
      <c r="AG3351" s="9"/>
    </row>
    <row r="3352" spans="30:33" x14ac:dyDescent="0.3">
      <c r="AD3352" s="9"/>
      <c r="AG3352" s="9"/>
    </row>
    <row r="3353" spans="30:33" x14ac:dyDescent="0.3">
      <c r="AD3353" s="9"/>
      <c r="AG3353" s="9"/>
    </row>
    <row r="3354" spans="30:33" x14ac:dyDescent="0.3">
      <c r="AD3354" s="9"/>
      <c r="AG3354" s="9"/>
    </row>
    <row r="3355" spans="30:33" x14ac:dyDescent="0.3">
      <c r="AD3355" s="9"/>
      <c r="AG3355" s="9"/>
    </row>
    <row r="3356" spans="30:33" x14ac:dyDescent="0.3">
      <c r="AD3356" s="9"/>
      <c r="AG3356" s="9"/>
    </row>
    <row r="3357" spans="30:33" x14ac:dyDescent="0.3">
      <c r="AD3357" s="9"/>
      <c r="AG3357" s="9"/>
    </row>
    <row r="3358" spans="30:33" x14ac:dyDescent="0.3">
      <c r="AD3358" s="9"/>
      <c r="AG3358" s="9"/>
    </row>
    <row r="3359" spans="30:33" x14ac:dyDescent="0.3">
      <c r="AD3359" s="9"/>
      <c r="AG3359" s="9"/>
    </row>
    <row r="3360" spans="30:33" x14ac:dyDescent="0.3">
      <c r="AD3360" s="9"/>
      <c r="AG3360" s="9"/>
    </row>
    <row r="3361" spans="30:33" x14ac:dyDescent="0.3">
      <c r="AD3361" s="9"/>
      <c r="AG3361" s="9"/>
    </row>
    <row r="3362" spans="30:33" x14ac:dyDescent="0.3">
      <c r="AD3362" s="9"/>
      <c r="AG3362" s="9"/>
    </row>
    <row r="3363" spans="30:33" x14ac:dyDescent="0.3">
      <c r="AD3363" s="9"/>
      <c r="AG3363" s="9"/>
    </row>
    <row r="3364" spans="30:33" x14ac:dyDescent="0.3">
      <c r="AD3364" s="9"/>
      <c r="AG3364" s="9"/>
    </row>
    <row r="3365" spans="30:33" x14ac:dyDescent="0.3">
      <c r="AD3365" s="9"/>
      <c r="AG3365" s="9"/>
    </row>
    <row r="3366" spans="30:33" x14ac:dyDescent="0.3">
      <c r="AD3366" s="9"/>
      <c r="AG3366" s="9"/>
    </row>
    <row r="3367" spans="30:33" x14ac:dyDescent="0.3">
      <c r="AD3367" s="9"/>
      <c r="AG3367" s="9"/>
    </row>
    <row r="3368" spans="30:33" x14ac:dyDescent="0.3">
      <c r="AD3368" s="9"/>
      <c r="AG3368" s="9"/>
    </row>
    <row r="3369" spans="30:33" x14ac:dyDescent="0.3">
      <c r="AD3369" s="9"/>
      <c r="AG3369" s="9"/>
    </row>
    <row r="3370" spans="30:33" x14ac:dyDescent="0.3">
      <c r="AD3370" s="9"/>
      <c r="AG3370" s="9"/>
    </row>
    <row r="3371" spans="30:33" x14ac:dyDescent="0.3">
      <c r="AD3371" s="9"/>
      <c r="AG3371" s="9"/>
    </row>
    <row r="3372" spans="30:33" x14ac:dyDescent="0.3">
      <c r="AD3372" s="9"/>
      <c r="AG3372" s="9"/>
    </row>
    <row r="3373" spans="30:33" x14ac:dyDescent="0.3">
      <c r="AD3373" s="9"/>
      <c r="AG3373" s="9"/>
    </row>
    <row r="3374" spans="30:33" x14ac:dyDescent="0.3">
      <c r="AD3374" s="9"/>
      <c r="AG3374" s="9"/>
    </row>
    <row r="3375" spans="30:33" x14ac:dyDescent="0.3">
      <c r="AD3375" s="9"/>
      <c r="AG3375" s="9"/>
    </row>
    <row r="3376" spans="30:33" x14ac:dyDescent="0.3">
      <c r="AD3376" s="9"/>
      <c r="AG3376" s="9"/>
    </row>
    <row r="3377" spans="30:33" x14ac:dyDescent="0.3">
      <c r="AD3377" s="9"/>
      <c r="AG3377" s="9"/>
    </row>
    <row r="3378" spans="30:33" x14ac:dyDescent="0.3">
      <c r="AD3378" s="9"/>
      <c r="AG3378" s="9"/>
    </row>
    <row r="3379" spans="30:33" x14ac:dyDescent="0.3">
      <c r="AD3379" s="9"/>
      <c r="AG3379" s="9"/>
    </row>
    <row r="3380" spans="30:33" x14ac:dyDescent="0.3">
      <c r="AD3380" s="9"/>
      <c r="AG3380" s="9"/>
    </row>
    <row r="3381" spans="30:33" x14ac:dyDescent="0.3">
      <c r="AD3381" s="9"/>
      <c r="AG3381" s="9"/>
    </row>
    <row r="3382" spans="30:33" x14ac:dyDescent="0.3">
      <c r="AD3382" s="9"/>
      <c r="AG3382" s="9"/>
    </row>
    <row r="3383" spans="30:33" x14ac:dyDescent="0.3">
      <c r="AD3383" s="9"/>
      <c r="AG3383" s="9"/>
    </row>
    <row r="3384" spans="30:33" x14ac:dyDescent="0.3">
      <c r="AD3384" s="9"/>
      <c r="AG3384" s="9"/>
    </row>
    <row r="3385" spans="30:33" x14ac:dyDescent="0.3">
      <c r="AD3385" s="9"/>
      <c r="AG3385" s="9"/>
    </row>
    <row r="3386" spans="30:33" x14ac:dyDescent="0.3">
      <c r="AD3386" s="9"/>
      <c r="AG3386" s="9"/>
    </row>
    <row r="3387" spans="30:33" x14ac:dyDescent="0.3">
      <c r="AD3387" s="9"/>
      <c r="AG3387" s="9"/>
    </row>
    <row r="3388" spans="30:33" x14ac:dyDescent="0.3">
      <c r="AD3388" s="9"/>
      <c r="AG3388" s="9"/>
    </row>
    <row r="3389" spans="30:33" x14ac:dyDescent="0.3">
      <c r="AD3389" s="9"/>
      <c r="AG3389" s="9"/>
    </row>
    <row r="3390" spans="30:33" x14ac:dyDescent="0.3">
      <c r="AD3390" s="9"/>
      <c r="AG3390" s="9"/>
    </row>
    <row r="3391" spans="30:33" x14ac:dyDescent="0.3">
      <c r="AD3391" s="9"/>
      <c r="AG3391" s="9"/>
    </row>
    <row r="3392" spans="30:33" x14ac:dyDescent="0.3">
      <c r="AD3392" s="9"/>
      <c r="AG3392" s="9"/>
    </row>
    <row r="3393" spans="30:33" x14ac:dyDescent="0.3">
      <c r="AD3393" s="9"/>
      <c r="AG3393" s="9"/>
    </row>
    <row r="3394" spans="30:33" x14ac:dyDescent="0.3">
      <c r="AD3394" s="9"/>
      <c r="AG3394" s="9"/>
    </row>
    <row r="3395" spans="30:33" x14ac:dyDescent="0.3">
      <c r="AD3395" s="9"/>
      <c r="AG3395" s="9"/>
    </row>
    <row r="3396" spans="30:33" x14ac:dyDescent="0.3">
      <c r="AD3396" s="9"/>
      <c r="AG3396" s="9"/>
    </row>
    <row r="3397" spans="30:33" x14ac:dyDescent="0.3">
      <c r="AD3397" s="9"/>
      <c r="AG3397" s="9"/>
    </row>
    <row r="3398" spans="30:33" x14ac:dyDescent="0.3">
      <c r="AD3398" s="9"/>
      <c r="AG3398" s="9"/>
    </row>
    <row r="3399" spans="30:33" x14ac:dyDescent="0.3">
      <c r="AD3399" s="9"/>
      <c r="AG3399" s="9"/>
    </row>
    <row r="3400" spans="30:33" x14ac:dyDescent="0.3">
      <c r="AD3400" s="9"/>
      <c r="AG3400" s="9"/>
    </row>
    <row r="3401" spans="30:33" x14ac:dyDescent="0.3">
      <c r="AD3401" s="9"/>
      <c r="AG3401" s="9"/>
    </row>
    <row r="3402" spans="30:33" x14ac:dyDescent="0.3">
      <c r="AD3402" s="9"/>
      <c r="AG3402" s="9"/>
    </row>
    <row r="3403" spans="30:33" x14ac:dyDescent="0.3">
      <c r="AD3403" s="9"/>
      <c r="AG3403" s="9"/>
    </row>
    <row r="3404" spans="30:33" x14ac:dyDescent="0.3">
      <c r="AD3404" s="9"/>
      <c r="AG3404" s="9"/>
    </row>
    <row r="3405" spans="30:33" x14ac:dyDescent="0.3">
      <c r="AD3405" s="9"/>
      <c r="AG3405" s="9"/>
    </row>
    <row r="3406" spans="30:33" x14ac:dyDescent="0.3">
      <c r="AD3406" s="9"/>
      <c r="AG3406" s="9"/>
    </row>
    <row r="3407" spans="30:33" x14ac:dyDescent="0.3">
      <c r="AD3407" s="9"/>
      <c r="AG3407" s="9"/>
    </row>
    <row r="3408" spans="30:33" x14ac:dyDescent="0.3">
      <c r="AD3408" s="9"/>
      <c r="AG3408" s="9"/>
    </row>
    <row r="3409" spans="30:33" x14ac:dyDescent="0.3">
      <c r="AD3409" s="9"/>
      <c r="AG3409" s="9"/>
    </row>
    <row r="3410" spans="30:33" x14ac:dyDescent="0.3">
      <c r="AD3410" s="9"/>
      <c r="AG3410" s="9"/>
    </row>
    <row r="3411" spans="30:33" x14ac:dyDescent="0.3">
      <c r="AD3411" s="9"/>
      <c r="AG3411" s="9"/>
    </row>
    <row r="3412" spans="30:33" x14ac:dyDescent="0.3">
      <c r="AD3412" s="9"/>
      <c r="AG3412" s="9"/>
    </row>
    <row r="3413" spans="30:33" x14ac:dyDescent="0.3">
      <c r="AD3413" s="9"/>
      <c r="AG3413" s="9"/>
    </row>
    <row r="3414" spans="30:33" x14ac:dyDescent="0.3">
      <c r="AD3414" s="9"/>
      <c r="AG3414" s="9"/>
    </row>
    <row r="3415" spans="30:33" x14ac:dyDescent="0.3">
      <c r="AD3415" s="9"/>
      <c r="AG3415" s="9"/>
    </row>
    <row r="3416" spans="30:33" x14ac:dyDescent="0.3">
      <c r="AD3416" s="9"/>
      <c r="AG3416" s="9"/>
    </row>
    <row r="3417" spans="30:33" x14ac:dyDescent="0.3">
      <c r="AD3417" s="9"/>
      <c r="AG3417" s="9"/>
    </row>
    <row r="3418" spans="30:33" x14ac:dyDescent="0.3">
      <c r="AD3418" s="9"/>
      <c r="AG3418" s="9"/>
    </row>
    <row r="3419" spans="30:33" x14ac:dyDescent="0.3">
      <c r="AD3419" s="9"/>
      <c r="AG3419" s="9"/>
    </row>
    <row r="3420" spans="30:33" x14ac:dyDescent="0.3">
      <c r="AD3420" s="9"/>
      <c r="AG3420" s="9"/>
    </row>
    <row r="3421" spans="30:33" x14ac:dyDescent="0.3">
      <c r="AD3421" s="9"/>
      <c r="AG3421" s="9"/>
    </row>
    <row r="3422" spans="30:33" x14ac:dyDescent="0.3">
      <c r="AD3422" s="9"/>
      <c r="AG3422" s="9"/>
    </row>
    <row r="3423" spans="30:33" x14ac:dyDescent="0.3">
      <c r="AD3423" s="9"/>
      <c r="AG3423" s="9"/>
    </row>
    <row r="3424" spans="30:33" x14ac:dyDescent="0.3">
      <c r="AD3424" s="9"/>
      <c r="AG3424" s="9"/>
    </row>
    <row r="3425" spans="30:33" x14ac:dyDescent="0.3">
      <c r="AD3425" s="9"/>
      <c r="AG3425" s="9"/>
    </row>
    <row r="3426" spans="30:33" x14ac:dyDescent="0.3">
      <c r="AD3426" s="9"/>
      <c r="AG3426" s="9"/>
    </row>
    <row r="3427" spans="30:33" x14ac:dyDescent="0.3">
      <c r="AD3427" s="9"/>
      <c r="AG3427" s="9"/>
    </row>
    <row r="3428" spans="30:33" x14ac:dyDescent="0.3">
      <c r="AD3428" s="9"/>
      <c r="AG3428" s="9"/>
    </row>
    <row r="3429" spans="30:33" x14ac:dyDescent="0.3">
      <c r="AD3429" s="9"/>
      <c r="AG3429" s="9"/>
    </row>
    <row r="3430" spans="30:33" x14ac:dyDescent="0.3">
      <c r="AD3430" s="9"/>
      <c r="AG3430" s="9"/>
    </row>
    <row r="3431" spans="30:33" x14ac:dyDescent="0.3">
      <c r="AD3431" s="9"/>
      <c r="AG3431" s="9"/>
    </row>
    <row r="3432" spans="30:33" x14ac:dyDescent="0.3">
      <c r="AD3432" s="9"/>
      <c r="AG3432" s="9"/>
    </row>
    <row r="3433" spans="30:33" x14ac:dyDescent="0.3">
      <c r="AD3433" s="9"/>
      <c r="AG3433" s="9"/>
    </row>
    <row r="3434" spans="30:33" x14ac:dyDescent="0.3">
      <c r="AD3434" s="9"/>
      <c r="AG3434" s="9"/>
    </row>
    <row r="3435" spans="30:33" x14ac:dyDescent="0.3">
      <c r="AD3435" s="9"/>
      <c r="AG3435" s="9"/>
    </row>
    <row r="3436" spans="30:33" x14ac:dyDescent="0.3">
      <c r="AD3436" s="9"/>
      <c r="AG3436" s="9"/>
    </row>
    <row r="3437" spans="30:33" x14ac:dyDescent="0.3">
      <c r="AD3437" s="9"/>
      <c r="AG3437" s="9"/>
    </row>
    <row r="3438" spans="30:33" x14ac:dyDescent="0.3">
      <c r="AD3438" s="9"/>
      <c r="AG3438" s="9"/>
    </row>
    <row r="3439" spans="30:33" x14ac:dyDescent="0.3">
      <c r="AD3439" s="9"/>
      <c r="AG3439" s="9"/>
    </row>
    <row r="3440" spans="30:33" x14ac:dyDescent="0.3">
      <c r="AD3440" s="9"/>
      <c r="AG3440" s="9"/>
    </row>
    <row r="3441" spans="30:33" x14ac:dyDescent="0.3">
      <c r="AD3441" s="9"/>
      <c r="AG3441" s="9"/>
    </row>
    <row r="3442" spans="30:33" x14ac:dyDescent="0.3">
      <c r="AD3442" s="9"/>
      <c r="AG3442" s="9"/>
    </row>
    <row r="3443" spans="30:33" x14ac:dyDescent="0.3">
      <c r="AD3443" s="9"/>
      <c r="AG3443" s="9"/>
    </row>
    <row r="3444" spans="30:33" x14ac:dyDescent="0.3">
      <c r="AD3444" s="9"/>
      <c r="AG3444" s="9"/>
    </row>
    <row r="3445" spans="30:33" x14ac:dyDescent="0.3">
      <c r="AD3445" s="9"/>
      <c r="AG3445" s="9"/>
    </row>
    <row r="3446" spans="30:33" x14ac:dyDescent="0.3">
      <c r="AD3446" s="9"/>
      <c r="AG3446" s="9"/>
    </row>
    <row r="3447" spans="30:33" x14ac:dyDescent="0.3">
      <c r="AD3447" s="9"/>
      <c r="AG3447" s="9"/>
    </row>
    <row r="3448" spans="30:33" x14ac:dyDescent="0.3">
      <c r="AD3448" s="9"/>
      <c r="AG3448" s="9"/>
    </row>
    <row r="3449" spans="30:33" x14ac:dyDescent="0.3">
      <c r="AD3449" s="9"/>
      <c r="AG3449" s="9"/>
    </row>
    <row r="3450" spans="30:33" x14ac:dyDescent="0.3">
      <c r="AD3450" s="9"/>
      <c r="AG3450" s="9"/>
    </row>
    <row r="3451" spans="30:33" x14ac:dyDescent="0.3">
      <c r="AD3451" s="9"/>
      <c r="AG3451" s="9"/>
    </row>
    <row r="3452" spans="30:33" x14ac:dyDescent="0.3">
      <c r="AD3452" s="9"/>
      <c r="AG3452" s="9"/>
    </row>
    <row r="3453" spans="30:33" x14ac:dyDescent="0.3">
      <c r="AD3453" s="9"/>
      <c r="AG3453" s="9"/>
    </row>
    <row r="3454" spans="30:33" x14ac:dyDescent="0.3">
      <c r="AD3454" s="9"/>
      <c r="AG3454" s="9"/>
    </row>
    <row r="3455" spans="30:33" x14ac:dyDescent="0.3">
      <c r="AD3455" s="9"/>
      <c r="AG3455" s="9"/>
    </row>
    <row r="3456" spans="30:33" x14ac:dyDescent="0.3">
      <c r="AD3456" s="9"/>
      <c r="AG3456" s="9"/>
    </row>
    <row r="3457" spans="30:33" x14ac:dyDescent="0.3">
      <c r="AD3457" s="9"/>
      <c r="AG3457" s="9"/>
    </row>
    <row r="3458" spans="30:33" x14ac:dyDescent="0.3">
      <c r="AD3458" s="9"/>
      <c r="AG3458" s="9"/>
    </row>
    <row r="3459" spans="30:33" x14ac:dyDescent="0.3">
      <c r="AD3459" s="9"/>
      <c r="AG3459" s="9"/>
    </row>
    <row r="3460" spans="30:33" x14ac:dyDescent="0.3">
      <c r="AD3460" s="9"/>
      <c r="AG3460" s="9"/>
    </row>
    <row r="3461" spans="30:33" x14ac:dyDescent="0.3">
      <c r="AD3461" s="9"/>
      <c r="AG3461" s="9"/>
    </row>
    <row r="3462" spans="30:33" x14ac:dyDescent="0.3">
      <c r="AD3462" s="9"/>
      <c r="AG3462" s="9"/>
    </row>
    <row r="3463" spans="30:33" x14ac:dyDescent="0.3">
      <c r="AD3463" s="9"/>
      <c r="AG3463" s="9"/>
    </row>
    <row r="3464" spans="30:33" x14ac:dyDescent="0.3">
      <c r="AD3464" s="9"/>
      <c r="AG3464" s="9"/>
    </row>
    <row r="3465" spans="30:33" x14ac:dyDescent="0.3">
      <c r="AD3465" s="9"/>
      <c r="AG3465" s="9"/>
    </row>
    <row r="3466" spans="30:33" x14ac:dyDescent="0.3">
      <c r="AD3466" s="9"/>
      <c r="AG3466" s="9"/>
    </row>
    <row r="3467" spans="30:33" x14ac:dyDescent="0.3">
      <c r="AD3467" s="9"/>
      <c r="AG3467" s="9"/>
    </row>
    <row r="3468" spans="30:33" x14ac:dyDescent="0.3">
      <c r="AD3468" s="9"/>
      <c r="AG3468" s="9"/>
    </row>
    <row r="3469" spans="30:33" x14ac:dyDescent="0.3">
      <c r="AD3469" s="9"/>
      <c r="AG3469" s="9"/>
    </row>
    <row r="3470" spans="30:33" x14ac:dyDescent="0.3">
      <c r="AD3470" s="9"/>
      <c r="AG3470" s="9"/>
    </row>
    <row r="3471" spans="30:33" x14ac:dyDescent="0.3">
      <c r="AD3471" s="9"/>
      <c r="AG3471" s="9"/>
    </row>
    <row r="3472" spans="30:33" x14ac:dyDescent="0.3">
      <c r="AD3472" s="9"/>
      <c r="AG3472" s="9"/>
    </row>
    <row r="3473" spans="30:33" x14ac:dyDescent="0.3">
      <c r="AD3473" s="9"/>
      <c r="AG3473" s="9"/>
    </row>
    <row r="3474" spans="30:33" x14ac:dyDescent="0.3">
      <c r="AD3474" s="9"/>
      <c r="AG3474" s="9"/>
    </row>
    <row r="3475" spans="30:33" x14ac:dyDescent="0.3">
      <c r="AD3475" s="9"/>
      <c r="AG3475" s="9"/>
    </row>
    <row r="3476" spans="30:33" x14ac:dyDescent="0.3">
      <c r="AD3476" s="9"/>
      <c r="AG3476" s="9"/>
    </row>
    <row r="3477" spans="30:33" x14ac:dyDescent="0.3">
      <c r="AD3477" s="9"/>
      <c r="AG3477" s="9"/>
    </row>
    <row r="3478" spans="30:33" x14ac:dyDescent="0.3">
      <c r="AD3478" s="9"/>
      <c r="AG3478" s="9"/>
    </row>
    <row r="3479" spans="30:33" x14ac:dyDescent="0.3">
      <c r="AD3479" s="9"/>
      <c r="AG3479" s="9"/>
    </row>
    <row r="3480" spans="30:33" x14ac:dyDescent="0.3">
      <c r="AD3480" s="9"/>
      <c r="AG3480" s="9"/>
    </row>
    <row r="3481" spans="30:33" x14ac:dyDescent="0.3">
      <c r="AD3481" s="9"/>
      <c r="AG3481" s="9"/>
    </row>
    <row r="3482" spans="30:33" x14ac:dyDescent="0.3">
      <c r="AD3482" s="9"/>
      <c r="AG3482" s="9"/>
    </row>
    <row r="3483" spans="30:33" x14ac:dyDescent="0.3">
      <c r="AD3483" s="9"/>
      <c r="AG3483" s="9"/>
    </row>
    <row r="3484" spans="30:33" x14ac:dyDescent="0.3">
      <c r="AD3484" s="9"/>
      <c r="AG3484" s="9"/>
    </row>
    <row r="3485" spans="30:33" x14ac:dyDescent="0.3">
      <c r="AD3485" s="9"/>
      <c r="AG3485" s="9"/>
    </row>
    <row r="3486" spans="30:33" x14ac:dyDescent="0.3">
      <c r="AD3486" s="9"/>
      <c r="AG3486" s="9"/>
    </row>
    <row r="3487" spans="30:33" x14ac:dyDescent="0.3">
      <c r="AD3487" s="9"/>
      <c r="AG3487" s="9"/>
    </row>
    <row r="3488" spans="30:33" x14ac:dyDescent="0.3">
      <c r="AD3488" s="9"/>
      <c r="AG3488" s="9"/>
    </row>
    <row r="3489" spans="30:33" x14ac:dyDescent="0.3">
      <c r="AD3489" s="9"/>
      <c r="AG3489" s="9"/>
    </row>
    <row r="3490" spans="30:33" x14ac:dyDescent="0.3">
      <c r="AD3490" s="9"/>
      <c r="AG3490" s="9"/>
    </row>
    <row r="3491" spans="30:33" x14ac:dyDescent="0.3">
      <c r="AD3491" s="9"/>
      <c r="AG3491" s="9"/>
    </row>
    <row r="3492" spans="30:33" x14ac:dyDescent="0.3">
      <c r="AD3492" s="9"/>
      <c r="AG3492" s="9"/>
    </row>
    <row r="3493" spans="30:33" x14ac:dyDescent="0.3">
      <c r="AD3493" s="9"/>
      <c r="AG3493" s="9"/>
    </row>
    <row r="3494" spans="30:33" x14ac:dyDescent="0.3">
      <c r="AD3494" s="9"/>
      <c r="AG3494" s="9"/>
    </row>
    <row r="3495" spans="30:33" x14ac:dyDescent="0.3">
      <c r="AD3495" s="9"/>
      <c r="AG3495" s="9"/>
    </row>
    <row r="3496" spans="30:33" x14ac:dyDescent="0.3">
      <c r="AD3496" s="9"/>
      <c r="AG3496" s="9"/>
    </row>
    <row r="3497" spans="30:33" x14ac:dyDescent="0.3">
      <c r="AD3497" s="9"/>
      <c r="AG3497" s="9"/>
    </row>
    <row r="3498" spans="30:33" x14ac:dyDescent="0.3">
      <c r="AD3498" s="9"/>
      <c r="AG3498" s="9"/>
    </row>
    <row r="3499" spans="30:33" x14ac:dyDescent="0.3">
      <c r="AD3499" s="9"/>
      <c r="AG3499" s="9"/>
    </row>
    <row r="3500" spans="30:33" x14ac:dyDescent="0.3">
      <c r="AD3500" s="9"/>
      <c r="AG3500" s="9"/>
    </row>
    <row r="3501" spans="30:33" x14ac:dyDescent="0.3">
      <c r="AD3501" s="9"/>
      <c r="AG3501" s="9"/>
    </row>
    <row r="3502" spans="30:33" x14ac:dyDescent="0.3">
      <c r="AD3502" s="9"/>
      <c r="AG3502" s="9"/>
    </row>
    <row r="3503" spans="30:33" x14ac:dyDescent="0.3">
      <c r="AD3503" s="9"/>
      <c r="AG3503" s="9"/>
    </row>
    <row r="3504" spans="30:33" x14ac:dyDescent="0.3">
      <c r="AD3504" s="9"/>
      <c r="AG3504" s="9"/>
    </row>
    <row r="3505" spans="30:33" x14ac:dyDescent="0.3">
      <c r="AD3505" s="9"/>
      <c r="AG3505" s="9"/>
    </row>
    <row r="3506" spans="30:33" x14ac:dyDescent="0.3">
      <c r="AD3506" s="9"/>
      <c r="AG3506" s="9"/>
    </row>
    <row r="3507" spans="30:33" x14ac:dyDescent="0.3">
      <c r="AD3507" s="9"/>
      <c r="AG3507" s="9"/>
    </row>
    <row r="3508" spans="30:33" x14ac:dyDescent="0.3">
      <c r="AD3508" s="9"/>
      <c r="AG3508" s="9"/>
    </row>
    <row r="3509" spans="30:33" x14ac:dyDescent="0.3">
      <c r="AD3509" s="9"/>
      <c r="AG3509" s="9"/>
    </row>
    <row r="3510" spans="30:33" x14ac:dyDescent="0.3">
      <c r="AD3510" s="9"/>
      <c r="AG3510" s="9"/>
    </row>
    <row r="3511" spans="30:33" x14ac:dyDescent="0.3">
      <c r="AD3511" s="9"/>
      <c r="AG3511" s="9"/>
    </row>
    <row r="3512" spans="30:33" x14ac:dyDescent="0.3">
      <c r="AD3512" s="9"/>
      <c r="AG3512" s="9"/>
    </row>
    <row r="3513" spans="30:33" x14ac:dyDescent="0.3">
      <c r="AD3513" s="9"/>
      <c r="AG3513" s="9"/>
    </row>
    <row r="3514" spans="30:33" x14ac:dyDescent="0.3">
      <c r="AD3514" s="9"/>
      <c r="AG3514" s="9"/>
    </row>
    <row r="3515" spans="30:33" x14ac:dyDescent="0.3">
      <c r="AD3515" s="9"/>
      <c r="AG3515" s="9"/>
    </row>
    <row r="3516" spans="30:33" x14ac:dyDescent="0.3">
      <c r="AD3516" s="9"/>
      <c r="AG3516" s="9"/>
    </row>
    <row r="3517" spans="30:33" x14ac:dyDescent="0.3">
      <c r="AD3517" s="9"/>
      <c r="AG3517" s="9"/>
    </row>
    <row r="3518" spans="30:33" x14ac:dyDescent="0.3">
      <c r="AD3518" s="9"/>
      <c r="AG3518" s="9"/>
    </row>
    <row r="3519" spans="30:33" x14ac:dyDescent="0.3">
      <c r="AD3519" s="9"/>
      <c r="AG3519" s="9"/>
    </row>
    <row r="3520" spans="30:33" x14ac:dyDescent="0.3">
      <c r="AD3520" s="9"/>
      <c r="AG3520" s="9"/>
    </row>
    <row r="3521" spans="30:33" x14ac:dyDescent="0.3">
      <c r="AD3521" s="9"/>
      <c r="AG3521" s="9"/>
    </row>
    <row r="3522" spans="30:33" x14ac:dyDescent="0.3">
      <c r="AD3522" s="9"/>
      <c r="AG3522" s="9"/>
    </row>
    <row r="3523" spans="30:33" x14ac:dyDescent="0.3">
      <c r="AD3523" s="9"/>
      <c r="AG3523" s="9"/>
    </row>
    <row r="3524" spans="30:33" x14ac:dyDescent="0.3">
      <c r="AD3524" s="9"/>
      <c r="AG3524" s="9"/>
    </row>
    <row r="3525" spans="30:33" x14ac:dyDescent="0.3">
      <c r="AD3525" s="9"/>
      <c r="AG3525" s="9"/>
    </row>
    <row r="3526" spans="30:33" x14ac:dyDescent="0.3">
      <c r="AD3526" s="9"/>
      <c r="AG3526" s="9"/>
    </row>
    <row r="3527" spans="30:33" x14ac:dyDescent="0.3">
      <c r="AD3527" s="9"/>
      <c r="AG3527" s="9"/>
    </row>
    <row r="3528" spans="30:33" x14ac:dyDescent="0.3">
      <c r="AD3528" s="9"/>
      <c r="AG3528" s="9"/>
    </row>
    <row r="3529" spans="30:33" x14ac:dyDescent="0.3">
      <c r="AD3529" s="9"/>
      <c r="AG3529" s="9"/>
    </row>
    <row r="3530" spans="30:33" x14ac:dyDescent="0.3">
      <c r="AD3530" s="9"/>
      <c r="AG3530" s="9"/>
    </row>
    <row r="3531" spans="30:33" x14ac:dyDescent="0.3">
      <c r="AD3531" s="9"/>
      <c r="AG3531" s="9"/>
    </row>
    <row r="3532" spans="30:33" x14ac:dyDescent="0.3">
      <c r="AD3532" s="9"/>
      <c r="AG3532" s="9"/>
    </row>
    <row r="3533" spans="30:33" x14ac:dyDescent="0.3">
      <c r="AD3533" s="9"/>
      <c r="AG3533" s="9"/>
    </row>
    <row r="3534" spans="30:33" x14ac:dyDescent="0.3">
      <c r="AD3534" s="9"/>
      <c r="AG3534" s="9"/>
    </row>
    <row r="3535" spans="30:33" x14ac:dyDescent="0.3">
      <c r="AD3535" s="9"/>
      <c r="AG3535" s="9"/>
    </row>
    <row r="3536" spans="30:33" x14ac:dyDescent="0.3">
      <c r="AD3536" s="9"/>
      <c r="AG3536" s="9"/>
    </row>
    <row r="3537" spans="30:33" x14ac:dyDescent="0.3">
      <c r="AD3537" s="9"/>
      <c r="AG3537" s="9"/>
    </row>
    <row r="3538" spans="30:33" x14ac:dyDescent="0.3">
      <c r="AD3538" s="9"/>
      <c r="AG3538" s="9"/>
    </row>
    <row r="3539" spans="30:33" x14ac:dyDescent="0.3">
      <c r="AD3539" s="9"/>
      <c r="AG3539" s="9"/>
    </row>
    <row r="3540" spans="30:33" x14ac:dyDescent="0.3">
      <c r="AD3540" s="9"/>
      <c r="AG3540" s="9"/>
    </row>
    <row r="3541" spans="30:33" x14ac:dyDescent="0.3">
      <c r="AD3541" s="9"/>
      <c r="AG3541" s="9"/>
    </row>
    <row r="3542" spans="30:33" x14ac:dyDescent="0.3">
      <c r="AD3542" s="9"/>
      <c r="AG3542" s="9"/>
    </row>
    <row r="3543" spans="30:33" x14ac:dyDescent="0.3">
      <c r="AD3543" s="9"/>
      <c r="AG3543" s="9"/>
    </row>
    <row r="3544" spans="30:33" x14ac:dyDescent="0.3">
      <c r="AD3544" s="9"/>
      <c r="AG3544" s="9"/>
    </row>
    <row r="3545" spans="30:33" x14ac:dyDescent="0.3">
      <c r="AD3545" s="9"/>
      <c r="AG3545" s="9"/>
    </row>
    <row r="3546" spans="30:33" x14ac:dyDescent="0.3">
      <c r="AD3546" s="9"/>
      <c r="AG3546" s="9"/>
    </row>
    <row r="3547" spans="30:33" x14ac:dyDescent="0.3">
      <c r="AD3547" s="9"/>
      <c r="AG3547" s="9"/>
    </row>
    <row r="3548" spans="30:33" x14ac:dyDescent="0.3">
      <c r="AD3548" s="9"/>
      <c r="AG3548" s="9"/>
    </row>
    <row r="3549" spans="30:33" x14ac:dyDescent="0.3">
      <c r="AD3549" s="9"/>
      <c r="AG3549" s="9"/>
    </row>
    <row r="3550" spans="30:33" x14ac:dyDescent="0.3">
      <c r="AD3550" s="9"/>
      <c r="AG3550" s="9"/>
    </row>
    <row r="3551" spans="30:33" x14ac:dyDescent="0.3">
      <c r="AD3551" s="9"/>
      <c r="AG3551" s="9"/>
    </row>
    <row r="3552" spans="30:33" x14ac:dyDescent="0.3">
      <c r="AD3552" s="9"/>
      <c r="AG3552" s="9"/>
    </row>
    <row r="3553" spans="30:33" x14ac:dyDescent="0.3">
      <c r="AD3553" s="9"/>
      <c r="AG3553" s="9"/>
    </row>
    <row r="3554" spans="30:33" x14ac:dyDescent="0.3">
      <c r="AD3554" s="9"/>
      <c r="AG3554" s="9"/>
    </row>
    <row r="3555" spans="30:33" x14ac:dyDescent="0.3">
      <c r="AD3555" s="9"/>
      <c r="AG3555" s="9"/>
    </row>
    <row r="3556" spans="30:33" x14ac:dyDescent="0.3">
      <c r="AD3556" s="9"/>
      <c r="AG3556" s="9"/>
    </row>
    <row r="3557" spans="30:33" x14ac:dyDescent="0.3">
      <c r="AD3557" s="9"/>
      <c r="AG3557" s="9"/>
    </row>
    <row r="3558" spans="30:33" x14ac:dyDescent="0.3">
      <c r="AD3558" s="9"/>
      <c r="AG3558" s="9"/>
    </row>
    <row r="3559" spans="30:33" x14ac:dyDescent="0.3">
      <c r="AD3559" s="9"/>
      <c r="AG3559" s="9"/>
    </row>
    <row r="3560" spans="30:33" x14ac:dyDescent="0.3">
      <c r="AD3560" s="9"/>
      <c r="AG3560" s="9"/>
    </row>
    <row r="3561" spans="30:33" x14ac:dyDescent="0.3">
      <c r="AD3561" s="9"/>
      <c r="AG3561" s="9"/>
    </row>
    <row r="3562" spans="30:33" x14ac:dyDescent="0.3">
      <c r="AD3562" s="9"/>
      <c r="AG3562" s="9"/>
    </row>
    <row r="3563" spans="30:33" x14ac:dyDescent="0.3">
      <c r="AD3563" s="9"/>
      <c r="AG3563" s="9"/>
    </row>
    <row r="3564" spans="30:33" x14ac:dyDescent="0.3">
      <c r="AD3564" s="9"/>
      <c r="AG3564" s="9"/>
    </row>
    <row r="3565" spans="30:33" x14ac:dyDescent="0.3">
      <c r="AD3565" s="9"/>
      <c r="AG3565" s="9"/>
    </row>
    <row r="3566" spans="30:33" x14ac:dyDescent="0.3">
      <c r="AD3566" s="9"/>
      <c r="AG3566" s="9"/>
    </row>
    <row r="3567" spans="30:33" x14ac:dyDescent="0.3">
      <c r="AD3567" s="9"/>
      <c r="AG3567" s="9"/>
    </row>
    <row r="3568" spans="30:33" x14ac:dyDescent="0.3">
      <c r="AD3568" s="9"/>
      <c r="AG3568" s="9"/>
    </row>
    <row r="3569" spans="30:33" x14ac:dyDescent="0.3">
      <c r="AD3569" s="9"/>
      <c r="AG3569" s="9"/>
    </row>
    <row r="3570" spans="30:33" x14ac:dyDescent="0.3">
      <c r="AD3570" s="9"/>
      <c r="AG3570" s="9"/>
    </row>
    <row r="3571" spans="30:33" x14ac:dyDescent="0.3">
      <c r="AD3571" s="9"/>
      <c r="AG3571" s="9"/>
    </row>
    <row r="3572" spans="30:33" x14ac:dyDescent="0.3">
      <c r="AD3572" s="9"/>
      <c r="AG3572" s="9"/>
    </row>
    <row r="3573" spans="30:33" x14ac:dyDescent="0.3">
      <c r="AD3573" s="9"/>
      <c r="AG3573" s="9"/>
    </row>
    <row r="3574" spans="30:33" x14ac:dyDescent="0.3">
      <c r="AD3574" s="9"/>
      <c r="AG3574" s="9"/>
    </row>
    <row r="3575" spans="30:33" x14ac:dyDescent="0.3">
      <c r="AD3575" s="9"/>
      <c r="AG3575" s="9"/>
    </row>
    <row r="3576" spans="30:33" x14ac:dyDescent="0.3">
      <c r="AD3576" s="9"/>
      <c r="AG3576" s="9"/>
    </row>
    <row r="3577" spans="30:33" x14ac:dyDescent="0.3">
      <c r="AD3577" s="9"/>
      <c r="AG3577" s="9"/>
    </row>
    <row r="3578" spans="30:33" x14ac:dyDescent="0.3">
      <c r="AD3578" s="9"/>
      <c r="AG3578" s="9"/>
    </row>
    <row r="3579" spans="30:33" x14ac:dyDescent="0.3">
      <c r="AD3579" s="9"/>
      <c r="AG3579" s="9"/>
    </row>
    <row r="3580" spans="30:33" x14ac:dyDescent="0.3">
      <c r="AD3580" s="9"/>
      <c r="AG3580" s="9"/>
    </row>
    <row r="3581" spans="30:33" x14ac:dyDescent="0.3">
      <c r="AD3581" s="9"/>
      <c r="AG3581" s="9"/>
    </row>
    <row r="3582" spans="30:33" x14ac:dyDescent="0.3">
      <c r="AD3582" s="9"/>
      <c r="AG3582" s="9"/>
    </row>
    <row r="3583" spans="30:33" x14ac:dyDescent="0.3">
      <c r="AD3583" s="9"/>
      <c r="AG3583" s="9"/>
    </row>
    <row r="3584" spans="30:33" x14ac:dyDescent="0.3">
      <c r="AD3584" s="9"/>
      <c r="AG3584" s="9"/>
    </row>
    <row r="3585" spans="30:33" x14ac:dyDescent="0.3">
      <c r="AD3585" s="9"/>
      <c r="AG3585" s="9"/>
    </row>
    <row r="3586" spans="30:33" x14ac:dyDescent="0.3">
      <c r="AD3586" s="9"/>
      <c r="AG3586" s="9"/>
    </row>
    <row r="3587" spans="30:33" x14ac:dyDescent="0.3">
      <c r="AD3587" s="9"/>
      <c r="AG3587" s="9"/>
    </row>
    <row r="3588" spans="30:33" x14ac:dyDescent="0.3">
      <c r="AD3588" s="9"/>
      <c r="AG3588" s="9"/>
    </row>
    <row r="3589" spans="30:33" x14ac:dyDescent="0.3">
      <c r="AD3589" s="9"/>
      <c r="AG3589" s="9"/>
    </row>
    <row r="3590" spans="30:33" x14ac:dyDescent="0.3">
      <c r="AD3590" s="9"/>
      <c r="AG3590" s="9"/>
    </row>
    <row r="3591" spans="30:33" x14ac:dyDescent="0.3">
      <c r="AD3591" s="9"/>
      <c r="AG3591" s="9"/>
    </row>
    <row r="3592" spans="30:33" x14ac:dyDescent="0.3">
      <c r="AD3592" s="9"/>
      <c r="AG3592" s="9"/>
    </row>
    <row r="3593" spans="30:33" x14ac:dyDescent="0.3">
      <c r="AD3593" s="9"/>
      <c r="AG3593" s="9"/>
    </row>
    <row r="3594" spans="30:33" x14ac:dyDescent="0.3">
      <c r="AD3594" s="9"/>
      <c r="AG3594" s="9"/>
    </row>
    <row r="3595" spans="30:33" x14ac:dyDescent="0.3">
      <c r="AD3595" s="9"/>
      <c r="AG3595" s="9"/>
    </row>
    <row r="3596" spans="30:33" x14ac:dyDescent="0.3">
      <c r="AD3596" s="9"/>
      <c r="AG3596" s="9"/>
    </row>
    <row r="3597" spans="30:33" x14ac:dyDescent="0.3">
      <c r="AD3597" s="9"/>
      <c r="AG3597" s="9"/>
    </row>
    <row r="3598" spans="30:33" x14ac:dyDescent="0.3">
      <c r="AD3598" s="9"/>
      <c r="AG3598" s="9"/>
    </row>
    <row r="3599" spans="30:33" x14ac:dyDescent="0.3">
      <c r="AD3599" s="9"/>
      <c r="AG3599" s="9"/>
    </row>
    <row r="3600" spans="30:33" x14ac:dyDescent="0.3">
      <c r="AD3600" s="9"/>
      <c r="AG3600" s="9"/>
    </row>
    <row r="3601" spans="30:33" x14ac:dyDescent="0.3">
      <c r="AD3601" s="9"/>
      <c r="AG3601" s="9"/>
    </row>
    <row r="3602" spans="30:33" x14ac:dyDescent="0.3">
      <c r="AD3602" s="9"/>
      <c r="AG3602" s="9"/>
    </row>
    <row r="3603" spans="30:33" x14ac:dyDescent="0.3">
      <c r="AD3603" s="9"/>
      <c r="AG3603" s="9"/>
    </row>
    <row r="3604" spans="30:33" x14ac:dyDescent="0.3">
      <c r="AD3604" s="9"/>
      <c r="AG3604" s="9"/>
    </row>
    <row r="3605" spans="30:33" x14ac:dyDescent="0.3">
      <c r="AD3605" s="9"/>
      <c r="AG3605" s="9"/>
    </row>
    <row r="3606" spans="30:33" x14ac:dyDescent="0.3">
      <c r="AD3606" s="9"/>
      <c r="AG3606" s="9"/>
    </row>
    <row r="3607" spans="30:33" x14ac:dyDescent="0.3">
      <c r="AD3607" s="9"/>
      <c r="AG3607" s="9"/>
    </row>
    <row r="3608" spans="30:33" x14ac:dyDescent="0.3">
      <c r="AD3608" s="9"/>
      <c r="AG3608" s="9"/>
    </row>
    <row r="3609" spans="30:33" x14ac:dyDescent="0.3">
      <c r="AD3609" s="9"/>
      <c r="AG3609" s="9"/>
    </row>
    <row r="3610" spans="30:33" x14ac:dyDescent="0.3">
      <c r="AD3610" s="9"/>
      <c r="AG3610" s="9"/>
    </row>
    <row r="3611" spans="30:33" x14ac:dyDescent="0.3">
      <c r="AD3611" s="9"/>
      <c r="AG3611" s="9"/>
    </row>
    <row r="3612" spans="30:33" x14ac:dyDescent="0.3">
      <c r="AD3612" s="9"/>
      <c r="AG3612" s="9"/>
    </row>
    <row r="3613" spans="30:33" x14ac:dyDescent="0.3">
      <c r="AD3613" s="9"/>
      <c r="AG3613" s="9"/>
    </row>
    <row r="3614" spans="30:33" x14ac:dyDescent="0.3">
      <c r="AD3614" s="9"/>
      <c r="AG3614" s="9"/>
    </row>
    <row r="3615" spans="30:33" x14ac:dyDescent="0.3">
      <c r="AD3615" s="9"/>
      <c r="AG3615" s="9"/>
    </row>
    <row r="3616" spans="30:33" x14ac:dyDescent="0.3">
      <c r="AD3616" s="9"/>
      <c r="AG3616" s="9"/>
    </row>
    <row r="3617" spans="30:33" x14ac:dyDescent="0.3">
      <c r="AD3617" s="9"/>
      <c r="AG3617" s="9"/>
    </row>
    <row r="3618" spans="30:33" x14ac:dyDescent="0.3">
      <c r="AD3618" s="9"/>
      <c r="AG3618" s="9"/>
    </row>
    <row r="3619" spans="30:33" x14ac:dyDescent="0.3">
      <c r="AD3619" s="9"/>
      <c r="AG3619" s="9"/>
    </row>
    <row r="3620" spans="30:33" x14ac:dyDescent="0.3">
      <c r="AD3620" s="9"/>
      <c r="AG3620" s="9"/>
    </row>
    <row r="3621" spans="30:33" x14ac:dyDescent="0.3">
      <c r="AD3621" s="9"/>
      <c r="AG3621" s="9"/>
    </row>
    <row r="3622" spans="30:33" x14ac:dyDescent="0.3">
      <c r="AD3622" s="9"/>
      <c r="AG3622" s="9"/>
    </row>
    <row r="3623" spans="30:33" x14ac:dyDescent="0.3">
      <c r="AD3623" s="9"/>
      <c r="AG3623" s="9"/>
    </row>
    <row r="3624" spans="30:33" x14ac:dyDescent="0.3">
      <c r="AD3624" s="9"/>
      <c r="AG3624" s="9"/>
    </row>
    <row r="3625" spans="30:33" x14ac:dyDescent="0.3">
      <c r="AD3625" s="9"/>
      <c r="AG3625" s="9"/>
    </row>
    <row r="3626" spans="30:33" x14ac:dyDescent="0.3">
      <c r="AD3626" s="9"/>
      <c r="AG3626" s="9"/>
    </row>
    <row r="3627" spans="30:33" x14ac:dyDescent="0.3">
      <c r="AD3627" s="9"/>
      <c r="AG3627" s="9"/>
    </row>
    <row r="3628" spans="30:33" x14ac:dyDescent="0.3">
      <c r="AD3628" s="9"/>
      <c r="AG3628" s="9"/>
    </row>
    <row r="3629" spans="30:33" x14ac:dyDescent="0.3">
      <c r="AD3629" s="9"/>
      <c r="AG3629" s="9"/>
    </row>
    <row r="3630" spans="30:33" x14ac:dyDescent="0.3">
      <c r="AD3630" s="9"/>
      <c r="AG3630" s="9"/>
    </row>
    <row r="3631" spans="30:33" x14ac:dyDescent="0.3">
      <c r="AD3631" s="9"/>
      <c r="AG3631" s="9"/>
    </row>
    <row r="3632" spans="30:33" x14ac:dyDescent="0.3">
      <c r="AD3632" s="9"/>
      <c r="AG3632" s="9"/>
    </row>
    <row r="3633" spans="30:33" x14ac:dyDescent="0.3">
      <c r="AD3633" s="9"/>
      <c r="AG3633" s="9"/>
    </row>
    <row r="3634" spans="30:33" x14ac:dyDescent="0.3">
      <c r="AD3634" s="9"/>
      <c r="AG3634" s="9"/>
    </row>
    <row r="3635" spans="30:33" x14ac:dyDescent="0.3">
      <c r="AD3635" s="9"/>
      <c r="AG3635" s="9"/>
    </row>
    <row r="3636" spans="30:33" x14ac:dyDescent="0.3">
      <c r="AD3636" s="9"/>
      <c r="AG3636" s="9"/>
    </row>
    <row r="3637" spans="30:33" x14ac:dyDescent="0.3">
      <c r="AD3637" s="9"/>
      <c r="AG3637" s="9"/>
    </row>
    <row r="3638" spans="30:33" x14ac:dyDescent="0.3">
      <c r="AD3638" s="9"/>
      <c r="AG3638" s="9"/>
    </row>
    <row r="3639" spans="30:33" x14ac:dyDescent="0.3">
      <c r="AD3639" s="9"/>
      <c r="AG3639" s="9"/>
    </row>
    <row r="3640" spans="30:33" x14ac:dyDescent="0.3">
      <c r="AD3640" s="9"/>
      <c r="AG3640" s="9"/>
    </row>
    <row r="3641" spans="30:33" x14ac:dyDescent="0.3">
      <c r="AD3641" s="9"/>
      <c r="AG3641" s="9"/>
    </row>
    <row r="3642" spans="30:33" x14ac:dyDescent="0.3">
      <c r="AD3642" s="9"/>
      <c r="AG3642" s="9"/>
    </row>
    <row r="3643" spans="30:33" x14ac:dyDescent="0.3">
      <c r="AD3643" s="9"/>
      <c r="AG3643" s="9"/>
    </row>
    <row r="3644" spans="30:33" x14ac:dyDescent="0.3">
      <c r="AD3644" s="9"/>
      <c r="AG3644" s="9"/>
    </row>
    <row r="3645" spans="30:33" x14ac:dyDescent="0.3">
      <c r="AD3645" s="9"/>
      <c r="AG3645" s="9"/>
    </row>
    <row r="3646" spans="30:33" x14ac:dyDescent="0.3">
      <c r="AD3646" s="9"/>
      <c r="AG3646" s="9"/>
    </row>
    <row r="3647" spans="30:33" x14ac:dyDescent="0.3">
      <c r="AD3647" s="9"/>
      <c r="AG3647" s="9"/>
    </row>
    <row r="3648" spans="30:33" x14ac:dyDescent="0.3">
      <c r="AD3648" s="9"/>
      <c r="AG3648" s="9"/>
    </row>
    <row r="3649" spans="30:33" x14ac:dyDescent="0.3">
      <c r="AD3649" s="9"/>
      <c r="AG3649" s="9"/>
    </row>
    <row r="3650" spans="30:33" x14ac:dyDescent="0.3">
      <c r="AD3650" s="9"/>
      <c r="AG3650" s="9"/>
    </row>
    <row r="3651" spans="30:33" x14ac:dyDescent="0.3">
      <c r="AD3651" s="9"/>
      <c r="AG3651" s="9"/>
    </row>
    <row r="3652" spans="30:33" x14ac:dyDescent="0.3">
      <c r="AD3652" s="9"/>
      <c r="AG3652" s="9"/>
    </row>
    <row r="3653" spans="30:33" x14ac:dyDescent="0.3">
      <c r="AD3653" s="9"/>
      <c r="AG3653" s="9"/>
    </row>
    <row r="3654" spans="30:33" x14ac:dyDescent="0.3">
      <c r="AD3654" s="9"/>
      <c r="AG3654" s="9"/>
    </row>
    <row r="3655" spans="30:33" x14ac:dyDescent="0.3">
      <c r="AD3655" s="9"/>
      <c r="AG3655" s="9"/>
    </row>
    <row r="3656" spans="30:33" x14ac:dyDescent="0.3">
      <c r="AD3656" s="9"/>
      <c r="AG3656" s="9"/>
    </row>
    <row r="3657" spans="30:33" x14ac:dyDescent="0.3">
      <c r="AD3657" s="9"/>
      <c r="AG3657" s="9"/>
    </row>
    <row r="3658" spans="30:33" x14ac:dyDescent="0.3">
      <c r="AD3658" s="9"/>
      <c r="AG3658" s="9"/>
    </row>
    <row r="3659" spans="30:33" x14ac:dyDescent="0.3">
      <c r="AD3659" s="9"/>
      <c r="AG3659" s="9"/>
    </row>
    <row r="3660" spans="30:33" x14ac:dyDescent="0.3">
      <c r="AD3660" s="9"/>
      <c r="AG3660" s="9"/>
    </row>
    <row r="3661" spans="30:33" x14ac:dyDescent="0.3">
      <c r="AD3661" s="9"/>
      <c r="AG3661" s="9"/>
    </row>
    <row r="3662" spans="30:33" x14ac:dyDescent="0.3">
      <c r="AD3662" s="9"/>
      <c r="AG3662" s="9"/>
    </row>
    <row r="3663" spans="30:33" x14ac:dyDescent="0.3">
      <c r="AD3663" s="9"/>
      <c r="AG3663" s="9"/>
    </row>
    <row r="3664" spans="30:33" x14ac:dyDescent="0.3">
      <c r="AD3664" s="9"/>
      <c r="AG3664" s="9"/>
    </row>
    <row r="3665" spans="30:33" x14ac:dyDescent="0.3">
      <c r="AD3665" s="9"/>
      <c r="AG3665" s="9"/>
    </row>
    <row r="3666" spans="30:33" x14ac:dyDescent="0.3">
      <c r="AD3666" s="9"/>
      <c r="AG3666" s="9"/>
    </row>
    <row r="3667" spans="30:33" x14ac:dyDescent="0.3">
      <c r="AD3667" s="9"/>
      <c r="AG3667" s="9"/>
    </row>
    <row r="3668" spans="30:33" x14ac:dyDescent="0.3">
      <c r="AD3668" s="9"/>
      <c r="AG3668" s="9"/>
    </row>
    <row r="3669" spans="30:33" x14ac:dyDescent="0.3">
      <c r="AD3669" s="9"/>
      <c r="AG3669" s="9"/>
    </row>
    <row r="3670" spans="30:33" x14ac:dyDescent="0.3">
      <c r="AD3670" s="9"/>
      <c r="AG3670" s="9"/>
    </row>
    <row r="3671" spans="30:33" x14ac:dyDescent="0.3">
      <c r="AD3671" s="9"/>
      <c r="AG3671" s="9"/>
    </row>
    <row r="3672" spans="30:33" x14ac:dyDescent="0.3">
      <c r="AD3672" s="9"/>
      <c r="AG3672" s="9"/>
    </row>
    <row r="3673" spans="30:33" x14ac:dyDescent="0.3">
      <c r="AD3673" s="9"/>
      <c r="AG3673" s="9"/>
    </row>
    <row r="3674" spans="30:33" x14ac:dyDescent="0.3">
      <c r="AD3674" s="9"/>
      <c r="AG3674" s="9"/>
    </row>
    <row r="3675" spans="30:33" x14ac:dyDescent="0.3">
      <c r="AD3675" s="9"/>
      <c r="AG3675" s="9"/>
    </row>
    <row r="3676" spans="30:33" x14ac:dyDescent="0.3">
      <c r="AD3676" s="9"/>
      <c r="AG3676" s="9"/>
    </row>
    <row r="3677" spans="30:33" x14ac:dyDescent="0.3">
      <c r="AD3677" s="9"/>
      <c r="AG3677" s="9"/>
    </row>
    <row r="3678" spans="30:33" x14ac:dyDescent="0.3">
      <c r="AD3678" s="9"/>
      <c r="AG3678" s="9"/>
    </row>
    <row r="3679" spans="30:33" x14ac:dyDescent="0.3">
      <c r="AD3679" s="9"/>
      <c r="AG3679" s="9"/>
    </row>
    <row r="3680" spans="30:33" x14ac:dyDescent="0.3">
      <c r="AD3680" s="9"/>
      <c r="AG3680" s="9"/>
    </row>
    <row r="3681" spans="30:33" x14ac:dyDescent="0.3">
      <c r="AD3681" s="9"/>
      <c r="AG3681" s="9"/>
    </row>
    <row r="3682" spans="30:33" x14ac:dyDescent="0.3">
      <c r="AD3682" s="9"/>
      <c r="AG3682" s="9"/>
    </row>
    <row r="3683" spans="30:33" x14ac:dyDescent="0.3">
      <c r="AD3683" s="9"/>
      <c r="AG3683" s="9"/>
    </row>
    <row r="3684" spans="30:33" x14ac:dyDescent="0.3">
      <c r="AD3684" s="9"/>
      <c r="AG3684" s="9"/>
    </row>
    <row r="3685" spans="30:33" x14ac:dyDescent="0.3">
      <c r="AD3685" s="9"/>
      <c r="AG3685" s="9"/>
    </row>
    <row r="3686" spans="30:33" x14ac:dyDescent="0.3">
      <c r="AD3686" s="9"/>
      <c r="AG3686" s="9"/>
    </row>
    <row r="3687" spans="30:33" x14ac:dyDescent="0.3">
      <c r="AD3687" s="9"/>
      <c r="AG3687" s="9"/>
    </row>
    <row r="3688" spans="30:33" x14ac:dyDescent="0.3">
      <c r="AD3688" s="9"/>
      <c r="AG3688" s="9"/>
    </row>
    <row r="3689" spans="30:33" x14ac:dyDescent="0.3">
      <c r="AD3689" s="9"/>
      <c r="AG3689" s="9"/>
    </row>
    <row r="3690" spans="30:33" x14ac:dyDescent="0.3">
      <c r="AD3690" s="9"/>
      <c r="AG3690" s="9"/>
    </row>
    <row r="3691" spans="30:33" x14ac:dyDescent="0.3">
      <c r="AD3691" s="9"/>
      <c r="AG3691" s="9"/>
    </row>
    <row r="3692" spans="30:33" x14ac:dyDescent="0.3">
      <c r="AD3692" s="9"/>
      <c r="AG3692" s="9"/>
    </row>
    <row r="3693" spans="30:33" x14ac:dyDescent="0.3">
      <c r="AD3693" s="9"/>
      <c r="AG3693" s="9"/>
    </row>
    <row r="3694" spans="30:33" x14ac:dyDescent="0.3">
      <c r="AD3694" s="9"/>
      <c r="AG3694" s="9"/>
    </row>
    <row r="3695" spans="30:33" x14ac:dyDescent="0.3">
      <c r="AD3695" s="9"/>
      <c r="AG3695" s="9"/>
    </row>
    <row r="3696" spans="30:33" x14ac:dyDescent="0.3">
      <c r="AD3696" s="9"/>
      <c r="AG3696" s="9"/>
    </row>
    <row r="3697" spans="30:33" x14ac:dyDescent="0.3">
      <c r="AD3697" s="9"/>
      <c r="AG3697" s="9"/>
    </row>
    <row r="3698" spans="30:33" x14ac:dyDescent="0.3">
      <c r="AD3698" s="9"/>
      <c r="AG3698" s="9"/>
    </row>
    <row r="3699" spans="30:33" x14ac:dyDescent="0.3">
      <c r="AD3699" s="9"/>
      <c r="AG3699" s="9"/>
    </row>
    <row r="3700" spans="30:33" x14ac:dyDescent="0.3">
      <c r="AD3700" s="9"/>
      <c r="AG3700" s="9"/>
    </row>
    <row r="3701" spans="30:33" x14ac:dyDescent="0.3">
      <c r="AD3701" s="9"/>
      <c r="AG3701" s="9"/>
    </row>
    <row r="3702" spans="30:33" x14ac:dyDescent="0.3">
      <c r="AD3702" s="9"/>
      <c r="AG3702" s="9"/>
    </row>
    <row r="3703" spans="30:33" x14ac:dyDescent="0.3">
      <c r="AD3703" s="9"/>
      <c r="AG3703" s="9"/>
    </row>
    <row r="3704" spans="30:33" x14ac:dyDescent="0.3">
      <c r="AD3704" s="9"/>
      <c r="AG3704" s="9"/>
    </row>
    <row r="3705" spans="30:33" x14ac:dyDescent="0.3">
      <c r="AD3705" s="9"/>
      <c r="AG3705" s="9"/>
    </row>
    <row r="3706" spans="30:33" x14ac:dyDescent="0.3">
      <c r="AD3706" s="9"/>
      <c r="AG3706" s="9"/>
    </row>
    <row r="3707" spans="30:33" x14ac:dyDescent="0.3">
      <c r="AD3707" s="9"/>
      <c r="AG3707" s="9"/>
    </row>
    <row r="3708" spans="30:33" x14ac:dyDescent="0.3">
      <c r="AD3708" s="9"/>
      <c r="AG3708" s="9"/>
    </row>
    <row r="3709" spans="30:33" x14ac:dyDescent="0.3">
      <c r="AD3709" s="9"/>
      <c r="AG3709" s="9"/>
    </row>
    <row r="3710" spans="30:33" x14ac:dyDescent="0.3">
      <c r="AD3710" s="9"/>
      <c r="AG3710" s="9"/>
    </row>
    <row r="3711" spans="30:33" x14ac:dyDescent="0.3">
      <c r="AD3711" s="9"/>
      <c r="AG3711" s="9"/>
    </row>
    <row r="3712" spans="30:33" x14ac:dyDescent="0.3">
      <c r="AD3712" s="9"/>
      <c r="AG3712" s="9"/>
    </row>
    <row r="3713" spans="30:33" x14ac:dyDescent="0.3">
      <c r="AD3713" s="9"/>
      <c r="AG3713" s="9"/>
    </row>
    <row r="3714" spans="30:33" x14ac:dyDescent="0.3">
      <c r="AD3714" s="9"/>
      <c r="AG3714" s="9"/>
    </row>
    <row r="3715" spans="30:33" x14ac:dyDescent="0.3">
      <c r="AD3715" s="9"/>
      <c r="AG3715" s="9"/>
    </row>
    <row r="3716" spans="30:33" x14ac:dyDescent="0.3">
      <c r="AD3716" s="9"/>
      <c r="AG3716" s="9"/>
    </row>
    <row r="3717" spans="30:33" x14ac:dyDescent="0.3">
      <c r="AD3717" s="9"/>
      <c r="AG3717" s="9"/>
    </row>
    <row r="3718" spans="30:33" x14ac:dyDescent="0.3">
      <c r="AD3718" s="9"/>
      <c r="AG3718" s="9"/>
    </row>
    <row r="3719" spans="30:33" x14ac:dyDescent="0.3">
      <c r="AD3719" s="9"/>
      <c r="AG3719" s="9"/>
    </row>
    <row r="3720" spans="30:33" x14ac:dyDescent="0.3">
      <c r="AD3720" s="9"/>
      <c r="AG3720" s="9"/>
    </row>
    <row r="3721" spans="30:33" x14ac:dyDescent="0.3">
      <c r="AD3721" s="9"/>
      <c r="AG3721" s="9"/>
    </row>
    <row r="3722" spans="30:33" x14ac:dyDescent="0.3">
      <c r="AD3722" s="9"/>
      <c r="AG3722" s="9"/>
    </row>
    <row r="3723" spans="30:33" x14ac:dyDescent="0.3">
      <c r="AD3723" s="9"/>
      <c r="AG3723" s="9"/>
    </row>
    <row r="3724" spans="30:33" x14ac:dyDescent="0.3">
      <c r="AD3724" s="9"/>
      <c r="AG3724" s="9"/>
    </row>
    <row r="3725" spans="30:33" x14ac:dyDescent="0.3">
      <c r="AD3725" s="9"/>
      <c r="AG3725" s="9"/>
    </row>
    <row r="3726" spans="30:33" x14ac:dyDescent="0.3">
      <c r="AD3726" s="9"/>
      <c r="AG3726" s="9"/>
    </row>
    <row r="3727" spans="30:33" x14ac:dyDescent="0.3">
      <c r="AD3727" s="9"/>
      <c r="AG3727" s="9"/>
    </row>
    <row r="3728" spans="30:33" x14ac:dyDescent="0.3">
      <c r="AD3728" s="9"/>
      <c r="AG3728" s="9"/>
    </row>
    <row r="3729" spans="30:33" x14ac:dyDescent="0.3">
      <c r="AD3729" s="9"/>
      <c r="AG3729" s="9"/>
    </row>
    <row r="3730" spans="30:33" x14ac:dyDescent="0.3">
      <c r="AD3730" s="9"/>
      <c r="AG3730" s="9"/>
    </row>
    <row r="3731" spans="30:33" x14ac:dyDescent="0.3">
      <c r="AD3731" s="9"/>
      <c r="AG3731" s="9"/>
    </row>
    <row r="3732" spans="30:33" x14ac:dyDescent="0.3">
      <c r="AD3732" s="9"/>
      <c r="AG3732" s="9"/>
    </row>
    <row r="3733" spans="30:33" x14ac:dyDescent="0.3">
      <c r="AD3733" s="9"/>
      <c r="AG3733" s="9"/>
    </row>
    <row r="3734" spans="30:33" x14ac:dyDescent="0.3">
      <c r="AD3734" s="9"/>
      <c r="AG3734" s="9"/>
    </row>
    <row r="3735" spans="30:33" x14ac:dyDescent="0.3">
      <c r="AD3735" s="9"/>
      <c r="AG3735" s="9"/>
    </row>
    <row r="3736" spans="30:33" x14ac:dyDescent="0.3">
      <c r="AD3736" s="9"/>
      <c r="AG3736" s="9"/>
    </row>
    <row r="3737" spans="30:33" x14ac:dyDescent="0.3">
      <c r="AD3737" s="9"/>
      <c r="AG3737" s="9"/>
    </row>
    <row r="3738" spans="30:33" x14ac:dyDescent="0.3">
      <c r="AD3738" s="9"/>
      <c r="AG3738" s="9"/>
    </row>
    <row r="3739" spans="30:33" x14ac:dyDescent="0.3">
      <c r="AD3739" s="9"/>
      <c r="AG3739" s="9"/>
    </row>
    <row r="3740" spans="30:33" x14ac:dyDescent="0.3">
      <c r="AD3740" s="9"/>
      <c r="AG3740" s="9"/>
    </row>
    <row r="3741" spans="30:33" x14ac:dyDescent="0.3">
      <c r="AD3741" s="9"/>
      <c r="AG3741" s="9"/>
    </row>
    <row r="3742" spans="30:33" x14ac:dyDescent="0.3">
      <c r="AD3742" s="9"/>
      <c r="AG3742" s="9"/>
    </row>
    <row r="3743" spans="30:33" x14ac:dyDescent="0.3">
      <c r="AD3743" s="9"/>
      <c r="AG3743" s="9"/>
    </row>
    <row r="3744" spans="30:33" x14ac:dyDescent="0.3">
      <c r="AD3744" s="9"/>
      <c r="AG3744" s="9"/>
    </row>
    <row r="3745" spans="30:33" x14ac:dyDescent="0.3">
      <c r="AD3745" s="9"/>
      <c r="AG3745" s="9"/>
    </row>
    <row r="3746" spans="30:33" x14ac:dyDescent="0.3">
      <c r="AD3746" s="9"/>
      <c r="AG3746" s="9"/>
    </row>
    <row r="3747" spans="30:33" x14ac:dyDescent="0.3">
      <c r="AD3747" s="9"/>
      <c r="AG3747" s="9"/>
    </row>
    <row r="3748" spans="30:33" x14ac:dyDescent="0.3">
      <c r="AD3748" s="9"/>
      <c r="AG3748" s="9"/>
    </row>
    <row r="3749" spans="30:33" x14ac:dyDescent="0.3">
      <c r="AD3749" s="9"/>
      <c r="AG3749" s="9"/>
    </row>
    <row r="3750" spans="30:33" x14ac:dyDescent="0.3">
      <c r="AD3750" s="9"/>
      <c r="AG3750" s="9"/>
    </row>
    <row r="3751" spans="30:33" x14ac:dyDescent="0.3">
      <c r="AD3751" s="9"/>
      <c r="AG3751" s="9"/>
    </row>
    <row r="3752" spans="30:33" x14ac:dyDescent="0.3">
      <c r="AD3752" s="9"/>
      <c r="AG3752" s="9"/>
    </row>
    <row r="3753" spans="30:33" x14ac:dyDescent="0.3">
      <c r="AD3753" s="9"/>
      <c r="AG3753" s="9"/>
    </row>
    <row r="3754" spans="30:33" x14ac:dyDescent="0.3">
      <c r="AD3754" s="9"/>
      <c r="AG3754" s="9"/>
    </row>
    <row r="3755" spans="30:33" x14ac:dyDescent="0.3">
      <c r="AD3755" s="9"/>
      <c r="AG3755" s="9"/>
    </row>
    <row r="3756" spans="30:33" x14ac:dyDescent="0.3">
      <c r="AD3756" s="9"/>
      <c r="AG3756" s="9"/>
    </row>
    <row r="3757" spans="30:33" x14ac:dyDescent="0.3">
      <c r="AD3757" s="9"/>
      <c r="AG3757" s="9"/>
    </row>
    <row r="3758" spans="30:33" x14ac:dyDescent="0.3">
      <c r="AD3758" s="9"/>
      <c r="AG3758" s="9"/>
    </row>
    <row r="3759" spans="30:33" x14ac:dyDescent="0.3">
      <c r="AD3759" s="9"/>
      <c r="AG3759" s="9"/>
    </row>
    <row r="3760" spans="30:33" x14ac:dyDescent="0.3">
      <c r="AD3760" s="9"/>
      <c r="AG3760" s="9"/>
    </row>
    <row r="3761" spans="30:33" x14ac:dyDescent="0.3">
      <c r="AD3761" s="9"/>
      <c r="AG3761" s="9"/>
    </row>
    <row r="3762" spans="30:33" x14ac:dyDescent="0.3">
      <c r="AD3762" s="9"/>
      <c r="AG3762" s="9"/>
    </row>
    <row r="3763" spans="30:33" x14ac:dyDescent="0.3">
      <c r="AD3763" s="9"/>
      <c r="AG3763" s="9"/>
    </row>
    <row r="3764" spans="30:33" x14ac:dyDescent="0.3">
      <c r="AD3764" s="9"/>
      <c r="AG3764" s="9"/>
    </row>
    <row r="3765" spans="30:33" x14ac:dyDescent="0.3">
      <c r="AD3765" s="9"/>
      <c r="AG3765" s="9"/>
    </row>
    <row r="3766" spans="30:33" x14ac:dyDescent="0.3">
      <c r="AD3766" s="9"/>
      <c r="AG3766" s="9"/>
    </row>
    <row r="3767" spans="30:33" x14ac:dyDescent="0.3">
      <c r="AD3767" s="9"/>
      <c r="AG3767" s="9"/>
    </row>
    <row r="3768" spans="30:33" x14ac:dyDescent="0.3">
      <c r="AD3768" s="9"/>
      <c r="AG3768" s="9"/>
    </row>
    <row r="3769" spans="30:33" x14ac:dyDescent="0.3">
      <c r="AD3769" s="9"/>
      <c r="AG3769" s="9"/>
    </row>
    <row r="3770" spans="30:33" x14ac:dyDescent="0.3">
      <c r="AD3770" s="9"/>
      <c r="AG3770" s="9"/>
    </row>
    <row r="3771" spans="30:33" x14ac:dyDescent="0.3">
      <c r="AD3771" s="9"/>
      <c r="AG3771" s="9"/>
    </row>
    <row r="3772" spans="30:33" x14ac:dyDescent="0.3">
      <c r="AD3772" s="9"/>
      <c r="AG3772" s="9"/>
    </row>
    <row r="3773" spans="30:33" x14ac:dyDescent="0.3">
      <c r="AD3773" s="9"/>
      <c r="AG3773" s="9"/>
    </row>
    <row r="3774" spans="30:33" x14ac:dyDescent="0.3">
      <c r="AD3774" s="9"/>
      <c r="AG3774" s="9"/>
    </row>
    <row r="3775" spans="30:33" x14ac:dyDescent="0.3">
      <c r="AD3775" s="9"/>
      <c r="AG3775" s="9"/>
    </row>
    <row r="3776" spans="30:33" x14ac:dyDescent="0.3">
      <c r="AD3776" s="9"/>
      <c r="AG3776" s="9"/>
    </row>
    <row r="3777" spans="30:33" x14ac:dyDescent="0.3">
      <c r="AD3777" s="9"/>
      <c r="AG3777" s="9"/>
    </row>
    <row r="3778" spans="30:33" x14ac:dyDescent="0.3">
      <c r="AD3778" s="9"/>
      <c r="AG3778" s="9"/>
    </row>
    <row r="3779" spans="30:33" x14ac:dyDescent="0.3">
      <c r="AD3779" s="9"/>
      <c r="AG3779" s="9"/>
    </row>
    <row r="3780" spans="30:33" x14ac:dyDescent="0.3">
      <c r="AD3780" s="9"/>
      <c r="AG3780" s="9"/>
    </row>
    <row r="3781" spans="30:33" x14ac:dyDescent="0.3">
      <c r="AD3781" s="9"/>
      <c r="AG3781" s="9"/>
    </row>
    <row r="3782" spans="30:33" x14ac:dyDescent="0.3">
      <c r="AD3782" s="9"/>
      <c r="AG3782" s="9"/>
    </row>
    <row r="3783" spans="30:33" x14ac:dyDescent="0.3">
      <c r="AD3783" s="9"/>
      <c r="AG3783" s="9"/>
    </row>
    <row r="3784" spans="30:33" x14ac:dyDescent="0.3">
      <c r="AD3784" s="9"/>
      <c r="AG3784" s="9"/>
    </row>
    <row r="3785" spans="30:33" x14ac:dyDescent="0.3">
      <c r="AD3785" s="9"/>
      <c r="AG3785" s="9"/>
    </row>
    <row r="3786" spans="30:33" x14ac:dyDescent="0.3">
      <c r="AD3786" s="9"/>
      <c r="AG3786" s="9"/>
    </row>
    <row r="3787" spans="30:33" x14ac:dyDescent="0.3">
      <c r="AD3787" s="9"/>
      <c r="AG3787" s="9"/>
    </row>
    <row r="3788" spans="30:33" x14ac:dyDescent="0.3">
      <c r="AD3788" s="9"/>
      <c r="AG3788" s="9"/>
    </row>
    <row r="3789" spans="30:33" x14ac:dyDescent="0.3">
      <c r="AD3789" s="9"/>
      <c r="AG3789" s="9"/>
    </row>
    <row r="3790" spans="30:33" x14ac:dyDescent="0.3">
      <c r="AD3790" s="9"/>
      <c r="AG3790" s="9"/>
    </row>
    <row r="3791" spans="30:33" x14ac:dyDescent="0.3">
      <c r="AD3791" s="9"/>
      <c r="AG3791" s="9"/>
    </row>
    <row r="3792" spans="30:33" x14ac:dyDescent="0.3">
      <c r="AD3792" s="9"/>
      <c r="AG3792" s="9"/>
    </row>
    <row r="3793" spans="30:33" x14ac:dyDescent="0.3">
      <c r="AD3793" s="9"/>
      <c r="AG3793" s="9"/>
    </row>
    <row r="3794" spans="30:33" x14ac:dyDescent="0.3">
      <c r="AD3794" s="9"/>
      <c r="AG3794" s="9"/>
    </row>
    <row r="3795" spans="30:33" x14ac:dyDescent="0.3">
      <c r="AD3795" s="9"/>
      <c r="AG3795" s="9"/>
    </row>
    <row r="3796" spans="30:33" x14ac:dyDescent="0.3">
      <c r="AD3796" s="9"/>
      <c r="AG3796" s="9"/>
    </row>
    <row r="3797" spans="30:33" x14ac:dyDescent="0.3">
      <c r="AD3797" s="9"/>
      <c r="AG3797" s="9"/>
    </row>
    <row r="3798" spans="30:33" x14ac:dyDescent="0.3">
      <c r="AD3798" s="9"/>
      <c r="AG3798" s="9"/>
    </row>
    <row r="3799" spans="30:33" x14ac:dyDescent="0.3">
      <c r="AD3799" s="9"/>
      <c r="AG3799" s="9"/>
    </row>
    <row r="3800" spans="30:33" x14ac:dyDescent="0.3">
      <c r="AD3800" s="9"/>
      <c r="AG3800" s="9"/>
    </row>
    <row r="3801" spans="30:33" x14ac:dyDescent="0.3">
      <c r="AD3801" s="9"/>
      <c r="AG3801" s="9"/>
    </row>
    <row r="3802" spans="30:33" x14ac:dyDescent="0.3">
      <c r="AD3802" s="9"/>
      <c r="AG3802" s="9"/>
    </row>
    <row r="3803" spans="30:33" x14ac:dyDescent="0.3">
      <c r="AD3803" s="9"/>
      <c r="AG3803" s="9"/>
    </row>
    <row r="3804" spans="30:33" x14ac:dyDescent="0.3">
      <c r="AD3804" s="9"/>
      <c r="AG3804" s="9"/>
    </row>
    <row r="3805" spans="30:33" x14ac:dyDescent="0.3">
      <c r="AD3805" s="9"/>
      <c r="AG3805" s="9"/>
    </row>
    <row r="3806" spans="30:33" x14ac:dyDescent="0.3">
      <c r="AD3806" s="9"/>
      <c r="AG3806" s="9"/>
    </row>
    <row r="3807" spans="30:33" x14ac:dyDescent="0.3">
      <c r="AD3807" s="9"/>
      <c r="AG3807" s="9"/>
    </row>
    <row r="3808" spans="30:33" x14ac:dyDescent="0.3">
      <c r="AD3808" s="9"/>
      <c r="AG3808" s="9"/>
    </row>
    <row r="3809" spans="30:33" x14ac:dyDescent="0.3">
      <c r="AD3809" s="9"/>
      <c r="AG3809" s="9"/>
    </row>
    <row r="3810" spans="30:33" x14ac:dyDescent="0.3">
      <c r="AD3810" s="9"/>
      <c r="AG3810" s="9"/>
    </row>
    <row r="3811" spans="30:33" x14ac:dyDescent="0.3">
      <c r="AD3811" s="9"/>
      <c r="AG3811" s="9"/>
    </row>
    <row r="3812" spans="30:33" x14ac:dyDescent="0.3">
      <c r="AD3812" s="9"/>
      <c r="AG3812" s="9"/>
    </row>
    <row r="3813" spans="30:33" x14ac:dyDescent="0.3">
      <c r="AD3813" s="9"/>
      <c r="AG3813" s="9"/>
    </row>
    <row r="3814" spans="30:33" x14ac:dyDescent="0.3">
      <c r="AD3814" s="9"/>
      <c r="AG3814" s="9"/>
    </row>
    <row r="3815" spans="30:33" x14ac:dyDescent="0.3">
      <c r="AD3815" s="9"/>
      <c r="AG3815" s="9"/>
    </row>
    <row r="3816" spans="30:33" x14ac:dyDescent="0.3">
      <c r="AD3816" s="9"/>
      <c r="AG3816" s="9"/>
    </row>
    <row r="3817" spans="30:33" x14ac:dyDescent="0.3">
      <c r="AD3817" s="9"/>
      <c r="AG3817" s="9"/>
    </row>
    <row r="3818" spans="30:33" x14ac:dyDescent="0.3">
      <c r="AD3818" s="9"/>
      <c r="AG3818" s="9"/>
    </row>
    <row r="3819" spans="30:33" x14ac:dyDescent="0.3">
      <c r="AD3819" s="9"/>
      <c r="AG3819" s="9"/>
    </row>
    <row r="3820" spans="30:33" x14ac:dyDescent="0.3">
      <c r="AD3820" s="9"/>
      <c r="AG3820" s="9"/>
    </row>
    <row r="3821" spans="30:33" x14ac:dyDescent="0.3">
      <c r="AD3821" s="9"/>
      <c r="AG3821" s="9"/>
    </row>
    <row r="3822" spans="30:33" x14ac:dyDescent="0.3">
      <c r="AD3822" s="9"/>
      <c r="AG3822" s="9"/>
    </row>
    <row r="3823" spans="30:33" x14ac:dyDescent="0.3">
      <c r="AD3823" s="9"/>
      <c r="AG3823" s="9"/>
    </row>
    <row r="3824" spans="30:33" x14ac:dyDescent="0.3">
      <c r="AD3824" s="9"/>
      <c r="AG3824" s="9"/>
    </row>
    <row r="3825" spans="30:33" x14ac:dyDescent="0.3">
      <c r="AD3825" s="9"/>
      <c r="AG3825" s="9"/>
    </row>
    <row r="3826" spans="30:33" x14ac:dyDescent="0.3">
      <c r="AD3826" s="9"/>
      <c r="AG3826" s="9"/>
    </row>
    <row r="3827" spans="30:33" x14ac:dyDescent="0.3">
      <c r="AD3827" s="9"/>
      <c r="AG3827" s="9"/>
    </row>
    <row r="3828" spans="30:33" x14ac:dyDescent="0.3">
      <c r="AD3828" s="9"/>
      <c r="AG3828" s="9"/>
    </row>
    <row r="3829" spans="30:33" x14ac:dyDescent="0.3">
      <c r="AD3829" s="9"/>
      <c r="AG3829" s="9"/>
    </row>
    <row r="3830" spans="30:33" x14ac:dyDescent="0.3">
      <c r="AD3830" s="9"/>
      <c r="AG3830" s="9"/>
    </row>
    <row r="3831" spans="30:33" x14ac:dyDescent="0.3">
      <c r="AD3831" s="9"/>
      <c r="AG3831" s="9"/>
    </row>
    <row r="3832" spans="30:33" x14ac:dyDescent="0.3">
      <c r="AD3832" s="9"/>
      <c r="AG3832" s="9"/>
    </row>
    <row r="3833" spans="30:33" x14ac:dyDescent="0.3">
      <c r="AD3833" s="9"/>
      <c r="AG3833" s="9"/>
    </row>
    <row r="3834" spans="30:33" x14ac:dyDescent="0.3">
      <c r="AD3834" s="9"/>
      <c r="AG3834" s="9"/>
    </row>
    <row r="3835" spans="30:33" x14ac:dyDescent="0.3">
      <c r="AD3835" s="9"/>
      <c r="AG3835" s="9"/>
    </row>
    <row r="3836" spans="30:33" x14ac:dyDescent="0.3">
      <c r="AD3836" s="9"/>
      <c r="AG3836" s="9"/>
    </row>
    <row r="3837" spans="30:33" x14ac:dyDescent="0.3">
      <c r="AD3837" s="9"/>
      <c r="AG3837" s="9"/>
    </row>
    <row r="3838" spans="30:33" x14ac:dyDescent="0.3">
      <c r="AD3838" s="9"/>
      <c r="AG3838" s="9"/>
    </row>
    <row r="3839" spans="30:33" x14ac:dyDescent="0.3">
      <c r="AD3839" s="9"/>
      <c r="AG3839" s="9"/>
    </row>
    <row r="3840" spans="30:33" x14ac:dyDescent="0.3">
      <c r="AD3840" s="9"/>
      <c r="AG3840" s="9"/>
    </row>
    <row r="3841" spans="30:33" x14ac:dyDescent="0.3">
      <c r="AD3841" s="9"/>
      <c r="AG3841" s="9"/>
    </row>
    <row r="3842" spans="30:33" x14ac:dyDescent="0.3">
      <c r="AD3842" s="9"/>
      <c r="AG3842" s="9"/>
    </row>
    <row r="3843" spans="30:33" x14ac:dyDescent="0.3">
      <c r="AD3843" s="9"/>
      <c r="AG3843" s="9"/>
    </row>
    <row r="3844" spans="30:33" x14ac:dyDescent="0.3">
      <c r="AD3844" s="9"/>
      <c r="AG3844" s="9"/>
    </row>
    <row r="3845" spans="30:33" x14ac:dyDescent="0.3">
      <c r="AD3845" s="9"/>
      <c r="AG3845" s="9"/>
    </row>
    <row r="3846" spans="30:33" x14ac:dyDescent="0.3">
      <c r="AD3846" s="9"/>
      <c r="AG3846" s="9"/>
    </row>
    <row r="3847" spans="30:33" x14ac:dyDescent="0.3">
      <c r="AD3847" s="9"/>
      <c r="AG3847" s="9"/>
    </row>
    <row r="3848" spans="30:33" x14ac:dyDescent="0.3">
      <c r="AD3848" s="9"/>
      <c r="AG3848" s="9"/>
    </row>
    <row r="3849" spans="30:33" x14ac:dyDescent="0.3">
      <c r="AD3849" s="9"/>
      <c r="AG3849" s="9"/>
    </row>
    <row r="3850" spans="30:33" x14ac:dyDescent="0.3">
      <c r="AD3850" s="9"/>
      <c r="AG3850" s="9"/>
    </row>
    <row r="3851" spans="30:33" x14ac:dyDescent="0.3">
      <c r="AD3851" s="9"/>
      <c r="AG3851" s="9"/>
    </row>
    <row r="3852" spans="30:33" x14ac:dyDescent="0.3">
      <c r="AD3852" s="9"/>
      <c r="AG3852" s="9"/>
    </row>
    <row r="3853" spans="30:33" x14ac:dyDescent="0.3">
      <c r="AD3853" s="9"/>
      <c r="AG3853" s="9"/>
    </row>
    <row r="3854" spans="30:33" x14ac:dyDescent="0.3">
      <c r="AD3854" s="9"/>
      <c r="AG3854" s="9"/>
    </row>
    <row r="3855" spans="30:33" x14ac:dyDescent="0.3">
      <c r="AD3855" s="9"/>
      <c r="AG3855" s="9"/>
    </row>
    <row r="3856" spans="30:33" x14ac:dyDescent="0.3">
      <c r="AD3856" s="9"/>
      <c r="AG3856" s="9"/>
    </row>
    <row r="3857" spans="30:33" x14ac:dyDescent="0.3">
      <c r="AD3857" s="9"/>
      <c r="AG3857" s="9"/>
    </row>
    <row r="3858" spans="30:33" x14ac:dyDescent="0.3">
      <c r="AD3858" s="9"/>
      <c r="AG3858" s="9"/>
    </row>
    <row r="3859" spans="30:33" x14ac:dyDescent="0.3">
      <c r="AD3859" s="9"/>
      <c r="AG3859" s="9"/>
    </row>
    <row r="3860" spans="30:33" x14ac:dyDescent="0.3">
      <c r="AD3860" s="9"/>
      <c r="AG3860" s="9"/>
    </row>
    <row r="3861" spans="30:33" x14ac:dyDescent="0.3">
      <c r="AD3861" s="9"/>
      <c r="AG3861" s="9"/>
    </row>
    <row r="3862" spans="30:33" x14ac:dyDescent="0.3">
      <c r="AD3862" s="9"/>
      <c r="AG3862" s="9"/>
    </row>
    <row r="3863" spans="30:33" x14ac:dyDescent="0.3">
      <c r="AD3863" s="9"/>
      <c r="AG3863" s="9"/>
    </row>
    <row r="3864" spans="30:33" x14ac:dyDescent="0.3">
      <c r="AD3864" s="9"/>
      <c r="AG3864" s="9"/>
    </row>
    <row r="3865" spans="30:33" x14ac:dyDescent="0.3">
      <c r="AD3865" s="9"/>
      <c r="AG3865" s="9"/>
    </row>
    <row r="3866" spans="30:33" x14ac:dyDescent="0.3">
      <c r="AD3866" s="9"/>
      <c r="AG3866" s="9"/>
    </row>
    <row r="3867" spans="30:33" x14ac:dyDescent="0.3">
      <c r="AD3867" s="9"/>
      <c r="AG3867" s="9"/>
    </row>
    <row r="3868" spans="30:33" x14ac:dyDescent="0.3">
      <c r="AD3868" s="9"/>
      <c r="AG3868" s="9"/>
    </row>
    <row r="3869" spans="30:33" x14ac:dyDescent="0.3">
      <c r="AD3869" s="9"/>
      <c r="AG3869" s="9"/>
    </row>
    <row r="3870" spans="30:33" x14ac:dyDescent="0.3">
      <c r="AD3870" s="9"/>
      <c r="AG3870" s="9"/>
    </row>
    <row r="3871" spans="30:33" x14ac:dyDescent="0.3">
      <c r="AD3871" s="9"/>
      <c r="AG3871" s="9"/>
    </row>
    <row r="3872" spans="30:33" x14ac:dyDescent="0.3">
      <c r="AD3872" s="9"/>
      <c r="AG3872" s="9"/>
    </row>
    <row r="3873" spans="30:33" x14ac:dyDescent="0.3">
      <c r="AD3873" s="9"/>
      <c r="AG3873" s="9"/>
    </row>
    <row r="3874" spans="30:33" x14ac:dyDescent="0.3">
      <c r="AD3874" s="9"/>
      <c r="AG3874" s="9"/>
    </row>
    <row r="3875" spans="30:33" x14ac:dyDescent="0.3">
      <c r="AD3875" s="9"/>
      <c r="AG3875" s="9"/>
    </row>
    <row r="3876" spans="30:33" x14ac:dyDescent="0.3">
      <c r="AD3876" s="9"/>
      <c r="AG3876" s="9"/>
    </row>
    <row r="3877" spans="30:33" x14ac:dyDescent="0.3">
      <c r="AD3877" s="9"/>
      <c r="AG3877" s="9"/>
    </row>
    <row r="3878" spans="30:33" x14ac:dyDescent="0.3">
      <c r="AD3878" s="9"/>
      <c r="AG3878" s="9"/>
    </row>
    <row r="3879" spans="30:33" x14ac:dyDescent="0.3">
      <c r="AD3879" s="9"/>
      <c r="AG3879" s="9"/>
    </row>
    <row r="3880" spans="30:33" x14ac:dyDescent="0.3">
      <c r="AD3880" s="9"/>
      <c r="AG3880" s="9"/>
    </row>
    <row r="3881" spans="30:33" x14ac:dyDescent="0.3">
      <c r="AD3881" s="9"/>
      <c r="AG3881" s="9"/>
    </row>
    <row r="3882" spans="30:33" x14ac:dyDescent="0.3">
      <c r="AD3882" s="9"/>
      <c r="AG3882" s="9"/>
    </row>
    <row r="3883" spans="30:33" x14ac:dyDescent="0.3">
      <c r="AD3883" s="9"/>
      <c r="AG3883" s="9"/>
    </row>
    <row r="3884" spans="30:33" x14ac:dyDescent="0.3">
      <c r="AD3884" s="9"/>
      <c r="AG3884" s="9"/>
    </row>
    <row r="3885" spans="30:33" x14ac:dyDescent="0.3">
      <c r="AD3885" s="9"/>
      <c r="AG3885" s="9"/>
    </row>
    <row r="3886" spans="30:33" x14ac:dyDescent="0.3">
      <c r="AD3886" s="9"/>
      <c r="AG3886" s="9"/>
    </row>
    <row r="3887" spans="30:33" x14ac:dyDescent="0.3">
      <c r="AD3887" s="9"/>
      <c r="AG3887" s="9"/>
    </row>
    <row r="3888" spans="30:33" x14ac:dyDescent="0.3">
      <c r="AD3888" s="9"/>
      <c r="AG3888" s="9"/>
    </row>
    <row r="3889" spans="30:33" x14ac:dyDescent="0.3">
      <c r="AD3889" s="9"/>
      <c r="AG3889" s="9"/>
    </row>
    <row r="3890" spans="30:33" x14ac:dyDescent="0.3">
      <c r="AD3890" s="9"/>
      <c r="AG3890" s="9"/>
    </row>
    <row r="3891" spans="30:33" x14ac:dyDescent="0.3">
      <c r="AD3891" s="9"/>
      <c r="AG3891" s="9"/>
    </row>
    <row r="3892" spans="30:33" x14ac:dyDescent="0.3">
      <c r="AD3892" s="9"/>
      <c r="AG3892" s="9"/>
    </row>
    <row r="3893" spans="30:33" x14ac:dyDescent="0.3">
      <c r="AD3893" s="9"/>
      <c r="AG3893" s="9"/>
    </row>
    <row r="3894" spans="30:33" x14ac:dyDescent="0.3">
      <c r="AD3894" s="9"/>
      <c r="AG3894" s="9"/>
    </row>
    <row r="3895" spans="30:33" x14ac:dyDescent="0.3">
      <c r="AD3895" s="9"/>
      <c r="AG3895" s="9"/>
    </row>
    <row r="3896" spans="30:33" x14ac:dyDescent="0.3">
      <c r="AD3896" s="9"/>
      <c r="AG3896" s="9"/>
    </row>
    <row r="3897" spans="30:33" x14ac:dyDescent="0.3">
      <c r="AD3897" s="9"/>
      <c r="AG3897" s="9"/>
    </row>
    <row r="3898" spans="30:33" x14ac:dyDescent="0.3">
      <c r="AD3898" s="9"/>
      <c r="AG3898" s="9"/>
    </row>
    <row r="3899" spans="30:33" x14ac:dyDescent="0.3">
      <c r="AD3899" s="9"/>
      <c r="AG3899" s="9"/>
    </row>
    <row r="3900" spans="30:33" x14ac:dyDescent="0.3">
      <c r="AD3900" s="9"/>
      <c r="AG3900" s="9"/>
    </row>
    <row r="3901" spans="30:33" x14ac:dyDescent="0.3">
      <c r="AD3901" s="9"/>
      <c r="AG3901" s="9"/>
    </row>
    <row r="3902" spans="30:33" x14ac:dyDescent="0.3">
      <c r="AD3902" s="9"/>
      <c r="AG3902" s="9"/>
    </row>
    <row r="3903" spans="30:33" x14ac:dyDescent="0.3">
      <c r="AD3903" s="9"/>
      <c r="AG3903" s="9"/>
    </row>
    <row r="3904" spans="30:33" x14ac:dyDescent="0.3">
      <c r="AD3904" s="9"/>
      <c r="AG3904" s="9"/>
    </row>
    <row r="3905" spans="30:33" x14ac:dyDescent="0.3">
      <c r="AD3905" s="9"/>
      <c r="AG3905" s="9"/>
    </row>
    <row r="3906" spans="30:33" x14ac:dyDescent="0.3">
      <c r="AD3906" s="9"/>
      <c r="AG3906" s="9"/>
    </row>
    <row r="3907" spans="30:33" x14ac:dyDescent="0.3">
      <c r="AD3907" s="9"/>
      <c r="AG3907" s="9"/>
    </row>
    <row r="3908" spans="30:33" x14ac:dyDescent="0.3">
      <c r="AD3908" s="9"/>
      <c r="AG3908" s="9"/>
    </row>
    <row r="3909" spans="30:33" x14ac:dyDescent="0.3">
      <c r="AD3909" s="9"/>
      <c r="AG3909" s="9"/>
    </row>
    <row r="3910" spans="30:33" x14ac:dyDescent="0.3">
      <c r="AD3910" s="9"/>
      <c r="AG3910" s="9"/>
    </row>
    <row r="3911" spans="30:33" x14ac:dyDescent="0.3">
      <c r="AD3911" s="9"/>
      <c r="AG3911" s="9"/>
    </row>
    <row r="3912" spans="30:33" x14ac:dyDescent="0.3">
      <c r="AD3912" s="9"/>
      <c r="AG3912" s="9"/>
    </row>
    <row r="3913" spans="30:33" x14ac:dyDescent="0.3">
      <c r="AD3913" s="9"/>
      <c r="AG3913" s="9"/>
    </row>
    <row r="3914" spans="30:33" x14ac:dyDescent="0.3">
      <c r="AD3914" s="9"/>
      <c r="AG3914" s="9"/>
    </row>
    <row r="3915" spans="30:33" x14ac:dyDescent="0.3">
      <c r="AD3915" s="9"/>
      <c r="AG3915" s="9"/>
    </row>
    <row r="3916" spans="30:33" x14ac:dyDescent="0.3">
      <c r="AD3916" s="9"/>
      <c r="AG3916" s="9"/>
    </row>
    <row r="3917" spans="30:33" x14ac:dyDescent="0.3">
      <c r="AD3917" s="9"/>
      <c r="AG3917" s="9"/>
    </row>
    <row r="3918" spans="30:33" x14ac:dyDescent="0.3">
      <c r="AD3918" s="9"/>
      <c r="AG3918" s="9"/>
    </row>
    <row r="3919" spans="30:33" x14ac:dyDescent="0.3">
      <c r="AD3919" s="9"/>
      <c r="AG3919" s="9"/>
    </row>
    <row r="3920" spans="30:33" x14ac:dyDescent="0.3">
      <c r="AD3920" s="9"/>
      <c r="AG3920" s="9"/>
    </row>
    <row r="3921" spans="30:33" x14ac:dyDescent="0.3">
      <c r="AD3921" s="9"/>
      <c r="AG3921" s="9"/>
    </row>
    <row r="3922" spans="30:33" x14ac:dyDescent="0.3">
      <c r="AD3922" s="9"/>
      <c r="AG3922" s="9"/>
    </row>
    <row r="3923" spans="30:33" x14ac:dyDescent="0.3">
      <c r="AD3923" s="9"/>
      <c r="AG3923" s="9"/>
    </row>
    <row r="3924" spans="30:33" x14ac:dyDescent="0.3">
      <c r="AD3924" s="9"/>
      <c r="AG3924" s="9"/>
    </row>
    <row r="3925" spans="30:33" x14ac:dyDescent="0.3">
      <c r="AD3925" s="9"/>
      <c r="AG3925" s="9"/>
    </row>
    <row r="3926" spans="30:33" x14ac:dyDescent="0.3">
      <c r="AD3926" s="9"/>
      <c r="AG3926" s="9"/>
    </row>
    <row r="3927" spans="30:33" x14ac:dyDescent="0.3">
      <c r="AD3927" s="9"/>
      <c r="AG3927" s="9"/>
    </row>
    <row r="3928" spans="30:33" x14ac:dyDescent="0.3">
      <c r="AD3928" s="9"/>
      <c r="AG3928" s="9"/>
    </row>
    <row r="3929" spans="30:33" x14ac:dyDescent="0.3">
      <c r="AD3929" s="9"/>
      <c r="AG3929" s="9"/>
    </row>
    <row r="3930" spans="30:33" x14ac:dyDescent="0.3">
      <c r="AD3930" s="9"/>
      <c r="AG3930" s="9"/>
    </row>
    <row r="3931" spans="30:33" x14ac:dyDescent="0.3">
      <c r="AD3931" s="9"/>
      <c r="AG3931" s="9"/>
    </row>
    <row r="3932" spans="30:33" x14ac:dyDescent="0.3">
      <c r="AD3932" s="9"/>
      <c r="AG3932" s="9"/>
    </row>
    <row r="3933" spans="30:33" x14ac:dyDescent="0.3">
      <c r="AD3933" s="9"/>
      <c r="AG3933" s="9"/>
    </row>
    <row r="3934" spans="30:33" x14ac:dyDescent="0.3">
      <c r="AD3934" s="9"/>
      <c r="AG3934" s="9"/>
    </row>
    <row r="3935" spans="30:33" x14ac:dyDescent="0.3">
      <c r="AD3935" s="9"/>
      <c r="AG3935" s="9"/>
    </row>
    <row r="3936" spans="30:33" x14ac:dyDescent="0.3">
      <c r="AD3936" s="9"/>
      <c r="AG3936" s="9"/>
    </row>
    <row r="3937" spans="30:33" x14ac:dyDescent="0.3">
      <c r="AD3937" s="9"/>
      <c r="AG3937" s="9"/>
    </row>
    <row r="3938" spans="30:33" x14ac:dyDescent="0.3">
      <c r="AD3938" s="9"/>
      <c r="AG3938" s="9"/>
    </row>
    <row r="3939" spans="30:33" x14ac:dyDescent="0.3">
      <c r="AD3939" s="9"/>
      <c r="AG3939" s="9"/>
    </row>
    <row r="3940" spans="30:33" x14ac:dyDescent="0.3">
      <c r="AD3940" s="9"/>
      <c r="AG3940" s="9"/>
    </row>
    <row r="3941" spans="30:33" x14ac:dyDescent="0.3">
      <c r="AD3941" s="9"/>
      <c r="AG3941" s="9"/>
    </row>
    <row r="3942" spans="30:33" x14ac:dyDescent="0.3">
      <c r="AD3942" s="9"/>
      <c r="AG3942" s="9"/>
    </row>
    <row r="3943" spans="30:33" x14ac:dyDescent="0.3">
      <c r="AD3943" s="9"/>
      <c r="AG3943" s="9"/>
    </row>
    <row r="3944" spans="30:33" x14ac:dyDescent="0.3">
      <c r="AD3944" s="9"/>
      <c r="AG3944" s="9"/>
    </row>
    <row r="3945" spans="30:33" x14ac:dyDescent="0.3">
      <c r="AD3945" s="9"/>
      <c r="AG3945" s="9"/>
    </row>
    <row r="3946" spans="30:33" x14ac:dyDescent="0.3">
      <c r="AD3946" s="9"/>
      <c r="AG3946" s="9"/>
    </row>
    <row r="3947" spans="30:33" x14ac:dyDescent="0.3">
      <c r="AD3947" s="9"/>
      <c r="AG3947" s="9"/>
    </row>
    <row r="3948" spans="30:33" x14ac:dyDescent="0.3">
      <c r="AD3948" s="9"/>
      <c r="AG3948" s="9"/>
    </row>
    <row r="3949" spans="30:33" x14ac:dyDescent="0.3">
      <c r="AD3949" s="9"/>
      <c r="AG3949" s="9"/>
    </row>
    <row r="3950" spans="30:33" x14ac:dyDescent="0.3">
      <c r="AD3950" s="9"/>
      <c r="AG3950" s="9"/>
    </row>
    <row r="3951" spans="30:33" x14ac:dyDescent="0.3">
      <c r="AD3951" s="9"/>
      <c r="AG3951" s="9"/>
    </row>
    <row r="3952" spans="30:33" x14ac:dyDescent="0.3">
      <c r="AD3952" s="9"/>
      <c r="AG3952" s="9"/>
    </row>
    <row r="3953" spans="30:33" x14ac:dyDescent="0.3">
      <c r="AD3953" s="9"/>
      <c r="AG3953" s="9"/>
    </row>
    <row r="3954" spans="30:33" x14ac:dyDescent="0.3">
      <c r="AD3954" s="9"/>
      <c r="AG3954" s="9"/>
    </row>
    <row r="3955" spans="30:33" x14ac:dyDescent="0.3">
      <c r="AD3955" s="9"/>
      <c r="AG3955" s="9"/>
    </row>
    <row r="3956" spans="30:33" x14ac:dyDescent="0.3">
      <c r="AD3956" s="9"/>
      <c r="AG3956" s="9"/>
    </row>
    <row r="3957" spans="30:33" x14ac:dyDescent="0.3">
      <c r="AD3957" s="9"/>
      <c r="AG3957" s="9"/>
    </row>
    <row r="3958" spans="30:33" x14ac:dyDescent="0.3">
      <c r="AD3958" s="9"/>
      <c r="AG3958" s="9"/>
    </row>
    <row r="3959" spans="30:33" x14ac:dyDescent="0.3">
      <c r="AD3959" s="9"/>
      <c r="AG3959" s="9"/>
    </row>
    <row r="3960" spans="30:33" x14ac:dyDescent="0.3">
      <c r="AD3960" s="9"/>
      <c r="AG3960" s="9"/>
    </row>
    <row r="3961" spans="30:33" x14ac:dyDescent="0.3">
      <c r="AD3961" s="9"/>
      <c r="AG3961" s="9"/>
    </row>
    <row r="3962" spans="30:33" x14ac:dyDescent="0.3">
      <c r="AD3962" s="9"/>
      <c r="AG3962" s="9"/>
    </row>
    <row r="3963" spans="30:33" x14ac:dyDescent="0.3">
      <c r="AD3963" s="9"/>
      <c r="AG3963" s="9"/>
    </row>
    <row r="3964" spans="30:33" x14ac:dyDescent="0.3">
      <c r="AD3964" s="9"/>
      <c r="AG3964" s="9"/>
    </row>
    <row r="3965" spans="30:33" x14ac:dyDescent="0.3">
      <c r="AD3965" s="9"/>
      <c r="AG3965" s="9"/>
    </row>
    <row r="3966" spans="30:33" x14ac:dyDescent="0.3">
      <c r="AD3966" s="9"/>
      <c r="AG3966" s="9"/>
    </row>
    <row r="3967" spans="30:33" x14ac:dyDescent="0.3">
      <c r="AD3967" s="9"/>
      <c r="AG3967" s="9"/>
    </row>
    <row r="3968" spans="30:33" x14ac:dyDescent="0.3">
      <c r="AD3968" s="9"/>
      <c r="AG3968" s="9"/>
    </row>
    <row r="3969" spans="30:33" x14ac:dyDescent="0.3">
      <c r="AD3969" s="9"/>
      <c r="AG3969" s="9"/>
    </row>
    <row r="3970" spans="30:33" x14ac:dyDescent="0.3">
      <c r="AD3970" s="9"/>
      <c r="AG3970" s="9"/>
    </row>
    <row r="3971" spans="30:33" x14ac:dyDescent="0.3">
      <c r="AD3971" s="9"/>
      <c r="AG3971" s="9"/>
    </row>
    <row r="3972" spans="30:33" x14ac:dyDescent="0.3">
      <c r="AD3972" s="9"/>
      <c r="AG3972" s="9"/>
    </row>
    <row r="3973" spans="30:33" x14ac:dyDescent="0.3">
      <c r="AD3973" s="9"/>
      <c r="AG3973" s="9"/>
    </row>
    <row r="3974" spans="30:33" x14ac:dyDescent="0.3">
      <c r="AD3974" s="9"/>
      <c r="AG3974" s="9"/>
    </row>
    <row r="3975" spans="30:33" x14ac:dyDescent="0.3">
      <c r="AD3975" s="9"/>
      <c r="AG3975" s="9"/>
    </row>
    <row r="3976" spans="30:33" x14ac:dyDescent="0.3">
      <c r="AD3976" s="9"/>
      <c r="AG3976" s="9"/>
    </row>
    <row r="3977" spans="30:33" x14ac:dyDescent="0.3">
      <c r="AD3977" s="9"/>
      <c r="AG3977" s="9"/>
    </row>
    <row r="3978" spans="30:33" x14ac:dyDescent="0.3">
      <c r="AD3978" s="9"/>
      <c r="AG3978" s="9"/>
    </row>
    <row r="3979" spans="30:33" x14ac:dyDescent="0.3">
      <c r="AD3979" s="9"/>
      <c r="AG3979" s="9"/>
    </row>
    <row r="3980" spans="30:33" x14ac:dyDescent="0.3">
      <c r="AD3980" s="9"/>
      <c r="AG3980" s="9"/>
    </row>
    <row r="3981" spans="30:33" x14ac:dyDescent="0.3">
      <c r="AD3981" s="9"/>
      <c r="AG3981" s="9"/>
    </row>
    <row r="3982" spans="30:33" x14ac:dyDescent="0.3">
      <c r="AD3982" s="9"/>
      <c r="AG3982" s="9"/>
    </row>
    <row r="3983" spans="30:33" x14ac:dyDescent="0.3">
      <c r="AD3983" s="9"/>
      <c r="AG3983" s="9"/>
    </row>
    <row r="3984" spans="30:33" x14ac:dyDescent="0.3">
      <c r="AD3984" s="9"/>
      <c r="AG3984" s="9"/>
    </row>
    <row r="3985" spans="30:33" x14ac:dyDescent="0.3">
      <c r="AD3985" s="9"/>
      <c r="AG3985" s="9"/>
    </row>
    <row r="3986" spans="30:33" x14ac:dyDescent="0.3">
      <c r="AD3986" s="9"/>
      <c r="AG3986" s="9"/>
    </row>
    <row r="3987" spans="30:33" x14ac:dyDescent="0.3">
      <c r="AD3987" s="9"/>
      <c r="AG3987" s="9"/>
    </row>
    <row r="3988" spans="30:33" x14ac:dyDescent="0.3">
      <c r="AD3988" s="9"/>
      <c r="AG3988" s="9"/>
    </row>
    <row r="3989" spans="30:33" x14ac:dyDescent="0.3">
      <c r="AD3989" s="9"/>
      <c r="AG3989" s="9"/>
    </row>
    <row r="3990" spans="30:33" x14ac:dyDescent="0.3">
      <c r="AD3990" s="9"/>
      <c r="AG3990" s="9"/>
    </row>
    <row r="3991" spans="30:33" x14ac:dyDescent="0.3">
      <c r="AD3991" s="9"/>
      <c r="AG3991" s="9"/>
    </row>
    <row r="3992" spans="30:33" x14ac:dyDescent="0.3">
      <c r="AD3992" s="9"/>
      <c r="AG3992" s="9"/>
    </row>
    <row r="3993" spans="30:33" x14ac:dyDescent="0.3">
      <c r="AD3993" s="9"/>
      <c r="AG3993" s="9"/>
    </row>
    <row r="3994" spans="30:33" x14ac:dyDescent="0.3">
      <c r="AD3994" s="9"/>
      <c r="AG3994" s="9"/>
    </row>
    <row r="3995" spans="30:33" x14ac:dyDescent="0.3">
      <c r="AD3995" s="9"/>
      <c r="AG3995" s="9"/>
    </row>
    <row r="3996" spans="30:33" x14ac:dyDescent="0.3">
      <c r="AD3996" s="9"/>
      <c r="AG3996" s="9"/>
    </row>
    <row r="3997" spans="30:33" x14ac:dyDescent="0.3">
      <c r="AD3997" s="9"/>
      <c r="AG3997" s="9"/>
    </row>
    <row r="3998" spans="30:33" x14ac:dyDescent="0.3">
      <c r="AD3998" s="9"/>
      <c r="AG3998" s="9"/>
    </row>
    <row r="3999" spans="30:33" x14ac:dyDescent="0.3">
      <c r="AD3999" s="9"/>
      <c r="AG3999" s="9"/>
    </row>
    <row r="4000" spans="30:33" x14ac:dyDescent="0.3">
      <c r="AD4000" s="9"/>
      <c r="AG4000" s="9"/>
    </row>
    <row r="4001" spans="30:33" x14ac:dyDescent="0.3">
      <c r="AD4001" s="9"/>
      <c r="AG4001" s="9"/>
    </row>
    <row r="4002" spans="30:33" x14ac:dyDescent="0.3">
      <c r="AD4002" s="9"/>
      <c r="AG4002" s="9"/>
    </row>
    <row r="4003" spans="30:33" x14ac:dyDescent="0.3">
      <c r="AD4003" s="9"/>
      <c r="AG4003" s="9"/>
    </row>
    <row r="4004" spans="30:33" x14ac:dyDescent="0.3">
      <c r="AD4004" s="9"/>
      <c r="AG4004" s="9"/>
    </row>
    <row r="4005" spans="30:33" x14ac:dyDescent="0.3">
      <c r="AD4005" s="9"/>
      <c r="AG4005" s="9"/>
    </row>
    <row r="4006" spans="30:33" x14ac:dyDescent="0.3">
      <c r="AD4006" s="9"/>
      <c r="AG4006" s="9"/>
    </row>
    <row r="4007" spans="30:33" x14ac:dyDescent="0.3">
      <c r="AD4007" s="9"/>
      <c r="AG4007" s="9"/>
    </row>
    <row r="4008" spans="30:33" x14ac:dyDescent="0.3">
      <c r="AD4008" s="9"/>
      <c r="AG4008" s="9"/>
    </row>
    <row r="4009" spans="30:33" x14ac:dyDescent="0.3">
      <c r="AD4009" s="9"/>
      <c r="AG4009" s="9"/>
    </row>
    <row r="4010" spans="30:33" x14ac:dyDescent="0.3">
      <c r="AD4010" s="9"/>
      <c r="AG4010" s="9"/>
    </row>
    <row r="4011" spans="30:33" x14ac:dyDescent="0.3">
      <c r="AD4011" s="9"/>
      <c r="AG4011" s="9"/>
    </row>
    <row r="4012" spans="30:33" x14ac:dyDescent="0.3">
      <c r="AD4012" s="9"/>
      <c r="AG4012" s="9"/>
    </row>
    <row r="4013" spans="30:33" x14ac:dyDescent="0.3">
      <c r="AD4013" s="9"/>
      <c r="AG4013" s="9"/>
    </row>
    <row r="4014" spans="30:33" x14ac:dyDescent="0.3">
      <c r="AD4014" s="9"/>
      <c r="AG4014" s="9"/>
    </row>
    <row r="4015" spans="30:33" x14ac:dyDescent="0.3">
      <c r="AD4015" s="9"/>
      <c r="AG4015" s="9"/>
    </row>
    <row r="4016" spans="30:33" x14ac:dyDescent="0.3">
      <c r="AD4016" s="9"/>
      <c r="AG4016" s="9"/>
    </row>
    <row r="4017" spans="30:33" x14ac:dyDescent="0.3">
      <c r="AD4017" s="9"/>
      <c r="AG4017" s="9"/>
    </row>
    <row r="4018" spans="30:33" x14ac:dyDescent="0.3">
      <c r="AD4018" s="9"/>
      <c r="AG4018" s="9"/>
    </row>
    <row r="4019" spans="30:33" x14ac:dyDescent="0.3">
      <c r="AD4019" s="9"/>
      <c r="AG4019" s="9"/>
    </row>
    <row r="4020" spans="30:33" x14ac:dyDescent="0.3">
      <c r="AD4020" s="9"/>
      <c r="AG4020" s="9"/>
    </row>
    <row r="4021" spans="30:33" x14ac:dyDescent="0.3">
      <c r="AD4021" s="9"/>
      <c r="AG4021" s="9"/>
    </row>
    <row r="4022" spans="30:33" x14ac:dyDescent="0.3">
      <c r="AD4022" s="9"/>
      <c r="AG4022" s="9"/>
    </row>
    <row r="4023" spans="30:33" x14ac:dyDescent="0.3">
      <c r="AD4023" s="9"/>
      <c r="AG4023" s="9"/>
    </row>
    <row r="4024" spans="30:33" x14ac:dyDescent="0.3">
      <c r="AD4024" s="9"/>
      <c r="AG4024" s="9"/>
    </row>
    <row r="4025" spans="30:33" x14ac:dyDescent="0.3">
      <c r="AD4025" s="9"/>
      <c r="AG4025" s="9"/>
    </row>
    <row r="4026" spans="30:33" x14ac:dyDescent="0.3">
      <c r="AD4026" s="9"/>
      <c r="AG4026" s="9"/>
    </row>
    <row r="4027" spans="30:33" x14ac:dyDescent="0.3">
      <c r="AD4027" s="9"/>
      <c r="AG4027" s="9"/>
    </row>
    <row r="4028" spans="30:33" x14ac:dyDescent="0.3">
      <c r="AD4028" s="9"/>
      <c r="AG4028" s="9"/>
    </row>
    <row r="4029" spans="30:33" x14ac:dyDescent="0.3">
      <c r="AD4029" s="9"/>
      <c r="AG4029" s="9"/>
    </row>
    <row r="4030" spans="30:33" x14ac:dyDescent="0.3">
      <c r="AD4030" s="9"/>
      <c r="AG4030" s="9"/>
    </row>
    <row r="4031" spans="30:33" x14ac:dyDescent="0.3">
      <c r="AD4031" s="9"/>
      <c r="AG4031" s="9"/>
    </row>
    <row r="4032" spans="30:33" x14ac:dyDescent="0.3">
      <c r="AD4032" s="9"/>
      <c r="AG4032" s="9"/>
    </row>
    <row r="4033" spans="30:33" x14ac:dyDescent="0.3">
      <c r="AD4033" s="9"/>
      <c r="AG4033" s="9"/>
    </row>
    <row r="4034" spans="30:33" x14ac:dyDescent="0.3">
      <c r="AD4034" s="9"/>
      <c r="AG4034" s="9"/>
    </row>
    <row r="4035" spans="30:33" x14ac:dyDescent="0.3">
      <c r="AD4035" s="9"/>
      <c r="AG4035" s="9"/>
    </row>
    <row r="4036" spans="30:33" x14ac:dyDescent="0.3">
      <c r="AD4036" s="9"/>
      <c r="AG4036" s="9"/>
    </row>
    <row r="4037" spans="30:33" x14ac:dyDescent="0.3">
      <c r="AD4037" s="9"/>
      <c r="AG4037" s="9"/>
    </row>
    <row r="4038" spans="30:33" x14ac:dyDescent="0.3">
      <c r="AD4038" s="9"/>
      <c r="AG4038" s="9"/>
    </row>
    <row r="4039" spans="30:33" x14ac:dyDescent="0.3">
      <c r="AD4039" s="9"/>
      <c r="AG4039" s="9"/>
    </row>
    <row r="4040" spans="30:33" x14ac:dyDescent="0.3">
      <c r="AD4040" s="9"/>
      <c r="AG4040" s="9"/>
    </row>
    <row r="4041" spans="30:33" x14ac:dyDescent="0.3">
      <c r="AD4041" s="9"/>
      <c r="AG4041" s="9"/>
    </row>
    <row r="4042" spans="30:33" x14ac:dyDescent="0.3">
      <c r="AD4042" s="9"/>
      <c r="AG4042" s="9"/>
    </row>
    <row r="4043" spans="30:33" x14ac:dyDescent="0.3">
      <c r="AD4043" s="9"/>
      <c r="AG4043" s="9"/>
    </row>
    <row r="4044" spans="30:33" x14ac:dyDescent="0.3">
      <c r="AD4044" s="9"/>
      <c r="AG4044" s="9"/>
    </row>
    <row r="4045" spans="30:33" x14ac:dyDescent="0.3">
      <c r="AD4045" s="9"/>
      <c r="AG4045" s="9"/>
    </row>
    <row r="4046" spans="30:33" x14ac:dyDescent="0.3">
      <c r="AD4046" s="9"/>
      <c r="AG4046" s="9"/>
    </row>
    <row r="4047" spans="30:33" x14ac:dyDescent="0.3">
      <c r="AD4047" s="9"/>
      <c r="AG4047" s="9"/>
    </row>
    <row r="4048" spans="30:33" x14ac:dyDescent="0.3">
      <c r="AD4048" s="9"/>
      <c r="AG4048" s="9"/>
    </row>
    <row r="4049" spans="30:33" x14ac:dyDescent="0.3">
      <c r="AD4049" s="9"/>
      <c r="AG4049" s="9"/>
    </row>
    <row r="4050" spans="30:33" x14ac:dyDescent="0.3">
      <c r="AD4050" s="9"/>
      <c r="AG4050" s="9"/>
    </row>
    <row r="4051" spans="30:33" x14ac:dyDescent="0.3">
      <c r="AD4051" s="9"/>
      <c r="AG4051" s="9"/>
    </row>
    <row r="4052" spans="30:33" x14ac:dyDescent="0.3">
      <c r="AD4052" s="9"/>
      <c r="AG4052" s="9"/>
    </row>
    <row r="4053" spans="30:33" x14ac:dyDescent="0.3">
      <c r="AD4053" s="9"/>
      <c r="AG4053" s="9"/>
    </row>
    <row r="4054" spans="30:33" x14ac:dyDescent="0.3">
      <c r="AD4054" s="9"/>
      <c r="AG4054" s="9"/>
    </row>
    <row r="4055" spans="30:33" x14ac:dyDescent="0.3">
      <c r="AD4055" s="9"/>
      <c r="AG4055" s="9"/>
    </row>
    <row r="4056" spans="30:33" x14ac:dyDescent="0.3">
      <c r="AD4056" s="9"/>
      <c r="AG4056" s="9"/>
    </row>
    <row r="4057" spans="30:33" x14ac:dyDescent="0.3">
      <c r="AD4057" s="9"/>
      <c r="AG4057" s="9"/>
    </row>
    <row r="4058" spans="30:33" x14ac:dyDescent="0.3">
      <c r="AD4058" s="9"/>
      <c r="AG4058" s="9"/>
    </row>
    <row r="4059" spans="30:33" x14ac:dyDescent="0.3">
      <c r="AD4059" s="9"/>
      <c r="AG4059" s="9"/>
    </row>
    <row r="4060" spans="30:33" x14ac:dyDescent="0.3">
      <c r="AD4060" s="9"/>
      <c r="AG4060" s="9"/>
    </row>
    <row r="4061" spans="30:33" x14ac:dyDescent="0.3">
      <c r="AD4061" s="9"/>
      <c r="AG4061" s="9"/>
    </row>
    <row r="4062" spans="30:33" x14ac:dyDescent="0.3">
      <c r="AD4062" s="9"/>
      <c r="AG4062" s="9"/>
    </row>
    <row r="4063" spans="30:33" x14ac:dyDescent="0.3">
      <c r="AD4063" s="9"/>
      <c r="AG4063" s="9"/>
    </row>
    <row r="4064" spans="30:33" x14ac:dyDescent="0.3">
      <c r="AD4064" s="9"/>
      <c r="AG4064" s="9"/>
    </row>
    <row r="4065" spans="30:33" x14ac:dyDescent="0.3">
      <c r="AD4065" s="9"/>
      <c r="AG4065" s="9"/>
    </row>
    <row r="4066" spans="30:33" x14ac:dyDescent="0.3">
      <c r="AD4066" s="9"/>
      <c r="AG4066" s="9"/>
    </row>
    <row r="4067" spans="30:33" x14ac:dyDescent="0.3">
      <c r="AD4067" s="9"/>
      <c r="AG4067" s="9"/>
    </row>
    <row r="4068" spans="30:33" x14ac:dyDescent="0.3">
      <c r="AD4068" s="9"/>
      <c r="AG4068" s="9"/>
    </row>
    <row r="4069" spans="30:33" x14ac:dyDescent="0.3">
      <c r="AD4069" s="9"/>
      <c r="AG4069" s="9"/>
    </row>
    <row r="4070" spans="30:33" x14ac:dyDescent="0.3">
      <c r="AD4070" s="9"/>
      <c r="AG4070" s="9"/>
    </row>
    <row r="4071" spans="30:33" x14ac:dyDescent="0.3">
      <c r="AD4071" s="9"/>
      <c r="AG4071" s="9"/>
    </row>
    <row r="4072" spans="30:33" x14ac:dyDescent="0.3">
      <c r="AD4072" s="9"/>
      <c r="AG4072" s="9"/>
    </row>
    <row r="4073" spans="30:33" x14ac:dyDescent="0.3">
      <c r="AD4073" s="9"/>
      <c r="AG4073" s="9"/>
    </row>
    <row r="4074" spans="30:33" x14ac:dyDescent="0.3">
      <c r="AD4074" s="9"/>
      <c r="AG4074" s="9"/>
    </row>
    <row r="4075" spans="30:33" x14ac:dyDescent="0.3">
      <c r="AD4075" s="9"/>
      <c r="AG4075" s="9"/>
    </row>
    <row r="4076" spans="30:33" x14ac:dyDescent="0.3">
      <c r="AD4076" s="9"/>
      <c r="AG4076" s="9"/>
    </row>
    <row r="4077" spans="30:33" x14ac:dyDescent="0.3">
      <c r="AD4077" s="9"/>
      <c r="AG4077" s="9"/>
    </row>
    <row r="4078" spans="30:33" x14ac:dyDescent="0.3">
      <c r="AD4078" s="9"/>
      <c r="AG4078" s="9"/>
    </row>
    <row r="4079" spans="30:33" x14ac:dyDescent="0.3">
      <c r="AD4079" s="9"/>
      <c r="AG4079" s="9"/>
    </row>
    <row r="4080" spans="30:33" x14ac:dyDescent="0.3">
      <c r="AD4080" s="9"/>
      <c r="AG4080" s="9"/>
    </row>
    <row r="4081" spans="30:33" x14ac:dyDescent="0.3">
      <c r="AD4081" s="9"/>
      <c r="AG4081" s="9"/>
    </row>
    <row r="4082" spans="30:33" x14ac:dyDescent="0.3">
      <c r="AD4082" s="9"/>
      <c r="AG4082" s="9"/>
    </row>
    <row r="4083" spans="30:33" x14ac:dyDescent="0.3">
      <c r="AD4083" s="9"/>
      <c r="AG4083" s="9"/>
    </row>
    <row r="4084" spans="30:33" x14ac:dyDescent="0.3">
      <c r="AD4084" s="9"/>
      <c r="AG4084" s="9"/>
    </row>
    <row r="4085" spans="30:33" x14ac:dyDescent="0.3">
      <c r="AD4085" s="9"/>
      <c r="AG4085" s="9"/>
    </row>
    <row r="4086" spans="30:33" x14ac:dyDescent="0.3">
      <c r="AD4086" s="9"/>
      <c r="AG4086" s="9"/>
    </row>
    <row r="4087" spans="30:33" x14ac:dyDescent="0.3">
      <c r="AD4087" s="9"/>
      <c r="AG4087" s="9"/>
    </row>
    <row r="4088" spans="30:33" x14ac:dyDescent="0.3">
      <c r="AD4088" s="9"/>
      <c r="AG4088" s="9"/>
    </row>
    <row r="4089" spans="30:33" x14ac:dyDescent="0.3">
      <c r="AD4089" s="9"/>
      <c r="AG4089" s="9"/>
    </row>
    <row r="4090" spans="30:33" x14ac:dyDescent="0.3">
      <c r="AD4090" s="9"/>
      <c r="AG4090" s="9"/>
    </row>
    <row r="4091" spans="30:33" x14ac:dyDescent="0.3">
      <c r="AD4091" s="9"/>
      <c r="AG4091" s="9"/>
    </row>
    <row r="4092" spans="30:33" x14ac:dyDescent="0.3">
      <c r="AD4092" s="9"/>
      <c r="AG4092" s="9"/>
    </row>
    <row r="4093" spans="30:33" x14ac:dyDescent="0.3">
      <c r="AD4093" s="9"/>
      <c r="AG4093" s="9"/>
    </row>
    <row r="4094" spans="30:33" x14ac:dyDescent="0.3">
      <c r="AD4094" s="9"/>
      <c r="AG4094" s="9"/>
    </row>
    <row r="4095" spans="30:33" x14ac:dyDescent="0.3">
      <c r="AD4095" s="9"/>
      <c r="AG4095" s="9"/>
    </row>
    <row r="4096" spans="30:33" x14ac:dyDescent="0.3">
      <c r="AD4096" s="9"/>
      <c r="AG4096" s="9"/>
    </row>
    <row r="4097" spans="30:33" x14ac:dyDescent="0.3">
      <c r="AD4097" s="9"/>
      <c r="AG4097" s="9"/>
    </row>
    <row r="4098" spans="30:33" x14ac:dyDescent="0.3">
      <c r="AD4098" s="9"/>
      <c r="AG4098" s="9"/>
    </row>
    <row r="4099" spans="30:33" x14ac:dyDescent="0.3">
      <c r="AD4099" s="9"/>
      <c r="AG4099" s="9"/>
    </row>
    <row r="4100" spans="30:33" x14ac:dyDescent="0.3">
      <c r="AD4100" s="9"/>
      <c r="AG4100" s="9"/>
    </row>
    <row r="4101" spans="30:33" x14ac:dyDescent="0.3">
      <c r="AD4101" s="9"/>
      <c r="AG4101" s="9"/>
    </row>
    <row r="4102" spans="30:33" x14ac:dyDescent="0.3">
      <c r="AD4102" s="9"/>
      <c r="AG4102" s="9"/>
    </row>
    <row r="4103" spans="30:33" x14ac:dyDescent="0.3">
      <c r="AD4103" s="9"/>
      <c r="AG4103" s="9"/>
    </row>
    <row r="4104" spans="30:33" x14ac:dyDescent="0.3">
      <c r="AD4104" s="9"/>
      <c r="AG4104" s="9"/>
    </row>
    <row r="4105" spans="30:33" x14ac:dyDescent="0.3">
      <c r="AD4105" s="9"/>
      <c r="AG4105" s="9"/>
    </row>
    <row r="4106" spans="30:33" x14ac:dyDescent="0.3">
      <c r="AD4106" s="9"/>
      <c r="AG4106" s="9"/>
    </row>
    <row r="4107" spans="30:33" x14ac:dyDescent="0.3">
      <c r="AD4107" s="9"/>
      <c r="AG4107" s="9"/>
    </row>
    <row r="4108" spans="30:33" x14ac:dyDescent="0.3">
      <c r="AD4108" s="9"/>
      <c r="AG4108" s="9"/>
    </row>
    <row r="4109" spans="30:33" x14ac:dyDescent="0.3">
      <c r="AD4109" s="9"/>
      <c r="AG4109" s="9"/>
    </row>
    <row r="4110" spans="30:33" x14ac:dyDescent="0.3">
      <c r="AD4110" s="9"/>
      <c r="AG4110" s="9"/>
    </row>
    <row r="4111" spans="30:33" x14ac:dyDescent="0.3">
      <c r="AD4111" s="9"/>
      <c r="AG4111" s="9"/>
    </row>
    <row r="4112" spans="30:33" x14ac:dyDescent="0.3">
      <c r="AD4112" s="9"/>
      <c r="AG4112" s="9"/>
    </row>
    <row r="4113" spans="30:33" x14ac:dyDescent="0.3">
      <c r="AD4113" s="9"/>
      <c r="AG4113" s="9"/>
    </row>
    <row r="4114" spans="30:33" x14ac:dyDescent="0.3">
      <c r="AD4114" s="9"/>
      <c r="AG4114" s="9"/>
    </row>
    <row r="4115" spans="30:33" x14ac:dyDescent="0.3">
      <c r="AD4115" s="9"/>
      <c r="AG4115" s="9"/>
    </row>
    <row r="4116" spans="30:33" x14ac:dyDescent="0.3">
      <c r="AD4116" s="9"/>
      <c r="AG4116" s="9"/>
    </row>
    <row r="4117" spans="30:33" x14ac:dyDescent="0.3">
      <c r="AD4117" s="9"/>
      <c r="AG4117" s="9"/>
    </row>
    <row r="4118" spans="30:33" x14ac:dyDescent="0.3">
      <c r="AD4118" s="9"/>
      <c r="AG4118" s="9"/>
    </row>
    <row r="4119" spans="30:33" x14ac:dyDescent="0.3">
      <c r="AD4119" s="9"/>
      <c r="AG4119" s="9"/>
    </row>
    <row r="4120" spans="30:33" x14ac:dyDescent="0.3">
      <c r="AD4120" s="9"/>
      <c r="AG4120" s="9"/>
    </row>
    <row r="4121" spans="30:33" x14ac:dyDescent="0.3">
      <c r="AD4121" s="9"/>
      <c r="AG4121" s="9"/>
    </row>
    <row r="4122" spans="30:33" x14ac:dyDescent="0.3">
      <c r="AD4122" s="9"/>
      <c r="AG4122" s="9"/>
    </row>
    <row r="4123" spans="30:33" x14ac:dyDescent="0.3">
      <c r="AD4123" s="9"/>
      <c r="AG4123" s="9"/>
    </row>
    <row r="4124" spans="30:33" x14ac:dyDescent="0.3">
      <c r="AD4124" s="9"/>
      <c r="AG4124" s="9"/>
    </row>
    <row r="4125" spans="30:33" x14ac:dyDescent="0.3">
      <c r="AD4125" s="9"/>
      <c r="AG4125" s="9"/>
    </row>
    <row r="4126" spans="30:33" x14ac:dyDescent="0.3">
      <c r="AD4126" s="9"/>
      <c r="AG4126" s="9"/>
    </row>
    <row r="4127" spans="30:33" x14ac:dyDescent="0.3">
      <c r="AD4127" s="9"/>
      <c r="AG4127" s="9"/>
    </row>
    <row r="4128" spans="30:33" x14ac:dyDescent="0.3">
      <c r="AD4128" s="9"/>
      <c r="AG4128" s="9"/>
    </row>
    <row r="4129" spans="30:33" x14ac:dyDescent="0.3">
      <c r="AD4129" s="9"/>
      <c r="AG4129" s="9"/>
    </row>
    <row r="4130" spans="30:33" x14ac:dyDescent="0.3">
      <c r="AD4130" s="9"/>
      <c r="AG4130" s="9"/>
    </row>
    <row r="4131" spans="30:33" x14ac:dyDescent="0.3">
      <c r="AD4131" s="9"/>
      <c r="AG4131" s="9"/>
    </row>
    <row r="4132" spans="30:33" x14ac:dyDescent="0.3">
      <c r="AD4132" s="9"/>
      <c r="AG4132" s="9"/>
    </row>
    <row r="4133" spans="30:33" x14ac:dyDescent="0.3">
      <c r="AD4133" s="9"/>
      <c r="AG4133" s="9"/>
    </row>
    <row r="4134" spans="30:33" x14ac:dyDescent="0.3">
      <c r="AD4134" s="9"/>
      <c r="AG4134" s="9"/>
    </row>
    <row r="4135" spans="30:33" x14ac:dyDescent="0.3">
      <c r="AD4135" s="9"/>
      <c r="AG4135" s="9"/>
    </row>
    <row r="4136" spans="30:33" x14ac:dyDescent="0.3">
      <c r="AD4136" s="9"/>
      <c r="AG4136" s="9"/>
    </row>
    <row r="4137" spans="30:33" x14ac:dyDescent="0.3">
      <c r="AD4137" s="9"/>
      <c r="AG4137" s="9"/>
    </row>
    <row r="4138" spans="30:33" x14ac:dyDescent="0.3">
      <c r="AD4138" s="9"/>
      <c r="AG4138" s="9"/>
    </row>
    <row r="4139" spans="30:33" x14ac:dyDescent="0.3">
      <c r="AD4139" s="9"/>
      <c r="AG4139" s="9"/>
    </row>
    <row r="4140" spans="30:33" x14ac:dyDescent="0.3">
      <c r="AD4140" s="9"/>
      <c r="AG4140" s="9"/>
    </row>
    <row r="4141" spans="30:33" x14ac:dyDescent="0.3">
      <c r="AD4141" s="9"/>
      <c r="AG4141" s="9"/>
    </row>
    <row r="4142" spans="30:33" x14ac:dyDescent="0.3">
      <c r="AD4142" s="9"/>
      <c r="AG4142" s="9"/>
    </row>
    <row r="4143" spans="30:33" x14ac:dyDescent="0.3">
      <c r="AD4143" s="9"/>
      <c r="AG4143" s="9"/>
    </row>
    <row r="4144" spans="30:33" x14ac:dyDescent="0.3">
      <c r="AD4144" s="9"/>
      <c r="AG4144" s="9"/>
    </row>
    <row r="4145" spans="30:33" x14ac:dyDescent="0.3">
      <c r="AD4145" s="9"/>
      <c r="AG4145" s="9"/>
    </row>
    <row r="4146" spans="30:33" x14ac:dyDescent="0.3">
      <c r="AD4146" s="9"/>
      <c r="AG4146" s="9"/>
    </row>
    <row r="4147" spans="30:33" x14ac:dyDescent="0.3">
      <c r="AD4147" s="9"/>
      <c r="AG4147" s="9"/>
    </row>
    <row r="4148" spans="30:33" x14ac:dyDescent="0.3">
      <c r="AD4148" s="9"/>
      <c r="AG4148" s="9"/>
    </row>
    <row r="4149" spans="30:33" x14ac:dyDescent="0.3">
      <c r="AD4149" s="9"/>
      <c r="AG4149" s="9"/>
    </row>
    <row r="4150" spans="30:33" x14ac:dyDescent="0.3">
      <c r="AD4150" s="9"/>
      <c r="AG4150" s="9"/>
    </row>
    <row r="4151" spans="30:33" x14ac:dyDescent="0.3">
      <c r="AD4151" s="9"/>
      <c r="AG4151" s="9"/>
    </row>
    <row r="4152" spans="30:33" x14ac:dyDescent="0.3">
      <c r="AD4152" s="9"/>
      <c r="AG4152" s="9"/>
    </row>
    <row r="4153" spans="30:33" x14ac:dyDescent="0.3">
      <c r="AD4153" s="9"/>
      <c r="AG4153" s="9"/>
    </row>
    <row r="4154" spans="30:33" x14ac:dyDescent="0.3">
      <c r="AD4154" s="9"/>
      <c r="AG4154" s="9"/>
    </row>
    <row r="4155" spans="30:33" x14ac:dyDescent="0.3">
      <c r="AD4155" s="9"/>
      <c r="AG4155" s="9"/>
    </row>
    <row r="4156" spans="30:33" x14ac:dyDescent="0.3">
      <c r="AD4156" s="9"/>
      <c r="AG4156" s="9"/>
    </row>
    <row r="4157" spans="30:33" x14ac:dyDescent="0.3">
      <c r="AD4157" s="9"/>
      <c r="AG4157" s="9"/>
    </row>
    <row r="4158" spans="30:33" x14ac:dyDescent="0.3">
      <c r="AD4158" s="9"/>
      <c r="AG4158" s="9"/>
    </row>
    <row r="4159" spans="30:33" x14ac:dyDescent="0.3">
      <c r="AD4159" s="9"/>
      <c r="AG4159" s="9"/>
    </row>
    <row r="4160" spans="30:33" x14ac:dyDescent="0.3">
      <c r="AD4160" s="9"/>
      <c r="AG4160" s="9"/>
    </row>
    <row r="4161" spans="30:33" x14ac:dyDescent="0.3">
      <c r="AD4161" s="9"/>
      <c r="AG4161" s="9"/>
    </row>
    <row r="4162" spans="30:33" x14ac:dyDescent="0.3">
      <c r="AD4162" s="9"/>
      <c r="AG4162" s="9"/>
    </row>
    <row r="4163" spans="30:33" x14ac:dyDescent="0.3">
      <c r="AD4163" s="9"/>
      <c r="AG4163" s="9"/>
    </row>
    <row r="4164" spans="30:33" x14ac:dyDescent="0.3">
      <c r="AD4164" s="9"/>
      <c r="AG4164" s="9"/>
    </row>
    <row r="4165" spans="30:33" x14ac:dyDescent="0.3">
      <c r="AD4165" s="9"/>
      <c r="AG4165" s="9"/>
    </row>
    <row r="4166" spans="30:33" x14ac:dyDescent="0.3">
      <c r="AD4166" s="9"/>
      <c r="AG4166" s="9"/>
    </row>
    <row r="4167" spans="30:33" x14ac:dyDescent="0.3">
      <c r="AD4167" s="9"/>
      <c r="AG4167" s="9"/>
    </row>
    <row r="4168" spans="30:33" x14ac:dyDescent="0.3">
      <c r="AD4168" s="9"/>
      <c r="AG4168" s="9"/>
    </row>
    <row r="4169" spans="30:33" x14ac:dyDescent="0.3">
      <c r="AD4169" s="9"/>
      <c r="AG4169" s="9"/>
    </row>
    <row r="4170" spans="30:33" x14ac:dyDescent="0.3">
      <c r="AD4170" s="9"/>
      <c r="AG4170" s="9"/>
    </row>
    <row r="4171" spans="30:33" x14ac:dyDescent="0.3">
      <c r="AD4171" s="9"/>
      <c r="AG4171" s="9"/>
    </row>
    <row r="4172" spans="30:33" x14ac:dyDescent="0.3">
      <c r="AD4172" s="9"/>
      <c r="AG4172" s="9"/>
    </row>
    <row r="4173" spans="30:33" x14ac:dyDescent="0.3">
      <c r="AD4173" s="9"/>
      <c r="AG4173" s="9"/>
    </row>
    <row r="4174" spans="30:33" x14ac:dyDescent="0.3">
      <c r="AD4174" s="9"/>
      <c r="AG4174" s="9"/>
    </row>
    <row r="4175" spans="30:33" x14ac:dyDescent="0.3">
      <c r="AD4175" s="9"/>
      <c r="AG4175" s="9"/>
    </row>
    <row r="4176" spans="30:33" x14ac:dyDescent="0.3">
      <c r="AD4176" s="9"/>
      <c r="AG4176" s="9"/>
    </row>
    <row r="4177" spans="30:33" x14ac:dyDescent="0.3">
      <c r="AD4177" s="9"/>
      <c r="AG4177" s="9"/>
    </row>
    <row r="4178" spans="30:33" x14ac:dyDescent="0.3">
      <c r="AD4178" s="9"/>
      <c r="AG4178" s="9"/>
    </row>
    <row r="4179" spans="30:33" x14ac:dyDescent="0.3">
      <c r="AD4179" s="9"/>
      <c r="AG4179" s="9"/>
    </row>
    <row r="4180" spans="30:33" x14ac:dyDescent="0.3">
      <c r="AD4180" s="9"/>
      <c r="AG4180" s="9"/>
    </row>
    <row r="4181" spans="30:33" x14ac:dyDescent="0.3">
      <c r="AD4181" s="9"/>
      <c r="AG4181" s="9"/>
    </row>
    <row r="4182" spans="30:33" x14ac:dyDescent="0.3">
      <c r="AD4182" s="9"/>
      <c r="AG4182" s="9"/>
    </row>
    <row r="4183" spans="30:33" x14ac:dyDescent="0.3">
      <c r="AD4183" s="9"/>
      <c r="AG4183" s="9"/>
    </row>
    <row r="4184" spans="30:33" x14ac:dyDescent="0.3">
      <c r="AD4184" s="9"/>
      <c r="AG4184" s="9"/>
    </row>
    <row r="4185" spans="30:33" x14ac:dyDescent="0.3">
      <c r="AD4185" s="9"/>
      <c r="AG4185" s="9"/>
    </row>
    <row r="4186" spans="30:33" x14ac:dyDescent="0.3">
      <c r="AD4186" s="9"/>
      <c r="AG4186" s="9"/>
    </row>
    <row r="4187" spans="30:33" x14ac:dyDescent="0.3">
      <c r="AD4187" s="9"/>
      <c r="AG4187" s="9"/>
    </row>
    <row r="4188" spans="30:33" x14ac:dyDescent="0.3">
      <c r="AD4188" s="9"/>
      <c r="AG4188" s="9"/>
    </row>
    <row r="4189" spans="30:33" x14ac:dyDescent="0.3">
      <c r="AD4189" s="9"/>
      <c r="AG4189" s="9"/>
    </row>
    <row r="4190" spans="30:33" x14ac:dyDescent="0.3">
      <c r="AD4190" s="9"/>
      <c r="AG4190" s="9"/>
    </row>
    <row r="4191" spans="30:33" x14ac:dyDescent="0.3">
      <c r="AD4191" s="9"/>
      <c r="AG4191" s="9"/>
    </row>
    <row r="4192" spans="30:33" x14ac:dyDescent="0.3">
      <c r="AD4192" s="9"/>
      <c r="AG4192" s="9"/>
    </row>
    <row r="4193" spans="30:33" x14ac:dyDescent="0.3">
      <c r="AD4193" s="9"/>
      <c r="AG4193" s="9"/>
    </row>
    <row r="4194" spans="30:33" x14ac:dyDescent="0.3">
      <c r="AD4194" s="9"/>
      <c r="AG4194" s="9"/>
    </row>
    <row r="4195" spans="30:33" x14ac:dyDescent="0.3">
      <c r="AD4195" s="9"/>
      <c r="AG4195" s="9"/>
    </row>
    <row r="4196" spans="30:33" x14ac:dyDescent="0.3">
      <c r="AD4196" s="9"/>
      <c r="AG4196" s="9"/>
    </row>
    <row r="4197" spans="30:33" x14ac:dyDescent="0.3">
      <c r="AD4197" s="9"/>
      <c r="AG4197" s="9"/>
    </row>
    <row r="4198" spans="30:33" x14ac:dyDescent="0.3">
      <c r="AD4198" s="9"/>
      <c r="AG4198" s="9"/>
    </row>
    <row r="4199" spans="30:33" x14ac:dyDescent="0.3">
      <c r="AD4199" s="9"/>
      <c r="AG4199" s="9"/>
    </row>
    <row r="4200" spans="30:33" x14ac:dyDescent="0.3">
      <c r="AD4200" s="9"/>
      <c r="AG4200" s="9"/>
    </row>
    <row r="4201" spans="30:33" x14ac:dyDescent="0.3">
      <c r="AD4201" s="9"/>
      <c r="AG4201" s="9"/>
    </row>
    <row r="4202" spans="30:33" x14ac:dyDescent="0.3">
      <c r="AD4202" s="9"/>
      <c r="AG4202" s="9"/>
    </row>
    <row r="4203" spans="30:33" x14ac:dyDescent="0.3">
      <c r="AD4203" s="9"/>
      <c r="AG4203" s="9"/>
    </row>
    <row r="4204" spans="30:33" x14ac:dyDescent="0.3">
      <c r="AD4204" s="9"/>
      <c r="AG4204" s="9"/>
    </row>
    <row r="4205" spans="30:33" x14ac:dyDescent="0.3">
      <c r="AD4205" s="9"/>
      <c r="AG4205" s="9"/>
    </row>
    <row r="4206" spans="30:33" x14ac:dyDescent="0.3">
      <c r="AD4206" s="9"/>
      <c r="AG4206" s="9"/>
    </row>
    <row r="4207" spans="30:33" x14ac:dyDescent="0.3">
      <c r="AD4207" s="9"/>
      <c r="AG4207" s="9"/>
    </row>
    <row r="4208" spans="30:33" x14ac:dyDescent="0.3">
      <c r="AD4208" s="9"/>
      <c r="AG4208" s="9"/>
    </row>
    <row r="4209" spans="30:33" x14ac:dyDescent="0.3">
      <c r="AD4209" s="9"/>
      <c r="AG4209" s="9"/>
    </row>
    <row r="4210" spans="30:33" x14ac:dyDescent="0.3">
      <c r="AD4210" s="9"/>
      <c r="AG4210" s="9"/>
    </row>
    <row r="4211" spans="30:33" x14ac:dyDescent="0.3">
      <c r="AD4211" s="9"/>
      <c r="AG4211" s="9"/>
    </row>
    <row r="4212" spans="30:33" x14ac:dyDescent="0.3">
      <c r="AD4212" s="9"/>
      <c r="AG4212" s="9"/>
    </row>
    <row r="4213" spans="30:33" x14ac:dyDescent="0.3">
      <c r="AD4213" s="9"/>
      <c r="AG4213" s="9"/>
    </row>
    <row r="4214" spans="30:33" x14ac:dyDescent="0.3">
      <c r="AD4214" s="9"/>
      <c r="AG4214" s="9"/>
    </row>
    <row r="4215" spans="30:33" x14ac:dyDescent="0.3">
      <c r="AD4215" s="9"/>
      <c r="AG4215" s="9"/>
    </row>
    <row r="4216" spans="30:33" x14ac:dyDescent="0.3">
      <c r="AD4216" s="9"/>
      <c r="AG4216" s="9"/>
    </row>
    <row r="4217" spans="30:33" x14ac:dyDescent="0.3">
      <c r="AD4217" s="9"/>
      <c r="AG4217" s="9"/>
    </row>
    <row r="4218" spans="30:33" x14ac:dyDescent="0.3">
      <c r="AD4218" s="9"/>
      <c r="AG4218" s="9"/>
    </row>
    <row r="4219" spans="30:33" x14ac:dyDescent="0.3">
      <c r="AD4219" s="9"/>
      <c r="AG4219" s="9"/>
    </row>
    <row r="4220" spans="30:33" x14ac:dyDescent="0.3">
      <c r="AD4220" s="9"/>
      <c r="AG4220" s="9"/>
    </row>
    <row r="4221" spans="30:33" x14ac:dyDescent="0.3">
      <c r="AD4221" s="9"/>
      <c r="AG4221" s="9"/>
    </row>
    <row r="4222" spans="30:33" x14ac:dyDescent="0.3">
      <c r="AD4222" s="9"/>
      <c r="AG4222" s="9"/>
    </row>
    <row r="4223" spans="30:33" x14ac:dyDescent="0.3">
      <c r="AD4223" s="9"/>
      <c r="AG4223" s="9"/>
    </row>
    <row r="4224" spans="30:33" x14ac:dyDescent="0.3">
      <c r="AD4224" s="9"/>
      <c r="AG4224" s="9"/>
    </row>
    <row r="4225" spans="30:33" x14ac:dyDescent="0.3">
      <c r="AD4225" s="9"/>
      <c r="AG4225" s="9"/>
    </row>
    <row r="4226" spans="30:33" x14ac:dyDescent="0.3">
      <c r="AD4226" s="9"/>
      <c r="AG4226" s="9"/>
    </row>
    <row r="4227" spans="30:33" x14ac:dyDescent="0.3">
      <c r="AD4227" s="9"/>
      <c r="AG4227" s="9"/>
    </row>
    <row r="4228" spans="30:33" x14ac:dyDescent="0.3">
      <c r="AD4228" s="9"/>
      <c r="AG4228" s="9"/>
    </row>
    <row r="4229" spans="30:33" x14ac:dyDescent="0.3">
      <c r="AD4229" s="9"/>
      <c r="AG4229" s="9"/>
    </row>
    <row r="4230" spans="30:33" x14ac:dyDescent="0.3">
      <c r="AD4230" s="9"/>
      <c r="AG4230" s="9"/>
    </row>
    <row r="4231" spans="30:33" x14ac:dyDescent="0.3">
      <c r="AD4231" s="9"/>
      <c r="AG4231" s="9"/>
    </row>
    <row r="4232" spans="30:33" x14ac:dyDescent="0.3">
      <c r="AD4232" s="9"/>
      <c r="AG4232" s="9"/>
    </row>
    <row r="4233" spans="30:33" x14ac:dyDescent="0.3">
      <c r="AD4233" s="9"/>
      <c r="AG4233" s="9"/>
    </row>
    <row r="4234" spans="30:33" x14ac:dyDescent="0.3">
      <c r="AD4234" s="9"/>
      <c r="AG4234" s="9"/>
    </row>
    <row r="4235" spans="30:33" x14ac:dyDescent="0.3">
      <c r="AD4235" s="9"/>
      <c r="AG4235" s="9"/>
    </row>
    <row r="4236" spans="30:33" x14ac:dyDescent="0.3">
      <c r="AD4236" s="9"/>
      <c r="AG4236" s="9"/>
    </row>
    <row r="4237" spans="30:33" x14ac:dyDescent="0.3">
      <c r="AD4237" s="9"/>
      <c r="AG4237" s="9"/>
    </row>
    <row r="4238" spans="30:33" x14ac:dyDescent="0.3">
      <c r="AD4238" s="9"/>
      <c r="AG4238" s="9"/>
    </row>
    <row r="4239" spans="30:33" x14ac:dyDescent="0.3">
      <c r="AD4239" s="9"/>
      <c r="AG4239" s="9"/>
    </row>
    <row r="4240" spans="30:33" x14ac:dyDescent="0.3">
      <c r="AD4240" s="9"/>
      <c r="AG4240" s="9"/>
    </row>
    <row r="4241" spans="30:33" x14ac:dyDescent="0.3">
      <c r="AD4241" s="9"/>
      <c r="AG4241" s="9"/>
    </row>
    <row r="4242" spans="30:33" x14ac:dyDescent="0.3">
      <c r="AD4242" s="9"/>
      <c r="AG4242" s="9"/>
    </row>
    <row r="4243" spans="30:33" x14ac:dyDescent="0.3">
      <c r="AD4243" s="9"/>
      <c r="AG4243" s="9"/>
    </row>
    <row r="4244" spans="30:33" x14ac:dyDescent="0.3">
      <c r="AD4244" s="9"/>
      <c r="AG4244" s="9"/>
    </row>
    <row r="4245" spans="30:33" x14ac:dyDescent="0.3">
      <c r="AD4245" s="9"/>
      <c r="AG4245" s="9"/>
    </row>
    <row r="4246" spans="30:33" x14ac:dyDescent="0.3">
      <c r="AD4246" s="9"/>
      <c r="AG4246" s="9"/>
    </row>
    <row r="4247" spans="30:33" x14ac:dyDescent="0.3">
      <c r="AD4247" s="9"/>
      <c r="AG4247" s="9"/>
    </row>
    <row r="4248" spans="30:33" x14ac:dyDescent="0.3">
      <c r="AD4248" s="9"/>
      <c r="AG4248" s="9"/>
    </row>
    <row r="4249" spans="30:33" x14ac:dyDescent="0.3">
      <c r="AD4249" s="9"/>
      <c r="AG4249" s="9"/>
    </row>
    <row r="4250" spans="30:33" x14ac:dyDescent="0.3">
      <c r="AD4250" s="9"/>
      <c r="AG4250" s="9"/>
    </row>
    <row r="4251" spans="30:33" x14ac:dyDescent="0.3">
      <c r="AD4251" s="9"/>
      <c r="AG4251" s="9"/>
    </row>
    <row r="4252" spans="30:33" x14ac:dyDescent="0.3">
      <c r="AD4252" s="9"/>
      <c r="AG4252" s="9"/>
    </row>
    <row r="4253" spans="30:33" x14ac:dyDescent="0.3">
      <c r="AD4253" s="9"/>
      <c r="AG4253" s="9"/>
    </row>
    <row r="4254" spans="30:33" x14ac:dyDescent="0.3">
      <c r="AD4254" s="9"/>
      <c r="AG4254" s="9"/>
    </row>
    <row r="4255" spans="30:33" x14ac:dyDescent="0.3">
      <c r="AD4255" s="9"/>
      <c r="AG4255" s="9"/>
    </row>
    <row r="4256" spans="30:33" x14ac:dyDescent="0.3">
      <c r="AD4256" s="9"/>
      <c r="AG4256" s="9"/>
    </row>
    <row r="4257" spans="30:33" x14ac:dyDescent="0.3">
      <c r="AD4257" s="9"/>
      <c r="AG4257" s="9"/>
    </row>
    <row r="4258" spans="30:33" x14ac:dyDescent="0.3">
      <c r="AD4258" s="9"/>
      <c r="AG4258" s="9"/>
    </row>
    <row r="4259" spans="30:33" x14ac:dyDescent="0.3">
      <c r="AD4259" s="9"/>
      <c r="AG4259" s="9"/>
    </row>
    <row r="4260" spans="30:33" x14ac:dyDescent="0.3">
      <c r="AD4260" s="9"/>
      <c r="AG4260" s="9"/>
    </row>
    <row r="4261" spans="30:33" x14ac:dyDescent="0.3">
      <c r="AD4261" s="9"/>
      <c r="AG4261" s="9"/>
    </row>
    <row r="4262" spans="30:33" x14ac:dyDescent="0.3">
      <c r="AD4262" s="9"/>
      <c r="AG4262" s="9"/>
    </row>
    <row r="4263" spans="30:33" x14ac:dyDescent="0.3">
      <c r="AD4263" s="9"/>
      <c r="AG4263" s="9"/>
    </row>
    <row r="4264" spans="30:33" x14ac:dyDescent="0.3">
      <c r="AD4264" s="9"/>
      <c r="AG4264" s="9"/>
    </row>
    <row r="4265" spans="30:33" x14ac:dyDescent="0.3">
      <c r="AD4265" s="9"/>
      <c r="AG4265" s="9"/>
    </row>
    <row r="4266" spans="30:33" x14ac:dyDescent="0.3">
      <c r="AD4266" s="9"/>
      <c r="AG4266" s="9"/>
    </row>
    <row r="4267" spans="30:33" x14ac:dyDescent="0.3">
      <c r="AD4267" s="9"/>
      <c r="AG4267" s="9"/>
    </row>
    <row r="4268" spans="30:33" x14ac:dyDescent="0.3">
      <c r="AD4268" s="9"/>
      <c r="AG4268" s="9"/>
    </row>
    <row r="4269" spans="30:33" x14ac:dyDescent="0.3">
      <c r="AD4269" s="9"/>
      <c r="AG4269" s="9"/>
    </row>
    <row r="4270" spans="30:33" x14ac:dyDescent="0.3">
      <c r="AD4270" s="9"/>
      <c r="AG4270" s="9"/>
    </row>
    <row r="4271" spans="30:33" x14ac:dyDescent="0.3">
      <c r="AD4271" s="9"/>
      <c r="AG4271" s="9"/>
    </row>
    <row r="4272" spans="30:33" x14ac:dyDescent="0.3">
      <c r="AD4272" s="9"/>
      <c r="AG4272" s="9"/>
    </row>
    <row r="4273" spans="30:33" x14ac:dyDescent="0.3">
      <c r="AD4273" s="9"/>
      <c r="AG4273" s="9"/>
    </row>
    <row r="4274" spans="30:33" x14ac:dyDescent="0.3">
      <c r="AD4274" s="9"/>
      <c r="AG4274" s="9"/>
    </row>
    <row r="4275" spans="30:33" x14ac:dyDescent="0.3">
      <c r="AD4275" s="9"/>
      <c r="AG4275" s="9"/>
    </row>
    <row r="4276" spans="30:33" x14ac:dyDescent="0.3">
      <c r="AD4276" s="9"/>
      <c r="AG4276" s="9"/>
    </row>
    <row r="4277" spans="30:33" x14ac:dyDescent="0.3">
      <c r="AD4277" s="9"/>
      <c r="AG4277" s="9"/>
    </row>
    <row r="4278" spans="30:33" x14ac:dyDescent="0.3">
      <c r="AD4278" s="9"/>
      <c r="AG4278" s="9"/>
    </row>
    <row r="4279" spans="30:33" x14ac:dyDescent="0.3">
      <c r="AD4279" s="9"/>
      <c r="AG4279" s="9"/>
    </row>
    <row r="4280" spans="30:33" x14ac:dyDescent="0.3">
      <c r="AD4280" s="9"/>
      <c r="AG4280" s="9"/>
    </row>
    <row r="4281" spans="30:33" x14ac:dyDescent="0.3">
      <c r="AD4281" s="9"/>
      <c r="AG4281" s="9"/>
    </row>
    <row r="4282" spans="30:33" x14ac:dyDescent="0.3">
      <c r="AD4282" s="9"/>
      <c r="AG4282" s="9"/>
    </row>
    <row r="4283" spans="30:33" x14ac:dyDescent="0.3">
      <c r="AD4283" s="9"/>
      <c r="AG4283" s="9"/>
    </row>
    <row r="4284" spans="30:33" x14ac:dyDescent="0.3">
      <c r="AD4284" s="9"/>
      <c r="AG4284" s="9"/>
    </row>
    <row r="4285" spans="30:33" x14ac:dyDescent="0.3">
      <c r="AD4285" s="9"/>
      <c r="AG4285" s="9"/>
    </row>
    <row r="4286" spans="30:33" x14ac:dyDescent="0.3">
      <c r="AD4286" s="9"/>
      <c r="AG4286" s="9"/>
    </row>
    <row r="4287" spans="30:33" x14ac:dyDescent="0.3">
      <c r="AD4287" s="9"/>
      <c r="AG4287" s="9"/>
    </row>
    <row r="4288" spans="30:33" x14ac:dyDescent="0.3">
      <c r="AD4288" s="9"/>
      <c r="AG4288" s="9"/>
    </row>
    <row r="4289" spans="30:33" x14ac:dyDescent="0.3">
      <c r="AD4289" s="9"/>
      <c r="AG4289" s="9"/>
    </row>
    <row r="4290" spans="30:33" x14ac:dyDescent="0.3">
      <c r="AD4290" s="9"/>
      <c r="AG4290" s="9"/>
    </row>
    <row r="4291" spans="30:33" x14ac:dyDescent="0.3">
      <c r="AD4291" s="9"/>
      <c r="AG4291" s="9"/>
    </row>
    <row r="4292" spans="30:33" x14ac:dyDescent="0.3">
      <c r="AD4292" s="9"/>
      <c r="AG4292" s="9"/>
    </row>
    <row r="4293" spans="30:33" x14ac:dyDescent="0.3">
      <c r="AD4293" s="9"/>
      <c r="AG4293" s="9"/>
    </row>
    <row r="4294" spans="30:33" x14ac:dyDescent="0.3">
      <c r="AD4294" s="9"/>
      <c r="AG4294" s="9"/>
    </row>
    <row r="4295" spans="30:33" x14ac:dyDescent="0.3">
      <c r="AD4295" s="9"/>
      <c r="AG4295" s="9"/>
    </row>
    <row r="4296" spans="30:33" x14ac:dyDescent="0.3">
      <c r="AD4296" s="9"/>
      <c r="AG4296" s="9"/>
    </row>
    <row r="4297" spans="30:33" x14ac:dyDescent="0.3">
      <c r="AD4297" s="9"/>
      <c r="AG4297" s="9"/>
    </row>
    <row r="4298" spans="30:33" x14ac:dyDescent="0.3">
      <c r="AD4298" s="9"/>
      <c r="AG4298" s="9"/>
    </row>
    <row r="4299" spans="30:33" x14ac:dyDescent="0.3">
      <c r="AD4299" s="9"/>
      <c r="AG4299" s="9"/>
    </row>
    <row r="4300" spans="30:33" x14ac:dyDescent="0.3">
      <c r="AD4300" s="9"/>
      <c r="AG4300" s="9"/>
    </row>
    <row r="4301" spans="30:33" x14ac:dyDescent="0.3">
      <c r="AD4301" s="9"/>
      <c r="AG4301" s="9"/>
    </row>
    <row r="4302" spans="30:33" x14ac:dyDescent="0.3">
      <c r="AD4302" s="9"/>
      <c r="AG4302" s="9"/>
    </row>
    <row r="4303" spans="30:33" x14ac:dyDescent="0.3">
      <c r="AD4303" s="9"/>
      <c r="AG4303" s="9"/>
    </row>
    <row r="4304" spans="30:33" x14ac:dyDescent="0.3">
      <c r="AD4304" s="9"/>
      <c r="AG4304" s="9"/>
    </row>
    <row r="4305" spans="30:33" x14ac:dyDescent="0.3">
      <c r="AD4305" s="9"/>
      <c r="AG4305" s="9"/>
    </row>
    <row r="4306" spans="30:33" x14ac:dyDescent="0.3">
      <c r="AD4306" s="9"/>
      <c r="AG4306" s="9"/>
    </row>
    <row r="4307" spans="30:33" x14ac:dyDescent="0.3">
      <c r="AD4307" s="9"/>
      <c r="AG4307" s="9"/>
    </row>
    <row r="4308" spans="30:33" x14ac:dyDescent="0.3">
      <c r="AD4308" s="9"/>
      <c r="AG4308" s="9"/>
    </row>
    <row r="4309" spans="30:33" x14ac:dyDescent="0.3">
      <c r="AD4309" s="9"/>
      <c r="AG4309" s="9"/>
    </row>
    <row r="4310" spans="30:33" x14ac:dyDescent="0.3">
      <c r="AD4310" s="9"/>
      <c r="AG4310" s="9"/>
    </row>
    <row r="4311" spans="30:33" x14ac:dyDescent="0.3">
      <c r="AD4311" s="9"/>
      <c r="AG4311" s="9"/>
    </row>
    <row r="4312" spans="30:33" x14ac:dyDescent="0.3">
      <c r="AD4312" s="9"/>
      <c r="AG4312" s="9"/>
    </row>
    <row r="4313" spans="30:33" x14ac:dyDescent="0.3">
      <c r="AD4313" s="9"/>
      <c r="AG4313" s="9"/>
    </row>
    <row r="4314" spans="30:33" x14ac:dyDescent="0.3">
      <c r="AD4314" s="9"/>
      <c r="AG4314" s="9"/>
    </row>
    <row r="4315" spans="30:33" x14ac:dyDescent="0.3">
      <c r="AD4315" s="9"/>
      <c r="AG4315" s="9"/>
    </row>
    <row r="4316" spans="30:33" x14ac:dyDescent="0.3">
      <c r="AD4316" s="9"/>
      <c r="AG4316" s="9"/>
    </row>
    <row r="4317" spans="30:33" x14ac:dyDescent="0.3">
      <c r="AD4317" s="9"/>
      <c r="AG4317" s="9"/>
    </row>
    <row r="4318" spans="30:33" x14ac:dyDescent="0.3">
      <c r="AD4318" s="9"/>
      <c r="AG4318" s="9"/>
    </row>
    <row r="4319" spans="30:33" x14ac:dyDescent="0.3">
      <c r="AD4319" s="9"/>
      <c r="AG4319" s="9"/>
    </row>
    <row r="4320" spans="30:33" x14ac:dyDescent="0.3">
      <c r="AD4320" s="9"/>
      <c r="AG4320" s="9"/>
    </row>
    <row r="4321" spans="30:33" x14ac:dyDescent="0.3">
      <c r="AD4321" s="9"/>
      <c r="AG4321" s="9"/>
    </row>
    <row r="4322" spans="30:33" x14ac:dyDescent="0.3">
      <c r="AD4322" s="9"/>
      <c r="AG4322" s="9"/>
    </row>
    <row r="4323" spans="30:33" x14ac:dyDescent="0.3">
      <c r="AD4323" s="9"/>
      <c r="AG4323" s="9"/>
    </row>
    <row r="4324" spans="30:33" x14ac:dyDescent="0.3">
      <c r="AD4324" s="9"/>
      <c r="AG4324" s="9"/>
    </row>
    <row r="4325" spans="30:33" x14ac:dyDescent="0.3">
      <c r="AD4325" s="9"/>
      <c r="AG4325" s="9"/>
    </row>
    <row r="4326" spans="30:33" x14ac:dyDescent="0.3">
      <c r="AD4326" s="9"/>
      <c r="AG4326" s="9"/>
    </row>
    <row r="4327" spans="30:33" x14ac:dyDescent="0.3">
      <c r="AD4327" s="9"/>
      <c r="AG4327" s="9"/>
    </row>
    <row r="4328" spans="30:33" x14ac:dyDescent="0.3">
      <c r="AD4328" s="9"/>
      <c r="AG4328" s="9"/>
    </row>
    <row r="4329" spans="30:33" x14ac:dyDescent="0.3">
      <c r="AD4329" s="9"/>
      <c r="AG4329" s="9"/>
    </row>
    <row r="4330" spans="30:33" x14ac:dyDescent="0.3">
      <c r="AD4330" s="9"/>
      <c r="AG4330" s="9"/>
    </row>
    <row r="4331" spans="30:33" x14ac:dyDescent="0.3">
      <c r="AD4331" s="9"/>
      <c r="AG4331" s="9"/>
    </row>
    <row r="4332" spans="30:33" x14ac:dyDescent="0.3">
      <c r="AD4332" s="9"/>
      <c r="AG4332" s="9"/>
    </row>
    <row r="4333" spans="30:33" x14ac:dyDescent="0.3">
      <c r="AD4333" s="9"/>
      <c r="AG4333" s="9"/>
    </row>
    <row r="4334" spans="30:33" x14ac:dyDescent="0.3">
      <c r="AD4334" s="9"/>
      <c r="AG4334" s="9"/>
    </row>
    <row r="4335" spans="30:33" x14ac:dyDescent="0.3">
      <c r="AD4335" s="9"/>
      <c r="AG4335" s="9"/>
    </row>
    <row r="4336" spans="30:33" x14ac:dyDescent="0.3">
      <c r="AD4336" s="9"/>
      <c r="AG4336" s="9"/>
    </row>
    <row r="4337" spans="30:33" x14ac:dyDescent="0.3">
      <c r="AD4337" s="9"/>
      <c r="AG4337" s="9"/>
    </row>
    <row r="4338" spans="30:33" x14ac:dyDescent="0.3">
      <c r="AD4338" s="9"/>
      <c r="AG4338" s="9"/>
    </row>
    <row r="4339" spans="30:33" x14ac:dyDescent="0.3">
      <c r="AD4339" s="9"/>
      <c r="AG4339" s="9"/>
    </row>
    <row r="4340" spans="30:33" x14ac:dyDescent="0.3">
      <c r="AD4340" s="9"/>
      <c r="AG4340" s="9"/>
    </row>
    <row r="4341" spans="30:33" x14ac:dyDescent="0.3">
      <c r="AD4341" s="9"/>
      <c r="AG4341" s="9"/>
    </row>
    <row r="4342" spans="30:33" x14ac:dyDescent="0.3">
      <c r="AD4342" s="9"/>
      <c r="AG4342" s="9"/>
    </row>
    <row r="4343" spans="30:33" x14ac:dyDescent="0.3">
      <c r="AD4343" s="9"/>
      <c r="AG4343" s="9"/>
    </row>
    <row r="4344" spans="30:33" x14ac:dyDescent="0.3">
      <c r="AD4344" s="9"/>
      <c r="AG4344" s="9"/>
    </row>
    <row r="4345" spans="30:33" x14ac:dyDescent="0.3">
      <c r="AD4345" s="9"/>
      <c r="AG4345" s="9"/>
    </row>
    <row r="4346" spans="30:33" x14ac:dyDescent="0.3">
      <c r="AD4346" s="9"/>
      <c r="AG4346" s="9"/>
    </row>
    <row r="4347" spans="30:33" x14ac:dyDescent="0.3">
      <c r="AD4347" s="9"/>
      <c r="AG4347" s="9"/>
    </row>
    <row r="4348" spans="30:33" x14ac:dyDescent="0.3">
      <c r="AD4348" s="9"/>
      <c r="AG4348" s="9"/>
    </row>
    <row r="4349" spans="30:33" x14ac:dyDescent="0.3">
      <c r="AD4349" s="9"/>
      <c r="AG4349" s="9"/>
    </row>
    <row r="4350" spans="30:33" x14ac:dyDescent="0.3">
      <c r="AD4350" s="9"/>
      <c r="AG4350" s="9"/>
    </row>
    <row r="4351" spans="30:33" x14ac:dyDescent="0.3">
      <c r="AD4351" s="9"/>
      <c r="AG4351" s="9"/>
    </row>
    <row r="4352" spans="30:33" x14ac:dyDescent="0.3">
      <c r="AD4352" s="9"/>
      <c r="AG4352" s="9"/>
    </row>
    <row r="4353" spans="30:33" x14ac:dyDescent="0.3">
      <c r="AD4353" s="9"/>
      <c r="AG4353" s="9"/>
    </row>
    <row r="4354" spans="30:33" x14ac:dyDescent="0.3">
      <c r="AD4354" s="9"/>
      <c r="AG4354" s="9"/>
    </row>
    <row r="4355" spans="30:33" x14ac:dyDescent="0.3">
      <c r="AD4355" s="9"/>
      <c r="AG4355" s="9"/>
    </row>
    <row r="4356" spans="30:33" x14ac:dyDescent="0.3">
      <c r="AD4356" s="9"/>
      <c r="AG4356" s="9"/>
    </row>
    <row r="4357" spans="30:33" x14ac:dyDescent="0.3">
      <c r="AD4357" s="9"/>
      <c r="AG4357" s="9"/>
    </row>
    <row r="4358" spans="30:33" x14ac:dyDescent="0.3">
      <c r="AD4358" s="9"/>
      <c r="AG4358" s="9"/>
    </row>
    <row r="4359" spans="30:33" x14ac:dyDescent="0.3">
      <c r="AD4359" s="9"/>
      <c r="AG4359" s="9"/>
    </row>
    <row r="4360" spans="30:33" x14ac:dyDescent="0.3">
      <c r="AD4360" s="9"/>
      <c r="AG4360" s="9"/>
    </row>
    <row r="4361" spans="30:33" x14ac:dyDescent="0.3">
      <c r="AD4361" s="9"/>
      <c r="AG4361" s="9"/>
    </row>
    <row r="4362" spans="30:33" x14ac:dyDescent="0.3">
      <c r="AD4362" s="9"/>
      <c r="AG4362" s="9"/>
    </row>
    <row r="4363" spans="30:33" x14ac:dyDescent="0.3">
      <c r="AD4363" s="9"/>
      <c r="AG4363" s="9"/>
    </row>
    <row r="4364" spans="30:33" x14ac:dyDescent="0.3">
      <c r="AD4364" s="9"/>
      <c r="AG4364" s="9"/>
    </row>
    <row r="4365" spans="30:33" x14ac:dyDescent="0.3">
      <c r="AD4365" s="9"/>
      <c r="AG4365" s="9"/>
    </row>
    <row r="4366" spans="30:33" x14ac:dyDescent="0.3">
      <c r="AD4366" s="9"/>
      <c r="AG4366" s="9"/>
    </row>
    <row r="4367" spans="30:33" x14ac:dyDescent="0.3">
      <c r="AD4367" s="9"/>
      <c r="AG4367" s="9"/>
    </row>
    <row r="4368" spans="30:33" x14ac:dyDescent="0.3">
      <c r="AD4368" s="9"/>
      <c r="AG4368" s="9"/>
    </row>
    <row r="4369" spans="30:33" x14ac:dyDescent="0.3">
      <c r="AD4369" s="9"/>
      <c r="AG4369" s="9"/>
    </row>
    <row r="4370" spans="30:33" x14ac:dyDescent="0.3">
      <c r="AD4370" s="9"/>
      <c r="AG4370" s="9"/>
    </row>
    <row r="4371" spans="30:33" x14ac:dyDescent="0.3">
      <c r="AD4371" s="9"/>
      <c r="AG4371" s="9"/>
    </row>
    <row r="4372" spans="30:33" x14ac:dyDescent="0.3">
      <c r="AD4372" s="9"/>
      <c r="AG4372" s="9"/>
    </row>
    <row r="4373" spans="30:33" x14ac:dyDescent="0.3">
      <c r="AD4373" s="9"/>
      <c r="AG4373" s="9"/>
    </row>
    <row r="4374" spans="30:33" x14ac:dyDescent="0.3">
      <c r="AD4374" s="9"/>
      <c r="AG4374" s="9"/>
    </row>
    <row r="4375" spans="30:33" x14ac:dyDescent="0.3">
      <c r="AD4375" s="9"/>
      <c r="AG4375" s="9"/>
    </row>
    <row r="4376" spans="30:33" x14ac:dyDescent="0.3">
      <c r="AD4376" s="9"/>
      <c r="AG4376" s="9"/>
    </row>
    <row r="4377" spans="30:33" x14ac:dyDescent="0.3">
      <c r="AD4377" s="9"/>
      <c r="AG4377" s="9"/>
    </row>
    <row r="4378" spans="30:33" x14ac:dyDescent="0.3">
      <c r="AD4378" s="9"/>
      <c r="AG4378" s="9"/>
    </row>
    <row r="4379" spans="30:33" x14ac:dyDescent="0.3">
      <c r="AD4379" s="9"/>
      <c r="AG4379" s="9"/>
    </row>
    <row r="4380" spans="30:33" x14ac:dyDescent="0.3">
      <c r="AD4380" s="9"/>
      <c r="AG4380" s="9"/>
    </row>
    <row r="4381" spans="30:33" x14ac:dyDescent="0.3">
      <c r="AD4381" s="9"/>
      <c r="AG4381" s="9"/>
    </row>
    <row r="4382" spans="30:33" x14ac:dyDescent="0.3">
      <c r="AD4382" s="9"/>
      <c r="AG4382" s="9"/>
    </row>
    <row r="4383" spans="30:33" x14ac:dyDescent="0.3">
      <c r="AD4383" s="9"/>
      <c r="AG4383" s="9"/>
    </row>
    <row r="4384" spans="30:33" x14ac:dyDescent="0.3">
      <c r="AD4384" s="9"/>
      <c r="AG4384" s="9"/>
    </row>
    <row r="4385" spans="30:33" x14ac:dyDescent="0.3">
      <c r="AD4385" s="9"/>
      <c r="AG4385" s="9"/>
    </row>
    <row r="4386" spans="30:33" x14ac:dyDescent="0.3">
      <c r="AD4386" s="9"/>
      <c r="AG4386" s="9"/>
    </row>
    <row r="4387" spans="30:33" x14ac:dyDescent="0.3">
      <c r="AD4387" s="9"/>
      <c r="AG4387" s="9"/>
    </row>
    <row r="4388" spans="30:33" x14ac:dyDescent="0.3">
      <c r="AD4388" s="9"/>
      <c r="AG4388" s="9"/>
    </row>
    <row r="4389" spans="30:33" x14ac:dyDescent="0.3">
      <c r="AD4389" s="9"/>
      <c r="AG4389" s="9"/>
    </row>
    <row r="4390" spans="30:33" x14ac:dyDescent="0.3">
      <c r="AD4390" s="9"/>
      <c r="AG4390" s="9"/>
    </row>
    <row r="4391" spans="30:33" x14ac:dyDescent="0.3">
      <c r="AD4391" s="9"/>
      <c r="AG4391" s="9"/>
    </row>
    <row r="4392" spans="30:33" x14ac:dyDescent="0.3">
      <c r="AD4392" s="9"/>
      <c r="AG4392" s="9"/>
    </row>
    <row r="4393" spans="30:33" x14ac:dyDescent="0.3">
      <c r="AD4393" s="9"/>
      <c r="AG4393" s="9"/>
    </row>
    <row r="4394" spans="30:33" x14ac:dyDescent="0.3">
      <c r="AD4394" s="9"/>
      <c r="AG4394" s="9"/>
    </row>
    <row r="4395" spans="30:33" x14ac:dyDescent="0.3">
      <c r="AD4395" s="9"/>
      <c r="AG4395" s="9"/>
    </row>
    <row r="4396" spans="30:33" x14ac:dyDescent="0.3">
      <c r="AD4396" s="9"/>
      <c r="AG4396" s="9"/>
    </row>
    <row r="4397" spans="30:33" x14ac:dyDescent="0.3">
      <c r="AD4397" s="9"/>
      <c r="AG4397" s="9"/>
    </row>
    <row r="4398" spans="30:33" x14ac:dyDescent="0.3">
      <c r="AD4398" s="9"/>
      <c r="AG4398" s="9"/>
    </row>
    <row r="4399" spans="30:33" x14ac:dyDescent="0.3">
      <c r="AD4399" s="9"/>
      <c r="AG4399" s="9"/>
    </row>
    <row r="4400" spans="30:33" x14ac:dyDescent="0.3">
      <c r="AD4400" s="9"/>
      <c r="AG4400" s="9"/>
    </row>
    <row r="4401" spans="30:33" x14ac:dyDescent="0.3">
      <c r="AD4401" s="9"/>
      <c r="AG4401" s="9"/>
    </row>
    <row r="4402" spans="30:33" x14ac:dyDescent="0.3">
      <c r="AD4402" s="9"/>
      <c r="AG4402" s="9"/>
    </row>
    <row r="4403" spans="30:33" x14ac:dyDescent="0.3">
      <c r="AD4403" s="9"/>
      <c r="AG4403" s="9"/>
    </row>
    <row r="4404" spans="30:33" x14ac:dyDescent="0.3">
      <c r="AD4404" s="9"/>
      <c r="AG4404" s="9"/>
    </row>
    <row r="4405" spans="30:33" x14ac:dyDescent="0.3">
      <c r="AD4405" s="9"/>
      <c r="AG4405" s="9"/>
    </row>
    <row r="4406" spans="30:33" x14ac:dyDescent="0.3">
      <c r="AD4406" s="9"/>
      <c r="AG4406" s="9"/>
    </row>
    <row r="4407" spans="30:33" x14ac:dyDescent="0.3">
      <c r="AD4407" s="9"/>
      <c r="AG4407" s="9"/>
    </row>
    <row r="4408" spans="30:33" x14ac:dyDescent="0.3">
      <c r="AD4408" s="9"/>
      <c r="AG4408" s="9"/>
    </row>
    <row r="4409" spans="30:33" x14ac:dyDescent="0.3">
      <c r="AD4409" s="9"/>
      <c r="AG4409" s="9"/>
    </row>
    <row r="4410" spans="30:33" x14ac:dyDescent="0.3">
      <c r="AD4410" s="9"/>
      <c r="AG4410" s="9"/>
    </row>
    <row r="4411" spans="30:33" x14ac:dyDescent="0.3">
      <c r="AD4411" s="9"/>
      <c r="AG4411" s="9"/>
    </row>
    <row r="4412" spans="30:33" x14ac:dyDescent="0.3">
      <c r="AD4412" s="9"/>
      <c r="AG4412" s="9"/>
    </row>
    <row r="4413" spans="30:33" x14ac:dyDescent="0.3">
      <c r="AD4413" s="9"/>
      <c r="AG4413" s="9"/>
    </row>
    <row r="4414" spans="30:33" x14ac:dyDescent="0.3">
      <c r="AD4414" s="9"/>
      <c r="AG4414" s="9"/>
    </row>
    <row r="4415" spans="30:33" x14ac:dyDescent="0.3">
      <c r="AD4415" s="9"/>
      <c r="AG4415" s="9"/>
    </row>
    <row r="4416" spans="30:33" x14ac:dyDescent="0.3">
      <c r="AD4416" s="9"/>
      <c r="AG4416" s="9"/>
    </row>
    <row r="4417" spans="30:33" x14ac:dyDescent="0.3">
      <c r="AD4417" s="9"/>
      <c r="AG4417" s="9"/>
    </row>
    <row r="4418" spans="30:33" x14ac:dyDescent="0.3">
      <c r="AD4418" s="9"/>
      <c r="AG4418" s="9"/>
    </row>
    <row r="4419" spans="30:33" x14ac:dyDescent="0.3">
      <c r="AD4419" s="9"/>
      <c r="AG4419" s="9"/>
    </row>
    <row r="4420" spans="30:33" x14ac:dyDescent="0.3">
      <c r="AD4420" s="9"/>
      <c r="AG4420" s="9"/>
    </row>
    <row r="4421" spans="30:33" x14ac:dyDescent="0.3">
      <c r="AD4421" s="9"/>
      <c r="AG4421" s="9"/>
    </row>
    <row r="4422" spans="30:33" x14ac:dyDescent="0.3">
      <c r="AD4422" s="9"/>
      <c r="AG4422" s="9"/>
    </row>
    <row r="4423" spans="30:33" x14ac:dyDescent="0.3">
      <c r="AD4423" s="9"/>
      <c r="AG4423" s="9"/>
    </row>
    <row r="4424" spans="30:33" x14ac:dyDescent="0.3">
      <c r="AD4424" s="9"/>
      <c r="AG4424" s="9"/>
    </row>
    <row r="4425" spans="30:33" x14ac:dyDescent="0.3">
      <c r="AD4425" s="9"/>
      <c r="AG4425" s="9"/>
    </row>
    <row r="4426" spans="30:33" x14ac:dyDescent="0.3">
      <c r="AD4426" s="9"/>
      <c r="AG4426" s="9"/>
    </row>
    <row r="4427" spans="30:33" x14ac:dyDescent="0.3">
      <c r="AD4427" s="9"/>
      <c r="AG4427" s="9"/>
    </row>
    <row r="4428" spans="30:33" x14ac:dyDescent="0.3">
      <c r="AD4428" s="9"/>
      <c r="AG4428" s="9"/>
    </row>
    <row r="4429" spans="30:33" x14ac:dyDescent="0.3">
      <c r="AD4429" s="9"/>
      <c r="AG4429" s="9"/>
    </row>
    <row r="4430" spans="30:33" x14ac:dyDescent="0.3">
      <c r="AD4430" s="9"/>
      <c r="AG4430" s="9"/>
    </row>
    <row r="4431" spans="30:33" x14ac:dyDescent="0.3">
      <c r="AD4431" s="9"/>
      <c r="AG4431" s="9"/>
    </row>
    <row r="4432" spans="30:33" x14ac:dyDescent="0.3">
      <c r="AD4432" s="9"/>
      <c r="AG4432" s="9"/>
    </row>
    <row r="4433" spans="30:33" x14ac:dyDescent="0.3">
      <c r="AD4433" s="9"/>
      <c r="AG4433" s="9"/>
    </row>
    <row r="4434" spans="30:33" x14ac:dyDescent="0.3">
      <c r="AD4434" s="9"/>
      <c r="AG4434" s="9"/>
    </row>
    <row r="4435" spans="30:33" x14ac:dyDescent="0.3">
      <c r="AD4435" s="9"/>
      <c r="AG4435" s="9"/>
    </row>
    <row r="4436" spans="30:33" x14ac:dyDescent="0.3">
      <c r="AD4436" s="9"/>
      <c r="AG4436" s="9"/>
    </row>
    <row r="4437" spans="30:33" x14ac:dyDescent="0.3">
      <c r="AD4437" s="9"/>
      <c r="AG4437" s="9"/>
    </row>
    <row r="4438" spans="30:33" x14ac:dyDescent="0.3">
      <c r="AD4438" s="9"/>
      <c r="AG4438" s="9"/>
    </row>
    <row r="4439" spans="30:33" x14ac:dyDescent="0.3">
      <c r="AD4439" s="9"/>
      <c r="AG4439" s="9"/>
    </row>
    <row r="4440" spans="30:33" x14ac:dyDescent="0.3">
      <c r="AD4440" s="9"/>
      <c r="AG4440" s="9"/>
    </row>
    <row r="4441" spans="30:33" x14ac:dyDescent="0.3">
      <c r="AD4441" s="9"/>
      <c r="AG4441" s="9"/>
    </row>
    <row r="4442" spans="30:33" x14ac:dyDescent="0.3">
      <c r="AD4442" s="9"/>
      <c r="AG4442" s="9"/>
    </row>
    <row r="4443" spans="30:33" x14ac:dyDescent="0.3">
      <c r="AD4443" s="9"/>
      <c r="AG4443" s="9"/>
    </row>
    <row r="4444" spans="30:33" x14ac:dyDescent="0.3">
      <c r="AD4444" s="9"/>
      <c r="AG4444" s="9"/>
    </row>
    <row r="4445" spans="30:33" x14ac:dyDescent="0.3">
      <c r="AD4445" s="9"/>
      <c r="AG4445" s="9"/>
    </row>
    <row r="4446" spans="30:33" x14ac:dyDescent="0.3">
      <c r="AD4446" s="9"/>
      <c r="AG4446" s="9"/>
    </row>
    <row r="4447" spans="30:33" x14ac:dyDescent="0.3">
      <c r="AD4447" s="9"/>
      <c r="AG4447" s="9"/>
    </row>
    <row r="4448" spans="30:33" x14ac:dyDescent="0.3">
      <c r="AD4448" s="9"/>
      <c r="AG4448" s="9"/>
    </row>
    <row r="4449" spans="30:33" x14ac:dyDescent="0.3">
      <c r="AD4449" s="9"/>
      <c r="AG4449" s="9"/>
    </row>
    <row r="4450" spans="30:33" x14ac:dyDescent="0.3">
      <c r="AD4450" s="9"/>
      <c r="AG4450" s="9"/>
    </row>
    <row r="4451" spans="30:33" x14ac:dyDescent="0.3">
      <c r="AD4451" s="9"/>
      <c r="AG4451" s="9"/>
    </row>
    <row r="4452" spans="30:33" x14ac:dyDescent="0.3">
      <c r="AD4452" s="9"/>
      <c r="AG4452" s="9"/>
    </row>
    <row r="4453" spans="30:33" x14ac:dyDescent="0.3">
      <c r="AD4453" s="9"/>
      <c r="AG4453" s="9"/>
    </row>
    <row r="4454" spans="30:33" x14ac:dyDescent="0.3">
      <c r="AD4454" s="9"/>
      <c r="AG4454" s="9"/>
    </row>
    <row r="4455" spans="30:33" x14ac:dyDescent="0.3">
      <c r="AD4455" s="9"/>
      <c r="AG4455" s="9"/>
    </row>
    <row r="4456" spans="30:33" x14ac:dyDescent="0.3">
      <c r="AD4456" s="9"/>
      <c r="AG4456" s="9"/>
    </row>
    <row r="4457" spans="30:33" x14ac:dyDescent="0.3">
      <c r="AD4457" s="9"/>
      <c r="AG4457" s="9"/>
    </row>
    <row r="4458" spans="30:33" x14ac:dyDescent="0.3">
      <c r="AD4458" s="9"/>
      <c r="AG4458" s="9"/>
    </row>
    <row r="4459" spans="30:33" x14ac:dyDescent="0.3">
      <c r="AD4459" s="9"/>
      <c r="AG4459" s="9"/>
    </row>
    <row r="4460" spans="30:33" x14ac:dyDescent="0.3">
      <c r="AD4460" s="9"/>
      <c r="AG4460" s="9"/>
    </row>
    <row r="4461" spans="30:33" x14ac:dyDescent="0.3">
      <c r="AD4461" s="9"/>
      <c r="AG4461" s="9"/>
    </row>
    <row r="4462" spans="30:33" x14ac:dyDescent="0.3">
      <c r="AD4462" s="9"/>
      <c r="AG4462" s="9"/>
    </row>
    <row r="4463" spans="30:33" x14ac:dyDescent="0.3">
      <c r="AD4463" s="9"/>
      <c r="AG4463" s="9"/>
    </row>
    <row r="4464" spans="30:33" x14ac:dyDescent="0.3">
      <c r="AD4464" s="9"/>
      <c r="AG4464" s="9"/>
    </row>
    <row r="4465" spans="30:33" x14ac:dyDescent="0.3">
      <c r="AD4465" s="9"/>
      <c r="AG4465" s="9"/>
    </row>
    <row r="4466" spans="30:33" x14ac:dyDescent="0.3">
      <c r="AD4466" s="9"/>
      <c r="AG4466" s="9"/>
    </row>
    <row r="4467" spans="30:33" x14ac:dyDescent="0.3">
      <c r="AD4467" s="9"/>
      <c r="AG4467" s="9"/>
    </row>
    <row r="4468" spans="30:33" x14ac:dyDescent="0.3">
      <c r="AD4468" s="9"/>
      <c r="AG4468" s="9"/>
    </row>
    <row r="4469" spans="30:33" x14ac:dyDescent="0.3">
      <c r="AD4469" s="9"/>
      <c r="AG4469" s="9"/>
    </row>
    <row r="4470" spans="30:33" x14ac:dyDescent="0.3">
      <c r="AD4470" s="9"/>
      <c r="AG4470" s="9"/>
    </row>
    <row r="4471" spans="30:33" x14ac:dyDescent="0.3">
      <c r="AD4471" s="9"/>
      <c r="AG4471" s="9"/>
    </row>
    <row r="4472" spans="30:33" x14ac:dyDescent="0.3">
      <c r="AD4472" s="9"/>
      <c r="AG4472" s="9"/>
    </row>
    <row r="4473" spans="30:33" x14ac:dyDescent="0.3">
      <c r="AD4473" s="9"/>
      <c r="AG4473" s="9"/>
    </row>
    <row r="4474" spans="30:33" x14ac:dyDescent="0.3">
      <c r="AD4474" s="9"/>
      <c r="AG4474" s="9"/>
    </row>
    <row r="4475" spans="30:33" x14ac:dyDescent="0.3">
      <c r="AD4475" s="9"/>
      <c r="AG4475" s="9"/>
    </row>
    <row r="4476" spans="30:33" x14ac:dyDescent="0.3">
      <c r="AD4476" s="9"/>
      <c r="AG4476" s="9"/>
    </row>
    <row r="4477" spans="30:33" x14ac:dyDescent="0.3">
      <c r="AD4477" s="9"/>
      <c r="AG4477" s="9"/>
    </row>
    <row r="4478" spans="30:33" x14ac:dyDescent="0.3">
      <c r="AD4478" s="9"/>
      <c r="AG4478" s="9"/>
    </row>
    <row r="4479" spans="30:33" x14ac:dyDescent="0.3">
      <c r="AD4479" s="9"/>
      <c r="AG4479" s="9"/>
    </row>
    <row r="4480" spans="30:33" x14ac:dyDescent="0.3">
      <c r="AD4480" s="9"/>
      <c r="AG4480" s="9"/>
    </row>
    <row r="4481" spans="30:33" x14ac:dyDescent="0.3">
      <c r="AD4481" s="9"/>
      <c r="AG4481" s="9"/>
    </row>
    <row r="4482" spans="30:33" x14ac:dyDescent="0.3">
      <c r="AD4482" s="9"/>
      <c r="AG4482" s="9"/>
    </row>
    <row r="4483" spans="30:33" x14ac:dyDescent="0.3">
      <c r="AD4483" s="9"/>
      <c r="AG4483" s="9"/>
    </row>
    <row r="4484" spans="30:33" x14ac:dyDescent="0.3">
      <c r="AD4484" s="9"/>
      <c r="AG4484" s="9"/>
    </row>
    <row r="4485" spans="30:33" x14ac:dyDescent="0.3">
      <c r="AD4485" s="9"/>
      <c r="AG4485" s="9"/>
    </row>
    <row r="4486" spans="30:33" x14ac:dyDescent="0.3">
      <c r="AD4486" s="9"/>
      <c r="AG4486" s="9"/>
    </row>
    <row r="4487" spans="30:33" x14ac:dyDescent="0.3">
      <c r="AD4487" s="9"/>
      <c r="AG4487" s="9"/>
    </row>
    <row r="4488" spans="30:33" x14ac:dyDescent="0.3">
      <c r="AD4488" s="9"/>
      <c r="AG4488" s="9"/>
    </row>
    <row r="4489" spans="30:33" x14ac:dyDescent="0.3">
      <c r="AD4489" s="9"/>
      <c r="AG4489" s="9"/>
    </row>
    <row r="4490" spans="30:33" x14ac:dyDescent="0.3">
      <c r="AD4490" s="9"/>
      <c r="AG4490" s="9"/>
    </row>
    <row r="4491" spans="30:33" x14ac:dyDescent="0.3">
      <c r="AD4491" s="9"/>
      <c r="AG4491" s="9"/>
    </row>
    <row r="4492" spans="30:33" x14ac:dyDescent="0.3">
      <c r="AD4492" s="9"/>
      <c r="AG4492" s="9"/>
    </row>
    <row r="4493" spans="30:33" x14ac:dyDescent="0.3">
      <c r="AD4493" s="9"/>
      <c r="AG4493" s="9"/>
    </row>
    <row r="4494" spans="30:33" x14ac:dyDescent="0.3">
      <c r="AD4494" s="9"/>
      <c r="AG4494" s="9"/>
    </row>
    <row r="4495" spans="30:33" x14ac:dyDescent="0.3">
      <c r="AD4495" s="9"/>
      <c r="AG4495" s="9"/>
    </row>
    <row r="4496" spans="30:33" x14ac:dyDescent="0.3">
      <c r="AD4496" s="9"/>
      <c r="AG4496" s="9"/>
    </row>
    <row r="4497" spans="30:33" x14ac:dyDescent="0.3">
      <c r="AD4497" s="9"/>
      <c r="AG4497" s="9"/>
    </row>
    <row r="4498" spans="30:33" x14ac:dyDescent="0.3">
      <c r="AD4498" s="9"/>
      <c r="AG4498" s="9"/>
    </row>
    <row r="4499" spans="30:33" x14ac:dyDescent="0.3">
      <c r="AD4499" s="9"/>
      <c r="AG4499" s="9"/>
    </row>
    <row r="4500" spans="30:33" x14ac:dyDescent="0.3">
      <c r="AD4500" s="9"/>
      <c r="AG4500" s="9"/>
    </row>
    <row r="4501" spans="30:33" x14ac:dyDescent="0.3">
      <c r="AD4501" s="9"/>
      <c r="AG4501" s="9"/>
    </row>
    <row r="4502" spans="30:33" x14ac:dyDescent="0.3">
      <c r="AD4502" s="9"/>
      <c r="AG4502" s="9"/>
    </row>
    <row r="4503" spans="30:33" x14ac:dyDescent="0.3">
      <c r="AD4503" s="9"/>
      <c r="AG4503" s="9"/>
    </row>
    <row r="4504" spans="30:33" x14ac:dyDescent="0.3">
      <c r="AD4504" s="9"/>
      <c r="AG4504" s="9"/>
    </row>
    <row r="4505" spans="30:33" x14ac:dyDescent="0.3">
      <c r="AD4505" s="9"/>
      <c r="AG4505" s="9"/>
    </row>
    <row r="4506" spans="30:33" x14ac:dyDescent="0.3">
      <c r="AD4506" s="9"/>
      <c r="AG4506" s="9"/>
    </row>
    <row r="4507" spans="30:33" x14ac:dyDescent="0.3">
      <c r="AD4507" s="9"/>
      <c r="AG4507" s="9"/>
    </row>
    <row r="4508" spans="30:33" x14ac:dyDescent="0.3">
      <c r="AD4508" s="9"/>
      <c r="AG4508" s="9"/>
    </row>
    <row r="4509" spans="30:33" x14ac:dyDescent="0.3">
      <c r="AD4509" s="9"/>
      <c r="AG4509" s="9"/>
    </row>
    <row r="4510" spans="30:33" x14ac:dyDescent="0.3">
      <c r="AD4510" s="9"/>
      <c r="AG4510" s="9"/>
    </row>
    <row r="4511" spans="30:33" x14ac:dyDescent="0.3">
      <c r="AD4511" s="9"/>
      <c r="AG4511" s="9"/>
    </row>
    <row r="4512" spans="30:33" x14ac:dyDescent="0.3">
      <c r="AD4512" s="9"/>
      <c r="AG4512" s="9"/>
    </row>
    <row r="4513" spans="30:33" x14ac:dyDescent="0.3">
      <c r="AD4513" s="9"/>
      <c r="AG4513" s="9"/>
    </row>
    <row r="4514" spans="30:33" x14ac:dyDescent="0.3">
      <c r="AD4514" s="9"/>
      <c r="AG4514" s="9"/>
    </row>
    <row r="4515" spans="30:33" x14ac:dyDescent="0.3">
      <c r="AD4515" s="9"/>
      <c r="AG4515" s="9"/>
    </row>
    <row r="4516" spans="30:33" x14ac:dyDescent="0.3">
      <c r="AD4516" s="9"/>
      <c r="AG4516" s="9"/>
    </row>
    <row r="4517" spans="30:33" x14ac:dyDescent="0.3">
      <c r="AD4517" s="9"/>
      <c r="AG4517" s="9"/>
    </row>
    <row r="4518" spans="30:33" x14ac:dyDescent="0.3">
      <c r="AD4518" s="9"/>
      <c r="AG4518" s="9"/>
    </row>
    <row r="4519" spans="30:33" x14ac:dyDescent="0.3">
      <c r="AD4519" s="9"/>
      <c r="AG4519" s="9"/>
    </row>
    <row r="4520" spans="30:33" x14ac:dyDescent="0.3">
      <c r="AD4520" s="9"/>
      <c r="AG4520" s="9"/>
    </row>
    <row r="4521" spans="30:33" x14ac:dyDescent="0.3">
      <c r="AD4521" s="9"/>
      <c r="AG4521" s="9"/>
    </row>
    <row r="4522" spans="30:33" x14ac:dyDescent="0.3">
      <c r="AD4522" s="9"/>
      <c r="AG4522" s="9"/>
    </row>
    <row r="4523" spans="30:33" x14ac:dyDescent="0.3">
      <c r="AD4523" s="9"/>
      <c r="AG4523" s="9"/>
    </row>
    <row r="4524" spans="30:33" x14ac:dyDescent="0.3">
      <c r="AD4524" s="9"/>
      <c r="AG4524" s="9"/>
    </row>
    <row r="4525" spans="30:33" x14ac:dyDescent="0.3">
      <c r="AD4525" s="9"/>
      <c r="AG4525" s="9"/>
    </row>
    <row r="4526" spans="30:33" x14ac:dyDescent="0.3">
      <c r="AD4526" s="9"/>
      <c r="AG4526" s="9"/>
    </row>
    <row r="4527" spans="30:33" x14ac:dyDescent="0.3">
      <c r="AD4527" s="9"/>
      <c r="AG4527" s="9"/>
    </row>
    <row r="4528" spans="30:33" x14ac:dyDescent="0.3">
      <c r="AD4528" s="9"/>
      <c r="AG4528" s="9"/>
    </row>
    <row r="4529" spans="30:33" x14ac:dyDescent="0.3">
      <c r="AD4529" s="9"/>
      <c r="AG4529" s="9"/>
    </row>
    <row r="4530" spans="30:33" x14ac:dyDescent="0.3">
      <c r="AD4530" s="9"/>
      <c r="AG4530" s="9"/>
    </row>
    <row r="4531" spans="30:33" x14ac:dyDescent="0.3">
      <c r="AD4531" s="9"/>
      <c r="AG4531" s="9"/>
    </row>
    <row r="4532" spans="30:33" x14ac:dyDescent="0.3">
      <c r="AD4532" s="9"/>
      <c r="AG4532" s="9"/>
    </row>
    <row r="4533" spans="30:33" x14ac:dyDescent="0.3">
      <c r="AD4533" s="9"/>
      <c r="AG4533" s="9"/>
    </row>
    <row r="4534" spans="30:33" x14ac:dyDescent="0.3">
      <c r="AD4534" s="9"/>
      <c r="AG4534" s="9"/>
    </row>
    <row r="4535" spans="30:33" x14ac:dyDescent="0.3">
      <c r="AD4535" s="9"/>
      <c r="AG4535" s="9"/>
    </row>
    <row r="4536" spans="30:33" x14ac:dyDescent="0.3">
      <c r="AD4536" s="9"/>
      <c r="AG4536" s="9"/>
    </row>
    <row r="4537" spans="30:33" x14ac:dyDescent="0.3">
      <c r="AD4537" s="9"/>
      <c r="AG4537" s="9"/>
    </row>
    <row r="4538" spans="30:33" x14ac:dyDescent="0.3">
      <c r="AD4538" s="9"/>
      <c r="AG4538" s="9"/>
    </row>
    <row r="4539" spans="30:33" x14ac:dyDescent="0.3">
      <c r="AD4539" s="9"/>
      <c r="AG4539" s="9"/>
    </row>
    <row r="4540" spans="30:33" x14ac:dyDescent="0.3">
      <c r="AD4540" s="9"/>
      <c r="AG4540" s="9"/>
    </row>
    <row r="4541" spans="30:33" x14ac:dyDescent="0.3">
      <c r="AD4541" s="9"/>
      <c r="AG4541" s="9"/>
    </row>
    <row r="4542" spans="30:33" x14ac:dyDescent="0.3">
      <c r="AD4542" s="9"/>
      <c r="AG4542" s="9"/>
    </row>
    <row r="4543" spans="30:33" x14ac:dyDescent="0.3">
      <c r="AD4543" s="9"/>
      <c r="AG4543" s="9"/>
    </row>
    <row r="4544" spans="30:33" x14ac:dyDescent="0.3">
      <c r="AD4544" s="9"/>
      <c r="AG4544" s="9"/>
    </row>
    <row r="4545" spans="30:33" x14ac:dyDescent="0.3">
      <c r="AD4545" s="9"/>
      <c r="AG4545" s="9"/>
    </row>
    <row r="4546" spans="30:33" x14ac:dyDescent="0.3">
      <c r="AD4546" s="9"/>
      <c r="AG4546" s="9"/>
    </row>
    <row r="4547" spans="30:33" x14ac:dyDescent="0.3">
      <c r="AD4547" s="9"/>
      <c r="AG4547" s="9"/>
    </row>
    <row r="4548" spans="30:33" x14ac:dyDescent="0.3">
      <c r="AD4548" s="9"/>
      <c r="AG4548" s="9"/>
    </row>
    <row r="4549" spans="30:33" x14ac:dyDescent="0.3">
      <c r="AD4549" s="9"/>
      <c r="AG4549" s="9"/>
    </row>
    <row r="4550" spans="30:33" x14ac:dyDescent="0.3">
      <c r="AD4550" s="9"/>
      <c r="AG4550" s="9"/>
    </row>
    <row r="4551" spans="30:33" x14ac:dyDescent="0.3">
      <c r="AD4551" s="9"/>
      <c r="AG4551" s="9"/>
    </row>
    <row r="4552" spans="30:33" x14ac:dyDescent="0.3">
      <c r="AD4552" s="9"/>
      <c r="AG4552" s="9"/>
    </row>
    <row r="4553" spans="30:33" x14ac:dyDescent="0.3">
      <c r="AD4553" s="9"/>
      <c r="AG4553" s="9"/>
    </row>
    <row r="4554" spans="30:33" x14ac:dyDescent="0.3">
      <c r="AD4554" s="9"/>
      <c r="AG4554" s="9"/>
    </row>
    <row r="4555" spans="30:33" x14ac:dyDescent="0.3">
      <c r="AD4555" s="9"/>
      <c r="AG4555" s="9"/>
    </row>
    <row r="4556" spans="30:33" x14ac:dyDescent="0.3">
      <c r="AD4556" s="9"/>
      <c r="AG4556" s="9"/>
    </row>
    <row r="4557" spans="30:33" x14ac:dyDescent="0.3">
      <c r="AD4557" s="9"/>
      <c r="AG4557" s="9"/>
    </row>
    <row r="4558" spans="30:33" x14ac:dyDescent="0.3">
      <c r="AD4558" s="9"/>
      <c r="AG4558" s="9"/>
    </row>
    <row r="4559" spans="30:33" x14ac:dyDescent="0.3">
      <c r="AD4559" s="9"/>
      <c r="AG4559" s="9"/>
    </row>
    <row r="4560" spans="30:33" x14ac:dyDescent="0.3">
      <c r="AD4560" s="9"/>
      <c r="AG4560" s="9"/>
    </row>
    <row r="4561" spans="30:33" x14ac:dyDescent="0.3">
      <c r="AD4561" s="9"/>
      <c r="AG4561" s="9"/>
    </row>
    <row r="4562" spans="30:33" x14ac:dyDescent="0.3">
      <c r="AD4562" s="9"/>
      <c r="AG4562" s="9"/>
    </row>
    <row r="4563" spans="30:33" x14ac:dyDescent="0.3">
      <c r="AD4563" s="9"/>
      <c r="AG4563" s="9"/>
    </row>
    <row r="4564" spans="30:33" x14ac:dyDescent="0.3">
      <c r="AD4564" s="9"/>
      <c r="AG4564" s="9"/>
    </row>
    <row r="4565" spans="30:33" x14ac:dyDescent="0.3">
      <c r="AD4565" s="9"/>
      <c r="AG4565" s="9"/>
    </row>
    <row r="4566" spans="30:33" x14ac:dyDescent="0.3">
      <c r="AD4566" s="9"/>
      <c r="AG4566" s="9"/>
    </row>
    <row r="4567" spans="30:33" x14ac:dyDescent="0.3">
      <c r="AD4567" s="9"/>
      <c r="AG4567" s="9"/>
    </row>
    <row r="4568" spans="30:33" x14ac:dyDescent="0.3">
      <c r="AD4568" s="9"/>
      <c r="AG4568" s="9"/>
    </row>
    <row r="4569" spans="30:33" x14ac:dyDescent="0.3">
      <c r="AD4569" s="9"/>
      <c r="AG4569" s="9"/>
    </row>
    <row r="4570" spans="30:33" x14ac:dyDescent="0.3">
      <c r="AD4570" s="9"/>
      <c r="AG4570" s="9"/>
    </row>
    <row r="4571" spans="30:33" x14ac:dyDescent="0.3">
      <c r="AD4571" s="9"/>
      <c r="AG4571" s="9"/>
    </row>
    <row r="4572" spans="30:33" x14ac:dyDescent="0.3">
      <c r="AD4572" s="9"/>
      <c r="AG4572" s="9"/>
    </row>
    <row r="4573" spans="30:33" x14ac:dyDescent="0.3">
      <c r="AD4573" s="9"/>
      <c r="AG4573" s="9"/>
    </row>
    <row r="4574" spans="30:33" x14ac:dyDescent="0.3">
      <c r="AD4574" s="9"/>
      <c r="AG4574" s="9"/>
    </row>
    <row r="4575" spans="30:33" x14ac:dyDescent="0.3">
      <c r="AD4575" s="9"/>
      <c r="AG4575" s="9"/>
    </row>
    <row r="4576" spans="30:33" x14ac:dyDescent="0.3">
      <c r="AD4576" s="9"/>
      <c r="AG4576" s="9"/>
    </row>
    <row r="4577" spans="30:33" x14ac:dyDescent="0.3">
      <c r="AD4577" s="9"/>
      <c r="AG4577" s="9"/>
    </row>
    <row r="4578" spans="30:33" x14ac:dyDescent="0.3">
      <c r="AD4578" s="9"/>
      <c r="AG4578" s="9"/>
    </row>
    <row r="4579" spans="30:33" x14ac:dyDescent="0.3">
      <c r="AD4579" s="9"/>
      <c r="AG4579" s="9"/>
    </row>
    <row r="4580" spans="30:33" x14ac:dyDescent="0.3">
      <c r="AD4580" s="9"/>
      <c r="AG4580" s="9"/>
    </row>
    <row r="4581" spans="30:33" x14ac:dyDescent="0.3">
      <c r="AD4581" s="9"/>
      <c r="AG4581" s="9"/>
    </row>
    <row r="4582" spans="30:33" x14ac:dyDescent="0.3">
      <c r="AD4582" s="9"/>
      <c r="AG4582" s="9"/>
    </row>
    <row r="4583" spans="30:33" x14ac:dyDescent="0.3">
      <c r="AD4583" s="9"/>
      <c r="AG4583" s="9"/>
    </row>
    <row r="4584" spans="30:33" x14ac:dyDescent="0.3">
      <c r="AD4584" s="9"/>
      <c r="AG4584" s="9"/>
    </row>
    <row r="4585" spans="30:33" x14ac:dyDescent="0.3">
      <c r="AD4585" s="9"/>
      <c r="AG4585" s="9"/>
    </row>
    <row r="4586" spans="30:33" x14ac:dyDescent="0.3">
      <c r="AD4586" s="9"/>
      <c r="AG4586" s="9"/>
    </row>
    <row r="4587" spans="30:33" x14ac:dyDescent="0.3">
      <c r="AD4587" s="9"/>
      <c r="AG4587" s="9"/>
    </row>
    <row r="4588" spans="30:33" x14ac:dyDescent="0.3">
      <c r="AD4588" s="9"/>
      <c r="AG4588" s="9"/>
    </row>
    <row r="4589" spans="30:33" x14ac:dyDescent="0.3">
      <c r="AD4589" s="9"/>
      <c r="AG4589" s="9"/>
    </row>
    <row r="4590" spans="30:33" x14ac:dyDescent="0.3">
      <c r="AD4590" s="9"/>
      <c r="AG4590" s="9"/>
    </row>
    <row r="4591" spans="30:33" x14ac:dyDescent="0.3">
      <c r="AD4591" s="9"/>
      <c r="AG4591" s="9"/>
    </row>
    <row r="4592" spans="30:33" x14ac:dyDescent="0.3">
      <c r="AD4592" s="9"/>
      <c r="AG4592" s="9"/>
    </row>
    <row r="4593" spans="30:33" x14ac:dyDescent="0.3">
      <c r="AD4593" s="9"/>
      <c r="AG4593" s="9"/>
    </row>
    <row r="4594" spans="30:33" x14ac:dyDescent="0.3">
      <c r="AD4594" s="9"/>
      <c r="AG4594" s="9"/>
    </row>
    <row r="4595" spans="30:33" x14ac:dyDescent="0.3">
      <c r="AD4595" s="9"/>
      <c r="AG4595" s="9"/>
    </row>
    <row r="4596" spans="30:33" x14ac:dyDescent="0.3">
      <c r="AD4596" s="9"/>
      <c r="AG4596" s="9"/>
    </row>
    <row r="4597" spans="30:33" x14ac:dyDescent="0.3">
      <c r="AD4597" s="9"/>
      <c r="AG4597" s="9"/>
    </row>
    <row r="4598" spans="30:33" x14ac:dyDescent="0.3">
      <c r="AD4598" s="9"/>
      <c r="AG4598" s="9"/>
    </row>
    <row r="4599" spans="30:33" x14ac:dyDescent="0.3">
      <c r="AD4599" s="9"/>
      <c r="AG4599" s="9"/>
    </row>
    <row r="4600" spans="30:33" x14ac:dyDescent="0.3">
      <c r="AD4600" s="9"/>
      <c r="AG4600" s="9"/>
    </row>
    <row r="4601" spans="30:33" x14ac:dyDescent="0.3">
      <c r="AD4601" s="9"/>
      <c r="AG4601" s="9"/>
    </row>
    <row r="4602" spans="30:33" x14ac:dyDescent="0.3">
      <c r="AD4602" s="9"/>
      <c r="AG4602" s="9"/>
    </row>
    <row r="4603" spans="30:33" x14ac:dyDescent="0.3">
      <c r="AD4603" s="9"/>
      <c r="AG4603" s="9"/>
    </row>
    <row r="4604" spans="30:33" x14ac:dyDescent="0.3">
      <c r="AD4604" s="9"/>
      <c r="AG4604" s="9"/>
    </row>
    <row r="4605" spans="30:33" x14ac:dyDescent="0.3">
      <c r="AD4605" s="9"/>
      <c r="AG4605" s="9"/>
    </row>
    <row r="4606" spans="30:33" x14ac:dyDescent="0.3">
      <c r="AD4606" s="9"/>
      <c r="AG4606" s="9"/>
    </row>
    <row r="4607" spans="30:33" x14ac:dyDescent="0.3">
      <c r="AD4607" s="9"/>
      <c r="AG4607" s="9"/>
    </row>
    <row r="4608" spans="30:33" x14ac:dyDescent="0.3">
      <c r="AD4608" s="9"/>
      <c r="AG4608" s="9"/>
    </row>
    <row r="4609" spans="30:33" x14ac:dyDescent="0.3">
      <c r="AD4609" s="9"/>
      <c r="AG4609" s="9"/>
    </row>
    <row r="4610" spans="30:33" x14ac:dyDescent="0.3">
      <c r="AD4610" s="9"/>
      <c r="AG4610" s="9"/>
    </row>
    <row r="4611" spans="30:33" x14ac:dyDescent="0.3">
      <c r="AD4611" s="9"/>
      <c r="AG4611" s="9"/>
    </row>
    <row r="4612" spans="30:33" x14ac:dyDescent="0.3">
      <c r="AD4612" s="9"/>
      <c r="AG4612" s="9"/>
    </row>
    <row r="4613" spans="30:33" x14ac:dyDescent="0.3">
      <c r="AD4613" s="9"/>
      <c r="AG4613" s="9"/>
    </row>
    <row r="4614" spans="30:33" x14ac:dyDescent="0.3">
      <c r="AD4614" s="9"/>
      <c r="AG4614" s="9"/>
    </row>
    <row r="4615" spans="30:33" x14ac:dyDescent="0.3">
      <c r="AD4615" s="9"/>
      <c r="AG4615" s="9"/>
    </row>
    <row r="4616" spans="30:33" x14ac:dyDescent="0.3">
      <c r="AD4616" s="9"/>
      <c r="AG4616" s="9"/>
    </row>
    <row r="4617" spans="30:33" x14ac:dyDescent="0.3">
      <c r="AD4617" s="9"/>
      <c r="AG4617" s="9"/>
    </row>
    <row r="4618" spans="30:33" x14ac:dyDescent="0.3">
      <c r="AD4618" s="9"/>
      <c r="AG4618" s="9"/>
    </row>
    <row r="4619" spans="30:33" x14ac:dyDescent="0.3">
      <c r="AD4619" s="9"/>
      <c r="AG4619" s="9"/>
    </row>
    <row r="4620" spans="30:33" x14ac:dyDescent="0.3">
      <c r="AD4620" s="9"/>
      <c r="AG4620" s="9"/>
    </row>
    <row r="4621" spans="30:33" x14ac:dyDescent="0.3">
      <c r="AD4621" s="9"/>
      <c r="AG4621" s="9"/>
    </row>
    <row r="4622" spans="30:33" x14ac:dyDescent="0.3">
      <c r="AD4622" s="9"/>
      <c r="AG4622" s="9"/>
    </row>
    <row r="4623" spans="30:33" x14ac:dyDescent="0.3">
      <c r="AD4623" s="9"/>
      <c r="AG4623" s="9"/>
    </row>
    <row r="4624" spans="30:33" x14ac:dyDescent="0.3">
      <c r="AD4624" s="9"/>
      <c r="AG4624" s="9"/>
    </row>
    <row r="4625" spans="30:33" x14ac:dyDescent="0.3">
      <c r="AD4625" s="9"/>
      <c r="AG4625" s="9"/>
    </row>
    <row r="4626" spans="30:33" x14ac:dyDescent="0.3">
      <c r="AD4626" s="9"/>
      <c r="AG4626" s="9"/>
    </row>
    <row r="4627" spans="30:33" x14ac:dyDescent="0.3">
      <c r="AD4627" s="9"/>
      <c r="AG4627" s="9"/>
    </row>
    <row r="4628" spans="30:33" x14ac:dyDescent="0.3">
      <c r="AD4628" s="9"/>
      <c r="AG4628" s="9"/>
    </row>
    <row r="4629" spans="30:33" x14ac:dyDescent="0.3">
      <c r="AD4629" s="9"/>
      <c r="AG4629" s="9"/>
    </row>
    <row r="4630" spans="30:33" x14ac:dyDescent="0.3">
      <c r="AD4630" s="9"/>
      <c r="AG4630" s="9"/>
    </row>
    <row r="4631" spans="30:33" x14ac:dyDescent="0.3">
      <c r="AD4631" s="9"/>
      <c r="AG4631" s="9"/>
    </row>
    <row r="4632" spans="30:33" x14ac:dyDescent="0.3">
      <c r="AD4632" s="9"/>
      <c r="AG4632" s="9"/>
    </row>
    <row r="4633" spans="30:33" x14ac:dyDescent="0.3">
      <c r="AD4633" s="9"/>
      <c r="AG4633" s="9"/>
    </row>
    <row r="4634" spans="30:33" x14ac:dyDescent="0.3">
      <c r="AD4634" s="9"/>
      <c r="AG4634" s="9"/>
    </row>
    <row r="4635" spans="30:33" x14ac:dyDescent="0.3">
      <c r="AD4635" s="9"/>
      <c r="AG4635" s="9"/>
    </row>
    <row r="4636" spans="30:33" x14ac:dyDescent="0.3">
      <c r="AD4636" s="9"/>
      <c r="AG4636" s="9"/>
    </row>
    <row r="4637" spans="30:33" x14ac:dyDescent="0.3">
      <c r="AD4637" s="9"/>
      <c r="AG4637" s="9"/>
    </row>
    <row r="4638" spans="30:33" x14ac:dyDescent="0.3">
      <c r="AD4638" s="9"/>
      <c r="AG4638" s="9"/>
    </row>
    <row r="4639" spans="30:33" x14ac:dyDescent="0.3">
      <c r="AD4639" s="9"/>
      <c r="AG4639" s="9"/>
    </row>
    <row r="4640" spans="30:33" x14ac:dyDescent="0.3">
      <c r="AD4640" s="9"/>
      <c r="AG4640" s="9"/>
    </row>
    <row r="4641" spans="30:33" x14ac:dyDescent="0.3">
      <c r="AD4641" s="9"/>
      <c r="AG4641" s="9"/>
    </row>
    <row r="4642" spans="30:33" x14ac:dyDescent="0.3">
      <c r="AD4642" s="9"/>
      <c r="AG4642" s="9"/>
    </row>
    <row r="4643" spans="30:33" x14ac:dyDescent="0.3">
      <c r="AD4643" s="9"/>
      <c r="AG4643" s="9"/>
    </row>
    <row r="4644" spans="30:33" x14ac:dyDescent="0.3">
      <c r="AD4644" s="9"/>
      <c r="AG4644" s="9"/>
    </row>
    <row r="4645" spans="30:33" x14ac:dyDescent="0.3">
      <c r="AD4645" s="9"/>
      <c r="AG4645" s="9"/>
    </row>
    <row r="4646" spans="30:33" x14ac:dyDescent="0.3">
      <c r="AD4646" s="9"/>
      <c r="AG4646" s="9"/>
    </row>
    <row r="4647" spans="30:33" x14ac:dyDescent="0.3">
      <c r="AD4647" s="9"/>
      <c r="AG4647" s="9"/>
    </row>
    <row r="4648" spans="30:33" x14ac:dyDescent="0.3">
      <c r="AD4648" s="9"/>
      <c r="AG4648" s="9"/>
    </row>
    <row r="4649" spans="30:33" x14ac:dyDescent="0.3">
      <c r="AD4649" s="9"/>
      <c r="AG4649" s="9"/>
    </row>
    <row r="4650" spans="30:33" x14ac:dyDescent="0.3">
      <c r="AD4650" s="9"/>
      <c r="AG4650" s="9"/>
    </row>
    <row r="4651" spans="30:33" x14ac:dyDescent="0.3">
      <c r="AD4651" s="9"/>
      <c r="AG4651" s="9"/>
    </row>
    <row r="4652" spans="30:33" x14ac:dyDescent="0.3">
      <c r="AD4652" s="9"/>
      <c r="AG4652" s="9"/>
    </row>
    <row r="4653" spans="30:33" x14ac:dyDescent="0.3">
      <c r="AD4653" s="9"/>
      <c r="AG4653" s="9"/>
    </row>
    <row r="4654" spans="30:33" x14ac:dyDescent="0.3">
      <c r="AD4654" s="9"/>
      <c r="AG4654" s="9"/>
    </row>
    <row r="4655" spans="30:33" x14ac:dyDescent="0.3">
      <c r="AD4655" s="9"/>
      <c r="AG4655" s="9"/>
    </row>
    <row r="4656" spans="30:33" x14ac:dyDescent="0.3">
      <c r="AD4656" s="9"/>
      <c r="AG4656" s="9"/>
    </row>
    <row r="4657" spans="30:33" x14ac:dyDescent="0.3">
      <c r="AD4657" s="9"/>
      <c r="AG4657" s="9"/>
    </row>
    <row r="4658" spans="30:33" x14ac:dyDescent="0.3">
      <c r="AD4658" s="9"/>
      <c r="AG4658" s="9"/>
    </row>
    <row r="4659" spans="30:33" x14ac:dyDescent="0.3">
      <c r="AD4659" s="9"/>
      <c r="AG4659" s="9"/>
    </row>
    <row r="4660" spans="30:33" x14ac:dyDescent="0.3">
      <c r="AD4660" s="9"/>
      <c r="AG4660" s="9"/>
    </row>
    <row r="4661" spans="30:33" x14ac:dyDescent="0.3">
      <c r="AD4661" s="9"/>
      <c r="AG4661" s="9"/>
    </row>
    <row r="4662" spans="30:33" x14ac:dyDescent="0.3">
      <c r="AD4662" s="9"/>
      <c r="AG4662" s="9"/>
    </row>
    <row r="4663" spans="30:33" x14ac:dyDescent="0.3">
      <c r="AD4663" s="9"/>
      <c r="AG4663" s="9"/>
    </row>
    <row r="4664" spans="30:33" x14ac:dyDescent="0.3">
      <c r="AD4664" s="9"/>
      <c r="AG4664" s="9"/>
    </row>
    <row r="4665" spans="30:33" x14ac:dyDescent="0.3">
      <c r="AD4665" s="9"/>
      <c r="AG4665" s="9"/>
    </row>
    <row r="4666" spans="30:33" x14ac:dyDescent="0.3">
      <c r="AD4666" s="9"/>
      <c r="AG4666" s="9"/>
    </row>
    <row r="4667" spans="30:33" x14ac:dyDescent="0.3">
      <c r="AD4667" s="9"/>
      <c r="AG4667" s="9"/>
    </row>
    <row r="4668" spans="30:33" x14ac:dyDescent="0.3">
      <c r="AD4668" s="9"/>
      <c r="AG4668" s="9"/>
    </row>
    <row r="4669" spans="30:33" x14ac:dyDescent="0.3">
      <c r="AD4669" s="9"/>
      <c r="AG4669" s="9"/>
    </row>
    <row r="4670" spans="30:33" x14ac:dyDescent="0.3">
      <c r="AD4670" s="9"/>
      <c r="AG4670" s="9"/>
    </row>
    <row r="4671" spans="30:33" x14ac:dyDescent="0.3">
      <c r="AD4671" s="9"/>
      <c r="AG4671" s="9"/>
    </row>
    <row r="4672" spans="30:33" x14ac:dyDescent="0.3">
      <c r="AD4672" s="9"/>
      <c r="AG4672" s="9"/>
    </row>
    <row r="4673" spans="30:33" x14ac:dyDescent="0.3">
      <c r="AD4673" s="9"/>
      <c r="AG4673" s="9"/>
    </row>
    <row r="4674" spans="30:33" x14ac:dyDescent="0.3">
      <c r="AD4674" s="9"/>
      <c r="AG4674" s="9"/>
    </row>
    <row r="4675" spans="30:33" x14ac:dyDescent="0.3">
      <c r="AD4675" s="9"/>
      <c r="AG4675" s="9"/>
    </row>
    <row r="4676" spans="30:33" x14ac:dyDescent="0.3">
      <c r="AD4676" s="9"/>
      <c r="AG4676" s="9"/>
    </row>
    <row r="4677" spans="30:33" x14ac:dyDescent="0.3">
      <c r="AD4677" s="9"/>
      <c r="AG4677" s="9"/>
    </row>
    <row r="4678" spans="30:33" x14ac:dyDescent="0.3">
      <c r="AD4678" s="9"/>
      <c r="AG4678" s="9"/>
    </row>
    <row r="4679" spans="30:33" x14ac:dyDescent="0.3">
      <c r="AD4679" s="9"/>
      <c r="AG4679" s="9"/>
    </row>
    <row r="4680" spans="30:33" x14ac:dyDescent="0.3">
      <c r="AD4680" s="9"/>
      <c r="AG4680" s="9"/>
    </row>
    <row r="4681" spans="30:33" x14ac:dyDescent="0.3">
      <c r="AD4681" s="9"/>
      <c r="AG4681" s="9"/>
    </row>
    <row r="4682" spans="30:33" x14ac:dyDescent="0.3">
      <c r="AD4682" s="9"/>
      <c r="AG4682" s="9"/>
    </row>
    <row r="4683" spans="30:33" x14ac:dyDescent="0.3">
      <c r="AD4683" s="9"/>
      <c r="AG4683" s="9"/>
    </row>
    <row r="4684" spans="30:33" x14ac:dyDescent="0.3">
      <c r="AD4684" s="9"/>
      <c r="AG4684" s="9"/>
    </row>
    <row r="4685" spans="30:33" x14ac:dyDescent="0.3">
      <c r="AD4685" s="9"/>
      <c r="AG4685" s="9"/>
    </row>
    <row r="4686" spans="30:33" x14ac:dyDescent="0.3">
      <c r="AD4686" s="9"/>
      <c r="AG4686" s="9"/>
    </row>
    <row r="4687" spans="30:33" x14ac:dyDescent="0.3">
      <c r="AD4687" s="9"/>
      <c r="AG4687" s="9"/>
    </row>
    <row r="4688" spans="30:33" x14ac:dyDescent="0.3">
      <c r="AD4688" s="9"/>
      <c r="AG4688" s="9"/>
    </row>
    <row r="4689" spans="30:33" x14ac:dyDescent="0.3">
      <c r="AD4689" s="9"/>
      <c r="AG4689" s="9"/>
    </row>
    <row r="4690" spans="30:33" x14ac:dyDescent="0.3">
      <c r="AD4690" s="9"/>
      <c r="AG4690" s="9"/>
    </row>
    <row r="4691" spans="30:33" x14ac:dyDescent="0.3">
      <c r="AD4691" s="9"/>
      <c r="AG4691" s="9"/>
    </row>
    <row r="4692" spans="30:33" x14ac:dyDescent="0.3">
      <c r="AD4692" s="9"/>
      <c r="AG4692" s="9"/>
    </row>
    <row r="4693" spans="30:33" x14ac:dyDescent="0.3">
      <c r="AD4693" s="9"/>
      <c r="AG4693" s="9"/>
    </row>
    <row r="4694" spans="30:33" x14ac:dyDescent="0.3">
      <c r="AD4694" s="9"/>
      <c r="AG4694" s="9"/>
    </row>
    <row r="4695" spans="30:33" x14ac:dyDescent="0.3">
      <c r="AD4695" s="9"/>
      <c r="AG4695" s="9"/>
    </row>
    <row r="4696" spans="30:33" x14ac:dyDescent="0.3">
      <c r="AD4696" s="9"/>
      <c r="AG4696" s="9"/>
    </row>
    <row r="4697" spans="30:33" x14ac:dyDescent="0.3">
      <c r="AD4697" s="9"/>
      <c r="AG4697" s="9"/>
    </row>
    <row r="4698" spans="30:33" x14ac:dyDescent="0.3">
      <c r="AD4698" s="9"/>
      <c r="AG4698" s="9"/>
    </row>
    <row r="4699" spans="30:33" x14ac:dyDescent="0.3">
      <c r="AD4699" s="9"/>
      <c r="AG4699" s="9"/>
    </row>
    <row r="4700" spans="30:33" x14ac:dyDescent="0.3">
      <c r="AD4700" s="9"/>
      <c r="AG4700" s="9"/>
    </row>
    <row r="4701" spans="30:33" x14ac:dyDescent="0.3">
      <c r="AD4701" s="9"/>
      <c r="AG4701" s="9"/>
    </row>
    <row r="4702" spans="30:33" x14ac:dyDescent="0.3">
      <c r="AD4702" s="9"/>
      <c r="AG4702" s="9"/>
    </row>
    <row r="4703" spans="30:33" x14ac:dyDescent="0.3">
      <c r="AD4703" s="9"/>
      <c r="AG4703" s="9"/>
    </row>
    <row r="4704" spans="30:33" x14ac:dyDescent="0.3">
      <c r="AD4704" s="9"/>
      <c r="AG4704" s="9"/>
    </row>
    <row r="4705" spans="30:33" x14ac:dyDescent="0.3">
      <c r="AD4705" s="9"/>
      <c r="AG4705" s="9"/>
    </row>
    <row r="4706" spans="30:33" x14ac:dyDescent="0.3">
      <c r="AD4706" s="9"/>
      <c r="AG4706" s="9"/>
    </row>
    <row r="4707" spans="30:33" x14ac:dyDescent="0.3">
      <c r="AD4707" s="9"/>
      <c r="AG4707" s="9"/>
    </row>
    <row r="4708" spans="30:33" x14ac:dyDescent="0.3">
      <c r="AD4708" s="9"/>
      <c r="AG4708" s="9"/>
    </row>
    <row r="4709" spans="30:33" x14ac:dyDescent="0.3">
      <c r="AD4709" s="9"/>
      <c r="AG4709" s="9"/>
    </row>
    <row r="4710" spans="30:33" x14ac:dyDescent="0.3">
      <c r="AD4710" s="9"/>
      <c r="AG4710" s="9"/>
    </row>
    <row r="4711" spans="30:33" x14ac:dyDescent="0.3">
      <c r="AD4711" s="9"/>
      <c r="AG4711" s="9"/>
    </row>
    <row r="4712" spans="30:33" x14ac:dyDescent="0.3">
      <c r="AD4712" s="9"/>
      <c r="AG4712" s="9"/>
    </row>
    <row r="4713" spans="30:33" x14ac:dyDescent="0.3">
      <c r="AD4713" s="9"/>
      <c r="AG4713" s="9"/>
    </row>
    <row r="4714" spans="30:33" x14ac:dyDescent="0.3">
      <c r="AD4714" s="9"/>
      <c r="AG4714" s="9"/>
    </row>
    <row r="4715" spans="30:33" x14ac:dyDescent="0.3">
      <c r="AD4715" s="9"/>
      <c r="AG4715" s="9"/>
    </row>
    <row r="4716" spans="30:33" x14ac:dyDescent="0.3">
      <c r="AD4716" s="9"/>
      <c r="AG4716" s="9"/>
    </row>
    <row r="4717" spans="30:33" x14ac:dyDescent="0.3">
      <c r="AD4717" s="9"/>
      <c r="AG4717" s="9"/>
    </row>
    <row r="4718" spans="30:33" x14ac:dyDescent="0.3">
      <c r="AD4718" s="9"/>
      <c r="AG4718" s="9"/>
    </row>
    <row r="4719" spans="30:33" x14ac:dyDescent="0.3">
      <c r="AD4719" s="9"/>
      <c r="AG4719" s="9"/>
    </row>
    <row r="4720" spans="30:33" x14ac:dyDescent="0.3">
      <c r="AD4720" s="9"/>
      <c r="AG4720" s="9"/>
    </row>
    <row r="4721" spans="30:33" x14ac:dyDescent="0.3">
      <c r="AD4721" s="9"/>
      <c r="AG4721" s="9"/>
    </row>
    <row r="4722" spans="30:33" x14ac:dyDescent="0.3">
      <c r="AD4722" s="9"/>
      <c r="AG4722" s="9"/>
    </row>
    <row r="4723" spans="30:33" x14ac:dyDescent="0.3">
      <c r="AD4723" s="9"/>
      <c r="AG4723" s="9"/>
    </row>
    <row r="4724" spans="30:33" x14ac:dyDescent="0.3">
      <c r="AD4724" s="9"/>
      <c r="AG4724" s="9"/>
    </row>
    <row r="4725" spans="30:33" x14ac:dyDescent="0.3">
      <c r="AD4725" s="9"/>
      <c r="AG4725" s="9"/>
    </row>
    <row r="4726" spans="30:33" x14ac:dyDescent="0.3">
      <c r="AD4726" s="9"/>
      <c r="AG4726" s="9"/>
    </row>
    <row r="4727" spans="30:33" x14ac:dyDescent="0.3">
      <c r="AD4727" s="9"/>
      <c r="AG4727" s="9"/>
    </row>
    <row r="4728" spans="30:33" x14ac:dyDescent="0.3">
      <c r="AD4728" s="9"/>
      <c r="AG4728" s="9"/>
    </row>
    <row r="4729" spans="30:33" x14ac:dyDescent="0.3">
      <c r="AD4729" s="9"/>
      <c r="AG4729" s="9"/>
    </row>
    <row r="4730" spans="30:33" x14ac:dyDescent="0.3">
      <c r="AD4730" s="9"/>
      <c r="AG4730" s="9"/>
    </row>
    <row r="4731" spans="30:33" x14ac:dyDescent="0.3">
      <c r="AD4731" s="9"/>
      <c r="AG4731" s="9"/>
    </row>
    <row r="4732" spans="30:33" x14ac:dyDescent="0.3">
      <c r="AD4732" s="9"/>
      <c r="AG4732" s="9"/>
    </row>
    <row r="4733" spans="30:33" x14ac:dyDescent="0.3">
      <c r="AD4733" s="9"/>
      <c r="AG4733" s="9"/>
    </row>
    <row r="4734" spans="30:33" x14ac:dyDescent="0.3">
      <c r="AD4734" s="9"/>
      <c r="AG4734" s="9"/>
    </row>
    <row r="4735" spans="30:33" x14ac:dyDescent="0.3">
      <c r="AD4735" s="9"/>
      <c r="AG4735" s="9"/>
    </row>
    <row r="4736" spans="30:33" x14ac:dyDescent="0.3">
      <c r="AD4736" s="9"/>
      <c r="AG4736" s="9"/>
    </row>
    <row r="4737" spans="30:33" x14ac:dyDescent="0.3">
      <c r="AD4737" s="9"/>
      <c r="AG4737" s="9"/>
    </row>
    <row r="4738" spans="30:33" x14ac:dyDescent="0.3">
      <c r="AD4738" s="9"/>
      <c r="AG4738" s="9"/>
    </row>
    <row r="4739" spans="30:33" x14ac:dyDescent="0.3">
      <c r="AD4739" s="9"/>
      <c r="AG4739" s="9"/>
    </row>
    <row r="4740" spans="30:33" x14ac:dyDescent="0.3">
      <c r="AD4740" s="9"/>
      <c r="AG4740" s="9"/>
    </row>
    <row r="4741" spans="30:33" x14ac:dyDescent="0.3">
      <c r="AD4741" s="9"/>
      <c r="AG4741" s="9"/>
    </row>
    <row r="4742" spans="30:33" x14ac:dyDescent="0.3">
      <c r="AD4742" s="9"/>
      <c r="AG4742" s="9"/>
    </row>
    <row r="4743" spans="30:33" x14ac:dyDescent="0.3">
      <c r="AD4743" s="9"/>
      <c r="AG4743" s="9"/>
    </row>
    <row r="4744" spans="30:33" x14ac:dyDescent="0.3">
      <c r="AD4744" s="9"/>
      <c r="AG4744" s="9"/>
    </row>
    <row r="4745" spans="30:33" x14ac:dyDescent="0.3">
      <c r="AD4745" s="9"/>
      <c r="AG4745" s="9"/>
    </row>
    <row r="4746" spans="30:33" x14ac:dyDescent="0.3">
      <c r="AD4746" s="9"/>
      <c r="AG4746" s="9"/>
    </row>
    <row r="4747" spans="30:33" x14ac:dyDescent="0.3">
      <c r="AD4747" s="9"/>
      <c r="AG4747" s="9"/>
    </row>
    <row r="4748" spans="30:33" x14ac:dyDescent="0.3">
      <c r="AD4748" s="9"/>
      <c r="AG4748" s="9"/>
    </row>
    <row r="4749" spans="30:33" x14ac:dyDescent="0.3">
      <c r="AD4749" s="9"/>
      <c r="AG4749" s="9"/>
    </row>
    <row r="4750" spans="30:33" x14ac:dyDescent="0.3">
      <c r="AD4750" s="9"/>
      <c r="AG4750" s="9"/>
    </row>
    <row r="4751" spans="30:33" x14ac:dyDescent="0.3">
      <c r="AD4751" s="9"/>
      <c r="AG4751" s="9"/>
    </row>
    <row r="4752" spans="30:33" x14ac:dyDescent="0.3">
      <c r="AD4752" s="9"/>
      <c r="AG4752" s="9"/>
    </row>
    <row r="4753" spans="30:33" x14ac:dyDescent="0.3">
      <c r="AD4753" s="9"/>
      <c r="AG4753" s="9"/>
    </row>
    <row r="4754" spans="30:33" x14ac:dyDescent="0.3">
      <c r="AD4754" s="9"/>
      <c r="AG4754" s="9"/>
    </row>
    <row r="4755" spans="30:33" x14ac:dyDescent="0.3">
      <c r="AD4755" s="9"/>
      <c r="AG4755" s="9"/>
    </row>
    <row r="4756" spans="30:33" x14ac:dyDescent="0.3">
      <c r="AD4756" s="9"/>
      <c r="AG4756" s="9"/>
    </row>
    <row r="4757" spans="30:33" x14ac:dyDescent="0.3">
      <c r="AD4757" s="9"/>
      <c r="AG4757" s="9"/>
    </row>
    <row r="4758" spans="30:33" x14ac:dyDescent="0.3">
      <c r="AD4758" s="9"/>
      <c r="AG4758" s="9"/>
    </row>
    <row r="4759" spans="30:33" x14ac:dyDescent="0.3">
      <c r="AD4759" s="9"/>
      <c r="AG4759" s="9"/>
    </row>
    <row r="4760" spans="30:33" x14ac:dyDescent="0.3">
      <c r="AD4760" s="9"/>
      <c r="AG4760" s="9"/>
    </row>
    <row r="4761" spans="30:33" x14ac:dyDescent="0.3">
      <c r="AD4761" s="9"/>
      <c r="AG4761" s="9"/>
    </row>
    <row r="4762" spans="30:33" x14ac:dyDescent="0.3">
      <c r="AD4762" s="9"/>
      <c r="AG4762" s="9"/>
    </row>
    <row r="4763" spans="30:33" x14ac:dyDescent="0.3">
      <c r="AD4763" s="9"/>
      <c r="AG4763" s="9"/>
    </row>
    <row r="4764" spans="30:33" x14ac:dyDescent="0.3">
      <c r="AD4764" s="9"/>
      <c r="AG4764" s="9"/>
    </row>
    <row r="4765" spans="30:33" x14ac:dyDescent="0.3">
      <c r="AD4765" s="9"/>
      <c r="AG4765" s="9"/>
    </row>
    <row r="4766" spans="30:33" x14ac:dyDescent="0.3">
      <c r="AD4766" s="9"/>
      <c r="AG4766" s="9"/>
    </row>
    <row r="4767" spans="30:33" x14ac:dyDescent="0.3">
      <c r="AD4767" s="9"/>
      <c r="AG4767" s="9"/>
    </row>
    <row r="4768" spans="30:33" x14ac:dyDescent="0.3">
      <c r="AD4768" s="9"/>
      <c r="AG4768" s="9"/>
    </row>
    <row r="4769" spans="30:33" x14ac:dyDescent="0.3">
      <c r="AD4769" s="9"/>
      <c r="AG4769" s="9"/>
    </row>
    <row r="4770" spans="30:33" x14ac:dyDescent="0.3">
      <c r="AD4770" s="9"/>
      <c r="AG4770" s="9"/>
    </row>
    <row r="4771" spans="30:33" x14ac:dyDescent="0.3">
      <c r="AD4771" s="9"/>
      <c r="AG4771" s="9"/>
    </row>
    <row r="4772" spans="30:33" x14ac:dyDescent="0.3">
      <c r="AD4772" s="9"/>
      <c r="AG4772" s="9"/>
    </row>
    <row r="4773" spans="30:33" x14ac:dyDescent="0.3">
      <c r="AD4773" s="9"/>
      <c r="AG4773" s="9"/>
    </row>
    <row r="4774" spans="30:33" x14ac:dyDescent="0.3">
      <c r="AD4774" s="9"/>
      <c r="AG4774" s="9"/>
    </row>
    <row r="4775" spans="30:33" x14ac:dyDescent="0.3">
      <c r="AD4775" s="9"/>
      <c r="AG4775" s="9"/>
    </row>
    <row r="4776" spans="30:33" x14ac:dyDescent="0.3">
      <c r="AD4776" s="9"/>
      <c r="AG4776" s="9"/>
    </row>
    <row r="4777" spans="30:33" x14ac:dyDescent="0.3">
      <c r="AD4777" s="9"/>
      <c r="AG4777" s="9"/>
    </row>
    <row r="4778" spans="30:33" x14ac:dyDescent="0.3">
      <c r="AD4778" s="9"/>
      <c r="AG4778" s="9"/>
    </row>
    <row r="4779" spans="30:33" x14ac:dyDescent="0.3">
      <c r="AD4779" s="9"/>
      <c r="AG4779" s="9"/>
    </row>
    <row r="4780" spans="30:33" x14ac:dyDescent="0.3">
      <c r="AD4780" s="9"/>
      <c r="AG4780" s="9"/>
    </row>
    <row r="4781" spans="30:33" x14ac:dyDescent="0.3">
      <c r="AD4781" s="9"/>
      <c r="AG4781" s="9"/>
    </row>
    <row r="4782" spans="30:33" x14ac:dyDescent="0.3">
      <c r="AD4782" s="9"/>
      <c r="AG4782" s="9"/>
    </row>
    <row r="4783" spans="30:33" x14ac:dyDescent="0.3">
      <c r="AD4783" s="9"/>
      <c r="AG4783" s="9"/>
    </row>
    <row r="4784" spans="30:33" x14ac:dyDescent="0.3">
      <c r="AD4784" s="9"/>
      <c r="AG4784" s="9"/>
    </row>
    <row r="4785" spans="30:33" x14ac:dyDescent="0.3">
      <c r="AD4785" s="9"/>
      <c r="AG4785" s="9"/>
    </row>
    <row r="4786" spans="30:33" x14ac:dyDescent="0.3">
      <c r="AD4786" s="9"/>
      <c r="AG4786" s="9"/>
    </row>
    <row r="4787" spans="30:33" x14ac:dyDescent="0.3">
      <c r="AD4787" s="9"/>
      <c r="AG4787" s="9"/>
    </row>
    <row r="4788" spans="30:33" x14ac:dyDescent="0.3">
      <c r="AD4788" s="9"/>
      <c r="AG4788" s="9"/>
    </row>
    <row r="4789" spans="30:33" x14ac:dyDescent="0.3">
      <c r="AD4789" s="9"/>
      <c r="AG4789" s="9"/>
    </row>
    <row r="4790" spans="30:33" x14ac:dyDescent="0.3">
      <c r="AD4790" s="9"/>
      <c r="AG4790" s="9"/>
    </row>
    <row r="4791" spans="30:33" x14ac:dyDescent="0.3">
      <c r="AD4791" s="9"/>
      <c r="AG4791" s="9"/>
    </row>
    <row r="4792" spans="30:33" x14ac:dyDescent="0.3">
      <c r="AD4792" s="9"/>
      <c r="AG4792" s="9"/>
    </row>
    <row r="4793" spans="30:33" x14ac:dyDescent="0.3">
      <c r="AD4793" s="9"/>
      <c r="AG4793" s="9"/>
    </row>
    <row r="4794" spans="30:33" x14ac:dyDescent="0.3">
      <c r="AD4794" s="9"/>
      <c r="AG4794" s="9"/>
    </row>
    <row r="4795" spans="30:33" x14ac:dyDescent="0.3">
      <c r="AD4795" s="9"/>
      <c r="AG4795" s="9"/>
    </row>
    <row r="4796" spans="30:33" x14ac:dyDescent="0.3">
      <c r="AD4796" s="9"/>
      <c r="AG4796" s="9"/>
    </row>
    <row r="4797" spans="30:33" x14ac:dyDescent="0.3">
      <c r="AD4797" s="9"/>
      <c r="AG4797" s="9"/>
    </row>
    <row r="4798" spans="30:33" x14ac:dyDescent="0.3">
      <c r="AD4798" s="9"/>
      <c r="AG4798" s="9"/>
    </row>
    <row r="4799" spans="30:33" x14ac:dyDescent="0.3">
      <c r="AD4799" s="9"/>
      <c r="AG4799" s="9"/>
    </row>
    <row r="4800" spans="30:33" x14ac:dyDescent="0.3">
      <c r="AD4800" s="9"/>
      <c r="AG4800" s="9"/>
    </row>
    <row r="4801" spans="30:33" x14ac:dyDescent="0.3">
      <c r="AD4801" s="9"/>
      <c r="AG4801" s="9"/>
    </row>
    <row r="4802" spans="30:33" x14ac:dyDescent="0.3">
      <c r="AD4802" s="9"/>
      <c r="AG4802" s="9"/>
    </row>
    <row r="4803" spans="30:33" x14ac:dyDescent="0.3">
      <c r="AD4803" s="9"/>
      <c r="AG4803" s="9"/>
    </row>
    <row r="4804" spans="30:33" x14ac:dyDescent="0.3">
      <c r="AD4804" s="9"/>
      <c r="AG4804" s="9"/>
    </row>
    <row r="4805" spans="30:33" x14ac:dyDescent="0.3">
      <c r="AD4805" s="9"/>
      <c r="AG4805" s="9"/>
    </row>
    <row r="4806" spans="30:33" x14ac:dyDescent="0.3">
      <c r="AD4806" s="9"/>
      <c r="AG4806" s="9"/>
    </row>
    <row r="4807" spans="30:33" x14ac:dyDescent="0.3">
      <c r="AD4807" s="9"/>
      <c r="AG4807" s="9"/>
    </row>
    <row r="4808" spans="30:33" x14ac:dyDescent="0.3">
      <c r="AD4808" s="9"/>
      <c r="AG4808" s="9"/>
    </row>
    <row r="4809" spans="30:33" x14ac:dyDescent="0.3">
      <c r="AD4809" s="9"/>
      <c r="AG4809" s="9"/>
    </row>
    <row r="4810" spans="30:33" x14ac:dyDescent="0.3">
      <c r="AD4810" s="9"/>
      <c r="AG4810" s="9"/>
    </row>
    <row r="4811" spans="30:33" x14ac:dyDescent="0.3">
      <c r="AD4811" s="9"/>
      <c r="AG4811" s="9"/>
    </row>
    <row r="4812" spans="30:33" x14ac:dyDescent="0.3">
      <c r="AD4812" s="9"/>
      <c r="AG4812" s="9"/>
    </row>
    <row r="4813" spans="30:33" x14ac:dyDescent="0.3">
      <c r="AD4813" s="9"/>
      <c r="AG4813" s="9"/>
    </row>
    <row r="4814" spans="30:33" x14ac:dyDescent="0.3">
      <c r="AD4814" s="9"/>
      <c r="AG4814" s="9"/>
    </row>
    <row r="4815" spans="30:33" x14ac:dyDescent="0.3">
      <c r="AD4815" s="9"/>
      <c r="AG4815" s="9"/>
    </row>
    <row r="4816" spans="30:33" x14ac:dyDescent="0.3">
      <c r="AD4816" s="9"/>
      <c r="AG4816" s="9"/>
    </row>
    <row r="4817" spans="30:33" x14ac:dyDescent="0.3">
      <c r="AD4817" s="9"/>
      <c r="AG4817" s="9"/>
    </row>
    <row r="4818" spans="30:33" x14ac:dyDescent="0.3">
      <c r="AD4818" s="9"/>
      <c r="AG4818" s="9"/>
    </row>
    <row r="4819" spans="30:33" x14ac:dyDescent="0.3">
      <c r="AD4819" s="9"/>
      <c r="AG4819" s="9"/>
    </row>
    <row r="4820" spans="30:33" x14ac:dyDescent="0.3">
      <c r="AD4820" s="9"/>
      <c r="AG4820" s="9"/>
    </row>
    <row r="4821" spans="30:33" x14ac:dyDescent="0.3">
      <c r="AD4821" s="9"/>
      <c r="AG4821" s="9"/>
    </row>
    <row r="4822" spans="30:33" x14ac:dyDescent="0.3">
      <c r="AD4822" s="9"/>
      <c r="AG4822" s="9"/>
    </row>
    <row r="4823" spans="30:33" x14ac:dyDescent="0.3">
      <c r="AD4823" s="9"/>
      <c r="AG4823" s="9"/>
    </row>
    <row r="4824" spans="30:33" x14ac:dyDescent="0.3">
      <c r="AD4824" s="9"/>
      <c r="AG4824" s="9"/>
    </row>
    <row r="4825" spans="30:33" x14ac:dyDescent="0.3">
      <c r="AD4825" s="9"/>
      <c r="AG4825" s="9"/>
    </row>
    <row r="4826" spans="30:33" x14ac:dyDescent="0.3">
      <c r="AD4826" s="9"/>
      <c r="AG4826" s="9"/>
    </row>
    <row r="4827" spans="30:33" x14ac:dyDescent="0.3">
      <c r="AD4827" s="9"/>
      <c r="AG4827" s="9"/>
    </row>
    <row r="4828" spans="30:33" x14ac:dyDescent="0.3">
      <c r="AD4828" s="9"/>
      <c r="AG4828" s="9"/>
    </row>
    <row r="4829" spans="30:33" x14ac:dyDescent="0.3">
      <c r="AD4829" s="9"/>
      <c r="AG4829" s="9"/>
    </row>
    <row r="4830" spans="30:33" x14ac:dyDescent="0.3">
      <c r="AD4830" s="9"/>
      <c r="AG4830" s="9"/>
    </row>
    <row r="4831" spans="30:33" x14ac:dyDescent="0.3">
      <c r="AD4831" s="9"/>
      <c r="AG4831" s="9"/>
    </row>
    <row r="4832" spans="30:33" x14ac:dyDescent="0.3">
      <c r="AD4832" s="9"/>
      <c r="AG4832" s="9"/>
    </row>
    <row r="4833" spans="30:33" x14ac:dyDescent="0.3">
      <c r="AD4833" s="9"/>
      <c r="AG4833" s="9"/>
    </row>
    <row r="4834" spans="30:33" x14ac:dyDescent="0.3">
      <c r="AD4834" s="9"/>
      <c r="AG4834" s="9"/>
    </row>
    <row r="4835" spans="30:33" x14ac:dyDescent="0.3">
      <c r="AD4835" s="9"/>
      <c r="AG4835" s="9"/>
    </row>
    <row r="4836" spans="30:33" x14ac:dyDescent="0.3">
      <c r="AD4836" s="9"/>
      <c r="AG4836" s="9"/>
    </row>
    <row r="4837" spans="30:33" x14ac:dyDescent="0.3">
      <c r="AD4837" s="9"/>
      <c r="AG4837" s="9"/>
    </row>
    <row r="4838" spans="30:33" x14ac:dyDescent="0.3">
      <c r="AD4838" s="9"/>
      <c r="AG4838" s="9"/>
    </row>
    <row r="4839" spans="30:33" x14ac:dyDescent="0.3">
      <c r="AD4839" s="9"/>
      <c r="AG4839" s="9"/>
    </row>
    <row r="4840" spans="30:33" x14ac:dyDescent="0.3">
      <c r="AD4840" s="9"/>
      <c r="AG4840" s="9"/>
    </row>
    <row r="4841" spans="30:33" x14ac:dyDescent="0.3">
      <c r="AD4841" s="9"/>
      <c r="AG4841" s="9"/>
    </row>
    <row r="4842" spans="30:33" x14ac:dyDescent="0.3">
      <c r="AD4842" s="9"/>
      <c r="AG4842" s="9"/>
    </row>
    <row r="4843" spans="30:33" x14ac:dyDescent="0.3">
      <c r="AD4843" s="9"/>
      <c r="AG4843" s="9"/>
    </row>
    <row r="4844" spans="30:33" x14ac:dyDescent="0.3">
      <c r="AD4844" s="9"/>
      <c r="AG4844" s="9"/>
    </row>
    <row r="4845" spans="30:33" x14ac:dyDescent="0.3">
      <c r="AD4845" s="9"/>
      <c r="AG4845" s="9"/>
    </row>
    <row r="4846" spans="30:33" x14ac:dyDescent="0.3">
      <c r="AD4846" s="9"/>
      <c r="AG4846" s="9"/>
    </row>
    <row r="4847" spans="30:33" x14ac:dyDescent="0.3">
      <c r="AD4847" s="9"/>
      <c r="AG4847" s="9"/>
    </row>
    <row r="4848" spans="30:33" x14ac:dyDescent="0.3">
      <c r="AD4848" s="9"/>
      <c r="AG4848" s="9"/>
    </row>
    <row r="4849" spans="30:33" x14ac:dyDescent="0.3">
      <c r="AD4849" s="9"/>
      <c r="AG4849" s="9"/>
    </row>
    <row r="4850" spans="30:33" x14ac:dyDescent="0.3">
      <c r="AD4850" s="9"/>
      <c r="AG4850" s="9"/>
    </row>
    <row r="4851" spans="30:33" x14ac:dyDescent="0.3">
      <c r="AD4851" s="9"/>
      <c r="AG4851" s="9"/>
    </row>
    <row r="4852" spans="30:33" x14ac:dyDescent="0.3">
      <c r="AD4852" s="9"/>
      <c r="AG4852" s="9"/>
    </row>
    <row r="4853" spans="30:33" x14ac:dyDescent="0.3">
      <c r="AD4853" s="9"/>
      <c r="AG4853" s="9"/>
    </row>
    <row r="4854" spans="30:33" x14ac:dyDescent="0.3">
      <c r="AD4854" s="9"/>
      <c r="AG4854" s="9"/>
    </row>
    <row r="4855" spans="30:33" x14ac:dyDescent="0.3">
      <c r="AD4855" s="9"/>
      <c r="AG4855" s="9"/>
    </row>
    <row r="4856" spans="30:33" x14ac:dyDescent="0.3">
      <c r="AD4856" s="9"/>
      <c r="AG4856" s="9"/>
    </row>
    <row r="4857" spans="30:33" x14ac:dyDescent="0.3">
      <c r="AD4857" s="9"/>
      <c r="AG4857" s="9"/>
    </row>
    <row r="4858" spans="30:33" x14ac:dyDescent="0.3">
      <c r="AD4858" s="9"/>
      <c r="AG4858" s="9"/>
    </row>
    <row r="4859" spans="30:33" x14ac:dyDescent="0.3">
      <c r="AD4859" s="9"/>
      <c r="AG4859" s="9"/>
    </row>
    <row r="4860" spans="30:33" x14ac:dyDescent="0.3">
      <c r="AD4860" s="9"/>
      <c r="AG4860" s="9"/>
    </row>
    <row r="4861" spans="30:33" x14ac:dyDescent="0.3">
      <c r="AD4861" s="9"/>
      <c r="AG4861" s="9"/>
    </row>
    <row r="4862" spans="30:33" x14ac:dyDescent="0.3">
      <c r="AD4862" s="9"/>
      <c r="AG4862" s="9"/>
    </row>
    <row r="4863" spans="30:33" x14ac:dyDescent="0.3">
      <c r="AD4863" s="9"/>
      <c r="AG4863" s="9"/>
    </row>
    <row r="4864" spans="30:33" x14ac:dyDescent="0.3">
      <c r="AD4864" s="9"/>
      <c r="AG4864" s="9"/>
    </row>
    <row r="4865" spans="30:33" x14ac:dyDescent="0.3">
      <c r="AD4865" s="9"/>
      <c r="AG4865" s="9"/>
    </row>
    <row r="4866" spans="30:33" x14ac:dyDescent="0.3">
      <c r="AD4866" s="9"/>
      <c r="AG4866" s="9"/>
    </row>
    <row r="4867" spans="30:33" x14ac:dyDescent="0.3">
      <c r="AD4867" s="9"/>
      <c r="AG4867" s="9"/>
    </row>
    <row r="4868" spans="30:33" x14ac:dyDescent="0.3">
      <c r="AD4868" s="9"/>
      <c r="AG4868" s="9"/>
    </row>
    <row r="4869" spans="30:33" x14ac:dyDescent="0.3">
      <c r="AD4869" s="9"/>
      <c r="AG4869" s="9"/>
    </row>
    <row r="4870" spans="30:33" x14ac:dyDescent="0.3">
      <c r="AD4870" s="9"/>
      <c r="AG4870" s="9"/>
    </row>
    <row r="4871" spans="30:33" x14ac:dyDescent="0.3">
      <c r="AD4871" s="9"/>
      <c r="AG4871" s="9"/>
    </row>
    <row r="4872" spans="30:33" x14ac:dyDescent="0.3">
      <c r="AD4872" s="9"/>
      <c r="AG4872" s="9"/>
    </row>
    <row r="4873" spans="30:33" x14ac:dyDescent="0.3">
      <c r="AD4873" s="9"/>
      <c r="AG4873" s="9"/>
    </row>
    <row r="4874" spans="30:33" x14ac:dyDescent="0.3">
      <c r="AD4874" s="9"/>
      <c r="AG4874" s="9"/>
    </row>
    <row r="4875" spans="30:33" x14ac:dyDescent="0.3">
      <c r="AD4875" s="9"/>
      <c r="AG4875" s="9"/>
    </row>
    <row r="4876" spans="30:33" x14ac:dyDescent="0.3">
      <c r="AD4876" s="9"/>
      <c r="AG4876" s="9"/>
    </row>
    <row r="4877" spans="30:33" x14ac:dyDescent="0.3">
      <c r="AD4877" s="9"/>
      <c r="AG4877" s="9"/>
    </row>
    <row r="4878" spans="30:33" x14ac:dyDescent="0.3">
      <c r="AD4878" s="9"/>
      <c r="AG4878" s="9"/>
    </row>
    <row r="4879" spans="30:33" x14ac:dyDescent="0.3">
      <c r="AD4879" s="9"/>
      <c r="AG4879" s="9"/>
    </row>
    <row r="4880" spans="30:33" x14ac:dyDescent="0.3">
      <c r="AD4880" s="9"/>
      <c r="AG4880" s="9"/>
    </row>
    <row r="4881" spans="30:33" x14ac:dyDescent="0.3">
      <c r="AD4881" s="9"/>
      <c r="AG4881" s="9"/>
    </row>
    <row r="4882" spans="30:33" x14ac:dyDescent="0.3">
      <c r="AD4882" s="9"/>
      <c r="AG4882" s="9"/>
    </row>
    <row r="4883" spans="30:33" x14ac:dyDescent="0.3">
      <c r="AD4883" s="9"/>
      <c r="AG4883" s="9"/>
    </row>
    <row r="4884" spans="30:33" x14ac:dyDescent="0.3">
      <c r="AD4884" s="9"/>
      <c r="AG4884" s="9"/>
    </row>
    <row r="4885" spans="30:33" x14ac:dyDescent="0.3">
      <c r="AD4885" s="9"/>
      <c r="AG4885" s="9"/>
    </row>
    <row r="4886" spans="30:33" x14ac:dyDescent="0.3">
      <c r="AD4886" s="9"/>
      <c r="AG4886" s="9"/>
    </row>
    <row r="4887" spans="30:33" x14ac:dyDescent="0.3">
      <c r="AD4887" s="9"/>
      <c r="AG4887" s="9"/>
    </row>
    <row r="4888" spans="30:33" x14ac:dyDescent="0.3">
      <c r="AD4888" s="9"/>
      <c r="AG4888" s="9"/>
    </row>
    <row r="4889" spans="30:33" x14ac:dyDescent="0.3">
      <c r="AD4889" s="9"/>
      <c r="AG4889" s="9"/>
    </row>
    <row r="4890" spans="30:33" x14ac:dyDescent="0.3">
      <c r="AD4890" s="9"/>
      <c r="AG4890" s="9"/>
    </row>
    <row r="4891" spans="30:33" x14ac:dyDescent="0.3">
      <c r="AD4891" s="9"/>
      <c r="AG4891" s="9"/>
    </row>
    <row r="4892" spans="30:33" x14ac:dyDescent="0.3">
      <c r="AD4892" s="9"/>
      <c r="AG4892" s="9"/>
    </row>
    <row r="4893" spans="30:33" x14ac:dyDescent="0.3">
      <c r="AD4893" s="9"/>
      <c r="AG4893" s="9"/>
    </row>
    <row r="4894" spans="30:33" x14ac:dyDescent="0.3">
      <c r="AD4894" s="9"/>
      <c r="AG4894" s="9"/>
    </row>
    <row r="4895" spans="30:33" x14ac:dyDescent="0.3">
      <c r="AD4895" s="9"/>
      <c r="AG4895" s="9"/>
    </row>
    <row r="4896" spans="30:33" x14ac:dyDescent="0.3">
      <c r="AD4896" s="9"/>
      <c r="AG4896" s="9"/>
    </row>
    <row r="4897" spans="30:33" x14ac:dyDescent="0.3">
      <c r="AD4897" s="9"/>
      <c r="AG4897" s="9"/>
    </row>
    <row r="4898" spans="30:33" x14ac:dyDescent="0.3">
      <c r="AD4898" s="9"/>
      <c r="AG4898" s="9"/>
    </row>
    <row r="4899" spans="30:33" x14ac:dyDescent="0.3">
      <c r="AD4899" s="9"/>
      <c r="AG4899" s="9"/>
    </row>
    <row r="4900" spans="30:33" x14ac:dyDescent="0.3">
      <c r="AD4900" s="9"/>
      <c r="AG4900" s="9"/>
    </row>
    <row r="4901" spans="30:33" x14ac:dyDescent="0.3">
      <c r="AD4901" s="9"/>
      <c r="AG4901" s="9"/>
    </row>
    <row r="4902" spans="30:33" x14ac:dyDescent="0.3">
      <c r="AD4902" s="9"/>
      <c r="AG4902" s="9"/>
    </row>
    <row r="4903" spans="30:33" x14ac:dyDescent="0.3">
      <c r="AD4903" s="9"/>
      <c r="AG4903" s="9"/>
    </row>
    <row r="4904" spans="30:33" x14ac:dyDescent="0.3">
      <c r="AD4904" s="9"/>
      <c r="AG4904" s="9"/>
    </row>
    <row r="4905" spans="30:33" x14ac:dyDescent="0.3">
      <c r="AD4905" s="9"/>
      <c r="AG4905" s="9"/>
    </row>
    <row r="4906" spans="30:33" x14ac:dyDescent="0.3">
      <c r="AD4906" s="9"/>
      <c r="AG4906" s="9"/>
    </row>
    <row r="4907" spans="30:33" x14ac:dyDescent="0.3">
      <c r="AD4907" s="9"/>
      <c r="AG4907" s="9"/>
    </row>
    <row r="4908" spans="30:33" x14ac:dyDescent="0.3">
      <c r="AD4908" s="9"/>
      <c r="AG4908" s="9"/>
    </row>
    <row r="4909" spans="30:33" x14ac:dyDescent="0.3">
      <c r="AD4909" s="9"/>
      <c r="AG4909" s="9"/>
    </row>
    <row r="4910" spans="30:33" x14ac:dyDescent="0.3">
      <c r="AD4910" s="9"/>
      <c r="AG4910" s="9"/>
    </row>
    <row r="4911" spans="30:33" x14ac:dyDescent="0.3">
      <c r="AD4911" s="9"/>
      <c r="AG4911" s="9"/>
    </row>
    <row r="4912" spans="30:33" x14ac:dyDescent="0.3">
      <c r="AD4912" s="9"/>
      <c r="AG4912" s="9"/>
    </row>
    <row r="4913" spans="30:33" x14ac:dyDescent="0.3">
      <c r="AD4913" s="9"/>
      <c r="AG4913" s="9"/>
    </row>
    <row r="4914" spans="30:33" x14ac:dyDescent="0.3">
      <c r="AD4914" s="9"/>
      <c r="AG4914" s="9"/>
    </row>
    <row r="4915" spans="30:33" x14ac:dyDescent="0.3">
      <c r="AD4915" s="9"/>
      <c r="AG4915" s="9"/>
    </row>
    <row r="4916" spans="30:33" x14ac:dyDescent="0.3">
      <c r="AD4916" s="9"/>
      <c r="AG4916" s="9"/>
    </row>
    <row r="4917" spans="30:33" x14ac:dyDescent="0.3">
      <c r="AD4917" s="9"/>
      <c r="AG4917" s="9"/>
    </row>
    <row r="4918" spans="30:33" x14ac:dyDescent="0.3">
      <c r="AD4918" s="9"/>
      <c r="AG4918" s="9"/>
    </row>
    <row r="4919" spans="30:33" x14ac:dyDescent="0.3">
      <c r="AD4919" s="9"/>
      <c r="AG4919" s="9"/>
    </row>
    <row r="4920" spans="30:33" x14ac:dyDescent="0.3">
      <c r="AD4920" s="9"/>
      <c r="AG4920" s="9"/>
    </row>
    <row r="4921" spans="30:33" x14ac:dyDescent="0.3">
      <c r="AD4921" s="9"/>
      <c r="AG4921" s="9"/>
    </row>
    <row r="4922" spans="30:33" x14ac:dyDescent="0.3">
      <c r="AD4922" s="9"/>
      <c r="AG4922" s="9"/>
    </row>
    <row r="4923" spans="30:33" x14ac:dyDescent="0.3">
      <c r="AD4923" s="9"/>
      <c r="AG4923" s="9"/>
    </row>
    <row r="4924" spans="30:33" x14ac:dyDescent="0.3">
      <c r="AD4924" s="9"/>
      <c r="AG4924" s="9"/>
    </row>
    <row r="4925" spans="30:33" x14ac:dyDescent="0.3">
      <c r="AD4925" s="9"/>
      <c r="AG4925" s="9"/>
    </row>
    <row r="4926" spans="30:33" x14ac:dyDescent="0.3">
      <c r="AD4926" s="9"/>
      <c r="AG4926" s="9"/>
    </row>
    <row r="4927" spans="30:33" x14ac:dyDescent="0.3">
      <c r="AD4927" s="9"/>
      <c r="AG4927" s="9"/>
    </row>
    <row r="4928" spans="30:33" x14ac:dyDescent="0.3">
      <c r="AD4928" s="9"/>
      <c r="AG4928" s="9"/>
    </row>
    <row r="4929" spans="30:33" x14ac:dyDescent="0.3">
      <c r="AD4929" s="9"/>
      <c r="AG4929" s="9"/>
    </row>
    <row r="4930" spans="30:33" x14ac:dyDescent="0.3">
      <c r="AD4930" s="9"/>
      <c r="AG4930" s="9"/>
    </row>
    <row r="4931" spans="30:33" x14ac:dyDescent="0.3">
      <c r="AD4931" s="9"/>
      <c r="AG4931" s="9"/>
    </row>
    <row r="4932" spans="30:33" x14ac:dyDescent="0.3">
      <c r="AD4932" s="9"/>
      <c r="AG4932" s="9"/>
    </row>
    <row r="4933" spans="30:33" x14ac:dyDescent="0.3">
      <c r="AD4933" s="9"/>
      <c r="AG4933" s="9"/>
    </row>
    <row r="4934" spans="30:33" x14ac:dyDescent="0.3">
      <c r="AD4934" s="9"/>
      <c r="AG4934" s="9"/>
    </row>
    <row r="4935" spans="30:33" x14ac:dyDescent="0.3">
      <c r="AD4935" s="9"/>
      <c r="AG4935" s="9"/>
    </row>
    <row r="4936" spans="30:33" x14ac:dyDescent="0.3">
      <c r="AD4936" s="9"/>
      <c r="AG4936" s="9"/>
    </row>
    <row r="4937" spans="30:33" x14ac:dyDescent="0.3">
      <c r="AD4937" s="9"/>
      <c r="AG4937" s="9"/>
    </row>
    <row r="4938" spans="30:33" x14ac:dyDescent="0.3">
      <c r="AD4938" s="9"/>
      <c r="AG4938" s="9"/>
    </row>
    <row r="4939" spans="30:33" x14ac:dyDescent="0.3">
      <c r="AD4939" s="9"/>
      <c r="AG4939" s="9"/>
    </row>
    <row r="4940" spans="30:33" x14ac:dyDescent="0.3">
      <c r="AD4940" s="9"/>
      <c r="AG4940" s="9"/>
    </row>
    <row r="4941" spans="30:33" x14ac:dyDescent="0.3">
      <c r="AD4941" s="9"/>
      <c r="AG4941" s="9"/>
    </row>
    <row r="4942" spans="30:33" x14ac:dyDescent="0.3">
      <c r="AD4942" s="9"/>
      <c r="AG4942" s="9"/>
    </row>
    <row r="4943" spans="30:33" x14ac:dyDescent="0.3">
      <c r="AD4943" s="9"/>
      <c r="AG4943" s="9"/>
    </row>
    <row r="4944" spans="30:33" x14ac:dyDescent="0.3">
      <c r="AD4944" s="9"/>
      <c r="AG4944" s="9"/>
    </row>
    <row r="4945" spans="30:33" x14ac:dyDescent="0.3">
      <c r="AD4945" s="9"/>
      <c r="AG4945" s="9"/>
    </row>
    <row r="4946" spans="30:33" x14ac:dyDescent="0.3">
      <c r="AD4946" s="9"/>
      <c r="AG4946" s="9"/>
    </row>
    <row r="4947" spans="30:33" x14ac:dyDescent="0.3">
      <c r="AD4947" s="9"/>
      <c r="AG4947" s="9"/>
    </row>
    <row r="4948" spans="30:33" x14ac:dyDescent="0.3">
      <c r="AD4948" s="9"/>
      <c r="AG4948" s="9"/>
    </row>
    <row r="4949" spans="30:33" x14ac:dyDescent="0.3">
      <c r="AD4949" s="9"/>
      <c r="AG4949" s="9"/>
    </row>
    <row r="4950" spans="30:33" x14ac:dyDescent="0.3">
      <c r="AD4950" s="9"/>
      <c r="AG4950" s="9"/>
    </row>
    <row r="4951" spans="30:33" x14ac:dyDescent="0.3">
      <c r="AD4951" s="9"/>
      <c r="AG4951" s="9"/>
    </row>
    <row r="4952" spans="30:33" x14ac:dyDescent="0.3">
      <c r="AD4952" s="9"/>
      <c r="AG4952" s="9"/>
    </row>
    <row r="4953" spans="30:33" x14ac:dyDescent="0.3">
      <c r="AD4953" s="9"/>
      <c r="AG4953" s="9"/>
    </row>
    <row r="4954" spans="30:33" x14ac:dyDescent="0.3">
      <c r="AD4954" s="9"/>
      <c r="AG4954" s="9"/>
    </row>
    <row r="4955" spans="30:33" x14ac:dyDescent="0.3">
      <c r="AD4955" s="9"/>
      <c r="AG4955" s="9"/>
    </row>
    <row r="4956" spans="30:33" x14ac:dyDescent="0.3">
      <c r="AD4956" s="9"/>
      <c r="AG4956" s="9"/>
    </row>
    <row r="4957" spans="30:33" x14ac:dyDescent="0.3">
      <c r="AD4957" s="9"/>
      <c r="AG4957" s="9"/>
    </row>
    <row r="4958" spans="30:33" x14ac:dyDescent="0.3">
      <c r="AD4958" s="9"/>
      <c r="AG4958" s="9"/>
    </row>
    <row r="4959" spans="30:33" x14ac:dyDescent="0.3">
      <c r="AD4959" s="9"/>
      <c r="AG4959" s="9"/>
    </row>
    <row r="4960" spans="30:33" x14ac:dyDescent="0.3">
      <c r="AD4960" s="9"/>
      <c r="AG4960" s="9"/>
    </row>
    <row r="4961" spans="30:33" x14ac:dyDescent="0.3">
      <c r="AD4961" s="9"/>
      <c r="AG4961" s="9"/>
    </row>
    <row r="4962" spans="30:33" x14ac:dyDescent="0.3">
      <c r="AD4962" s="9"/>
      <c r="AG4962" s="9"/>
    </row>
    <row r="4963" spans="30:33" x14ac:dyDescent="0.3">
      <c r="AD4963" s="9"/>
      <c r="AG4963" s="9"/>
    </row>
    <row r="4964" spans="30:33" x14ac:dyDescent="0.3">
      <c r="AD4964" s="9"/>
      <c r="AG4964" s="9"/>
    </row>
    <row r="4965" spans="30:33" x14ac:dyDescent="0.3">
      <c r="AD4965" s="9"/>
      <c r="AG4965" s="9"/>
    </row>
    <row r="4966" spans="30:33" x14ac:dyDescent="0.3">
      <c r="AD4966" s="9"/>
      <c r="AG4966" s="9"/>
    </row>
    <row r="4967" spans="30:33" x14ac:dyDescent="0.3">
      <c r="AD4967" s="9"/>
      <c r="AG4967" s="9"/>
    </row>
    <row r="4968" spans="30:33" x14ac:dyDescent="0.3">
      <c r="AD4968" s="9"/>
      <c r="AG4968" s="9"/>
    </row>
    <row r="4969" spans="30:33" x14ac:dyDescent="0.3">
      <c r="AD4969" s="9"/>
      <c r="AG4969" s="9"/>
    </row>
    <row r="4970" spans="30:33" x14ac:dyDescent="0.3">
      <c r="AD4970" s="9"/>
      <c r="AG4970" s="9"/>
    </row>
    <row r="4971" spans="30:33" x14ac:dyDescent="0.3">
      <c r="AD4971" s="9"/>
      <c r="AG4971" s="9"/>
    </row>
    <row r="4972" spans="30:33" x14ac:dyDescent="0.3">
      <c r="AD4972" s="9"/>
      <c r="AG4972" s="9"/>
    </row>
    <row r="4973" spans="30:33" x14ac:dyDescent="0.3">
      <c r="AD4973" s="9"/>
      <c r="AG4973" s="9"/>
    </row>
    <row r="4974" spans="30:33" x14ac:dyDescent="0.3">
      <c r="AD4974" s="9"/>
      <c r="AG4974" s="9"/>
    </row>
    <row r="4975" spans="30:33" x14ac:dyDescent="0.3">
      <c r="AD4975" s="9"/>
      <c r="AG4975" s="9"/>
    </row>
    <row r="4976" spans="30:33" x14ac:dyDescent="0.3">
      <c r="AD4976" s="9"/>
      <c r="AG4976" s="9"/>
    </row>
    <row r="4977" spans="30:33" x14ac:dyDescent="0.3">
      <c r="AD4977" s="9"/>
      <c r="AG4977" s="9"/>
    </row>
    <row r="4978" spans="30:33" x14ac:dyDescent="0.3">
      <c r="AD4978" s="9"/>
      <c r="AG4978" s="9"/>
    </row>
    <row r="4979" spans="30:33" x14ac:dyDescent="0.3">
      <c r="AD4979" s="9"/>
      <c r="AG4979" s="9"/>
    </row>
    <row r="4980" spans="30:33" x14ac:dyDescent="0.3">
      <c r="AD4980" s="9"/>
      <c r="AG4980" s="9"/>
    </row>
    <row r="4981" spans="30:33" x14ac:dyDescent="0.3">
      <c r="AD4981" s="9"/>
      <c r="AG4981" s="9"/>
    </row>
    <row r="4982" spans="30:33" x14ac:dyDescent="0.3">
      <c r="AD4982" s="9"/>
      <c r="AG4982" s="9"/>
    </row>
    <row r="4983" spans="30:33" x14ac:dyDescent="0.3">
      <c r="AD4983" s="9"/>
      <c r="AG4983" s="9"/>
    </row>
    <row r="4984" spans="30:33" x14ac:dyDescent="0.3">
      <c r="AD4984" s="9"/>
      <c r="AG4984" s="9"/>
    </row>
    <row r="4985" spans="30:33" x14ac:dyDescent="0.3">
      <c r="AD4985" s="9"/>
      <c r="AG4985" s="9"/>
    </row>
    <row r="4986" spans="30:33" x14ac:dyDescent="0.3">
      <c r="AD4986" s="9"/>
      <c r="AG4986" s="9"/>
    </row>
    <row r="4987" spans="30:33" x14ac:dyDescent="0.3">
      <c r="AD4987" s="9"/>
      <c r="AG4987" s="9"/>
    </row>
    <row r="4988" spans="30:33" x14ac:dyDescent="0.3">
      <c r="AD4988" s="9"/>
      <c r="AG4988" s="9"/>
    </row>
    <row r="4989" spans="30:33" x14ac:dyDescent="0.3">
      <c r="AD4989" s="9"/>
      <c r="AG4989" s="9"/>
    </row>
    <row r="4990" spans="30:33" x14ac:dyDescent="0.3">
      <c r="AD4990" s="9"/>
      <c r="AG4990" s="9"/>
    </row>
    <row r="4991" spans="30:33" x14ac:dyDescent="0.3">
      <c r="AD4991" s="9"/>
      <c r="AG4991" s="9"/>
    </row>
    <row r="4992" spans="30:33" x14ac:dyDescent="0.3">
      <c r="AD4992" s="9"/>
      <c r="AG4992" s="9"/>
    </row>
    <row r="4993" spans="30:33" x14ac:dyDescent="0.3">
      <c r="AD4993" s="9"/>
      <c r="AG4993" s="9"/>
    </row>
    <row r="4994" spans="30:33" x14ac:dyDescent="0.3">
      <c r="AD4994" s="9"/>
      <c r="AG4994" s="9"/>
    </row>
    <row r="4995" spans="30:33" x14ac:dyDescent="0.3">
      <c r="AD4995" s="9"/>
      <c r="AG4995" s="9"/>
    </row>
    <row r="4996" spans="30:33" x14ac:dyDescent="0.3">
      <c r="AD4996" s="9"/>
      <c r="AG4996" s="9"/>
    </row>
    <row r="4997" spans="30:33" x14ac:dyDescent="0.3">
      <c r="AD4997" s="9"/>
      <c r="AG4997" s="9"/>
    </row>
    <row r="4998" spans="30:33" x14ac:dyDescent="0.3">
      <c r="AD4998" s="9"/>
      <c r="AG4998" s="9"/>
    </row>
    <row r="4999" spans="30:33" x14ac:dyDescent="0.3">
      <c r="AD4999" s="9"/>
      <c r="AG4999" s="9"/>
    </row>
    <row r="5000" spans="30:33" x14ac:dyDescent="0.3">
      <c r="AD5000" s="9"/>
      <c r="AG5000" s="9"/>
    </row>
    <row r="5001" spans="30:33" x14ac:dyDescent="0.3">
      <c r="AD5001" s="9"/>
      <c r="AG5001" s="9"/>
    </row>
    <row r="5002" spans="30:33" x14ac:dyDescent="0.3">
      <c r="AD5002" s="9"/>
      <c r="AG5002" s="9"/>
    </row>
    <row r="5003" spans="30:33" x14ac:dyDescent="0.3">
      <c r="AD5003" s="9"/>
      <c r="AG5003" s="9"/>
    </row>
    <row r="5004" spans="30:33" x14ac:dyDescent="0.3">
      <c r="AD5004" s="9"/>
      <c r="AG5004" s="9"/>
    </row>
    <row r="5005" spans="30:33" x14ac:dyDescent="0.3">
      <c r="AD5005" s="9"/>
      <c r="AG5005" s="9"/>
    </row>
    <row r="5006" spans="30:33" x14ac:dyDescent="0.3">
      <c r="AD5006" s="9"/>
      <c r="AG5006" s="9"/>
    </row>
    <row r="5007" spans="30:33" x14ac:dyDescent="0.3">
      <c r="AD5007" s="9"/>
      <c r="AG5007" s="9"/>
    </row>
    <row r="5008" spans="30:33" x14ac:dyDescent="0.3">
      <c r="AD5008" s="9"/>
      <c r="AG5008" s="9"/>
    </row>
    <row r="5009" spans="30:33" x14ac:dyDescent="0.3">
      <c r="AD5009" s="9"/>
      <c r="AG5009" s="9"/>
    </row>
    <row r="5010" spans="30:33" x14ac:dyDescent="0.3">
      <c r="AD5010" s="9"/>
      <c r="AG5010" s="9"/>
    </row>
    <row r="5011" spans="30:33" x14ac:dyDescent="0.3">
      <c r="AD5011" s="9"/>
      <c r="AG5011" s="9"/>
    </row>
    <row r="5012" spans="30:33" x14ac:dyDescent="0.3">
      <c r="AD5012" s="9"/>
      <c r="AG5012" s="9"/>
    </row>
    <row r="5013" spans="30:33" x14ac:dyDescent="0.3">
      <c r="AD5013" s="9"/>
      <c r="AG5013" s="9"/>
    </row>
    <row r="5014" spans="30:33" x14ac:dyDescent="0.3">
      <c r="AD5014" s="9"/>
      <c r="AG5014" s="9"/>
    </row>
    <row r="5015" spans="30:33" x14ac:dyDescent="0.3">
      <c r="AD5015" s="9"/>
      <c r="AG5015" s="9"/>
    </row>
    <row r="5016" spans="30:33" x14ac:dyDescent="0.3">
      <c r="AD5016" s="9"/>
      <c r="AG5016" s="9"/>
    </row>
    <row r="5017" spans="30:33" x14ac:dyDescent="0.3">
      <c r="AD5017" s="9"/>
      <c r="AG5017" s="9"/>
    </row>
    <row r="5018" spans="30:33" x14ac:dyDescent="0.3">
      <c r="AD5018" s="9"/>
      <c r="AG5018" s="9"/>
    </row>
    <row r="5019" spans="30:33" x14ac:dyDescent="0.3">
      <c r="AD5019" s="9"/>
      <c r="AG5019" s="9"/>
    </row>
    <row r="5020" spans="30:33" x14ac:dyDescent="0.3">
      <c r="AD5020" s="9"/>
      <c r="AG5020" s="9"/>
    </row>
    <row r="5021" spans="30:33" x14ac:dyDescent="0.3">
      <c r="AD5021" s="9"/>
      <c r="AG5021" s="9"/>
    </row>
    <row r="5022" spans="30:33" x14ac:dyDescent="0.3">
      <c r="AD5022" s="9"/>
      <c r="AG5022" s="9"/>
    </row>
    <row r="5023" spans="30:33" x14ac:dyDescent="0.3">
      <c r="AD5023" s="9"/>
      <c r="AG5023" s="9"/>
    </row>
    <row r="5024" spans="30:33" x14ac:dyDescent="0.3">
      <c r="AD5024" s="9"/>
      <c r="AG5024" s="9"/>
    </row>
    <row r="5025" spans="30:33" x14ac:dyDescent="0.3">
      <c r="AD5025" s="9"/>
      <c r="AG5025" s="9"/>
    </row>
    <row r="5026" spans="30:33" x14ac:dyDescent="0.3">
      <c r="AD5026" s="9"/>
      <c r="AG5026" s="9"/>
    </row>
    <row r="5027" spans="30:33" x14ac:dyDescent="0.3">
      <c r="AD5027" s="9"/>
      <c r="AG5027" s="9"/>
    </row>
    <row r="5028" spans="30:33" x14ac:dyDescent="0.3">
      <c r="AD5028" s="9"/>
      <c r="AG5028" s="9"/>
    </row>
    <row r="5029" spans="30:33" x14ac:dyDescent="0.3">
      <c r="AD5029" s="9"/>
      <c r="AG5029" s="9"/>
    </row>
    <row r="5030" spans="30:33" x14ac:dyDescent="0.3">
      <c r="AD5030" s="9"/>
      <c r="AG5030" s="9"/>
    </row>
    <row r="5031" spans="30:33" x14ac:dyDescent="0.3">
      <c r="AD5031" s="9"/>
      <c r="AG5031" s="9"/>
    </row>
    <row r="5032" spans="30:33" x14ac:dyDescent="0.3">
      <c r="AD5032" s="9"/>
      <c r="AG5032" s="9"/>
    </row>
    <row r="5033" spans="30:33" x14ac:dyDescent="0.3">
      <c r="AD5033" s="9"/>
      <c r="AG5033" s="9"/>
    </row>
    <row r="5034" spans="30:33" x14ac:dyDescent="0.3">
      <c r="AD5034" s="9"/>
      <c r="AG5034" s="9"/>
    </row>
    <row r="5035" spans="30:33" x14ac:dyDescent="0.3">
      <c r="AD5035" s="9"/>
      <c r="AG5035" s="9"/>
    </row>
    <row r="5036" spans="30:33" x14ac:dyDescent="0.3">
      <c r="AD5036" s="9"/>
      <c r="AG5036" s="9"/>
    </row>
    <row r="5037" spans="30:33" x14ac:dyDescent="0.3">
      <c r="AD5037" s="9"/>
      <c r="AG5037" s="9"/>
    </row>
    <row r="5038" spans="30:33" x14ac:dyDescent="0.3">
      <c r="AD5038" s="9"/>
      <c r="AG5038" s="9"/>
    </row>
    <row r="5039" spans="30:33" x14ac:dyDescent="0.3">
      <c r="AD5039" s="9"/>
      <c r="AG5039" s="9"/>
    </row>
    <row r="5040" spans="30:33" x14ac:dyDescent="0.3">
      <c r="AD5040" s="9"/>
      <c r="AG5040" s="9"/>
    </row>
    <row r="5041" spans="30:33" x14ac:dyDescent="0.3">
      <c r="AD5041" s="9"/>
      <c r="AG5041" s="9"/>
    </row>
    <row r="5042" spans="30:33" x14ac:dyDescent="0.3">
      <c r="AD5042" s="9"/>
      <c r="AG5042" s="9"/>
    </row>
    <row r="5043" spans="30:33" x14ac:dyDescent="0.3">
      <c r="AD5043" s="9"/>
      <c r="AG5043" s="9"/>
    </row>
    <row r="5044" spans="30:33" x14ac:dyDescent="0.3">
      <c r="AD5044" s="9"/>
      <c r="AG5044" s="9"/>
    </row>
    <row r="5045" spans="30:33" x14ac:dyDescent="0.3">
      <c r="AD5045" s="9"/>
      <c r="AG5045" s="9"/>
    </row>
    <row r="5046" spans="30:33" x14ac:dyDescent="0.3">
      <c r="AD5046" s="9"/>
      <c r="AG5046" s="9"/>
    </row>
    <row r="5047" spans="30:33" x14ac:dyDescent="0.3">
      <c r="AD5047" s="9"/>
      <c r="AG5047" s="9"/>
    </row>
    <row r="5048" spans="30:33" x14ac:dyDescent="0.3">
      <c r="AD5048" s="9"/>
      <c r="AG5048" s="9"/>
    </row>
    <row r="5049" spans="30:33" x14ac:dyDescent="0.3">
      <c r="AD5049" s="9"/>
      <c r="AG5049" s="9"/>
    </row>
    <row r="5050" spans="30:33" x14ac:dyDescent="0.3">
      <c r="AD5050" s="9"/>
      <c r="AG5050" s="9"/>
    </row>
    <row r="5051" spans="30:33" x14ac:dyDescent="0.3">
      <c r="AD5051" s="9"/>
      <c r="AG5051" s="9"/>
    </row>
    <row r="5052" spans="30:33" x14ac:dyDescent="0.3">
      <c r="AD5052" s="9"/>
      <c r="AG5052" s="9"/>
    </row>
    <row r="5053" spans="30:33" x14ac:dyDescent="0.3">
      <c r="AD5053" s="9"/>
      <c r="AG5053" s="9"/>
    </row>
    <row r="5054" spans="30:33" x14ac:dyDescent="0.3">
      <c r="AD5054" s="9"/>
      <c r="AG5054" s="9"/>
    </row>
    <row r="5055" spans="30:33" x14ac:dyDescent="0.3">
      <c r="AD5055" s="9"/>
      <c r="AG5055" s="9"/>
    </row>
    <row r="5056" spans="30:33" x14ac:dyDescent="0.3">
      <c r="AD5056" s="9"/>
      <c r="AG5056" s="9"/>
    </row>
    <row r="5057" spans="30:33" x14ac:dyDescent="0.3">
      <c r="AD5057" s="9"/>
      <c r="AG5057" s="9"/>
    </row>
    <row r="5058" spans="30:33" x14ac:dyDescent="0.3">
      <c r="AD5058" s="9"/>
      <c r="AG5058" s="9"/>
    </row>
    <row r="5059" spans="30:33" x14ac:dyDescent="0.3">
      <c r="AD5059" s="9"/>
      <c r="AG5059" s="9"/>
    </row>
    <row r="5060" spans="30:33" x14ac:dyDescent="0.3">
      <c r="AD5060" s="9"/>
      <c r="AG5060" s="9"/>
    </row>
    <row r="5061" spans="30:33" x14ac:dyDescent="0.3">
      <c r="AD5061" s="9"/>
      <c r="AG5061" s="9"/>
    </row>
    <row r="5062" spans="30:33" x14ac:dyDescent="0.3">
      <c r="AD5062" s="9"/>
      <c r="AG5062" s="9"/>
    </row>
    <row r="5063" spans="30:33" x14ac:dyDescent="0.3">
      <c r="AD5063" s="9"/>
      <c r="AG5063" s="9"/>
    </row>
    <row r="5064" spans="30:33" x14ac:dyDescent="0.3">
      <c r="AD5064" s="9"/>
      <c r="AG5064" s="9"/>
    </row>
    <row r="5065" spans="30:33" x14ac:dyDescent="0.3">
      <c r="AD5065" s="9"/>
      <c r="AG5065" s="9"/>
    </row>
    <row r="5066" spans="30:33" x14ac:dyDescent="0.3">
      <c r="AD5066" s="9"/>
      <c r="AG5066" s="9"/>
    </row>
    <row r="5067" spans="30:33" x14ac:dyDescent="0.3">
      <c r="AD5067" s="9"/>
      <c r="AG5067" s="9"/>
    </row>
    <row r="5068" spans="30:33" x14ac:dyDescent="0.3">
      <c r="AD5068" s="9"/>
      <c r="AG5068" s="9"/>
    </row>
    <row r="5069" spans="30:33" x14ac:dyDescent="0.3">
      <c r="AD5069" s="9"/>
      <c r="AG5069" s="9"/>
    </row>
    <row r="5070" spans="30:33" x14ac:dyDescent="0.3">
      <c r="AD5070" s="9"/>
      <c r="AG5070" s="9"/>
    </row>
    <row r="5071" spans="30:33" x14ac:dyDescent="0.3">
      <c r="AD5071" s="9"/>
      <c r="AG5071" s="9"/>
    </row>
    <row r="5072" spans="30:33" x14ac:dyDescent="0.3">
      <c r="AD5072" s="9"/>
      <c r="AG5072" s="9"/>
    </row>
    <row r="5073" spans="30:33" x14ac:dyDescent="0.3">
      <c r="AD5073" s="9"/>
      <c r="AG5073" s="9"/>
    </row>
    <row r="5074" spans="30:33" x14ac:dyDescent="0.3">
      <c r="AD5074" s="9"/>
      <c r="AG5074" s="9"/>
    </row>
    <row r="5075" spans="30:33" x14ac:dyDescent="0.3">
      <c r="AD5075" s="9"/>
      <c r="AG5075" s="9"/>
    </row>
    <row r="5076" spans="30:33" x14ac:dyDescent="0.3">
      <c r="AD5076" s="9"/>
      <c r="AG5076" s="9"/>
    </row>
    <row r="5077" spans="30:33" x14ac:dyDescent="0.3">
      <c r="AD5077" s="9"/>
      <c r="AG5077" s="9"/>
    </row>
    <row r="5078" spans="30:33" x14ac:dyDescent="0.3">
      <c r="AD5078" s="9"/>
      <c r="AG5078" s="9"/>
    </row>
    <row r="5079" spans="30:33" x14ac:dyDescent="0.3">
      <c r="AD5079" s="9"/>
      <c r="AG5079" s="9"/>
    </row>
    <row r="5080" spans="30:33" x14ac:dyDescent="0.3">
      <c r="AD5080" s="9"/>
      <c r="AG5080" s="9"/>
    </row>
    <row r="5081" spans="30:33" x14ac:dyDescent="0.3">
      <c r="AD5081" s="9"/>
      <c r="AG5081" s="9"/>
    </row>
    <row r="5082" spans="30:33" x14ac:dyDescent="0.3">
      <c r="AD5082" s="9"/>
      <c r="AG5082" s="9"/>
    </row>
    <row r="5083" spans="30:33" x14ac:dyDescent="0.3">
      <c r="AD5083" s="9"/>
      <c r="AG5083" s="9"/>
    </row>
    <row r="5084" spans="30:33" x14ac:dyDescent="0.3">
      <c r="AD5084" s="9"/>
      <c r="AG5084" s="9"/>
    </row>
    <row r="5085" spans="30:33" x14ac:dyDescent="0.3">
      <c r="AD5085" s="9"/>
      <c r="AG5085" s="9"/>
    </row>
    <row r="5086" spans="30:33" x14ac:dyDescent="0.3">
      <c r="AD5086" s="9"/>
      <c r="AG5086" s="9"/>
    </row>
    <row r="5087" spans="30:33" x14ac:dyDescent="0.3">
      <c r="AD5087" s="9"/>
      <c r="AG5087" s="9"/>
    </row>
    <row r="5088" spans="30:33" x14ac:dyDescent="0.3">
      <c r="AD5088" s="9"/>
      <c r="AG5088" s="9"/>
    </row>
    <row r="5089" spans="30:33" x14ac:dyDescent="0.3">
      <c r="AD5089" s="9"/>
      <c r="AG5089" s="9"/>
    </row>
    <row r="5090" spans="30:33" x14ac:dyDescent="0.3">
      <c r="AD5090" s="9"/>
      <c r="AG5090" s="9"/>
    </row>
    <row r="5091" spans="30:33" x14ac:dyDescent="0.3">
      <c r="AD5091" s="9"/>
      <c r="AG5091" s="9"/>
    </row>
    <row r="5092" spans="30:33" x14ac:dyDescent="0.3">
      <c r="AD5092" s="9"/>
      <c r="AG5092" s="9"/>
    </row>
    <row r="5093" spans="30:33" x14ac:dyDescent="0.3">
      <c r="AD5093" s="9"/>
      <c r="AG5093" s="9"/>
    </row>
    <row r="5094" spans="30:33" x14ac:dyDescent="0.3">
      <c r="AD5094" s="9"/>
      <c r="AG5094" s="9"/>
    </row>
    <row r="5095" spans="30:33" x14ac:dyDescent="0.3">
      <c r="AD5095" s="9"/>
      <c r="AG5095" s="9"/>
    </row>
    <row r="5096" spans="30:33" x14ac:dyDescent="0.3">
      <c r="AD5096" s="9"/>
      <c r="AG5096" s="9"/>
    </row>
    <row r="5097" spans="30:33" x14ac:dyDescent="0.3">
      <c r="AD5097" s="9"/>
      <c r="AG5097" s="9"/>
    </row>
    <row r="5098" spans="30:33" x14ac:dyDescent="0.3">
      <c r="AD5098" s="9"/>
      <c r="AG5098" s="9"/>
    </row>
    <row r="5099" spans="30:33" x14ac:dyDescent="0.3">
      <c r="AD5099" s="9"/>
      <c r="AG5099" s="9"/>
    </row>
    <row r="5100" spans="30:33" x14ac:dyDescent="0.3">
      <c r="AD5100" s="9"/>
      <c r="AG5100" s="9"/>
    </row>
    <row r="5101" spans="30:33" x14ac:dyDescent="0.3">
      <c r="AD5101" s="9"/>
      <c r="AG5101" s="9"/>
    </row>
    <row r="5102" spans="30:33" x14ac:dyDescent="0.3">
      <c r="AD5102" s="9"/>
      <c r="AG5102" s="9"/>
    </row>
    <row r="5103" spans="30:33" x14ac:dyDescent="0.3">
      <c r="AD5103" s="9"/>
      <c r="AG5103" s="9"/>
    </row>
    <row r="5104" spans="30:33" x14ac:dyDescent="0.3">
      <c r="AD5104" s="9"/>
      <c r="AG5104" s="9"/>
    </row>
    <row r="5105" spans="30:33" x14ac:dyDescent="0.3">
      <c r="AD5105" s="9"/>
      <c r="AG5105" s="9"/>
    </row>
    <row r="5106" spans="30:33" x14ac:dyDescent="0.3">
      <c r="AD5106" s="9"/>
      <c r="AG5106" s="9"/>
    </row>
    <row r="5107" spans="30:33" x14ac:dyDescent="0.3">
      <c r="AD5107" s="9"/>
      <c r="AG5107" s="9"/>
    </row>
    <row r="5108" spans="30:33" x14ac:dyDescent="0.3">
      <c r="AD5108" s="9"/>
      <c r="AG5108" s="9"/>
    </row>
    <row r="5109" spans="30:33" x14ac:dyDescent="0.3">
      <c r="AD5109" s="9"/>
      <c r="AG5109" s="9"/>
    </row>
    <row r="5110" spans="30:33" x14ac:dyDescent="0.3">
      <c r="AD5110" s="9"/>
      <c r="AG5110" s="9"/>
    </row>
    <row r="5111" spans="30:33" x14ac:dyDescent="0.3">
      <c r="AD5111" s="9"/>
      <c r="AG5111" s="9"/>
    </row>
    <row r="5112" spans="30:33" x14ac:dyDescent="0.3">
      <c r="AD5112" s="9"/>
      <c r="AG5112" s="9"/>
    </row>
    <row r="5113" spans="30:33" x14ac:dyDescent="0.3">
      <c r="AD5113" s="9"/>
      <c r="AG5113" s="9"/>
    </row>
    <row r="5114" spans="30:33" x14ac:dyDescent="0.3">
      <c r="AD5114" s="9"/>
      <c r="AG5114" s="9"/>
    </row>
    <row r="5115" spans="30:33" x14ac:dyDescent="0.3">
      <c r="AD5115" s="9"/>
      <c r="AG5115" s="9"/>
    </row>
    <row r="5116" spans="30:33" x14ac:dyDescent="0.3">
      <c r="AD5116" s="9"/>
      <c r="AG5116" s="9"/>
    </row>
    <row r="5117" spans="30:33" x14ac:dyDescent="0.3">
      <c r="AD5117" s="9"/>
      <c r="AG5117" s="9"/>
    </row>
    <row r="5118" spans="30:33" x14ac:dyDescent="0.3">
      <c r="AD5118" s="9"/>
      <c r="AG5118" s="9"/>
    </row>
    <row r="5119" spans="30:33" x14ac:dyDescent="0.3">
      <c r="AD5119" s="9"/>
      <c r="AG5119" s="9"/>
    </row>
    <row r="5120" spans="30:33" x14ac:dyDescent="0.3">
      <c r="AD5120" s="9"/>
      <c r="AG5120" s="9"/>
    </row>
    <row r="5121" spans="30:33" x14ac:dyDescent="0.3">
      <c r="AD5121" s="9"/>
      <c r="AG5121" s="9"/>
    </row>
    <row r="5122" spans="30:33" x14ac:dyDescent="0.3">
      <c r="AD5122" s="9"/>
      <c r="AG5122" s="9"/>
    </row>
    <row r="5123" spans="30:33" x14ac:dyDescent="0.3">
      <c r="AD5123" s="9"/>
      <c r="AG5123" s="9"/>
    </row>
    <row r="5124" spans="30:33" x14ac:dyDescent="0.3">
      <c r="AD5124" s="9"/>
      <c r="AG5124" s="9"/>
    </row>
    <row r="5125" spans="30:33" x14ac:dyDescent="0.3">
      <c r="AD5125" s="9"/>
      <c r="AG5125" s="9"/>
    </row>
    <row r="5126" spans="30:33" x14ac:dyDescent="0.3">
      <c r="AD5126" s="9"/>
      <c r="AG5126" s="9"/>
    </row>
    <row r="5127" spans="30:33" x14ac:dyDescent="0.3">
      <c r="AD5127" s="9"/>
      <c r="AG5127" s="9"/>
    </row>
    <row r="5128" spans="30:33" x14ac:dyDescent="0.3">
      <c r="AD5128" s="9"/>
      <c r="AG5128" s="9"/>
    </row>
    <row r="5129" spans="30:33" x14ac:dyDescent="0.3">
      <c r="AD5129" s="9"/>
      <c r="AG5129" s="9"/>
    </row>
    <row r="5130" spans="30:33" x14ac:dyDescent="0.3">
      <c r="AD5130" s="9"/>
      <c r="AG5130" s="9"/>
    </row>
    <row r="5131" spans="30:33" x14ac:dyDescent="0.3">
      <c r="AD5131" s="9"/>
      <c r="AG5131" s="9"/>
    </row>
    <row r="5132" spans="30:33" x14ac:dyDescent="0.3">
      <c r="AD5132" s="9"/>
      <c r="AG5132" s="9"/>
    </row>
    <row r="5133" spans="30:33" x14ac:dyDescent="0.3">
      <c r="AD5133" s="9"/>
      <c r="AG5133" s="9"/>
    </row>
    <row r="5134" spans="30:33" x14ac:dyDescent="0.3">
      <c r="AD5134" s="9"/>
      <c r="AG5134" s="9"/>
    </row>
    <row r="5135" spans="30:33" x14ac:dyDescent="0.3">
      <c r="AD5135" s="9"/>
      <c r="AG5135" s="9"/>
    </row>
    <row r="5136" spans="30:33" x14ac:dyDescent="0.3">
      <c r="AD5136" s="9"/>
      <c r="AG5136" s="9"/>
    </row>
    <row r="5137" spans="30:33" x14ac:dyDescent="0.3">
      <c r="AD5137" s="9"/>
      <c r="AG5137" s="9"/>
    </row>
    <row r="5138" spans="30:33" x14ac:dyDescent="0.3">
      <c r="AD5138" s="9"/>
      <c r="AG5138" s="9"/>
    </row>
    <row r="5139" spans="30:33" x14ac:dyDescent="0.3">
      <c r="AD5139" s="9"/>
      <c r="AG5139" s="9"/>
    </row>
    <row r="5140" spans="30:33" x14ac:dyDescent="0.3">
      <c r="AD5140" s="9"/>
      <c r="AG5140" s="9"/>
    </row>
    <row r="5141" spans="30:33" x14ac:dyDescent="0.3">
      <c r="AD5141" s="9"/>
      <c r="AG5141" s="9"/>
    </row>
    <row r="5142" spans="30:33" x14ac:dyDescent="0.3">
      <c r="AD5142" s="9"/>
      <c r="AG5142" s="9"/>
    </row>
    <row r="5143" spans="30:33" x14ac:dyDescent="0.3">
      <c r="AD5143" s="9"/>
      <c r="AG5143" s="9"/>
    </row>
    <row r="5144" spans="30:33" x14ac:dyDescent="0.3">
      <c r="AD5144" s="9"/>
      <c r="AG5144" s="9"/>
    </row>
    <row r="5145" spans="30:33" x14ac:dyDescent="0.3">
      <c r="AD5145" s="9"/>
      <c r="AG5145" s="9"/>
    </row>
    <row r="5146" spans="30:33" x14ac:dyDescent="0.3">
      <c r="AD5146" s="9"/>
      <c r="AG5146" s="9"/>
    </row>
    <row r="5147" spans="30:33" x14ac:dyDescent="0.3">
      <c r="AD5147" s="9"/>
      <c r="AG5147" s="9"/>
    </row>
    <row r="5148" spans="30:33" x14ac:dyDescent="0.3">
      <c r="AD5148" s="9"/>
      <c r="AG5148" s="9"/>
    </row>
    <row r="5149" spans="30:33" x14ac:dyDescent="0.3">
      <c r="AD5149" s="9"/>
      <c r="AG5149" s="9"/>
    </row>
    <row r="5150" spans="30:33" x14ac:dyDescent="0.3">
      <c r="AD5150" s="9"/>
      <c r="AG5150" s="9"/>
    </row>
    <row r="5151" spans="30:33" x14ac:dyDescent="0.3">
      <c r="AD5151" s="9"/>
      <c r="AG5151" s="9"/>
    </row>
    <row r="5152" spans="30:33" x14ac:dyDescent="0.3">
      <c r="AD5152" s="9"/>
      <c r="AG5152" s="9"/>
    </row>
    <row r="5153" spans="30:33" x14ac:dyDescent="0.3">
      <c r="AD5153" s="9"/>
      <c r="AG5153" s="9"/>
    </row>
    <row r="5154" spans="30:33" x14ac:dyDescent="0.3">
      <c r="AD5154" s="9"/>
      <c r="AG5154" s="9"/>
    </row>
    <row r="5155" spans="30:33" x14ac:dyDescent="0.3">
      <c r="AD5155" s="9"/>
      <c r="AG5155" s="9"/>
    </row>
    <row r="5156" spans="30:33" x14ac:dyDescent="0.3">
      <c r="AD5156" s="9"/>
      <c r="AG5156" s="9"/>
    </row>
    <row r="5157" spans="30:33" x14ac:dyDescent="0.3">
      <c r="AD5157" s="9"/>
      <c r="AG5157" s="9"/>
    </row>
    <row r="5158" spans="30:33" x14ac:dyDescent="0.3">
      <c r="AD5158" s="9"/>
      <c r="AG5158" s="9"/>
    </row>
    <row r="5159" spans="30:33" x14ac:dyDescent="0.3">
      <c r="AD5159" s="9"/>
      <c r="AG5159" s="9"/>
    </row>
    <row r="5160" spans="30:33" x14ac:dyDescent="0.3">
      <c r="AD5160" s="9"/>
      <c r="AG5160" s="9"/>
    </row>
    <row r="5161" spans="30:33" x14ac:dyDescent="0.3">
      <c r="AD5161" s="9"/>
      <c r="AG5161" s="9"/>
    </row>
    <row r="5162" spans="30:33" x14ac:dyDescent="0.3">
      <c r="AD5162" s="9"/>
      <c r="AG5162" s="9"/>
    </row>
    <row r="5163" spans="30:33" x14ac:dyDescent="0.3">
      <c r="AD5163" s="9"/>
      <c r="AG5163" s="9"/>
    </row>
    <row r="5164" spans="30:33" x14ac:dyDescent="0.3">
      <c r="AD5164" s="9"/>
      <c r="AG5164" s="9"/>
    </row>
    <row r="5165" spans="30:33" x14ac:dyDescent="0.3">
      <c r="AD5165" s="9"/>
      <c r="AG5165" s="9"/>
    </row>
    <row r="5166" spans="30:33" x14ac:dyDescent="0.3">
      <c r="AD5166" s="9"/>
      <c r="AG5166" s="9"/>
    </row>
    <row r="5167" spans="30:33" x14ac:dyDescent="0.3">
      <c r="AD5167" s="9"/>
      <c r="AG5167" s="9"/>
    </row>
    <row r="5168" spans="30:33" x14ac:dyDescent="0.3">
      <c r="AD5168" s="9"/>
      <c r="AG5168" s="9"/>
    </row>
    <row r="5169" spans="30:33" x14ac:dyDescent="0.3">
      <c r="AD5169" s="9"/>
      <c r="AG5169" s="9"/>
    </row>
    <row r="5170" spans="30:33" x14ac:dyDescent="0.3">
      <c r="AD5170" s="9"/>
      <c r="AG5170" s="9"/>
    </row>
    <row r="5171" spans="30:33" x14ac:dyDescent="0.3">
      <c r="AD5171" s="9"/>
      <c r="AG5171" s="9"/>
    </row>
    <row r="5172" spans="30:33" x14ac:dyDescent="0.3">
      <c r="AD5172" s="9"/>
      <c r="AG5172" s="9"/>
    </row>
    <row r="5173" spans="30:33" x14ac:dyDescent="0.3">
      <c r="AD5173" s="9"/>
      <c r="AG5173" s="9"/>
    </row>
    <row r="5174" spans="30:33" x14ac:dyDescent="0.3">
      <c r="AD5174" s="9"/>
      <c r="AG5174" s="9"/>
    </row>
    <row r="5175" spans="30:33" x14ac:dyDescent="0.3">
      <c r="AD5175" s="9"/>
      <c r="AG5175" s="9"/>
    </row>
    <row r="5176" spans="30:33" x14ac:dyDescent="0.3">
      <c r="AD5176" s="9"/>
      <c r="AG5176" s="9"/>
    </row>
    <row r="5177" spans="30:33" x14ac:dyDescent="0.3">
      <c r="AD5177" s="9"/>
      <c r="AG5177" s="9"/>
    </row>
    <row r="5178" spans="30:33" x14ac:dyDescent="0.3">
      <c r="AD5178" s="9"/>
      <c r="AG5178" s="9"/>
    </row>
    <row r="5179" spans="30:33" x14ac:dyDescent="0.3">
      <c r="AD5179" s="9"/>
      <c r="AG5179" s="9"/>
    </row>
    <row r="5180" spans="30:33" x14ac:dyDescent="0.3">
      <c r="AD5180" s="9"/>
      <c r="AG5180" s="9"/>
    </row>
    <row r="5181" spans="30:33" x14ac:dyDescent="0.3">
      <c r="AD5181" s="9"/>
      <c r="AG5181" s="9"/>
    </row>
    <row r="5182" spans="30:33" x14ac:dyDescent="0.3">
      <c r="AD5182" s="9"/>
      <c r="AG5182" s="9"/>
    </row>
    <row r="5183" spans="30:33" x14ac:dyDescent="0.3">
      <c r="AD5183" s="9"/>
      <c r="AG5183" s="9"/>
    </row>
    <row r="5184" spans="30:33" x14ac:dyDescent="0.3">
      <c r="AD5184" s="9"/>
      <c r="AG5184" s="9"/>
    </row>
    <row r="5185" spans="30:33" x14ac:dyDescent="0.3">
      <c r="AD5185" s="9"/>
      <c r="AG5185" s="9"/>
    </row>
    <row r="5186" spans="30:33" x14ac:dyDescent="0.3">
      <c r="AD5186" s="9"/>
      <c r="AG5186" s="9"/>
    </row>
    <row r="5187" spans="30:33" x14ac:dyDescent="0.3">
      <c r="AD5187" s="9"/>
      <c r="AG5187" s="9"/>
    </row>
    <row r="5188" spans="30:33" x14ac:dyDescent="0.3">
      <c r="AD5188" s="9"/>
      <c r="AG5188" s="9"/>
    </row>
    <row r="5189" spans="30:33" x14ac:dyDescent="0.3">
      <c r="AD5189" s="9"/>
      <c r="AG5189" s="9"/>
    </row>
    <row r="5190" spans="30:33" x14ac:dyDescent="0.3">
      <c r="AD5190" s="9"/>
      <c r="AG5190" s="9"/>
    </row>
    <row r="5191" spans="30:33" x14ac:dyDescent="0.3">
      <c r="AD5191" s="9"/>
      <c r="AG5191" s="9"/>
    </row>
    <row r="5192" spans="30:33" x14ac:dyDescent="0.3">
      <c r="AD5192" s="9"/>
      <c r="AG5192" s="9"/>
    </row>
    <row r="5193" spans="30:33" x14ac:dyDescent="0.3">
      <c r="AD5193" s="9"/>
      <c r="AG5193" s="9"/>
    </row>
    <row r="5194" spans="30:33" x14ac:dyDescent="0.3">
      <c r="AD5194" s="9"/>
      <c r="AG5194" s="9"/>
    </row>
    <row r="5195" spans="30:33" x14ac:dyDescent="0.3">
      <c r="AD5195" s="9"/>
      <c r="AG5195" s="9"/>
    </row>
    <row r="5196" spans="30:33" x14ac:dyDescent="0.3">
      <c r="AD5196" s="9"/>
      <c r="AG5196" s="9"/>
    </row>
    <row r="5197" spans="30:33" x14ac:dyDescent="0.3">
      <c r="AD5197" s="9"/>
      <c r="AG5197" s="9"/>
    </row>
    <row r="5198" spans="30:33" x14ac:dyDescent="0.3">
      <c r="AD5198" s="9"/>
      <c r="AG5198" s="9"/>
    </row>
    <row r="5199" spans="30:33" x14ac:dyDescent="0.3">
      <c r="AD5199" s="9"/>
      <c r="AG5199" s="9"/>
    </row>
    <row r="5200" spans="30:33" x14ac:dyDescent="0.3">
      <c r="AD5200" s="9"/>
      <c r="AG5200" s="9"/>
    </row>
    <row r="5201" spans="30:33" x14ac:dyDescent="0.3">
      <c r="AD5201" s="9"/>
      <c r="AG5201" s="9"/>
    </row>
    <row r="5202" spans="30:33" x14ac:dyDescent="0.3">
      <c r="AD5202" s="9"/>
      <c r="AG5202" s="9"/>
    </row>
    <row r="5203" spans="30:33" x14ac:dyDescent="0.3">
      <c r="AD5203" s="9"/>
      <c r="AG5203" s="9"/>
    </row>
    <row r="5204" spans="30:33" x14ac:dyDescent="0.3">
      <c r="AD5204" s="9"/>
      <c r="AG5204" s="9"/>
    </row>
    <row r="5205" spans="30:33" x14ac:dyDescent="0.3">
      <c r="AD5205" s="9"/>
      <c r="AG5205" s="9"/>
    </row>
    <row r="5206" spans="30:33" x14ac:dyDescent="0.3">
      <c r="AD5206" s="9"/>
      <c r="AG5206" s="9"/>
    </row>
    <row r="5207" spans="30:33" x14ac:dyDescent="0.3">
      <c r="AD5207" s="9"/>
      <c r="AG5207" s="9"/>
    </row>
    <row r="5208" spans="30:33" x14ac:dyDescent="0.3">
      <c r="AD5208" s="9"/>
      <c r="AG5208" s="9"/>
    </row>
    <row r="5209" spans="30:33" x14ac:dyDescent="0.3">
      <c r="AD5209" s="9"/>
      <c r="AG5209" s="9"/>
    </row>
    <row r="5210" spans="30:33" x14ac:dyDescent="0.3">
      <c r="AD5210" s="9"/>
      <c r="AG5210" s="9"/>
    </row>
    <row r="5211" spans="30:33" x14ac:dyDescent="0.3">
      <c r="AD5211" s="9"/>
      <c r="AG5211" s="9"/>
    </row>
    <row r="5212" spans="30:33" x14ac:dyDescent="0.3">
      <c r="AD5212" s="9"/>
      <c r="AG5212" s="9"/>
    </row>
    <row r="5213" spans="30:33" x14ac:dyDescent="0.3">
      <c r="AD5213" s="9"/>
      <c r="AG5213" s="9"/>
    </row>
    <row r="5214" spans="30:33" x14ac:dyDescent="0.3">
      <c r="AD5214" s="9"/>
      <c r="AG5214" s="9"/>
    </row>
    <row r="5215" spans="30:33" x14ac:dyDescent="0.3">
      <c r="AD5215" s="9"/>
      <c r="AG5215" s="9"/>
    </row>
    <row r="5216" spans="30:33" x14ac:dyDescent="0.3">
      <c r="AD5216" s="9"/>
      <c r="AG5216" s="9"/>
    </row>
    <row r="5217" spans="30:33" x14ac:dyDescent="0.3">
      <c r="AD5217" s="9"/>
      <c r="AG5217" s="9"/>
    </row>
    <row r="5218" spans="30:33" x14ac:dyDescent="0.3">
      <c r="AD5218" s="9"/>
      <c r="AG5218" s="9"/>
    </row>
    <row r="5219" spans="30:33" x14ac:dyDescent="0.3">
      <c r="AD5219" s="9"/>
      <c r="AG5219" s="9"/>
    </row>
    <row r="5220" spans="30:33" x14ac:dyDescent="0.3">
      <c r="AD5220" s="9"/>
      <c r="AG5220" s="9"/>
    </row>
    <row r="5221" spans="30:33" x14ac:dyDescent="0.3">
      <c r="AD5221" s="9"/>
      <c r="AG5221" s="9"/>
    </row>
    <row r="5222" spans="30:33" x14ac:dyDescent="0.3">
      <c r="AD5222" s="9"/>
      <c r="AG5222" s="9"/>
    </row>
    <row r="5223" spans="30:33" x14ac:dyDescent="0.3">
      <c r="AD5223" s="9"/>
      <c r="AG5223" s="9"/>
    </row>
    <row r="5224" spans="30:33" x14ac:dyDescent="0.3">
      <c r="AD5224" s="9"/>
      <c r="AG5224" s="9"/>
    </row>
    <row r="5225" spans="30:33" x14ac:dyDescent="0.3">
      <c r="AD5225" s="9"/>
      <c r="AG5225" s="9"/>
    </row>
    <row r="5226" spans="30:33" x14ac:dyDescent="0.3">
      <c r="AD5226" s="9"/>
      <c r="AG5226" s="9"/>
    </row>
    <row r="5227" spans="30:33" x14ac:dyDescent="0.3">
      <c r="AD5227" s="9"/>
      <c r="AG5227" s="9"/>
    </row>
    <row r="5228" spans="30:33" x14ac:dyDescent="0.3">
      <c r="AD5228" s="9"/>
      <c r="AG5228" s="9"/>
    </row>
    <row r="5229" spans="30:33" x14ac:dyDescent="0.3">
      <c r="AD5229" s="9"/>
      <c r="AG5229" s="9"/>
    </row>
    <row r="5230" spans="30:33" x14ac:dyDescent="0.3">
      <c r="AD5230" s="9"/>
      <c r="AG5230" s="9"/>
    </row>
    <row r="5231" spans="30:33" x14ac:dyDescent="0.3">
      <c r="AD5231" s="9"/>
      <c r="AG5231" s="9"/>
    </row>
    <row r="5232" spans="30:33" x14ac:dyDescent="0.3">
      <c r="AD5232" s="9"/>
      <c r="AG5232" s="9"/>
    </row>
    <row r="5233" spans="30:33" x14ac:dyDescent="0.3">
      <c r="AD5233" s="9"/>
      <c r="AG5233" s="9"/>
    </row>
    <row r="5234" spans="30:33" x14ac:dyDescent="0.3">
      <c r="AD5234" s="9"/>
      <c r="AG5234" s="9"/>
    </row>
    <row r="5235" spans="30:33" x14ac:dyDescent="0.3">
      <c r="AD5235" s="9"/>
      <c r="AG5235" s="9"/>
    </row>
    <row r="5236" spans="30:33" x14ac:dyDescent="0.3">
      <c r="AD5236" s="9"/>
      <c r="AG5236" s="9"/>
    </row>
    <row r="5237" spans="30:33" x14ac:dyDescent="0.3">
      <c r="AD5237" s="9"/>
      <c r="AG5237" s="9"/>
    </row>
    <row r="5238" spans="30:33" x14ac:dyDescent="0.3">
      <c r="AD5238" s="9"/>
      <c r="AG5238" s="9"/>
    </row>
    <row r="5239" spans="30:33" x14ac:dyDescent="0.3">
      <c r="AD5239" s="9"/>
      <c r="AG5239" s="9"/>
    </row>
    <row r="5240" spans="30:33" x14ac:dyDescent="0.3">
      <c r="AD5240" s="9"/>
      <c r="AG5240" s="9"/>
    </row>
    <row r="5241" spans="30:33" x14ac:dyDescent="0.3">
      <c r="AD5241" s="9"/>
      <c r="AG5241" s="9"/>
    </row>
    <row r="5242" spans="30:33" x14ac:dyDescent="0.3">
      <c r="AD5242" s="9"/>
      <c r="AG5242" s="9"/>
    </row>
    <row r="5243" spans="30:33" x14ac:dyDescent="0.3">
      <c r="AD5243" s="9"/>
      <c r="AG5243" s="9"/>
    </row>
    <row r="5244" spans="30:33" x14ac:dyDescent="0.3">
      <c r="AD5244" s="9"/>
      <c r="AG5244" s="9"/>
    </row>
    <row r="5245" spans="30:33" x14ac:dyDescent="0.3">
      <c r="AD5245" s="9"/>
      <c r="AG5245" s="9"/>
    </row>
    <row r="5246" spans="30:33" x14ac:dyDescent="0.3">
      <c r="AD5246" s="9"/>
      <c r="AG5246" s="9"/>
    </row>
    <row r="5247" spans="30:33" x14ac:dyDescent="0.3">
      <c r="AD5247" s="9"/>
      <c r="AG5247" s="9"/>
    </row>
    <row r="5248" spans="30:33" x14ac:dyDescent="0.3">
      <c r="AD5248" s="9"/>
      <c r="AG5248" s="9"/>
    </row>
    <row r="5249" spans="30:33" x14ac:dyDescent="0.3">
      <c r="AD5249" s="9"/>
      <c r="AG5249" s="9"/>
    </row>
    <row r="5250" spans="30:33" x14ac:dyDescent="0.3">
      <c r="AD5250" s="9"/>
      <c r="AG5250" s="9"/>
    </row>
    <row r="5251" spans="30:33" x14ac:dyDescent="0.3">
      <c r="AD5251" s="9"/>
      <c r="AG5251" s="9"/>
    </row>
    <row r="5252" spans="30:33" x14ac:dyDescent="0.3">
      <c r="AD5252" s="9"/>
      <c r="AG5252" s="9"/>
    </row>
    <row r="5253" spans="30:33" x14ac:dyDescent="0.3">
      <c r="AD5253" s="9"/>
      <c r="AG5253" s="9"/>
    </row>
    <row r="5254" spans="30:33" x14ac:dyDescent="0.3">
      <c r="AD5254" s="9"/>
      <c r="AG5254" s="9"/>
    </row>
    <row r="5255" spans="30:33" x14ac:dyDescent="0.3">
      <c r="AD5255" s="9"/>
      <c r="AG5255" s="9"/>
    </row>
    <row r="5256" spans="30:33" x14ac:dyDescent="0.3">
      <c r="AD5256" s="9"/>
      <c r="AG5256" s="9"/>
    </row>
    <row r="5257" spans="30:33" x14ac:dyDescent="0.3">
      <c r="AD5257" s="9"/>
      <c r="AG5257" s="9"/>
    </row>
    <row r="5258" spans="30:33" x14ac:dyDescent="0.3">
      <c r="AD5258" s="9"/>
      <c r="AG5258" s="9"/>
    </row>
    <row r="5259" spans="30:33" x14ac:dyDescent="0.3">
      <c r="AD5259" s="9"/>
      <c r="AG5259" s="9"/>
    </row>
    <row r="5260" spans="30:33" x14ac:dyDescent="0.3">
      <c r="AD5260" s="9"/>
      <c r="AG5260" s="9"/>
    </row>
    <row r="5261" spans="30:33" x14ac:dyDescent="0.3">
      <c r="AD5261" s="9"/>
      <c r="AG5261" s="9"/>
    </row>
    <row r="5262" spans="30:33" x14ac:dyDescent="0.3">
      <c r="AD5262" s="9"/>
      <c r="AG5262" s="9"/>
    </row>
    <row r="5263" spans="30:33" x14ac:dyDescent="0.3">
      <c r="AD5263" s="9"/>
      <c r="AG5263" s="9"/>
    </row>
    <row r="5264" spans="30:33" x14ac:dyDescent="0.3">
      <c r="AD5264" s="9"/>
      <c r="AG5264" s="9"/>
    </row>
    <row r="5265" spans="30:33" x14ac:dyDescent="0.3">
      <c r="AD5265" s="9"/>
      <c r="AG5265" s="9"/>
    </row>
    <row r="5266" spans="30:33" x14ac:dyDescent="0.3">
      <c r="AD5266" s="9"/>
      <c r="AG5266" s="9"/>
    </row>
    <row r="5267" spans="30:33" x14ac:dyDescent="0.3">
      <c r="AD5267" s="9"/>
      <c r="AG5267" s="9"/>
    </row>
    <row r="5268" spans="30:33" x14ac:dyDescent="0.3">
      <c r="AD5268" s="9"/>
      <c r="AG5268" s="9"/>
    </row>
    <row r="5269" spans="30:33" x14ac:dyDescent="0.3">
      <c r="AD5269" s="9"/>
      <c r="AG5269" s="9"/>
    </row>
    <row r="5270" spans="30:33" x14ac:dyDescent="0.3">
      <c r="AD5270" s="9"/>
      <c r="AG5270" s="9"/>
    </row>
    <row r="5271" spans="30:33" x14ac:dyDescent="0.3">
      <c r="AD5271" s="9"/>
      <c r="AG5271" s="9"/>
    </row>
    <row r="5272" spans="30:33" x14ac:dyDescent="0.3">
      <c r="AD5272" s="9"/>
      <c r="AG5272" s="9"/>
    </row>
    <row r="5273" spans="30:33" x14ac:dyDescent="0.3">
      <c r="AD5273" s="9"/>
      <c r="AG5273" s="9"/>
    </row>
    <row r="5274" spans="30:33" x14ac:dyDescent="0.3">
      <c r="AD5274" s="9"/>
      <c r="AG5274" s="9"/>
    </row>
    <row r="5275" spans="30:33" x14ac:dyDescent="0.3">
      <c r="AD5275" s="9"/>
      <c r="AG5275" s="9"/>
    </row>
    <row r="5276" spans="30:33" x14ac:dyDescent="0.3">
      <c r="AD5276" s="9"/>
      <c r="AG5276" s="9"/>
    </row>
    <row r="5277" spans="30:33" x14ac:dyDescent="0.3">
      <c r="AD5277" s="9"/>
      <c r="AG5277" s="9"/>
    </row>
    <row r="5278" spans="30:33" x14ac:dyDescent="0.3">
      <c r="AD5278" s="9"/>
      <c r="AG5278" s="9"/>
    </row>
    <row r="5279" spans="30:33" x14ac:dyDescent="0.3">
      <c r="AD5279" s="9"/>
      <c r="AG5279" s="9"/>
    </row>
    <row r="5280" spans="30:33" x14ac:dyDescent="0.3">
      <c r="AD5280" s="9"/>
      <c r="AG5280" s="9"/>
    </row>
    <row r="5281" spans="30:33" x14ac:dyDescent="0.3">
      <c r="AD5281" s="9"/>
      <c r="AG5281" s="9"/>
    </row>
    <row r="5282" spans="30:33" x14ac:dyDescent="0.3">
      <c r="AD5282" s="9"/>
      <c r="AG5282" s="9"/>
    </row>
    <row r="5283" spans="30:33" x14ac:dyDescent="0.3">
      <c r="AD5283" s="9"/>
      <c r="AG5283" s="9"/>
    </row>
    <row r="5284" spans="30:33" x14ac:dyDescent="0.3">
      <c r="AD5284" s="9"/>
      <c r="AG5284" s="9"/>
    </row>
    <row r="5285" spans="30:33" x14ac:dyDescent="0.3">
      <c r="AD5285" s="9"/>
      <c r="AG5285" s="9"/>
    </row>
    <row r="5286" spans="30:33" x14ac:dyDescent="0.3">
      <c r="AD5286" s="9"/>
      <c r="AG5286" s="9"/>
    </row>
    <row r="5287" spans="30:33" x14ac:dyDescent="0.3">
      <c r="AD5287" s="9"/>
      <c r="AG5287" s="9"/>
    </row>
    <row r="5288" spans="30:33" x14ac:dyDescent="0.3">
      <c r="AD5288" s="9"/>
      <c r="AG5288" s="9"/>
    </row>
    <row r="5289" spans="30:33" x14ac:dyDescent="0.3">
      <c r="AD5289" s="9"/>
      <c r="AG5289" s="9"/>
    </row>
    <row r="5290" spans="30:33" x14ac:dyDescent="0.3">
      <c r="AD5290" s="9"/>
      <c r="AG5290" s="9"/>
    </row>
    <row r="5291" spans="30:33" x14ac:dyDescent="0.3">
      <c r="AD5291" s="9"/>
      <c r="AG5291" s="9"/>
    </row>
    <row r="5292" spans="30:33" x14ac:dyDescent="0.3">
      <c r="AD5292" s="9"/>
      <c r="AG5292" s="9"/>
    </row>
    <row r="5293" spans="30:33" x14ac:dyDescent="0.3">
      <c r="AD5293" s="9"/>
      <c r="AG5293" s="9"/>
    </row>
    <row r="5294" spans="30:33" x14ac:dyDescent="0.3">
      <c r="AD5294" s="9"/>
      <c r="AG5294" s="9"/>
    </row>
    <row r="5295" spans="30:33" x14ac:dyDescent="0.3">
      <c r="AD5295" s="9"/>
      <c r="AG5295" s="9"/>
    </row>
    <row r="5296" spans="30:33" x14ac:dyDescent="0.3">
      <c r="AD5296" s="9"/>
      <c r="AG5296" s="9"/>
    </row>
    <row r="5297" spans="30:33" x14ac:dyDescent="0.3">
      <c r="AD5297" s="9"/>
      <c r="AG5297" s="9"/>
    </row>
    <row r="5298" spans="30:33" x14ac:dyDescent="0.3">
      <c r="AD5298" s="9"/>
      <c r="AG5298" s="9"/>
    </row>
    <row r="5299" spans="30:33" x14ac:dyDescent="0.3">
      <c r="AD5299" s="9"/>
      <c r="AG5299" s="9"/>
    </row>
    <row r="5300" spans="30:33" x14ac:dyDescent="0.3">
      <c r="AD5300" s="9"/>
      <c r="AG5300" s="9"/>
    </row>
    <row r="5301" spans="30:33" x14ac:dyDescent="0.3">
      <c r="AD5301" s="9"/>
      <c r="AG5301" s="9"/>
    </row>
    <row r="5302" spans="30:33" x14ac:dyDescent="0.3">
      <c r="AD5302" s="9"/>
      <c r="AG5302" s="9"/>
    </row>
    <row r="5303" spans="30:33" x14ac:dyDescent="0.3">
      <c r="AD5303" s="9"/>
      <c r="AG5303" s="9"/>
    </row>
    <row r="5304" spans="30:33" x14ac:dyDescent="0.3">
      <c r="AD5304" s="9"/>
      <c r="AG5304" s="9"/>
    </row>
    <row r="5305" spans="30:33" x14ac:dyDescent="0.3">
      <c r="AD5305" s="9"/>
      <c r="AG5305" s="9"/>
    </row>
    <row r="5306" spans="30:33" x14ac:dyDescent="0.3">
      <c r="AD5306" s="9"/>
      <c r="AG5306" s="9"/>
    </row>
    <row r="5307" spans="30:33" x14ac:dyDescent="0.3">
      <c r="AD5307" s="9"/>
      <c r="AG5307" s="9"/>
    </row>
    <row r="5308" spans="30:33" x14ac:dyDescent="0.3">
      <c r="AD5308" s="9"/>
      <c r="AG5308" s="9"/>
    </row>
    <row r="5309" spans="30:33" x14ac:dyDescent="0.3">
      <c r="AD5309" s="9"/>
      <c r="AG5309" s="9"/>
    </row>
    <row r="5310" spans="30:33" x14ac:dyDescent="0.3">
      <c r="AD5310" s="9"/>
      <c r="AG5310" s="9"/>
    </row>
    <row r="5311" spans="30:33" x14ac:dyDescent="0.3">
      <c r="AD5311" s="9"/>
      <c r="AG5311" s="9"/>
    </row>
    <row r="5312" spans="30:33" x14ac:dyDescent="0.3">
      <c r="AD5312" s="9"/>
      <c r="AG5312" s="9"/>
    </row>
    <row r="5313" spans="30:33" x14ac:dyDescent="0.3">
      <c r="AD5313" s="9"/>
      <c r="AG5313" s="9"/>
    </row>
    <row r="5314" spans="30:33" x14ac:dyDescent="0.3">
      <c r="AD5314" s="9"/>
      <c r="AG5314" s="9"/>
    </row>
    <row r="5315" spans="30:33" x14ac:dyDescent="0.3">
      <c r="AD5315" s="9"/>
      <c r="AG5315" s="9"/>
    </row>
    <row r="5316" spans="30:33" x14ac:dyDescent="0.3">
      <c r="AD5316" s="9"/>
      <c r="AG5316" s="9"/>
    </row>
    <row r="5317" spans="30:33" x14ac:dyDescent="0.3">
      <c r="AD5317" s="9"/>
      <c r="AG5317" s="9"/>
    </row>
    <row r="5318" spans="30:33" x14ac:dyDescent="0.3">
      <c r="AD5318" s="9"/>
      <c r="AG5318" s="9"/>
    </row>
    <row r="5319" spans="30:33" x14ac:dyDescent="0.3">
      <c r="AD5319" s="9"/>
      <c r="AG5319" s="9"/>
    </row>
    <row r="5320" spans="30:33" x14ac:dyDescent="0.3">
      <c r="AD5320" s="9"/>
      <c r="AG5320" s="9"/>
    </row>
    <row r="5321" spans="30:33" x14ac:dyDescent="0.3">
      <c r="AD5321" s="9"/>
      <c r="AG5321" s="9"/>
    </row>
    <row r="5322" spans="30:33" x14ac:dyDescent="0.3">
      <c r="AD5322" s="9"/>
      <c r="AG5322" s="9"/>
    </row>
    <row r="5323" spans="30:33" x14ac:dyDescent="0.3">
      <c r="AD5323" s="9"/>
      <c r="AG5323" s="9"/>
    </row>
    <row r="5324" spans="30:33" x14ac:dyDescent="0.3">
      <c r="AD5324" s="9"/>
      <c r="AG5324" s="9"/>
    </row>
    <row r="5325" spans="30:33" x14ac:dyDescent="0.3">
      <c r="AD5325" s="9"/>
      <c r="AG5325" s="9"/>
    </row>
    <row r="5326" spans="30:33" x14ac:dyDescent="0.3">
      <c r="AD5326" s="9"/>
      <c r="AG5326" s="9"/>
    </row>
    <row r="5327" spans="30:33" x14ac:dyDescent="0.3">
      <c r="AD5327" s="9"/>
      <c r="AG5327" s="9"/>
    </row>
    <row r="5328" spans="30:33" x14ac:dyDescent="0.3">
      <c r="AD5328" s="9"/>
      <c r="AG5328" s="9"/>
    </row>
    <row r="5329" spans="30:33" x14ac:dyDescent="0.3">
      <c r="AD5329" s="9"/>
      <c r="AG5329" s="9"/>
    </row>
    <row r="5330" spans="30:33" x14ac:dyDescent="0.3">
      <c r="AD5330" s="9"/>
      <c r="AG5330" s="9"/>
    </row>
    <row r="5331" spans="30:33" x14ac:dyDescent="0.3">
      <c r="AD5331" s="9"/>
      <c r="AG5331" s="9"/>
    </row>
    <row r="5332" spans="30:33" x14ac:dyDescent="0.3">
      <c r="AD5332" s="9"/>
      <c r="AG5332" s="9"/>
    </row>
    <row r="5333" spans="30:33" x14ac:dyDescent="0.3">
      <c r="AD5333" s="9"/>
      <c r="AG5333" s="9"/>
    </row>
    <row r="5334" spans="30:33" x14ac:dyDescent="0.3">
      <c r="AD5334" s="9"/>
      <c r="AG5334" s="9"/>
    </row>
    <row r="5335" spans="30:33" x14ac:dyDescent="0.3">
      <c r="AD5335" s="9"/>
      <c r="AG5335" s="9"/>
    </row>
    <row r="5336" spans="30:33" x14ac:dyDescent="0.3">
      <c r="AD5336" s="9"/>
      <c r="AG5336" s="9"/>
    </row>
    <row r="5337" spans="30:33" x14ac:dyDescent="0.3">
      <c r="AD5337" s="9"/>
      <c r="AG5337" s="9"/>
    </row>
    <row r="5338" spans="30:33" x14ac:dyDescent="0.3">
      <c r="AD5338" s="9"/>
      <c r="AG5338" s="9"/>
    </row>
    <row r="5339" spans="30:33" x14ac:dyDescent="0.3">
      <c r="AD5339" s="9"/>
      <c r="AG5339" s="9"/>
    </row>
    <row r="5340" spans="30:33" x14ac:dyDescent="0.3">
      <c r="AD5340" s="9"/>
      <c r="AG5340" s="9"/>
    </row>
    <row r="5341" spans="30:33" x14ac:dyDescent="0.3">
      <c r="AD5341" s="9"/>
      <c r="AG5341" s="9"/>
    </row>
    <row r="5342" spans="30:33" x14ac:dyDescent="0.3">
      <c r="AD5342" s="9"/>
      <c r="AG5342" s="9"/>
    </row>
    <row r="5343" spans="30:33" x14ac:dyDescent="0.3">
      <c r="AD5343" s="9"/>
      <c r="AG5343" s="9"/>
    </row>
    <row r="5344" spans="30:33" x14ac:dyDescent="0.3">
      <c r="AD5344" s="9"/>
      <c r="AG5344" s="9"/>
    </row>
    <row r="5345" spans="30:33" x14ac:dyDescent="0.3">
      <c r="AD5345" s="9"/>
      <c r="AG5345" s="9"/>
    </row>
    <row r="5346" spans="30:33" x14ac:dyDescent="0.3">
      <c r="AD5346" s="9"/>
      <c r="AG5346" s="9"/>
    </row>
    <row r="5347" spans="30:33" x14ac:dyDescent="0.3">
      <c r="AD5347" s="9"/>
      <c r="AG5347" s="9"/>
    </row>
    <row r="5348" spans="30:33" x14ac:dyDescent="0.3">
      <c r="AD5348" s="9"/>
      <c r="AG5348" s="9"/>
    </row>
    <row r="5349" spans="30:33" x14ac:dyDescent="0.3">
      <c r="AD5349" s="9"/>
      <c r="AG5349" s="9"/>
    </row>
    <row r="5350" spans="30:33" x14ac:dyDescent="0.3">
      <c r="AD5350" s="9"/>
      <c r="AG5350" s="9"/>
    </row>
    <row r="5351" spans="30:33" x14ac:dyDescent="0.3">
      <c r="AD5351" s="9"/>
      <c r="AG5351" s="9"/>
    </row>
    <row r="5352" spans="30:33" x14ac:dyDescent="0.3">
      <c r="AD5352" s="9"/>
      <c r="AG5352" s="9"/>
    </row>
    <row r="5353" spans="30:33" x14ac:dyDescent="0.3">
      <c r="AD5353" s="9"/>
      <c r="AG5353" s="9"/>
    </row>
    <row r="5354" spans="30:33" x14ac:dyDescent="0.3">
      <c r="AD5354" s="9"/>
      <c r="AG5354" s="9"/>
    </row>
    <row r="5355" spans="30:33" x14ac:dyDescent="0.3">
      <c r="AD5355" s="9"/>
      <c r="AG5355" s="9"/>
    </row>
    <row r="5356" spans="30:33" x14ac:dyDescent="0.3">
      <c r="AD5356" s="9"/>
      <c r="AG5356" s="9"/>
    </row>
    <row r="5357" spans="30:33" x14ac:dyDescent="0.3">
      <c r="AD5357" s="9"/>
      <c r="AG5357" s="9"/>
    </row>
    <row r="5358" spans="30:33" x14ac:dyDescent="0.3">
      <c r="AD5358" s="9"/>
      <c r="AG5358" s="9"/>
    </row>
    <row r="5359" spans="30:33" x14ac:dyDescent="0.3">
      <c r="AD5359" s="9"/>
      <c r="AG5359" s="9"/>
    </row>
    <row r="5360" spans="30:33" x14ac:dyDescent="0.3">
      <c r="AD5360" s="9"/>
      <c r="AG5360" s="9"/>
    </row>
    <row r="5361" spans="30:33" x14ac:dyDescent="0.3">
      <c r="AD5361" s="9"/>
      <c r="AG5361" s="9"/>
    </row>
    <row r="5362" spans="30:33" x14ac:dyDescent="0.3">
      <c r="AD5362" s="9"/>
      <c r="AG5362" s="9"/>
    </row>
    <row r="5363" spans="30:33" x14ac:dyDescent="0.3">
      <c r="AD5363" s="9"/>
      <c r="AG5363" s="9"/>
    </row>
    <row r="5364" spans="30:33" x14ac:dyDescent="0.3">
      <c r="AD5364" s="9"/>
      <c r="AG5364" s="9"/>
    </row>
    <row r="5365" spans="30:33" x14ac:dyDescent="0.3">
      <c r="AD5365" s="9"/>
      <c r="AG5365" s="9"/>
    </row>
    <row r="5366" spans="30:33" x14ac:dyDescent="0.3">
      <c r="AD5366" s="9"/>
      <c r="AG5366" s="9"/>
    </row>
    <row r="5367" spans="30:33" x14ac:dyDescent="0.3">
      <c r="AD5367" s="9"/>
      <c r="AG5367" s="9"/>
    </row>
    <row r="5368" spans="30:33" x14ac:dyDescent="0.3">
      <c r="AD5368" s="9"/>
      <c r="AG5368" s="9"/>
    </row>
    <row r="5369" spans="30:33" x14ac:dyDescent="0.3">
      <c r="AD5369" s="9"/>
      <c r="AG5369" s="9"/>
    </row>
    <row r="5370" spans="30:33" x14ac:dyDescent="0.3">
      <c r="AD5370" s="9"/>
      <c r="AG5370" s="9"/>
    </row>
    <row r="5371" spans="30:33" x14ac:dyDescent="0.3">
      <c r="AD5371" s="9"/>
      <c r="AG5371" s="9"/>
    </row>
    <row r="5372" spans="30:33" x14ac:dyDescent="0.3">
      <c r="AD5372" s="9"/>
      <c r="AG5372" s="9"/>
    </row>
    <row r="5373" spans="30:33" x14ac:dyDescent="0.3">
      <c r="AD5373" s="9"/>
      <c r="AG5373" s="9"/>
    </row>
    <row r="5374" spans="30:33" x14ac:dyDescent="0.3">
      <c r="AD5374" s="9"/>
      <c r="AG5374" s="9"/>
    </row>
    <row r="5375" spans="30:33" x14ac:dyDescent="0.3">
      <c r="AD5375" s="9"/>
      <c r="AG5375" s="9"/>
    </row>
    <row r="5376" spans="30:33" x14ac:dyDescent="0.3">
      <c r="AD5376" s="9"/>
      <c r="AG5376" s="9"/>
    </row>
    <row r="5377" spans="30:33" x14ac:dyDescent="0.3">
      <c r="AD5377" s="9"/>
      <c r="AG5377" s="9"/>
    </row>
    <row r="5378" spans="30:33" x14ac:dyDescent="0.3">
      <c r="AD5378" s="9"/>
      <c r="AG5378" s="9"/>
    </row>
    <row r="5379" spans="30:33" x14ac:dyDescent="0.3">
      <c r="AD5379" s="9"/>
      <c r="AG5379" s="9"/>
    </row>
    <row r="5380" spans="30:33" x14ac:dyDescent="0.3">
      <c r="AD5380" s="9"/>
      <c r="AG5380" s="9"/>
    </row>
    <row r="5381" spans="30:33" x14ac:dyDescent="0.3">
      <c r="AD5381" s="9"/>
      <c r="AG5381" s="9"/>
    </row>
    <row r="5382" spans="30:33" x14ac:dyDescent="0.3">
      <c r="AD5382" s="9"/>
      <c r="AG5382" s="9"/>
    </row>
    <row r="5383" spans="30:33" x14ac:dyDescent="0.3">
      <c r="AD5383" s="9"/>
      <c r="AG5383" s="9"/>
    </row>
    <row r="5384" spans="30:33" x14ac:dyDescent="0.3">
      <c r="AD5384" s="9"/>
      <c r="AG5384" s="9"/>
    </row>
    <row r="5385" spans="30:33" x14ac:dyDescent="0.3">
      <c r="AD5385" s="9"/>
      <c r="AG5385" s="9"/>
    </row>
    <row r="5386" spans="30:33" x14ac:dyDescent="0.3">
      <c r="AD5386" s="9"/>
      <c r="AG5386" s="9"/>
    </row>
    <row r="5387" spans="30:33" x14ac:dyDescent="0.3">
      <c r="AD5387" s="9"/>
      <c r="AG5387" s="9"/>
    </row>
    <row r="5388" spans="30:33" x14ac:dyDescent="0.3">
      <c r="AD5388" s="9"/>
      <c r="AG5388" s="9"/>
    </row>
    <row r="5389" spans="30:33" x14ac:dyDescent="0.3">
      <c r="AD5389" s="9"/>
      <c r="AG5389" s="9"/>
    </row>
    <row r="5390" spans="30:33" x14ac:dyDescent="0.3">
      <c r="AD5390" s="9"/>
      <c r="AG5390" s="9"/>
    </row>
    <row r="5391" spans="30:33" x14ac:dyDescent="0.3">
      <c r="AD5391" s="9"/>
      <c r="AG5391" s="9"/>
    </row>
    <row r="5392" spans="30:33" x14ac:dyDescent="0.3">
      <c r="AD5392" s="9"/>
      <c r="AG5392" s="9"/>
    </row>
    <row r="5393" spans="30:33" x14ac:dyDescent="0.3">
      <c r="AD5393" s="9"/>
      <c r="AG5393" s="9"/>
    </row>
    <row r="5394" spans="30:33" x14ac:dyDescent="0.3">
      <c r="AD5394" s="9"/>
      <c r="AG5394" s="9"/>
    </row>
    <row r="5395" spans="30:33" x14ac:dyDescent="0.3">
      <c r="AD5395" s="9"/>
      <c r="AG5395" s="9"/>
    </row>
    <row r="5396" spans="30:33" x14ac:dyDescent="0.3">
      <c r="AD5396" s="9"/>
      <c r="AG5396" s="9"/>
    </row>
    <row r="5397" spans="30:33" x14ac:dyDescent="0.3">
      <c r="AD5397" s="9"/>
      <c r="AG5397" s="9"/>
    </row>
    <row r="5398" spans="30:33" x14ac:dyDescent="0.3">
      <c r="AD5398" s="9"/>
      <c r="AG5398" s="9"/>
    </row>
    <row r="5399" spans="30:33" x14ac:dyDescent="0.3">
      <c r="AD5399" s="9"/>
      <c r="AG5399" s="9"/>
    </row>
    <row r="5400" spans="30:33" x14ac:dyDescent="0.3">
      <c r="AD5400" s="9"/>
      <c r="AG5400" s="9"/>
    </row>
    <row r="5401" spans="30:33" x14ac:dyDescent="0.3">
      <c r="AD5401" s="9"/>
      <c r="AG5401" s="9"/>
    </row>
    <row r="5402" spans="30:33" x14ac:dyDescent="0.3">
      <c r="AD5402" s="9"/>
      <c r="AG5402" s="9"/>
    </row>
    <row r="5403" spans="30:33" x14ac:dyDescent="0.3">
      <c r="AD5403" s="9"/>
      <c r="AG5403" s="9"/>
    </row>
    <row r="5404" spans="30:33" x14ac:dyDescent="0.3">
      <c r="AD5404" s="9"/>
      <c r="AG5404" s="9"/>
    </row>
    <row r="5405" spans="30:33" x14ac:dyDescent="0.3">
      <c r="AD5405" s="9"/>
      <c r="AG5405" s="9"/>
    </row>
    <row r="5406" spans="30:33" x14ac:dyDescent="0.3">
      <c r="AD5406" s="9"/>
      <c r="AG5406" s="9"/>
    </row>
    <row r="5407" spans="30:33" x14ac:dyDescent="0.3">
      <c r="AD5407" s="9"/>
      <c r="AG5407" s="9"/>
    </row>
    <row r="5408" spans="30:33" x14ac:dyDescent="0.3">
      <c r="AD5408" s="9"/>
      <c r="AG5408" s="9"/>
    </row>
    <row r="5409" spans="30:33" x14ac:dyDescent="0.3">
      <c r="AD5409" s="9"/>
      <c r="AG5409" s="9"/>
    </row>
    <row r="5410" spans="30:33" x14ac:dyDescent="0.3">
      <c r="AD5410" s="9"/>
      <c r="AG5410" s="9"/>
    </row>
    <row r="5411" spans="30:33" x14ac:dyDescent="0.3">
      <c r="AD5411" s="9"/>
      <c r="AG5411" s="9"/>
    </row>
    <row r="5412" spans="30:33" x14ac:dyDescent="0.3">
      <c r="AD5412" s="9"/>
      <c r="AG5412" s="9"/>
    </row>
    <row r="5413" spans="30:33" x14ac:dyDescent="0.3">
      <c r="AD5413" s="9"/>
      <c r="AG5413" s="9"/>
    </row>
    <row r="5414" spans="30:33" x14ac:dyDescent="0.3">
      <c r="AD5414" s="9"/>
      <c r="AG5414" s="9"/>
    </row>
    <row r="5415" spans="30:33" x14ac:dyDescent="0.3">
      <c r="AD5415" s="9"/>
      <c r="AG5415" s="9"/>
    </row>
    <row r="5416" spans="30:33" x14ac:dyDescent="0.3">
      <c r="AD5416" s="9"/>
      <c r="AG5416" s="9"/>
    </row>
    <row r="5417" spans="30:33" x14ac:dyDescent="0.3">
      <c r="AD5417" s="9"/>
      <c r="AG5417" s="9"/>
    </row>
    <row r="5418" spans="30:33" x14ac:dyDescent="0.3">
      <c r="AD5418" s="9"/>
      <c r="AG5418" s="9"/>
    </row>
    <row r="5419" spans="30:33" x14ac:dyDescent="0.3">
      <c r="AD5419" s="9"/>
      <c r="AG5419" s="9"/>
    </row>
    <row r="5420" spans="30:33" x14ac:dyDescent="0.3">
      <c r="AD5420" s="9"/>
      <c r="AG5420" s="9"/>
    </row>
    <row r="5421" spans="30:33" x14ac:dyDescent="0.3">
      <c r="AD5421" s="9"/>
      <c r="AG5421" s="9"/>
    </row>
    <row r="5422" spans="30:33" x14ac:dyDescent="0.3">
      <c r="AD5422" s="9"/>
      <c r="AG5422" s="9"/>
    </row>
    <row r="5423" spans="30:33" x14ac:dyDescent="0.3">
      <c r="AD5423" s="9"/>
      <c r="AG5423" s="9"/>
    </row>
    <row r="5424" spans="30:33" x14ac:dyDescent="0.3">
      <c r="AD5424" s="9"/>
      <c r="AG5424" s="9"/>
    </row>
    <row r="5425" spans="30:33" x14ac:dyDescent="0.3">
      <c r="AD5425" s="9"/>
      <c r="AG5425" s="9"/>
    </row>
    <row r="5426" spans="30:33" x14ac:dyDescent="0.3">
      <c r="AD5426" s="9"/>
      <c r="AG5426" s="9"/>
    </row>
    <row r="5427" spans="30:33" x14ac:dyDescent="0.3">
      <c r="AD5427" s="9"/>
      <c r="AG5427" s="9"/>
    </row>
    <row r="5428" spans="30:33" x14ac:dyDescent="0.3">
      <c r="AD5428" s="9"/>
      <c r="AG5428" s="9"/>
    </row>
    <row r="5429" spans="30:33" x14ac:dyDescent="0.3">
      <c r="AD5429" s="9"/>
      <c r="AG5429" s="9"/>
    </row>
    <row r="5430" spans="30:33" x14ac:dyDescent="0.3">
      <c r="AD5430" s="9"/>
      <c r="AG5430" s="9"/>
    </row>
    <row r="5431" spans="30:33" x14ac:dyDescent="0.3">
      <c r="AD5431" s="9"/>
      <c r="AG5431" s="9"/>
    </row>
    <row r="5432" spans="30:33" x14ac:dyDescent="0.3">
      <c r="AD5432" s="9"/>
      <c r="AG5432" s="9"/>
    </row>
    <row r="5433" spans="30:33" x14ac:dyDescent="0.3">
      <c r="AD5433" s="9"/>
      <c r="AG5433" s="9"/>
    </row>
    <row r="5434" spans="30:33" x14ac:dyDescent="0.3">
      <c r="AD5434" s="9"/>
      <c r="AG5434" s="9"/>
    </row>
    <row r="5435" spans="30:33" x14ac:dyDescent="0.3">
      <c r="AD5435" s="9"/>
      <c r="AG5435" s="9"/>
    </row>
    <row r="5436" spans="30:33" x14ac:dyDescent="0.3">
      <c r="AD5436" s="9"/>
      <c r="AG5436" s="9"/>
    </row>
    <row r="5437" spans="30:33" x14ac:dyDescent="0.3">
      <c r="AD5437" s="9"/>
      <c r="AG5437" s="9"/>
    </row>
    <row r="5438" spans="30:33" x14ac:dyDescent="0.3">
      <c r="AD5438" s="9"/>
      <c r="AG5438" s="9"/>
    </row>
    <row r="5439" spans="30:33" x14ac:dyDescent="0.3">
      <c r="AD5439" s="9"/>
      <c r="AG5439" s="9"/>
    </row>
    <row r="5440" spans="30:33" x14ac:dyDescent="0.3">
      <c r="AD5440" s="9"/>
      <c r="AG5440" s="9"/>
    </row>
    <row r="5441" spans="30:33" x14ac:dyDescent="0.3">
      <c r="AD5441" s="9"/>
      <c r="AG5441" s="9"/>
    </row>
    <row r="5442" spans="30:33" x14ac:dyDescent="0.3">
      <c r="AD5442" s="9"/>
      <c r="AG5442" s="9"/>
    </row>
    <row r="5443" spans="30:33" x14ac:dyDescent="0.3">
      <c r="AD5443" s="9"/>
      <c r="AG5443" s="9"/>
    </row>
    <row r="5444" spans="30:33" x14ac:dyDescent="0.3">
      <c r="AD5444" s="9"/>
      <c r="AG5444" s="9"/>
    </row>
    <row r="5445" spans="30:33" x14ac:dyDescent="0.3">
      <c r="AD5445" s="9"/>
      <c r="AG5445" s="9"/>
    </row>
    <row r="5446" spans="30:33" x14ac:dyDescent="0.3">
      <c r="AD5446" s="9"/>
      <c r="AG5446" s="9"/>
    </row>
    <row r="5447" spans="30:33" x14ac:dyDescent="0.3">
      <c r="AD5447" s="9"/>
      <c r="AG5447" s="9"/>
    </row>
    <row r="5448" spans="30:33" x14ac:dyDescent="0.3">
      <c r="AD5448" s="9"/>
      <c r="AG5448" s="9"/>
    </row>
    <row r="5449" spans="30:33" x14ac:dyDescent="0.3">
      <c r="AD5449" s="9"/>
      <c r="AG5449" s="9"/>
    </row>
    <row r="5450" spans="30:33" x14ac:dyDescent="0.3">
      <c r="AD5450" s="9"/>
      <c r="AG5450" s="9"/>
    </row>
    <row r="5451" spans="30:33" x14ac:dyDescent="0.3">
      <c r="AD5451" s="9"/>
      <c r="AG5451" s="9"/>
    </row>
    <row r="5452" spans="30:33" x14ac:dyDescent="0.3">
      <c r="AD5452" s="9"/>
      <c r="AG5452" s="9"/>
    </row>
    <row r="5453" spans="30:33" x14ac:dyDescent="0.3">
      <c r="AD5453" s="9"/>
      <c r="AG5453" s="9"/>
    </row>
    <row r="5454" spans="30:33" x14ac:dyDescent="0.3">
      <c r="AD5454" s="9"/>
      <c r="AG5454" s="9"/>
    </row>
    <row r="5455" spans="30:33" x14ac:dyDescent="0.3">
      <c r="AD5455" s="9"/>
      <c r="AG5455" s="9"/>
    </row>
    <row r="5456" spans="30:33" x14ac:dyDescent="0.3">
      <c r="AD5456" s="9"/>
      <c r="AG5456" s="9"/>
    </row>
    <row r="5457" spans="30:33" x14ac:dyDescent="0.3">
      <c r="AD5457" s="9"/>
      <c r="AG5457" s="9"/>
    </row>
    <row r="5458" spans="30:33" x14ac:dyDescent="0.3">
      <c r="AD5458" s="9"/>
      <c r="AG5458" s="9"/>
    </row>
    <row r="5459" spans="30:33" x14ac:dyDescent="0.3">
      <c r="AD5459" s="9"/>
      <c r="AG5459" s="9"/>
    </row>
    <row r="5460" spans="30:33" x14ac:dyDescent="0.3">
      <c r="AD5460" s="9"/>
      <c r="AG5460" s="9"/>
    </row>
    <row r="5461" spans="30:33" x14ac:dyDescent="0.3">
      <c r="AD5461" s="9"/>
      <c r="AG5461" s="9"/>
    </row>
    <row r="5462" spans="30:33" x14ac:dyDescent="0.3">
      <c r="AD5462" s="9"/>
      <c r="AG5462" s="9"/>
    </row>
    <row r="5463" spans="30:33" x14ac:dyDescent="0.3">
      <c r="AD5463" s="9"/>
      <c r="AG5463" s="9"/>
    </row>
    <row r="5464" spans="30:33" x14ac:dyDescent="0.3">
      <c r="AD5464" s="9"/>
      <c r="AG5464" s="9"/>
    </row>
    <row r="5465" spans="30:33" x14ac:dyDescent="0.3">
      <c r="AD5465" s="9"/>
      <c r="AG5465" s="9"/>
    </row>
    <row r="5466" spans="30:33" x14ac:dyDescent="0.3">
      <c r="AD5466" s="9"/>
      <c r="AG5466" s="9"/>
    </row>
    <row r="5467" spans="30:33" x14ac:dyDescent="0.3">
      <c r="AD5467" s="9"/>
      <c r="AG5467" s="9"/>
    </row>
    <row r="5468" spans="30:33" x14ac:dyDescent="0.3">
      <c r="AD5468" s="9"/>
      <c r="AG5468" s="9"/>
    </row>
    <row r="5469" spans="30:33" x14ac:dyDescent="0.3">
      <c r="AD5469" s="9"/>
      <c r="AG5469" s="9"/>
    </row>
    <row r="5470" spans="30:33" x14ac:dyDescent="0.3">
      <c r="AD5470" s="9"/>
      <c r="AG5470" s="9"/>
    </row>
    <row r="5471" spans="30:33" x14ac:dyDescent="0.3">
      <c r="AD5471" s="9"/>
      <c r="AG5471" s="9"/>
    </row>
    <row r="5472" spans="30:33" x14ac:dyDescent="0.3">
      <c r="AD5472" s="9"/>
      <c r="AG5472" s="9"/>
    </row>
    <row r="5473" spans="30:33" x14ac:dyDescent="0.3">
      <c r="AD5473" s="9"/>
      <c r="AG5473" s="9"/>
    </row>
    <row r="5474" spans="30:33" x14ac:dyDescent="0.3">
      <c r="AD5474" s="9"/>
      <c r="AG5474" s="9"/>
    </row>
    <row r="5475" spans="30:33" x14ac:dyDescent="0.3">
      <c r="AD5475" s="9"/>
      <c r="AG5475" s="9"/>
    </row>
    <row r="5476" spans="30:33" x14ac:dyDescent="0.3">
      <c r="AD5476" s="9"/>
      <c r="AG5476" s="9"/>
    </row>
    <row r="5477" spans="30:33" x14ac:dyDescent="0.3">
      <c r="AD5477" s="9"/>
      <c r="AG5477" s="9"/>
    </row>
    <row r="5478" spans="30:33" x14ac:dyDescent="0.3">
      <c r="AD5478" s="9"/>
      <c r="AG5478" s="9"/>
    </row>
    <row r="5479" spans="30:33" x14ac:dyDescent="0.3">
      <c r="AD5479" s="9"/>
      <c r="AG5479" s="9"/>
    </row>
    <row r="5480" spans="30:33" x14ac:dyDescent="0.3">
      <c r="AD5480" s="9"/>
      <c r="AG5480" s="9"/>
    </row>
    <row r="5481" spans="30:33" x14ac:dyDescent="0.3">
      <c r="AD5481" s="9"/>
      <c r="AG5481" s="9"/>
    </row>
    <row r="5482" spans="30:33" x14ac:dyDescent="0.3">
      <c r="AD5482" s="9"/>
      <c r="AG5482" s="9"/>
    </row>
    <row r="5483" spans="30:33" x14ac:dyDescent="0.3">
      <c r="AD5483" s="9"/>
      <c r="AG5483" s="9"/>
    </row>
    <row r="5484" spans="30:33" x14ac:dyDescent="0.3">
      <c r="AD5484" s="9"/>
      <c r="AG5484" s="9"/>
    </row>
    <row r="5485" spans="30:33" x14ac:dyDescent="0.3">
      <c r="AD5485" s="9"/>
      <c r="AG5485" s="9"/>
    </row>
    <row r="5486" spans="30:33" x14ac:dyDescent="0.3">
      <c r="AD5486" s="9"/>
      <c r="AG5486" s="9"/>
    </row>
    <row r="5487" spans="30:33" x14ac:dyDescent="0.3">
      <c r="AD5487" s="9"/>
      <c r="AG5487" s="9"/>
    </row>
    <row r="5488" spans="30:33" x14ac:dyDescent="0.3">
      <c r="AD5488" s="9"/>
      <c r="AG5488" s="9"/>
    </row>
    <row r="5489" spans="30:33" x14ac:dyDescent="0.3">
      <c r="AD5489" s="9"/>
      <c r="AG5489" s="9"/>
    </row>
    <row r="5490" spans="30:33" x14ac:dyDescent="0.3">
      <c r="AD5490" s="9"/>
      <c r="AG5490" s="9"/>
    </row>
    <row r="5491" spans="30:33" x14ac:dyDescent="0.3">
      <c r="AD5491" s="9"/>
      <c r="AG5491" s="9"/>
    </row>
    <row r="5492" spans="30:33" x14ac:dyDescent="0.3">
      <c r="AD5492" s="9"/>
      <c r="AG5492" s="9"/>
    </row>
    <row r="5493" spans="30:33" x14ac:dyDescent="0.3">
      <c r="AD5493" s="9"/>
      <c r="AG5493" s="9"/>
    </row>
    <row r="5494" spans="30:33" x14ac:dyDescent="0.3">
      <c r="AD5494" s="9"/>
      <c r="AG5494" s="9"/>
    </row>
    <row r="5495" spans="30:33" x14ac:dyDescent="0.3">
      <c r="AD5495" s="9"/>
      <c r="AG5495" s="9"/>
    </row>
    <row r="5496" spans="30:33" x14ac:dyDescent="0.3">
      <c r="AD5496" s="9"/>
      <c r="AG5496" s="9"/>
    </row>
    <row r="5497" spans="30:33" x14ac:dyDescent="0.3">
      <c r="AD5497" s="9"/>
      <c r="AG5497" s="9"/>
    </row>
    <row r="5498" spans="30:33" x14ac:dyDescent="0.3">
      <c r="AD5498" s="9"/>
      <c r="AG5498" s="9"/>
    </row>
    <row r="5499" spans="30:33" x14ac:dyDescent="0.3">
      <c r="AD5499" s="9"/>
      <c r="AG5499" s="9"/>
    </row>
    <row r="5500" spans="30:33" x14ac:dyDescent="0.3">
      <c r="AD5500" s="9"/>
      <c r="AG5500" s="9"/>
    </row>
    <row r="5501" spans="30:33" x14ac:dyDescent="0.3">
      <c r="AD5501" s="9"/>
      <c r="AG5501" s="9"/>
    </row>
    <row r="5502" spans="30:33" x14ac:dyDescent="0.3">
      <c r="AD5502" s="9"/>
      <c r="AG5502" s="9"/>
    </row>
    <row r="5503" spans="30:33" x14ac:dyDescent="0.3">
      <c r="AD5503" s="9"/>
      <c r="AG5503" s="9"/>
    </row>
    <row r="5504" spans="30:33" x14ac:dyDescent="0.3">
      <c r="AD5504" s="9"/>
      <c r="AG5504" s="9"/>
    </row>
    <row r="5505" spans="30:33" x14ac:dyDescent="0.3">
      <c r="AD5505" s="9"/>
      <c r="AG5505" s="9"/>
    </row>
    <row r="5506" spans="30:33" x14ac:dyDescent="0.3">
      <c r="AD5506" s="9"/>
      <c r="AG5506" s="9"/>
    </row>
    <row r="5507" spans="30:33" x14ac:dyDescent="0.3">
      <c r="AD5507" s="9"/>
      <c r="AG5507" s="9"/>
    </row>
    <row r="5508" spans="30:33" x14ac:dyDescent="0.3">
      <c r="AD5508" s="9"/>
      <c r="AG5508" s="9"/>
    </row>
    <row r="5509" spans="30:33" x14ac:dyDescent="0.3">
      <c r="AD5509" s="9"/>
      <c r="AG5509" s="9"/>
    </row>
    <row r="5510" spans="30:33" x14ac:dyDescent="0.3">
      <c r="AD5510" s="9"/>
      <c r="AG5510" s="9"/>
    </row>
    <row r="5511" spans="30:33" x14ac:dyDescent="0.3">
      <c r="AD5511" s="9"/>
      <c r="AG5511" s="9"/>
    </row>
    <row r="5512" spans="30:33" x14ac:dyDescent="0.3">
      <c r="AD5512" s="9"/>
      <c r="AG5512" s="9"/>
    </row>
    <row r="5513" spans="30:33" x14ac:dyDescent="0.3">
      <c r="AD5513" s="9"/>
      <c r="AG5513" s="9"/>
    </row>
    <row r="5514" spans="30:33" x14ac:dyDescent="0.3">
      <c r="AD5514" s="9"/>
      <c r="AG5514" s="9"/>
    </row>
    <row r="5515" spans="30:33" x14ac:dyDescent="0.3">
      <c r="AD5515" s="9"/>
      <c r="AG5515" s="9"/>
    </row>
    <row r="5516" spans="30:33" x14ac:dyDescent="0.3">
      <c r="AD5516" s="9"/>
      <c r="AG5516" s="9"/>
    </row>
    <row r="5517" spans="30:33" x14ac:dyDescent="0.3">
      <c r="AD5517" s="9"/>
      <c r="AG5517" s="9"/>
    </row>
    <row r="5518" spans="30:33" x14ac:dyDescent="0.3">
      <c r="AD5518" s="9"/>
      <c r="AG5518" s="9"/>
    </row>
    <row r="5519" spans="30:33" x14ac:dyDescent="0.3">
      <c r="AD5519" s="9"/>
      <c r="AG5519" s="9"/>
    </row>
    <row r="5520" spans="30:33" x14ac:dyDescent="0.3">
      <c r="AD5520" s="9"/>
      <c r="AG5520" s="9"/>
    </row>
    <row r="5521" spans="30:33" x14ac:dyDescent="0.3">
      <c r="AD5521" s="9"/>
      <c r="AG5521" s="9"/>
    </row>
    <row r="5522" spans="30:33" x14ac:dyDescent="0.3">
      <c r="AD5522" s="9"/>
      <c r="AG5522" s="9"/>
    </row>
    <row r="5523" spans="30:33" x14ac:dyDescent="0.3">
      <c r="AD5523" s="9"/>
      <c r="AG5523" s="9"/>
    </row>
    <row r="5524" spans="30:33" x14ac:dyDescent="0.3">
      <c r="AD5524" s="9"/>
      <c r="AG5524" s="9"/>
    </row>
    <row r="5525" spans="30:33" x14ac:dyDescent="0.3">
      <c r="AD5525" s="9"/>
      <c r="AG5525" s="9"/>
    </row>
    <row r="5526" spans="30:33" x14ac:dyDescent="0.3">
      <c r="AD5526" s="9"/>
      <c r="AG5526" s="9"/>
    </row>
    <row r="5527" spans="30:33" x14ac:dyDescent="0.3">
      <c r="AD5527" s="9"/>
      <c r="AG5527" s="9"/>
    </row>
    <row r="5528" spans="30:33" x14ac:dyDescent="0.3">
      <c r="AD5528" s="9"/>
      <c r="AG5528" s="9"/>
    </row>
    <row r="5529" spans="30:33" x14ac:dyDescent="0.3">
      <c r="AD5529" s="9"/>
      <c r="AG5529" s="9"/>
    </row>
    <row r="5530" spans="30:33" x14ac:dyDescent="0.3">
      <c r="AD5530" s="9"/>
      <c r="AG5530" s="9"/>
    </row>
    <row r="5531" spans="30:33" x14ac:dyDescent="0.3">
      <c r="AD5531" s="9"/>
      <c r="AG5531" s="9"/>
    </row>
    <row r="5532" spans="30:33" x14ac:dyDescent="0.3">
      <c r="AD5532" s="9"/>
      <c r="AG5532" s="9"/>
    </row>
    <row r="5533" spans="30:33" x14ac:dyDescent="0.3">
      <c r="AD5533" s="9"/>
      <c r="AG5533" s="9"/>
    </row>
    <row r="5534" spans="30:33" x14ac:dyDescent="0.3">
      <c r="AD5534" s="9"/>
      <c r="AG5534" s="9"/>
    </row>
    <row r="5535" spans="30:33" x14ac:dyDescent="0.3">
      <c r="AD5535" s="9"/>
      <c r="AG5535" s="9"/>
    </row>
    <row r="5536" spans="30:33" x14ac:dyDescent="0.3">
      <c r="AD5536" s="9"/>
      <c r="AG5536" s="9"/>
    </row>
    <row r="5537" spans="30:33" x14ac:dyDescent="0.3">
      <c r="AD5537" s="9"/>
      <c r="AG5537" s="9"/>
    </row>
    <row r="5538" spans="30:33" x14ac:dyDescent="0.3">
      <c r="AD5538" s="9"/>
      <c r="AG5538" s="9"/>
    </row>
    <row r="5539" spans="30:33" x14ac:dyDescent="0.3">
      <c r="AD5539" s="9"/>
      <c r="AG5539" s="9"/>
    </row>
    <row r="5540" spans="30:33" x14ac:dyDescent="0.3">
      <c r="AD5540" s="9"/>
      <c r="AG5540" s="9"/>
    </row>
    <row r="5541" spans="30:33" x14ac:dyDescent="0.3">
      <c r="AD5541" s="9"/>
      <c r="AG5541" s="9"/>
    </row>
    <row r="5542" spans="30:33" x14ac:dyDescent="0.3">
      <c r="AD5542" s="9"/>
      <c r="AG5542" s="9"/>
    </row>
    <row r="5543" spans="30:33" x14ac:dyDescent="0.3">
      <c r="AD5543" s="9"/>
      <c r="AG5543" s="9"/>
    </row>
    <row r="5544" spans="30:33" x14ac:dyDescent="0.3">
      <c r="AD5544" s="9"/>
      <c r="AG5544" s="9"/>
    </row>
    <row r="5545" spans="30:33" x14ac:dyDescent="0.3">
      <c r="AD5545" s="9"/>
      <c r="AG5545" s="9"/>
    </row>
    <row r="5546" spans="30:33" x14ac:dyDescent="0.3">
      <c r="AD5546" s="9"/>
      <c r="AG5546" s="9"/>
    </row>
    <row r="5547" spans="30:33" x14ac:dyDescent="0.3">
      <c r="AD5547" s="9"/>
      <c r="AG5547" s="9"/>
    </row>
    <row r="5548" spans="30:33" x14ac:dyDescent="0.3">
      <c r="AD5548" s="9"/>
      <c r="AG5548" s="9"/>
    </row>
    <row r="5549" spans="30:33" x14ac:dyDescent="0.3">
      <c r="AD5549" s="9"/>
      <c r="AG5549" s="9"/>
    </row>
    <row r="5550" spans="30:33" x14ac:dyDescent="0.3">
      <c r="AD5550" s="9"/>
      <c r="AG5550" s="9"/>
    </row>
    <row r="5551" spans="30:33" x14ac:dyDescent="0.3">
      <c r="AD5551" s="9"/>
      <c r="AG5551" s="9"/>
    </row>
    <row r="5552" spans="30:33" x14ac:dyDescent="0.3">
      <c r="AD5552" s="9"/>
      <c r="AG5552" s="9"/>
    </row>
    <row r="5553" spans="30:33" x14ac:dyDescent="0.3">
      <c r="AD5553" s="9"/>
      <c r="AG5553" s="9"/>
    </row>
    <row r="5554" spans="30:33" x14ac:dyDescent="0.3">
      <c r="AD5554" s="9"/>
      <c r="AG5554" s="9"/>
    </row>
    <row r="5555" spans="30:33" x14ac:dyDescent="0.3">
      <c r="AD5555" s="9"/>
      <c r="AG5555" s="9"/>
    </row>
    <row r="5556" spans="30:33" x14ac:dyDescent="0.3">
      <c r="AD5556" s="9"/>
      <c r="AG5556" s="9"/>
    </row>
    <row r="5557" spans="30:33" x14ac:dyDescent="0.3">
      <c r="AD5557" s="9"/>
      <c r="AG5557" s="9"/>
    </row>
    <row r="5558" spans="30:33" x14ac:dyDescent="0.3">
      <c r="AD5558" s="9"/>
      <c r="AG5558" s="9"/>
    </row>
    <row r="5559" spans="30:33" x14ac:dyDescent="0.3">
      <c r="AD5559" s="9"/>
      <c r="AG5559" s="9"/>
    </row>
    <row r="5560" spans="30:33" x14ac:dyDescent="0.3">
      <c r="AD5560" s="9"/>
      <c r="AG5560" s="9"/>
    </row>
    <row r="5561" spans="30:33" x14ac:dyDescent="0.3">
      <c r="AD5561" s="9"/>
      <c r="AG5561" s="9"/>
    </row>
    <row r="5562" spans="30:33" x14ac:dyDescent="0.3">
      <c r="AD5562" s="9"/>
      <c r="AG5562" s="9"/>
    </row>
    <row r="5563" spans="30:33" x14ac:dyDescent="0.3">
      <c r="AD5563" s="9"/>
      <c r="AG5563" s="9"/>
    </row>
    <row r="5564" spans="30:33" x14ac:dyDescent="0.3">
      <c r="AD5564" s="9"/>
      <c r="AG5564" s="9"/>
    </row>
    <row r="5565" spans="30:33" x14ac:dyDescent="0.3">
      <c r="AD5565" s="9"/>
      <c r="AG5565" s="9"/>
    </row>
    <row r="5566" spans="30:33" x14ac:dyDescent="0.3">
      <c r="AD5566" s="9"/>
      <c r="AG5566" s="9"/>
    </row>
    <row r="5567" spans="30:33" x14ac:dyDescent="0.3">
      <c r="AD5567" s="9"/>
      <c r="AG5567" s="9"/>
    </row>
    <row r="5568" spans="30:33" x14ac:dyDescent="0.3">
      <c r="AD5568" s="9"/>
      <c r="AG5568" s="9"/>
    </row>
    <row r="5569" spans="30:33" x14ac:dyDescent="0.3">
      <c r="AD5569" s="9"/>
      <c r="AG5569" s="9"/>
    </row>
    <row r="5570" spans="30:33" x14ac:dyDescent="0.3">
      <c r="AD5570" s="9"/>
      <c r="AG5570" s="9"/>
    </row>
    <row r="5571" spans="30:33" x14ac:dyDescent="0.3">
      <c r="AD5571" s="9"/>
      <c r="AG5571" s="9"/>
    </row>
    <row r="5572" spans="30:33" x14ac:dyDescent="0.3">
      <c r="AD5572" s="9"/>
      <c r="AG5572" s="9"/>
    </row>
    <row r="5573" spans="30:33" x14ac:dyDescent="0.3">
      <c r="AD5573" s="9"/>
      <c r="AG5573" s="9"/>
    </row>
    <row r="5574" spans="30:33" x14ac:dyDescent="0.3">
      <c r="AD5574" s="9"/>
      <c r="AG5574" s="9"/>
    </row>
    <row r="5575" spans="30:33" x14ac:dyDescent="0.3">
      <c r="AD5575" s="9"/>
      <c r="AG5575" s="9"/>
    </row>
    <row r="5576" spans="30:33" x14ac:dyDescent="0.3">
      <c r="AD5576" s="9"/>
      <c r="AG5576" s="9"/>
    </row>
    <row r="5577" spans="30:33" x14ac:dyDescent="0.3">
      <c r="AD5577" s="9"/>
      <c r="AG5577" s="9"/>
    </row>
    <row r="5578" spans="30:33" x14ac:dyDescent="0.3">
      <c r="AD5578" s="9"/>
      <c r="AG5578" s="9"/>
    </row>
    <row r="5579" spans="30:33" x14ac:dyDescent="0.3">
      <c r="AD5579" s="9"/>
      <c r="AG5579" s="9"/>
    </row>
    <row r="5580" spans="30:33" x14ac:dyDescent="0.3">
      <c r="AD5580" s="9"/>
      <c r="AG5580" s="9"/>
    </row>
    <row r="5581" spans="30:33" x14ac:dyDescent="0.3">
      <c r="AD5581" s="9"/>
      <c r="AG5581" s="9"/>
    </row>
    <row r="5582" spans="30:33" x14ac:dyDescent="0.3">
      <c r="AD5582" s="9"/>
      <c r="AG5582" s="9"/>
    </row>
    <row r="5583" spans="30:33" x14ac:dyDescent="0.3">
      <c r="AD5583" s="9"/>
      <c r="AG5583" s="9"/>
    </row>
    <row r="5584" spans="30:33" x14ac:dyDescent="0.3">
      <c r="AD5584" s="9"/>
      <c r="AG5584" s="9"/>
    </row>
    <row r="5585" spans="30:33" x14ac:dyDescent="0.3">
      <c r="AD5585" s="9"/>
      <c r="AG5585" s="9"/>
    </row>
    <row r="5586" spans="30:33" x14ac:dyDescent="0.3">
      <c r="AD5586" s="9"/>
      <c r="AG5586" s="9"/>
    </row>
    <row r="5587" spans="30:33" x14ac:dyDescent="0.3">
      <c r="AD5587" s="9"/>
      <c r="AG5587" s="9"/>
    </row>
    <row r="5588" spans="30:33" x14ac:dyDescent="0.3">
      <c r="AD5588" s="9"/>
      <c r="AG5588" s="9"/>
    </row>
    <row r="5589" spans="30:33" x14ac:dyDescent="0.3">
      <c r="AD5589" s="9"/>
      <c r="AG5589" s="9"/>
    </row>
    <row r="5590" spans="30:33" x14ac:dyDescent="0.3">
      <c r="AD5590" s="9"/>
      <c r="AG5590" s="9"/>
    </row>
    <row r="5591" spans="30:33" x14ac:dyDescent="0.3">
      <c r="AD5591" s="9"/>
      <c r="AG5591" s="9"/>
    </row>
    <row r="5592" spans="30:33" x14ac:dyDescent="0.3">
      <c r="AD5592" s="9"/>
      <c r="AG5592" s="9"/>
    </row>
    <row r="5593" spans="30:33" x14ac:dyDescent="0.3">
      <c r="AD5593" s="9"/>
      <c r="AG5593" s="9"/>
    </row>
    <row r="5594" spans="30:33" x14ac:dyDescent="0.3">
      <c r="AD5594" s="9"/>
      <c r="AG5594" s="9"/>
    </row>
    <row r="5595" spans="30:33" x14ac:dyDescent="0.3">
      <c r="AD5595" s="9"/>
      <c r="AG5595" s="9"/>
    </row>
    <row r="5596" spans="30:33" x14ac:dyDescent="0.3">
      <c r="AD5596" s="9"/>
      <c r="AG5596" s="9"/>
    </row>
    <row r="5597" spans="30:33" x14ac:dyDescent="0.3">
      <c r="AD5597" s="9"/>
      <c r="AG5597" s="9"/>
    </row>
    <row r="5598" spans="30:33" x14ac:dyDescent="0.3">
      <c r="AD5598" s="9"/>
      <c r="AG5598" s="9"/>
    </row>
    <row r="5599" spans="30:33" x14ac:dyDescent="0.3">
      <c r="AD5599" s="9"/>
      <c r="AG5599" s="9"/>
    </row>
    <row r="5600" spans="30:33" x14ac:dyDescent="0.3">
      <c r="AD5600" s="9"/>
      <c r="AG5600" s="9"/>
    </row>
    <row r="5601" spans="30:33" x14ac:dyDescent="0.3">
      <c r="AD5601" s="9"/>
      <c r="AG5601" s="9"/>
    </row>
    <row r="5602" spans="30:33" x14ac:dyDescent="0.3">
      <c r="AD5602" s="9"/>
      <c r="AG5602" s="9"/>
    </row>
    <row r="5603" spans="30:33" x14ac:dyDescent="0.3">
      <c r="AD5603" s="9"/>
      <c r="AG5603" s="9"/>
    </row>
    <row r="5604" spans="30:33" x14ac:dyDescent="0.3">
      <c r="AD5604" s="9"/>
      <c r="AG5604" s="9"/>
    </row>
    <row r="5605" spans="30:33" x14ac:dyDescent="0.3">
      <c r="AD5605" s="9"/>
      <c r="AG5605" s="9"/>
    </row>
    <row r="5606" spans="30:33" x14ac:dyDescent="0.3">
      <c r="AD5606" s="9"/>
      <c r="AG5606" s="9"/>
    </row>
    <row r="5607" spans="30:33" x14ac:dyDescent="0.3">
      <c r="AD5607" s="9"/>
      <c r="AG5607" s="9"/>
    </row>
    <row r="5608" spans="30:33" x14ac:dyDescent="0.3">
      <c r="AD5608" s="9"/>
      <c r="AG5608" s="9"/>
    </row>
    <row r="5609" spans="30:33" x14ac:dyDescent="0.3">
      <c r="AD5609" s="9"/>
      <c r="AG5609" s="9"/>
    </row>
    <row r="5610" spans="30:33" x14ac:dyDescent="0.3">
      <c r="AD5610" s="9"/>
      <c r="AG5610" s="9"/>
    </row>
    <row r="5611" spans="30:33" x14ac:dyDescent="0.3">
      <c r="AD5611" s="9"/>
      <c r="AG5611" s="9"/>
    </row>
    <row r="5612" spans="30:33" x14ac:dyDescent="0.3">
      <c r="AD5612" s="9"/>
      <c r="AG5612" s="9"/>
    </row>
    <row r="5613" spans="30:33" x14ac:dyDescent="0.3">
      <c r="AD5613" s="9"/>
      <c r="AG5613" s="9"/>
    </row>
    <row r="5614" spans="30:33" x14ac:dyDescent="0.3">
      <c r="AD5614" s="9"/>
      <c r="AG5614" s="9"/>
    </row>
    <row r="5615" spans="30:33" x14ac:dyDescent="0.3">
      <c r="AD5615" s="9"/>
      <c r="AG5615" s="9"/>
    </row>
    <row r="5616" spans="30:33" x14ac:dyDescent="0.3">
      <c r="AD5616" s="9"/>
      <c r="AG5616" s="9"/>
    </row>
    <row r="5617" spans="30:33" x14ac:dyDescent="0.3">
      <c r="AD5617" s="9"/>
      <c r="AG5617" s="9"/>
    </row>
    <row r="5618" spans="30:33" x14ac:dyDescent="0.3">
      <c r="AD5618" s="9"/>
      <c r="AG5618" s="9"/>
    </row>
    <row r="5619" spans="30:33" x14ac:dyDescent="0.3">
      <c r="AD5619" s="9"/>
      <c r="AG5619" s="9"/>
    </row>
    <row r="5620" spans="30:33" x14ac:dyDescent="0.3">
      <c r="AD5620" s="9"/>
      <c r="AG5620" s="9"/>
    </row>
    <row r="5621" spans="30:33" x14ac:dyDescent="0.3">
      <c r="AD5621" s="9"/>
      <c r="AG5621" s="9"/>
    </row>
    <row r="5622" spans="30:33" x14ac:dyDescent="0.3">
      <c r="AD5622" s="9"/>
      <c r="AG5622" s="9"/>
    </row>
    <row r="5623" spans="30:33" x14ac:dyDescent="0.3">
      <c r="AD5623" s="9"/>
      <c r="AG5623" s="9"/>
    </row>
    <row r="5624" spans="30:33" x14ac:dyDescent="0.3">
      <c r="AD5624" s="9"/>
      <c r="AG5624" s="9"/>
    </row>
    <row r="5625" spans="30:33" x14ac:dyDescent="0.3">
      <c r="AD5625" s="9"/>
      <c r="AG5625" s="9"/>
    </row>
    <row r="5626" spans="30:33" x14ac:dyDescent="0.3">
      <c r="AD5626" s="9"/>
      <c r="AG5626" s="9"/>
    </row>
    <row r="5627" spans="30:33" x14ac:dyDescent="0.3">
      <c r="AD5627" s="9"/>
      <c r="AG5627" s="9"/>
    </row>
    <row r="5628" spans="30:33" x14ac:dyDescent="0.3">
      <c r="AD5628" s="9"/>
      <c r="AG5628" s="9"/>
    </row>
    <row r="5629" spans="30:33" x14ac:dyDescent="0.3">
      <c r="AD5629" s="9"/>
      <c r="AG5629" s="9"/>
    </row>
    <row r="5630" spans="30:33" x14ac:dyDescent="0.3">
      <c r="AD5630" s="9"/>
      <c r="AG5630" s="9"/>
    </row>
    <row r="5631" spans="30:33" x14ac:dyDescent="0.3">
      <c r="AD5631" s="9"/>
      <c r="AG5631" s="9"/>
    </row>
    <row r="5632" spans="30:33" x14ac:dyDescent="0.3">
      <c r="AD5632" s="9"/>
      <c r="AG5632" s="9"/>
    </row>
    <row r="5633" spans="30:33" x14ac:dyDescent="0.3">
      <c r="AD5633" s="9"/>
      <c r="AG5633" s="9"/>
    </row>
    <row r="5634" spans="30:33" x14ac:dyDescent="0.3">
      <c r="AD5634" s="9"/>
      <c r="AG5634" s="9"/>
    </row>
    <row r="5635" spans="30:33" x14ac:dyDescent="0.3">
      <c r="AD5635" s="9"/>
      <c r="AG5635" s="9"/>
    </row>
    <row r="5636" spans="30:33" x14ac:dyDescent="0.3">
      <c r="AD5636" s="9"/>
      <c r="AG5636" s="9"/>
    </row>
    <row r="5637" spans="30:33" x14ac:dyDescent="0.3">
      <c r="AD5637" s="9"/>
      <c r="AG5637" s="9"/>
    </row>
    <row r="5638" spans="30:33" x14ac:dyDescent="0.3">
      <c r="AD5638" s="9"/>
      <c r="AG5638" s="9"/>
    </row>
    <row r="5639" spans="30:33" x14ac:dyDescent="0.3">
      <c r="AD5639" s="9"/>
      <c r="AG5639" s="9"/>
    </row>
    <row r="5640" spans="30:33" x14ac:dyDescent="0.3">
      <c r="AD5640" s="9"/>
      <c r="AG5640" s="9"/>
    </row>
    <row r="5641" spans="30:33" x14ac:dyDescent="0.3">
      <c r="AD5641" s="9"/>
      <c r="AG5641" s="9"/>
    </row>
    <row r="5642" spans="30:33" x14ac:dyDescent="0.3">
      <c r="AD5642" s="9"/>
      <c r="AG5642" s="9"/>
    </row>
    <row r="5643" spans="30:33" x14ac:dyDescent="0.3">
      <c r="AD5643" s="9"/>
      <c r="AG5643" s="9"/>
    </row>
    <row r="5644" spans="30:33" x14ac:dyDescent="0.3">
      <c r="AD5644" s="9"/>
      <c r="AG5644" s="9"/>
    </row>
    <row r="5645" spans="30:33" x14ac:dyDescent="0.3">
      <c r="AD5645" s="9"/>
      <c r="AG5645" s="9"/>
    </row>
    <row r="5646" spans="30:33" x14ac:dyDescent="0.3">
      <c r="AD5646" s="9"/>
      <c r="AG5646" s="9"/>
    </row>
    <row r="5647" spans="30:33" x14ac:dyDescent="0.3">
      <c r="AD5647" s="9"/>
      <c r="AG5647" s="9"/>
    </row>
    <row r="5648" spans="30:33" x14ac:dyDescent="0.3">
      <c r="AD5648" s="9"/>
      <c r="AG5648" s="9"/>
    </row>
    <row r="5649" spans="30:33" x14ac:dyDescent="0.3">
      <c r="AD5649" s="9"/>
      <c r="AG5649" s="9"/>
    </row>
    <row r="5650" spans="30:33" x14ac:dyDescent="0.3">
      <c r="AD5650" s="9"/>
      <c r="AG5650" s="9"/>
    </row>
    <row r="5651" spans="30:33" x14ac:dyDescent="0.3">
      <c r="AD5651" s="9"/>
      <c r="AG5651" s="9"/>
    </row>
    <row r="5652" spans="30:33" x14ac:dyDescent="0.3">
      <c r="AD5652" s="9"/>
      <c r="AG5652" s="9"/>
    </row>
    <row r="5653" spans="30:33" x14ac:dyDescent="0.3">
      <c r="AD5653" s="9"/>
      <c r="AG5653" s="9"/>
    </row>
    <row r="5654" spans="30:33" x14ac:dyDescent="0.3">
      <c r="AD5654" s="9"/>
      <c r="AG5654" s="9"/>
    </row>
    <row r="5655" spans="30:33" x14ac:dyDescent="0.3">
      <c r="AD5655" s="9"/>
      <c r="AG5655" s="9"/>
    </row>
    <row r="5656" spans="30:33" x14ac:dyDescent="0.3">
      <c r="AD5656" s="9"/>
      <c r="AG5656" s="9"/>
    </row>
    <row r="5657" spans="30:33" x14ac:dyDescent="0.3">
      <c r="AD5657" s="9"/>
      <c r="AG5657" s="9"/>
    </row>
    <row r="5658" spans="30:33" x14ac:dyDescent="0.3">
      <c r="AD5658" s="9"/>
      <c r="AG5658" s="9"/>
    </row>
    <row r="5659" spans="30:33" x14ac:dyDescent="0.3">
      <c r="AD5659" s="9"/>
      <c r="AG5659" s="9"/>
    </row>
    <row r="5660" spans="30:33" x14ac:dyDescent="0.3">
      <c r="AD5660" s="9"/>
      <c r="AG5660" s="9"/>
    </row>
    <row r="5661" spans="30:33" x14ac:dyDescent="0.3">
      <c r="AD5661" s="9"/>
      <c r="AG5661" s="9"/>
    </row>
    <row r="5662" spans="30:33" x14ac:dyDescent="0.3">
      <c r="AD5662" s="9"/>
      <c r="AG5662" s="9"/>
    </row>
    <row r="5663" spans="30:33" x14ac:dyDescent="0.3">
      <c r="AD5663" s="9"/>
      <c r="AG5663" s="9"/>
    </row>
    <row r="5664" spans="30:33" x14ac:dyDescent="0.3">
      <c r="AD5664" s="9"/>
      <c r="AG5664" s="9"/>
    </row>
    <row r="5665" spans="30:33" x14ac:dyDescent="0.3">
      <c r="AD5665" s="9"/>
      <c r="AG5665" s="9"/>
    </row>
    <row r="5666" spans="30:33" x14ac:dyDescent="0.3">
      <c r="AD5666" s="9"/>
      <c r="AG5666" s="9"/>
    </row>
    <row r="5667" spans="30:33" x14ac:dyDescent="0.3">
      <c r="AD5667" s="9"/>
      <c r="AG5667" s="9"/>
    </row>
    <row r="5668" spans="30:33" x14ac:dyDescent="0.3">
      <c r="AD5668" s="9"/>
      <c r="AG5668" s="9"/>
    </row>
    <row r="5669" spans="30:33" x14ac:dyDescent="0.3">
      <c r="AD5669" s="9"/>
      <c r="AG5669" s="9"/>
    </row>
    <row r="5670" spans="30:33" x14ac:dyDescent="0.3">
      <c r="AD5670" s="9"/>
      <c r="AG5670" s="9"/>
    </row>
    <row r="5671" spans="30:33" x14ac:dyDescent="0.3">
      <c r="AD5671" s="9"/>
      <c r="AG5671" s="9"/>
    </row>
    <row r="5672" spans="30:33" x14ac:dyDescent="0.3">
      <c r="AD5672" s="9"/>
      <c r="AG5672" s="9"/>
    </row>
    <row r="5673" spans="30:33" x14ac:dyDescent="0.3">
      <c r="AD5673" s="9"/>
      <c r="AG5673" s="9"/>
    </row>
    <row r="5674" spans="30:33" x14ac:dyDescent="0.3">
      <c r="AD5674" s="9"/>
      <c r="AG5674" s="9"/>
    </row>
    <row r="5675" spans="30:33" x14ac:dyDescent="0.3">
      <c r="AD5675" s="9"/>
      <c r="AG5675" s="9"/>
    </row>
    <row r="5676" spans="30:33" x14ac:dyDescent="0.3">
      <c r="AD5676" s="9"/>
      <c r="AG5676" s="9"/>
    </row>
    <row r="5677" spans="30:33" x14ac:dyDescent="0.3">
      <c r="AD5677" s="9"/>
      <c r="AG5677" s="9"/>
    </row>
    <row r="5678" spans="30:33" x14ac:dyDescent="0.3">
      <c r="AD5678" s="9"/>
      <c r="AG5678" s="9"/>
    </row>
    <row r="5679" spans="30:33" x14ac:dyDescent="0.3">
      <c r="AD5679" s="9"/>
      <c r="AG5679" s="9"/>
    </row>
    <row r="5680" spans="30:33" x14ac:dyDescent="0.3">
      <c r="AD5680" s="9"/>
      <c r="AG5680" s="9"/>
    </row>
    <row r="5681" spans="30:33" x14ac:dyDescent="0.3">
      <c r="AD5681" s="9"/>
      <c r="AG5681" s="9"/>
    </row>
    <row r="5682" spans="30:33" x14ac:dyDescent="0.3">
      <c r="AD5682" s="9"/>
      <c r="AG5682" s="9"/>
    </row>
    <row r="5683" spans="30:33" x14ac:dyDescent="0.3">
      <c r="AD5683" s="9"/>
      <c r="AG5683" s="9"/>
    </row>
    <row r="5684" spans="30:33" x14ac:dyDescent="0.3">
      <c r="AD5684" s="9"/>
      <c r="AG5684" s="9"/>
    </row>
    <row r="5685" spans="30:33" x14ac:dyDescent="0.3">
      <c r="AD5685" s="9"/>
      <c r="AG5685" s="9"/>
    </row>
    <row r="5686" spans="30:33" x14ac:dyDescent="0.3">
      <c r="AD5686" s="9"/>
      <c r="AG5686" s="9"/>
    </row>
    <row r="5687" spans="30:33" x14ac:dyDescent="0.3">
      <c r="AD5687" s="9"/>
      <c r="AG5687" s="9"/>
    </row>
    <row r="5688" spans="30:33" x14ac:dyDescent="0.3">
      <c r="AD5688" s="9"/>
      <c r="AG5688" s="9"/>
    </row>
    <row r="5689" spans="30:33" x14ac:dyDescent="0.3">
      <c r="AD5689" s="9"/>
      <c r="AG5689" s="9"/>
    </row>
    <row r="5690" spans="30:33" x14ac:dyDescent="0.3">
      <c r="AD5690" s="9"/>
      <c r="AG5690" s="9"/>
    </row>
    <row r="5691" spans="30:33" x14ac:dyDescent="0.3">
      <c r="AD5691" s="9"/>
      <c r="AG5691" s="9"/>
    </row>
    <row r="5692" spans="30:33" x14ac:dyDescent="0.3">
      <c r="AD5692" s="9"/>
      <c r="AG5692" s="9"/>
    </row>
    <row r="5693" spans="30:33" x14ac:dyDescent="0.3">
      <c r="AD5693" s="9"/>
      <c r="AG5693" s="9"/>
    </row>
    <row r="5694" spans="30:33" x14ac:dyDescent="0.3">
      <c r="AD5694" s="9"/>
      <c r="AG5694" s="9"/>
    </row>
    <row r="5695" spans="30:33" x14ac:dyDescent="0.3">
      <c r="AD5695" s="9"/>
      <c r="AG5695" s="9"/>
    </row>
    <row r="5696" spans="30:33" x14ac:dyDescent="0.3">
      <c r="AD5696" s="9"/>
      <c r="AG5696" s="9"/>
    </row>
    <row r="5697" spans="30:33" x14ac:dyDescent="0.3">
      <c r="AD5697" s="9"/>
      <c r="AG5697" s="9"/>
    </row>
    <row r="5698" spans="30:33" x14ac:dyDescent="0.3">
      <c r="AD5698" s="9"/>
      <c r="AG5698" s="9"/>
    </row>
    <row r="5699" spans="30:33" x14ac:dyDescent="0.3">
      <c r="AD5699" s="9"/>
      <c r="AG5699" s="9"/>
    </row>
    <row r="5700" spans="30:33" x14ac:dyDescent="0.3">
      <c r="AD5700" s="9"/>
      <c r="AG5700" s="9"/>
    </row>
    <row r="5701" spans="30:33" x14ac:dyDescent="0.3">
      <c r="AD5701" s="9"/>
      <c r="AG5701" s="9"/>
    </row>
    <row r="5702" spans="30:33" x14ac:dyDescent="0.3">
      <c r="AD5702" s="9"/>
      <c r="AG5702" s="9"/>
    </row>
    <row r="5703" spans="30:33" x14ac:dyDescent="0.3">
      <c r="AD5703" s="9"/>
      <c r="AG5703" s="9"/>
    </row>
    <row r="5704" spans="30:33" x14ac:dyDescent="0.3">
      <c r="AD5704" s="9"/>
      <c r="AG5704" s="9"/>
    </row>
    <row r="5705" spans="30:33" x14ac:dyDescent="0.3">
      <c r="AD5705" s="9"/>
      <c r="AG5705" s="9"/>
    </row>
    <row r="5706" spans="30:33" x14ac:dyDescent="0.3">
      <c r="AD5706" s="9"/>
      <c r="AG5706" s="9"/>
    </row>
    <row r="5707" spans="30:33" x14ac:dyDescent="0.3">
      <c r="AD5707" s="9"/>
      <c r="AG5707" s="9"/>
    </row>
    <row r="5708" spans="30:33" x14ac:dyDescent="0.3">
      <c r="AD5708" s="9"/>
      <c r="AG5708" s="9"/>
    </row>
    <row r="5709" spans="30:33" x14ac:dyDescent="0.3">
      <c r="AD5709" s="9"/>
      <c r="AG5709" s="9"/>
    </row>
    <row r="5710" spans="30:33" x14ac:dyDescent="0.3">
      <c r="AD5710" s="9"/>
      <c r="AG5710" s="9"/>
    </row>
    <row r="5711" spans="30:33" x14ac:dyDescent="0.3">
      <c r="AD5711" s="9"/>
      <c r="AG5711" s="9"/>
    </row>
    <row r="5712" spans="30:33" x14ac:dyDescent="0.3">
      <c r="AD5712" s="9"/>
      <c r="AG5712" s="9"/>
    </row>
    <row r="5713" spans="30:33" x14ac:dyDescent="0.3">
      <c r="AD5713" s="9"/>
      <c r="AG5713" s="9"/>
    </row>
    <row r="5714" spans="30:33" x14ac:dyDescent="0.3">
      <c r="AD5714" s="9"/>
      <c r="AG5714" s="9"/>
    </row>
    <row r="5715" spans="30:33" x14ac:dyDescent="0.3">
      <c r="AD5715" s="9"/>
      <c r="AG5715" s="9"/>
    </row>
    <row r="5716" spans="30:33" x14ac:dyDescent="0.3">
      <c r="AD5716" s="9"/>
      <c r="AG5716" s="9"/>
    </row>
    <row r="5717" spans="30:33" x14ac:dyDescent="0.3">
      <c r="AD5717" s="9"/>
      <c r="AG5717" s="9"/>
    </row>
    <row r="5718" spans="30:33" x14ac:dyDescent="0.3">
      <c r="AD5718" s="9"/>
      <c r="AG5718" s="9"/>
    </row>
    <row r="5719" spans="30:33" x14ac:dyDescent="0.3">
      <c r="AD5719" s="9"/>
      <c r="AG5719" s="9"/>
    </row>
    <row r="5720" spans="30:33" x14ac:dyDescent="0.3">
      <c r="AD5720" s="9"/>
      <c r="AG5720" s="9"/>
    </row>
    <row r="5721" spans="30:33" x14ac:dyDescent="0.3">
      <c r="AD5721" s="9"/>
      <c r="AG5721" s="9"/>
    </row>
    <row r="5722" spans="30:33" x14ac:dyDescent="0.3">
      <c r="AD5722" s="9"/>
      <c r="AG5722" s="9"/>
    </row>
    <row r="5723" spans="30:33" x14ac:dyDescent="0.3">
      <c r="AD5723" s="9"/>
      <c r="AG5723" s="9"/>
    </row>
    <row r="5724" spans="30:33" x14ac:dyDescent="0.3">
      <c r="AD5724" s="9"/>
      <c r="AG5724" s="9"/>
    </row>
    <row r="5725" spans="30:33" x14ac:dyDescent="0.3">
      <c r="AD5725" s="9"/>
      <c r="AG5725" s="9"/>
    </row>
    <row r="5726" spans="30:33" x14ac:dyDescent="0.3">
      <c r="AD5726" s="9"/>
      <c r="AG5726" s="9"/>
    </row>
    <row r="5727" spans="30:33" x14ac:dyDescent="0.3">
      <c r="AD5727" s="9"/>
      <c r="AG5727" s="9"/>
    </row>
    <row r="5728" spans="30:33" x14ac:dyDescent="0.3">
      <c r="AD5728" s="9"/>
      <c r="AG5728" s="9"/>
    </row>
    <row r="5729" spans="30:33" x14ac:dyDescent="0.3">
      <c r="AD5729" s="9"/>
      <c r="AG5729" s="9"/>
    </row>
    <row r="5730" spans="30:33" x14ac:dyDescent="0.3">
      <c r="AD5730" s="9"/>
      <c r="AG5730" s="9"/>
    </row>
    <row r="5731" spans="30:33" x14ac:dyDescent="0.3">
      <c r="AD5731" s="9"/>
      <c r="AG5731" s="9"/>
    </row>
    <row r="5732" spans="30:33" x14ac:dyDescent="0.3">
      <c r="AD5732" s="9"/>
      <c r="AG5732" s="9"/>
    </row>
    <row r="5733" spans="30:33" x14ac:dyDescent="0.3">
      <c r="AD5733" s="9"/>
      <c r="AG5733" s="9"/>
    </row>
    <row r="5734" spans="30:33" x14ac:dyDescent="0.3">
      <c r="AD5734" s="9"/>
      <c r="AG5734" s="9"/>
    </row>
    <row r="5735" spans="30:33" x14ac:dyDescent="0.3">
      <c r="AD5735" s="9"/>
      <c r="AG5735" s="9"/>
    </row>
    <row r="5736" spans="30:33" x14ac:dyDescent="0.3">
      <c r="AD5736" s="9"/>
      <c r="AG5736" s="9"/>
    </row>
    <row r="5737" spans="30:33" x14ac:dyDescent="0.3">
      <c r="AD5737" s="9"/>
      <c r="AG5737" s="9"/>
    </row>
    <row r="5738" spans="30:33" x14ac:dyDescent="0.3">
      <c r="AD5738" s="9"/>
      <c r="AG5738" s="9"/>
    </row>
    <row r="5739" spans="30:33" x14ac:dyDescent="0.3">
      <c r="AD5739" s="9"/>
      <c r="AG5739" s="9"/>
    </row>
    <row r="5740" spans="30:33" x14ac:dyDescent="0.3">
      <c r="AD5740" s="9"/>
      <c r="AG5740" s="9"/>
    </row>
    <row r="5741" spans="30:33" x14ac:dyDescent="0.3">
      <c r="AD5741" s="9"/>
      <c r="AG5741" s="9"/>
    </row>
    <row r="5742" spans="30:33" x14ac:dyDescent="0.3">
      <c r="AD5742" s="9"/>
      <c r="AG5742" s="9"/>
    </row>
    <row r="5743" spans="30:33" x14ac:dyDescent="0.3">
      <c r="AD5743" s="9"/>
      <c r="AG5743" s="9"/>
    </row>
    <row r="5744" spans="30:33" x14ac:dyDescent="0.3">
      <c r="AD5744" s="9"/>
      <c r="AG5744" s="9"/>
    </row>
    <row r="5745" spans="30:33" x14ac:dyDescent="0.3">
      <c r="AD5745" s="9"/>
      <c r="AG5745" s="9"/>
    </row>
    <row r="5746" spans="30:33" x14ac:dyDescent="0.3">
      <c r="AD5746" s="9"/>
      <c r="AG5746" s="9"/>
    </row>
    <row r="5747" spans="30:33" x14ac:dyDescent="0.3">
      <c r="AD5747" s="9"/>
      <c r="AG5747" s="9"/>
    </row>
    <row r="5748" spans="30:33" x14ac:dyDescent="0.3">
      <c r="AD5748" s="9"/>
      <c r="AG5748" s="9"/>
    </row>
    <row r="5749" spans="30:33" x14ac:dyDescent="0.3">
      <c r="AD5749" s="9"/>
      <c r="AG5749" s="9"/>
    </row>
    <row r="5750" spans="30:33" x14ac:dyDescent="0.3">
      <c r="AD5750" s="9"/>
      <c r="AG5750" s="9"/>
    </row>
    <row r="5751" spans="30:33" x14ac:dyDescent="0.3">
      <c r="AD5751" s="9"/>
      <c r="AG5751" s="9"/>
    </row>
    <row r="5752" spans="30:33" x14ac:dyDescent="0.3">
      <c r="AD5752" s="9"/>
      <c r="AG5752" s="9"/>
    </row>
    <row r="5753" spans="30:33" x14ac:dyDescent="0.3">
      <c r="AD5753" s="9"/>
      <c r="AG5753" s="9"/>
    </row>
    <row r="5754" spans="30:33" x14ac:dyDescent="0.3">
      <c r="AD5754" s="9"/>
      <c r="AG5754" s="9"/>
    </row>
    <row r="5755" spans="30:33" x14ac:dyDescent="0.3">
      <c r="AD5755" s="9"/>
      <c r="AG5755" s="9"/>
    </row>
    <row r="5756" spans="30:33" x14ac:dyDescent="0.3">
      <c r="AD5756" s="9"/>
      <c r="AG5756" s="9"/>
    </row>
    <row r="5757" spans="30:33" x14ac:dyDescent="0.3">
      <c r="AD5757" s="9"/>
      <c r="AG5757" s="9"/>
    </row>
    <row r="5758" spans="30:33" x14ac:dyDescent="0.3">
      <c r="AD5758" s="9"/>
      <c r="AG5758" s="9"/>
    </row>
    <row r="5759" spans="30:33" x14ac:dyDescent="0.3">
      <c r="AD5759" s="9"/>
      <c r="AG5759" s="9"/>
    </row>
    <row r="5760" spans="30:33" x14ac:dyDescent="0.3">
      <c r="AD5760" s="9"/>
      <c r="AG5760" s="9"/>
    </row>
    <row r="5761" spans="30:33" x14ac:dyDescent="0.3">
      <c r="AD5761" s="9"/>
      <c r="AG5761" s="9"/>
    </row>
    <row r="5762" spans="30:33" x14ac:dyDescent="0.3">
      <c r="AD5762" s="9"/>
      <c r="AG5762" s="9"/>
    </row>
    <row r="5763" spans="30:33" x14ac:dyDescent="0.3">
      <c r="AD5763" s="9"/>
      <c r="AG5763" s="9"/>
    </row>
    <row r="5764" spans="30:33" x14ac:dyDescent="0.3">
      <c r="AD5764" s="9"/>
      <c r="AG5764" s="9"/>
    </row>
    <row r="5765" spans="30:33" x14ac:dyDescent="0.3">
      <c r="AD5765" s="9"/>
      <c r="AG5765" s="9"/>
    </row>
    <row r="5766" spans="30:33" x14ac:dyDescent="0.3">
      <c r="AD5766" s="9"/>
      <c r="AG5766" s="9"/>
    </row>
    <row r="5767" spans="30:33" x14ac:dyDescent="0.3">
      <c r="AD5767" s="9"/>
      <c r="AG5767" s="9"/>
    </row>
    <row r="5768" spans="30:33" x14ac:dyDescent="0.3">
      <c r="AD5768" s="9"/>
      <c r="AG5768" s="9"/>
    </row>
    <row r="5769" spans="30:33" x14ac:dyDescent="0.3">
      <c r="AD5769" s="9"/>
      <c r="AG5769" s="9"/>
    </row>
    <row r="5770" spans="30:33" x14ac:dyDescent="0.3">
      <c r="AD5770" s="9"/>
      <c r="AG5770" s="9"/>
    </row>
    <row r="5771" spans="30:33" x14ac:dyDescent="0.3">
      <c r="AD5771" s="9"/>
      <c r="AG5771" s="9"/>
    </row>
    <row r="5772" spans="30:33" x14ac:dyDescent="0.3">
      <c r="AD5772" s="9"/>
      <c r="AG5772" s="9"/>
    </row>
    <row r="5773" spans="30:33" x14ac:dyDescent="0.3">
      <c r="AD5773" s="9"/>
      <c r="AG5773" s="9"/>
    </row>
    <row r="5774" spans="30:33" x14ac:dyDescent="0.3">
      <c r="AD5774" s="9"/>
      <c r="AG5774" s="9"/>
    </row>
    <row r="5775" spans="30:33" x14ac:dyDescent="0.3">
      <c r="AD5775" s="9"/>
      <c r="AG5775" s="9"/>
    </row>
    <row r="5776" spans="30:33" x14ac:dyDescent="0.3">
      <c r="AD5776" s="9"/>
      <c r="AG5776" s="9"/>
    </row>
    <row r="5777" spans="30:33" x14ac:dyDescent="0.3">
      <c r="AD5777" s="9"/>
      <c r="AG5777" s="9"/>
    </row>
    <row r="5778" spans="30:33" x14ac:dyDescent="0.3">
      <c r="AD5778" s="9"/>
      <c r="AG5778" s="9"/>
    </row>
    <row r="5779" spans="30:33" x14ac:dyDescent="0.3">
      <c r="AD5779" s="9"/>
      <c r="AG5779" s="9"/>
    </row>
    <row r="5780" spans="30:33" x14ac:dyDescent="0.3">
      <c r="AD5780" s="9"/>
      <c r="AG5780" s="9"/>
    </row>
    <row r="5781" spans="30:33" x14ac:dyDescent="0.3">
      <c r="AD5781" s="9"/>
      <c r="AG5781" s="9"/>
    </row>
    <row r="5782" spans="30:33" x14ac:dyDescent="0.3">
      <c r="AD5782" s="9"/>
      <c r="AG5782" s="9"/>
    </row>
    <row r="5783" spans="30:33" x14ac:dyDescent="0.3">
      <c r="AD5783" s="9"/>
      <c r="AG5783" s="9"/>
    </row>
    <row r="5784" spans="30:33" x14ac:dyDescent="0.3">
      <c r="AD5784" s="9"/>
      <c r="AG5784" s="9"/>
    </row>
    <row r="5785" spans="30:33" x14ac:dyDescent="0.3">
      <c r="AD5785" s="9"/>
      <c r="AG5785" s="9"/>
    </row>
    <row r="5786" spans="30:33" x14ac:dyDescent="0.3">
      <c r="AD5786" s="9"/>
      <c r="AG5786" s="9"/>
    </row>
    <row r="5787" spans="30:33" x14ac:dyDescent="0.3">
      <c r="AD5787" s="9"/>
      <c r="AG5787" s="9"/>
    </row>
    <row r="5788" spans="30:33" x14ac:dyDescent="0.3">
      <c r="AD5788" s="9"/>
      <c r="AG5788" s="9"/>
    </row>
    <row r="5789" spans="30:33" x14ac:dyDescent="0.3">
      <c r="AD5789" s="9"/>
      <c r="AG5789" s="9"/>
    </row>
    <row r="5790" spans="30:33" x14ac:dyDescent="0.3">
      <c r="AD5790" s="9"/>
      <c r="AG5790" s="9"/>
    </row>
    <row r="5791" spans="30:33" x14ac:dyDescent="0.3">
      <c r="AD5791" s="9"/>
      <c r="AG5791" s="9"/>
    </row>
    <row r="5792" spans="30:33" x14ac:dyDescent="0.3">
      <c r="AD5792" s="9"/>
      <c r="AG5792" s="9"/>
    </row>
    <row r="5793" spans="30:33" x14ac:dyDescent="0.3">
      <c r="AD5793" s="9"/>
      <c r="AG5793" s="9"/>
    </row>
    <row r="5794" spans="30:33" x14ac:dyDescent="0.3">
      <c r="AD5794" s="9"/>
      <c r="AG5794" s="9"/>
    </row>
    <row r="5795" spans="30:33" x14ac:dyDescent="0.3">
      <c r="AD5795" s="9"/>
      <c r="AG5795" s="9"/>
    </row>
    <row r="5796" spans="30:33" x14ac:dyDescent="0.3">
      <c r="AD5796" s="9"/>
      <c r="AG5796" s="9"/>
    </row>
    <row r="5797" spans="30:33" x14ac:dyDescent="0.3">
      <c r="AD5797" s="9"/>
      <c r="AG5797" s="9"/>
    </row>
    <row r="5798" spans="30:33" x14ac:dyDescent="0.3">
      <c r="AD5798" s="9"/>
      <c r="AG5798" s="9"/>
    </row>
    <row r="5799" spans="30:33" x14ac:dyDescent="0.3">
      <c r="AD5799" s="9"/>
      <c r="AG5799" s="9"/>
    </row>
    <row r="5800" spans="30:33" x14ac:dyDescent="0.3">
      <c r="AD5800" s="9"/>
      <c r="AG5800" s="9"/>
    </row>
    <row r="5801" spans="30:33" x14ac:dyDescent="0.3">
      <c r="AD5801" s="9"/>
      <c r="AG5801" s="9"/>
    </row>
    <row r="5802" spans="30:33" x14ac:dyDescent="0.3">
      <c r="AD5802" s="9"/>
      <c r="AG5802" s="9"/>
    </row>
    <row r="5803" spans="30:33" x14ac:dyDescent="0.3">
      <c r="AD5803" s="9"/>
      <c r="AG5803" s="9"/>
    </row>
    <row r="5804" spans="30:33" x14ac:dyDescent="0.3">
      <c r="AD5804" s="9"/>
      <c r="AG5804" s="9"/>
    </row>
    <row r="5805" spans="30:33" x14ac:dyDescent="0.3">
      <c r="AD5805" s="9"/>
      <c r="AG5805" s="9"/>
    </row>
    <row r="5806" spans="30:33" x14ac:dyDescent="0.3">
      <c r="AD5806" s="9"/>
      <c r="AG5806" s="9"/>
    </row>
    <row r="5807" spans="30:33" x14ac:dyDescent="0.3">
      <c r="AD5807" s="9"/>
      <c r="AG5807" s="9"/>
    </row>
    <row r="5808" spans="30:33" x14ac:dyDescent="0.3">
      <c r="AD5808" s="9"/>
      <c r="AG5808" s="9"/>
    </row>
    <row r="5809" spans="30:33" x14ac:dyDescent="0.3">
      <c r="AD5809" s="9"/>
      <c r="AG5809" s="9"/>
    </row>
    <row r="5810" spans="30:33" x14ac:dyDescent="0.3">
      <c r="AD5810" s="9"/>
      <c r="AG5810" s="9"/>
    </row>
    <row r="5811" spans="30:33" x14ac:dyDescent="0.3">
      <c r="AD5811" s="9"/>
      <c r="AG5811" s="9"/>
    </row>
    <row r="5812" spans="30:33" x14ac:dyDescent="0.3">
      <c r="AD5812" s="9"/>
      <c r="AG5812" s="9"/>
    </row>
    <row r="5813" spans="30:33" x14ac:dyDescent="0.3">
      <c r="AD5813" s="9"/>
      <c r="AG5813" s="9"/>
    </row>
    <row r="5814" spans="30:33" x14ac:dyDescent="0.3">
      <c r="AD5814" s="9"/>
      <c r="AG5814" s="9"/>
    </row>
    <row r="5815" spans="30:33" x14ac:dyDescent="0.3">
      <c r="AD5815" s="9"/>
      <c r="AG5815" s="9"/>
    </row>
    <row r="5816" spans="30:33" x14ac:dyDescent="0.3">
      <c r="AD5816" s="9"/>
      <c r="AG5816" s="9"/>
    </row>
    <row r="5817" spans="30:33" x14ac:dyDescent="0.3">
      <c r="AD5817" s="9"/>
      <c r="AG5817" s="9"/>
    </row>
    <row r="5818" spans="30:33" x14ac:dyDescent="0.3">
      <c r="AD5818" s="9"/>
      <c r="AG5818" s="9"/>
    </row>
    <row r="5819" spans="30:33" x14ac:dyDescent="0.3">
      <c r="AD5819" s="9"/>
      <c r="AG5819" s="9"/>
    </row>
    <row r="5820" spans="30:33" x14ac:dyDescent="0.3">
      <c r="AD5820" s="9"/>
      <c r="AG5820" s="9"/>
    </row>
    <row r="5821" spans="30:33" x14ac:dyDescent="0.3">
      <c r="AD5821" s="9"/>
      <c r="AG5821" s="9"/>
    </row>
    <row r="5822" spans="30:33" x14ac:dyDescent="0.3">
      <c r="AD5822" s="9"/>
      <c r="AG5822" s="9"/>
    </row>
    <row r="5823" spans="30:33" x14ac:dyDescent="0.3">
      <c r="AD5823" s="9"/>
      <c r="AG5823" s="9"/>
    </row>
    <row r="5824" spans="30:33" x14ac:dyDescent="0.3">
      <c r="AD5824" s="9"/>
      <c r="AG5824" s="9"/>
    </row>
    <row r="5825" spans="30:33" x14ac:dyDescent="0.3">
      <c r="AD5825" s="9"/>
      <c r="AG5825" s="9"/>
    </row>
    <row r="5826" spans="30:33" x14ac:dyDescent="0.3">
      <c r="AD5826" s="9"/>
      <c r="AG5826" s="9"/>
    </row>
    <row r="5827" spans="30:33" x14ac:dyDescent="0.3">
      <c r="AD5827" s="9"/>
      <c r="AG5827" s="9"/>
    </row>
    <row r="5828" spans="30:33" x14ac:dyDescent="0.3">
      <c r="AD5828" s="9"/>
      <c r="AG5828" s="9"/>
    </row>
    <row r="5829" spans="30:33" x14ac:dyDescent="0.3">
      <c r="AD5829" s="9"/>
      <c r="AG5829" s="9"/>
    </row>
    <row r="5830" spans="30:33" x14ac:dyDescent="0.3">
      <c r="AD5830" s="9"/>
      <c r="AG5830" s="9"/>
    </row>
    <row r="5831" spans="30:33" x14ac:dyDescent="0.3">
      <c r="AD5831" s="9"/>
      <c r="AG5831" s="9"/>
    </row>
    <row r="5832" spans="30:33" x14ac:dyDescent="0.3">
      <c r="AD5832" s="9"/>
      <c r="AG5832" s="9"/>
    </row>
    <row r="5833" spans="30:33" x14ac:dyDescent="0.3">
      <c r="AD5833" s="9"/>
      <c r="AG5833" s="9"/>
    </row>
    <row r="5834" spans="30:33" x14ac:dyDescent="0.3">
      <c r="AD5834" s="9"/>
      <c r="AG5834" s="9"/>
    </row>
    <row r="5835" spans="30:33" x14ac:dyDescent="0.3">
      <c r="AD5835" s="9"/>
      <c r="AG5835" s="9"/>
    </row>
    <row r="5836" spans="30:33" x14ac:dyDescent="0.3">
      <c r="AD5836" s="9"/>
      <c r="AG5836" s="9"/>
    </row>
    <row r="5837" spans="30:33" x14ac:dyDescent="0.3">
      <c r="AD5837" s="9"/>
      <c r="AG5837" s="9"/>
    </row>
    <row r="5838" spans="30:33" x14ac:dyDescent="0.3">
      <c r="AD5838" s="9"/>
      <c r="AG5838" s="9"/>
    </row>
    <row r="5839" spans="30:33" x14ac:dyDescent="0.3">
      <c r="AD5839" s="9"/>
      <c r="AG5839" s="9"/>
    </row>
    <row r="5840" spans="30:33" x14ac:dyDescent="0.3">
      <c r="AD5840" s="9"/>
      <c r="AG5840" s="9"/>
    </row>
    <row r="5841" spans="30:33" x14ac:dyDescent="0.3">
      <c r="AD5841" s="9"/>
      <c r="AG5841" s="9"/>
    </row>
    <row r="5842" spans="30:33" x14ac:dyDescent="0.3">
      <c r="AD5842" s="9"/>
      <c r="AG5842" s="9"/>
    </row>
    <row r="5843" spans="30:33" x14ac:dyDescent="0.3">
      <c r="AD5843" s="9"/>
      <c r="AG5843" s="9"/>
    </row>
    <row r="5844" spans="30:33" x14ac:dyDescent="0.3">
      <c r="AD5844" s="9"/>
      <c r="AG5844" s="9"/>
    </row>
    <row r="5845" spans="30:33" x14ac:dyDescent="0.3">
      <c r="AD5845" s="9"/>
      <c r="AG5845" s="9"/>
    </row>
    <row r="5846" spans="30:33" x14ac:dyDescent="0.3">
      <c r="AD5846" s="9"/>
      <c r="AG5846" s="9"/>
    </row>
    <row r="5847" spans="30:33" x14ac:dyDescent="0.3">
      <c r="AD5847" s="9"/>
      <c r="AG5847" s="9"/>
    </row>
    <row r="5848" spans="30:33" x14ac:dyDescent="0.3">
      <c r="AD5848" s="9"/>
      <c r="AG5848" s="9"/>
    </row>
    <row r="5849" spans="30:33" x14ac:dyDescent="0.3">
      <c r="AD5849" s="9"/>
      <c r="AG5849" s="9"/>
    </row>
    <row r="5850" spans="30:33" x14ac:dyDescent="0.3">
      <c r="AD5850" s="9"/>
      <c r="AG5850" s="9"/>
    </row>
    <row r="5851" spans="30:33" x14ac:dyDescent="0.3">
      <c r="AD5851" s="9"/>
      <c r="AG5851" s="9"/>
    </row>
    <row r="5852" spans="30:33" x14ac:dyDescent="0.3">
      <c r="AD5852" s="9"/>
      <c r="AG5852" s="9"/>
    </row>
    <row r="5853" spans="30:33" x14ac:dyDescent="0.3">
      <c r="AD5853" s="9"/>
      <c r="AG5853" s="9"/>
    </row>
    <row r="5854" spans="30:33" x14ac:dyDescent="0.3">
      <c r="AD5854" s="9"/>
      <c r="AG5854" s="9"/>
    </row>
    <row r="5855" spans="30:33" x14ac:dyDescent="0.3">
      <c r="AD5855" s="9"/>
      <c r="AG5855" s="9"/>
    </row>
    <row r="5856" spans="30:33" x14ac:dyDescent="0.3">
      <c r="AD5856" s="9"/>
      <c r="AG5856" s="9"/>
    </row>
    <row r="5857" spans="30:33" x14ac:dyDescent="0.3">
      <c r="AD5857" s="9"/>
      <c r="AG5857" s="9"/>
    </row>
    <row r="5858" spans="30:33" x14ac:dyDescent="0.3">
      <c r="AD5858" s="9"/>
      <c r="AG5858" s="9"/>
    </row>
    <row r="5859" spans="30:33" x14ac:dyDescent="0.3">
      <c r="AD5859" s="9"/>
      <c r="AG5859" s="9"/>
    </row>
    <row r="5860" spans="30:33" x14ac:dyDescent="0.3">
      <c r="AD5860" s="9"/>
      <c r="AG5860" s="9"/>
    </row>
    <row r="5861" spans="30:33" x14ac:dyDescent="0.3">
      <c r="AD5861" s="9"/>
      <c r="AG5861" s="9"/>
    </row>
    <row r="5862" spans="30:33" x14ac:dyDescent="0.3">
      <c r="AD5862" s="9"/>
      <c r="AG5862" s="9"/>
    </row>
    <row r="5863" spans="30:33" x14ac:dyDescent="0.3">
      <c r="AD5863" s="9"/>
      <c r="AG5863" s="9"/>
    </row>
    <row r="5864" spans="30:33" x14ac:dyDescent="0.3">
      <c r="AD5864" s="9"/>
      <c r="AG5864" s="9"/>
    </row>
    <row r="5865" spans="30:33" x14ac:dyDescent="0.3">
      <c r="AD5865" s="9"/>
      <c r="AG5865" s="9"/>
    </row>
    <row r="5866" spans="30:33" x14ac:dyDescent="0.3">
      <c r="AD5866" s="9"/>
      <c r="AG5866" s="9"/>
    </row>
    <row r="5867" spans="30:33" x14ac:dyDescent="0.3">
      <c r="AD5867" s="9"/>
      <c r="AG5867" s="9"/>
    </row>
    <row r="5868" spans="30:33" x14ac:dyDescent="0.3">
      <c r="AD5868" s="9"/>
      <c r="AG5868" s="9"/>
    </row>
    <row r="5869" spans="30:33" x14ac:dyDescent="0.3">
      <c r="AD5869" s="9"/>
      <c r="AG5869" s="9"/>
    </row>
    <row r="5870" spans="30:33" x14ac:dyDescent="0.3">
      <c r="AD5870" s="9"/>
      <c r="AG5870" s="9"/>
    </row>
    <row r="5871" spans="30:33" x14ac:dyDescent="0.3">
      <c r="AD5871" s="9"/>
      <c r="AG5871" s="9"/>
    </row>
    <row r="5872" spans="30:33" x14ac:dyDescent="0.3">
      <c r="AD5872" s="9"/>
      <c r="AG5872" s="9"/>
    </row>
    <row r="5873" spans="30:33" x14ac:dyDescent="0.3">
      <c r="AD5873" s="9"/>
      <c r="AG5873" s="9"/>
    </row>
    <row r="5874" spans="30:33" x14ac:dyDescent="0.3">
      <c r="AD5874" s="9"/>
      <c r="AG5874" s="9"/>
    </row>
    <row r="5875" spans="30:33" x14ac:dyDescent="0.3">
      <c r="AD5875" s="9"/>
      <c r="AG5875" s="9"/>
    </row>
    <row r="5876" spans="30:33" x14ac:dyDescent="0.3">
      <c r="AD5876" s="9"/>
      <c r="AG5876" s="9"/>
    </row>
    <row r="5877" spans="30:33" x14ac:dyDescent="0.3">
      <c r="AD5877" s="9"/>
      <c r="AG5877" s="9"/>
    </row>
    <row r="5878" spans="30:33" x14ac:dyDescent="0.3">
      <c r="AD5878" s="9"/>
      <c r="AG5878" s="9"/>
    </row>
    <row r="5879" spans="30:33" x14ac:dyDescent="0.3">
      <c r="AD5879" s="9"/>
      <c r="AG5879" s="9"/>
    </row>
    <row r="5880" spans="30:33" x14ac:dyDescent="0.3">
      <c r="AD5880" s="9"/>
      <c r="AG5880" s="9"/>
    </row>
    <row r="5881" spans="30:33" x14ac:dyDescent="0.3">
      <c r="AD5881" s="9"/>
      <c r="AG5881" s="9"/>
    </row>
    <row r="5882" spans="30:33" x14ac:dyDescent="0.3">
      <c r="AD5882" s="9"/>
      <c r="AG5882" s="9"/>
    </row>
    <row r="5883" spans="30:33" x14ac:dyDescent="0.3">
      <c r="AD5883" s="9"/>
      <c r="AG5883" s="9"/>
    </row>
    <row r="5884" spans="30:33" x14ac:dyDescent="0.3">
      <c r="AD5884" s="9"/>
      <c r="AG5884" s="9"/>
    </row>
    <row r="5885" spans="30:33" x14ac:dyDescent="0.3">
      <c r="AD5885" s="9"/>
      <c r="AG5885" s="9"/>
    </row>
    <row r="5886" spans="30:33" x14ac:dyDescent="0.3">
      <c r="AD5886" s="9"/>
      <c r="AG5886" s="9"/>
    </row>
    <row r="5887" spans="30:33" x14ac:dyDescent="0.3">
      <c r="AD5887" s="9"/>
      <c r="AG5887" s="9"/>
    </row>
    <row r="5888" spans="30:33" x14ac:dyDescent="0.3">
      <c r="AD5888" s="9"/>
      <c r="AG5888" s="9"/>
    </row>
    <row r="5889" spans="30:33" x14ac:dyDescent="0.3">
      <c r="AD5889" s="9"/>
      <c r="AG5889" s="9"/>
    </row>
    <row r="5890" spans="30:33" x14ac:dyDescent="0.3">
      <c r="AD5890" s="9"/>
      <c r="AG5890" s="9"/>
    </row>
    <row r="5891" spans="30:33" x14ac:dyDescent="0.3">
      <c r="AD5891" s="9"/>
      <c r="AG5891" s="9"/>
    </row>
    <row r="5892" spans="30:33" x14ac:dyDescent="0.3">
      <c r="AD5892" s="9"/>
      <c r="AG5892" s="9"/>
    </row>
    <row r="5893" spans="30:33" x14ac:dyDescent="0.3">
      <c r="AD5893" s="9"/>
      <c r="AG5893" s="9"/>
    </row>
    <row r="5894" spans="30:33" x14ac:dyDescent="0.3">
      <c r="AD5894" s="9"/>
      <c r="AG5894" s="9"/>
    </row>
    <row r="5895" spans="30:33" x14ac:dyDescent="0.3">
      <c r="AD5895" s="9"/>
      <c r="AG5895" s="9"/>
    </row>
    <row r="5896" spans="30:33" x14ac:dyDescent="0.3">
      <c r="AD5896" s="9"/>
      <c r="AG5896" s="9"/>
    </row>
    <row r="5897" spans="30:33" x14ac:dyDescent="0.3">
      <c r="AD5897" s="9"/>
      <c r="AG5897" s="9"/>
    </row>
    <row r="5898" spans="30:33" x14ac:dyDescent="0.3">
      <c r="AD5898" s="9"/>
      <c r="AG5898" s="9"/>
    </row>
    <row r="5899" spans="30:33" x14ac:dyDescent="0.3">
      <c r="AD5899" s="9"/>
      <c r="AG5899" s="9"/>
    </row>
    <row r="5900" spans="30:33" x14ac:dyDescent="0.3">
      <c r="AD5900" s="9"/>
      <c r="AG5900" s="9"/>
    </row>
    <row r="5901" spans="30:33" x14ac:dyDescent="0.3">
      <c r="AD5901" s="9"/>
      <c r="AG5901" s="9"/>
    </row>
    <row r="5902" spans="30:33" x14ac:dyDescent="0.3">
      <c r="AD5902" s="9"/>
      <c r="AG5902" s="9"/>
    </row>
    <row r="5903" spans="30:33" x14ac:dyDescent="0.3">
      <c r="AD5903" s="9"/>
      <c r="AG5903" s="9"/>
    </row>
    <row r="5904" spans="30:33" x14ac:dyDescent="0.3">
      <c r="AD5904" s="9"/>
      <c r="AG5904" s="9"/>
    </row>
    <row r="5905" spans="30:33" x14ac:dyDescent="0.3">
      <c r="AD5905" s="9"/>
      <c r="AG5905" s="9"/>
    </row>
    <row r="5906" spans="30:33" x14ac:dyDescent="0.3">
      <c r="AD5906" s="9"/>
      <c r="AG5906" s="9"/>
    </row>
    <row r="5907" spans="30:33" x14ac:dyDescent="0.3">
      <c r="AD5907" s="9"/>
      <c r="AG5907" s="9"/>
    </row>
    <row r="5908" spans="30:33" x14ac:dyDescent="0.3">
      <c r="AD5908" s="9"/>
      <c r="AG5908" s="9"/>
    </row>
    <row r="5909" spans="30:33" x14ac:dyDescent="0.3">
      <c r="AD5909" s="9"/>
      <c r="AG5909" s="9"/>
    </row>
    <row r="5910" spans="30:33" x14ac:dyDescent="0.3">
      <c r="AD5910" s="9"/>
      <c r="AG5910" s="9"/>
    </row>
    <row r="5911" spans="30:33" x14ac:dyDescent="0.3">
      <c r="AD5911" s="9"/>
      <c r="AG5911" s="9"/>
    </row>
    <row r="5912" spans="30:33" x14ac:dyDescent="0.3">
      <c r="AD5912" s="9"/>
      <c r="AG5912" s="9"/>
    </row>
    <row r="5913" spans="30:33" x14ac:dyDescent="0.3">
      <c r="AD5913" s="9"/>
      <c r="AG5913" s="9"/>
    </row>
    <row r="5914" spans="30:33" x14ac:dyDescent="0.3">
      <c r="AD5914" s="9"/>
      <c r="AG5914" s="9"/>
    </row>
    <row r="5915" spans="30:33" x14ac:dyDescent="0.3">
      <c r="AD5915" s="9"/>
      <c r="AG5915" s="9"/>
    </row>
    <row r="5916" spans="30:33" x14ac:dyDescent="0.3">
      <c r="AD5916" s="9"/>
      <c r="AG5916" s="9"/>
    </row>
    <row r="5917" spans="30:33" x14ac:dyDescent="0.3">
      <c r="AD5917" s="9"/>
      <c r="AG5917" s="9"/>
    </row>
    <row r="5918" spans="30:33" x14ac:dyDescent="0.3">
      <c r="AD5918" s="9"/>
      <c r="AG5918" s="9"/>
    </row>
    <row r="5919" spans="30:33" x14ac:dyDescent="0.3">
      <c r="AD5919" s="9"/>
      <c r="AG5919" s="9"/>
    </row>
    <row r="5920" spans="30:33" x14ac:dyDescent="0.3">
      <c r="AD5920" s="9"/>
      <c r="AG5920" s="9"/>
    </row>
    <row r="5921" spans="30:33" x14ac:dyDescent="0.3">
      <c r="AD5921" s="9"/>
      <c r="AG5921" s="9"/>
    </row>
    <row r="5922" spans="30:33" x14ac:dyDescent="0.3">
      <c r="AD5922" s="9"/>
      <c r="AG5922" s="9"/>
    </row>
    <row r="5923" spans="30:33" x14ac:dyDescent="0.3">
      <c r="AD5923" s="9"/>
      <c r="AG5923" s="9"/>
    </row>
    <row r="5924" spans="30:33" x14ac:dyDescent="0.3">
      <c r="AD5924" s="9"/>
      <c r="AG5924" s="9"/>
    </row>
    <row r="5925" spans="30:33" x14ac:dyDescent="0.3">
      <c r="AD5925" s="9"/>
      <c r="AG5925" s="9"/>
    </row>
    <row r="5926" spans="30:33" x14ac:dyDescent="0.3">
      <c r="AD5926" s="9"/>
      <c r="AG5926" s="9"/>
    </row>
    <row r="5927" spans="30:33" x14ac:dyDescent="0.3">
      <c r="AD5927" s="9"/>
      <c r="AG5927" s="9"/>
    </row>
    <row r="5928" spans="30:33" x14ac:dyDescent="0.3">
      <c r="AD5928" s="9"/>
      <c r="AG5928" s="9"/>
    </row>
    <row r="5929" spans="30:33" x14ac:dyDescent="0.3">
      <c r="AD5929" s="9"/>
      <c r="AG5929" s="9"/>
    </row>
    <row r="5930" spans="30:33" x14ac:dyDescent="0.3">
      <c r="AD5930" s="9"/>
      <c r="AG5930" s="9"/>
    </row>
    <row r="5931" spans="30:33" x14ac:dyDescent="0.3">
      <c r="AD5931" s="9"/>
      <c r="AG5931" s="9"/>
    </row>
    <row r="5932" spans="30:33" x14ac:dyDescent="0.3">
      <c r="AD5932" s="9"/>
      <c r="AG5932" s="9"/>
    </row>
    <row r="5933" spans="30:33" x14ac:dyDescent="0.3">
      <c r="AD5933" s="9"/>
      <c r="AG5933" s="9"/>
    </row>
    <row r="5934" spans="30:33" x14ac:dyDescent="0.3">
      <c r="AD5934" s="9"/>
      <c r="AG5934" s="9"/>
    </row>
    <row r="5935" spans="30:33" x14ac:dyDescent="0.3">
      <c r="AD5935" s="9"/>
      <c r="AG5935" s="9"/>
    </row>
    <row r="5936" spans="30:33" x14ac:dyDescent="0.3">
      <c r="AD5936" s="9"/>
      <c r="AG5936" s="9"/>
    </row>
    <row r="5937" spans="30:33" x14ac:dyDescent="0.3">
      <c r="AD5937" s="9"/>
      <c r="AG5937" s="9"/>
    </row>
    <row r="5938" spans="30:33" x14ac:dyDescent="0.3">
      <c r="AD5938" s="9"/>
      <c r="AG5938" s="9"/>
    </row>
    <row r="5939" spans="30:33" x14ac:dyDescent="0.3">
      <c r="AD5939" s="9"/>
      <c r="AG5939" s="9"/>
    </row>
    <row r="5940" spans="30:33" x14ac:dyDescent="0.3">
      <c r="AD5940" s="9"/>
      <c r="AG5940" s="9"/>
    </row>
    <row r="5941" spans="30:33" x14ac:dyDescent="0.3">
      <c r="AD5941" s="9"/>
      <c r="AG5941" s="9"/>
    </row>
    <row r="5942" spans="30:33" x14ac:dyDescent="0.3">
      <c r="AD5942" s="9"/>
      <c r="AG5942" s="9"/>
    </row>
    <row r="5943" spans="30:33" x14ac:dyDescent="0.3">
      <c r="AD5943" s="9"/>
      <c r="AG5943" s="9"/>
    </row>
    <row r="5944" spans="30:33" x14ac:dyDescent="0.3">
      <c r="AD5944" s="9"/>
      <c r="AG5944" s="9"/>
    </row>
    <row r="5945" spans="30:33" x14ac:dyDescent="0.3">
      <c r="AD5945" s="9"/>
      <c r="AG5945" s="9"/>
    </row>
    <row r="5946" spans="30:33" x14ac:dyDescent="0.3">
      <c r="AD5946" s="9"/>
      <c r="AG5946" s="9"/>
    </row>
    <row r="5947" spans="30:33" x14ac:dyDescent="0.3">
      <c r="AD5947" s="9"/>
      <c r="AG5947" s="9"/>
    </row>
    <row r="5948" spans="30:33" x14ac:dyDescent="0.3">
      <c r="AD5948" s="9"/>
      <c r="AG5948" s="9"/>
    </row>
    <row r="5949" spans="30:33" x14ac:dyDescent="0.3">
      <c r="AD5949" s="9"/>
      <c r="AG5949" s="9"/>
    </row>
    <row r="5950" spans="30:33" x14ac:dyDescent="0.3">
      <c r="AD5950" s="9"/>
      <c r="AG5950" s="9"/>
    </row>
    <row r="5951" spans="30:33" x14ac:dyDescent="0.3">
      <c r="AD5951" s="9"/>
      <c r="AG5951" s="9"/>
    </row>
    <row r="5952" spans="30:33" x14ac:dyDescent="0.3">
      <c r="AD5952" s="9"/>
      <c r="AG5952" s="9"/>
    </row>
    <row r="5953" spans="30:33" x14ac:dyDescent="0.3">
      <c r="AD5953" s="9"/>
      <c r="AG5953" s="9"/>
    </row>
    <row r="5954" spans="30:33" x14ac:dyDescent="0.3">
      <c r="AD5954" s="9"/>
      <c r="AG5954" s="9"/>
    </row>
    <row r="5955" spans="30:33" x14ac:dyDescent="0.3">
      <c r="AD5955" s="9"/>
      <c r="AG5955" s="9"/>
    </row>
    <row r="5956" spans="30:33" x14ac:dyDescent="0.3">
      <c r="AD5956" s="9"/>
      <c r="AG5956" s="9"/>
    </row>
    <row r="5957" spans="30:33" x14ac:dyDescent="0.3">
      <c r="AD5957" s="9"/>
      <c r="AG5957" s="9"/>
    </row>
    <row r="5958" spans="30:33" x14ac:dyDescent="0.3">
      <c r="AD5958" s="9"/>
      <c r="AG5958" s="9"/>
    </row>
    <row r="5959" spans="30:33" x14ac:dyDescent="0.3">
      <c r="AD5959" s="9"/>
      <c r="AG5959" s="9"/>
    </row>
    <row r="5960" spans="30:33" x14ac:dyDescent="0.3">
      <c r="AD5960" s="9"/>
      <c r="AG5960" s="9"/>
    </row>
    <row r="5961" spans="30:33" x14ac:dyDescent="0.3">
      <c r="AD5961" s="9"/>
      <c r="AG5961" s="9"/>
    </row>
    <row r="5962" spans="30:33" x14ac:dyDescent="0.3">
      <c r="AD5962" s="9"/>
      <c r="AG5962" s="9"/>
    </row>
    <row r="5963" spans="30:33" x14ac:dyDescent="0.3">
      <c r="AD5963" s="9"/>
      <c r="AG5963" s="9"/>
    </row>
    <row r="5964" spans="30:33" x14ac:dyDescent="0.3">
      <c r="AD5964" s="9"/>
      <c r="AG5964" s="9"/>
    </row>
    <row r="5965" spans="30:33" x14ac:dyDescent="0.3">
      <c r="AD5965" s="9"/>
      <c r="AG5965" s="9"/>
    </row>
    <row r="5966" spans="30:33" x14ac:dyDescent="0.3">
      <c r="AD5966" s="9"/>
      <c r="AG5966" s="9"/>
    </row>
    <row r="5967" spans="30:33" x14ac:dyDescent="0.3">
      <c r="AD5967" s="9"/>
      <c r="AG5967" s="9"/>
    </row>
    <row r="5968" spans="30:33" x14ac:dyDescent="0.3">
      <c r="AD5968" s="9"/>
      <c r="AG5968" s="9"/>
    </row>
    <row r="5969" spans="30:33" x14ac:dyDescent="0.3">
      <c r="AD5969" s="9"/>
      <c r="AG5969" s="9"/>
    </row>
    <row r="5970" spans="30:33" x14ac:dyDescent="0.3">
      <c r="AD5970" s="9"/>
      <c r="AG5970" s="9"/>
    </row>
    <row r="5971" spans="30:33" x14ac:dyDescent="0.3">
      <c r="AD5971" s="9"/>
      <c r="AG5971" s="9"/>
    </row>
    <row r="5972" spans="30:33" x14ac:dyDescent="0.3">
      <c r="AD5972" s="9"/>
      <c r="AG5972" s="9"/>
    </row>
    <row r="5973" spans="30:33" x14ac:dyDescent="0.3">
      <c r="AD5973" s="9"/>
      <c r="AG5973" s="9"/>
    </row>
    <row r="5974" spans="30:33" x14ac:dyDescent="0.3">
      <c r="AD5974" s="9"/>
      <c r="AG5974" s="9"/>
    </row>
    <row r="5975" spans="30:33" x14ac:dyDescent="0.3">
      <c r="AD5975" s="9"/>
      <c r="AG5975" s="9"/>
    </row>
    <row r="5976" spans="30:33" x14ac:dyDescent="0.3">
      <c r="AD5976" s="9"/>
      <c r="AG5976" s="9"/>
    </row>
    <row r="5977" spans="30:33" x14ac:dyDescent="0.3">
      <c r="AD5977" s="9"/>
      <c r="AG5977" s="9"/>
    </row>
    <row r="5978" spans="30:33" x14ac:dyDescent="0.3">
      <c r="AD5978" s="9"/>
      <c r="AG5978" s="9"/>
    </row>
    <row r="5979" spans="30:33" x14ac:dyDescent="0.3">
      <c r="AD5979" s="9"/>
      <c r="AG5979" s="9"/>
    </row>
    <row r="5980" spans="30:33" x14ac:dyDescent="0.3">
      <c r="AD5980" s="9"/>
      <c r="AG5980" s="9"/>
    </row>
    <row r="5981" spans="30:33" x14ac:dyDescent="0.3">
      <c r="AD5981" s="9"/>
      <c r="AG5981" s="9"/>
    </row>
    <row r="5982" spans="30:33" x14ac:dyDescent="0.3">
      <c r="AD5982" s="9"/>
      <c r="AG5982" s="9"/>
    </row>
    <row r="5983" spans="30:33" x14ac:dyDescent="0.3">
      <c r="AD5983" s="9"/>
      <c r="AG5983" s="9"/>
    </row>
    <row r="5984" spans="30:33" x14ac:dyDescent="0.3">
      <c r="AD5984" s="9"/>
      <c r="AG5984" s="9"/>
    </row>
    <row r="5985" spans="30:33" x14ac:dyDescent="0.3">
      <c r="AD5985" s="9"/>
      <c r="AG5985" s="9"/>
    </row>
    <row r="5986" spans="30:33" x14ac:dyDescent="0.3">
      <c r="AD5986" s="9"/>
      <c r="AG5986" s="9"/>
    </row>
    <row r="5987" spans="30:33" x14ac:dyDescent="0.3">
      <c r="AD5987" s="9"/>
      <c r="AG5987" s="9"/>
    </row>
    <row r="5988" spans="30:33" x14ac:dyDescent="0.3">
      <c r="AD5988" s="9"/>
      <c r="AG5988" s="9"/>
    </row>
    <row r="5989" spans="30:33" x14ac:dyDescent="0.3">
      <c r="AD5989" s="9"/>
      <c r="AG5989" s="9"/>
    </row>
    <row r="5990" spans="30:33" x14ac:dyDescent="0.3">
      <c r="AD5990" s="9"/>
      <c r="AG5990" s="9"/>
    </row>
    <row r="5991" spans="30:33" x14ac:dyDescent="0.3">
      <c r="AD5991" s="9"/>
      <c r="AG5991" s="9"/>
    </row>
    <row r="5992" spans="30:33" x14ac:dyDescent="0.3">
      <c r="AD5992" s="9"/>
      <c r="AG5992" s="9"/>
    </row>
    <row r="5993" spans="30:33" x14ac:dyDescent="0.3">
      <c r="AD5993" s="9"/>
      <c r="AG5993" s="9"/>
    </row>
    <row r="5994" spans="30:33" x14ac:dyDescent="0.3">
      <c r="AD5994" s="9"/>
      <c r="AG5994" s="9"/>
    </row>
    <row r="5995" spans="30:33" x14ac:dyDescent="0.3">
      <c r="AD5995" s="9"/>
      <c r="AG5995" s="9"/>
    </row>
    <row r="5996" spans="30:33" x14ac:dyDescent="0.3">
      <c r="AD5996" s="9"/>
      <c r="AG5996" s="9"/>
    </row>
    <row r="5997" spans="30:33" x14ac:dyDescent="0.3">
      <c r="AD5997" s="9"/>
      <c r="AG5997" s="9"/>
    </row>
    <row r="5998" spans="30:33" x14ac:dyDescent="0.3">
      <c r="AD5998" s="9"/>
      <c r="AG5998" s="9"/>
    </row>
    <row r="5999" spans="30:33" x14ac:dyDescent="0.3">
      <c r="AD5999" s="9"/>
      <c r="AG5999" s="9"/>
    </row>
    <row r="6000" spans="30:33" x14ac:dyDescent="0.3">
      <c r="AD6000" s="9"/>
      <c r="AG6000" s="9"/>
    </row>
    <row r="6001" spans="30:33" x14ac:dyDescent="0.3">
      <c r="AD6001" s="9"/>
      <c r="AG6001" s="9"/>
    </row>
    <row r="6002" spans="30:33" x14ac:dyDescent="0.3">
      <c r="AD6002" s="9"/>
      <c r="AG6002" s="9"/>
    </row>
    <row r="6003" spans="30:33" x14ac:dyDescent="0.3">
      <c r="AD6003" s="9"/>
      <c r="AG6003" s="9"/>
    </row>
    <row r="6004" spans="30:33" x14ac:dyDescent="0.3">
      <c r="AD6004" s="9"/>
      <c r="AG6004" s="9"/>
    </row>
    <row r="6005" spans="30:33" x14ac:dyDescent="0.3">
      <c r="AD6005" s="9"/>
      <c r="AG6005" s="9"/>
    </row>
    <row r="6006" spans="30:33" x14ac:dyDescent="0.3">
      <c r="AD6006" s="9"/>
      <c r="AG6006" s="9"/>
    </row>
    <row r="6007" spans="30:33" x14ac:dyDescent="0.3">
      <c r="AD6007" s="9"/>
      <c r="AG6007" s="9"/>
    </row>
    <row r="6008" spans="30:33" x14ac:dyDescent="0.3">
      <c r="AD6008" s="9"/>
      <c r="AG6008" s="9"/>
    </row>
    <row r="6009" spans="30:33" x14ac:dyDescent="0.3">
      <c r="AD6009" s="9"/>
      <c r="AG6009" s="9"/>
    </row>
    <row r="6010" spans="30:33" x14ac:dyDescent="0.3">
      <c r="AD6010" s="9"/>
      <c r="AG6010" s="9"/>
    </row>
    <row r="6011" spans="30:33" x14ac:dyDescent="0.3">
      <c r="AD6011" s="9"/>
      <c r="AG6011" s="9"/>
    </row>
    <row r="6012" spans="30:33" x14ac:dyDescent="0.3">
      <c r="AD6012" s="9"/>
      <c r="AG6012" s="9"/>
    </row>
    <row r="6013" spans="30:33" x14ac:dyDescent="0.3">
      <c r="AD6013" s="9"/>
      <c r="AG6013" s="9"/>
    </row>
    <row r="6014" spans="30:33" x14ac:dyDescent="0.3">
      <c r="AD6014" s="9"/>
      <c r="AG6014" s="9"/>
    </row>
    <row r="6015" spans="30:33" x14ac:dyDescent="0.3">
      <c r="AD6015" s="9"/>
      <c r="AG6015" s="9"/>
    </row>
    <row r="6016" spans="30:33" x14ac:dyDescent="0.3">
      <c r="AD6016" s="9"/>
      <c r="AG6016" s="9"/>
    </row>
    <row r="6017" spans="30:33" x14ac:dyDescent="0.3">
      <c r="AD6017" s="9"/>
      <c r="AG6017" s="9"/>
    </row>
    <row r="6018" spans="30:33" x14ac:dyDescent="0.3">
      <c r="AD6018" s="9"/>
      <c r="AG6018" s="9"/>
    </row>
    <row r="6019" spans="30:33" x14ac:dyDescent="0.3">
      <c r="AD6019" s="9"/>
      <c r="AG6019" s="9"/>
    </row>
    <row r="6020" spans="30:33" x14ac:dyDescent="0.3">
      <c r="AD6020" s="9"/>
      <c r="AG6020" s="9"/>
    </row>
    <row r="6021" spans="30:33" x14ac:dyDescent="0.3">
      <c r="AD6021" s="9"/>
      <c r="AG6021" s="9"/>
    </row>
    <row r="6022" spans="30:33" x14ac:dyDescent="0.3">
      <c r="AD6022" s="9"/>
      <c r="AG6022" s="9"/>
    </row>
    <row r="6023" spans="30:33" x14ac:dyDescent="0.3">
      <c r="AD6023" s="9"/>
      <c r="AG6023" s="9"/>
    </row>
    <row r="6024" spans="30:33" x14ac:dyDescent="0.3">
      <c r="AD6024" s="9"/>
      <c r="AG6024" s="9"/>
    </row>
    <row r="6025" spans="30:33" x14ac:dyDescent="0.3">
      <c r="AD6025" s="9"/>
      <c r="AG6025" s="9"/>
    </row>
    <row r="6026" spans="30:33" x14ac:dyDescent="0.3">
      <c r="AD6026" s="9"/>
      <c r="AG6026" s="9"/>
    </row>
    <row r="6027" spans="30:33" x14ac:dyDescent="0.3">
      <c r="AD6027" s="9"/>
      <c r="AG6027" s="9"/>
    </row>
    <row r="6028" spans="30:33" x14ac:dyDescent="0.3">
      <c r="AD6028" s="9"/>
      <c r="AG6028" s="9"/>
    </row>
    <row r="6029" spans="30:33" x14ac:dyDescent="0.3">
      <c r="AD6029" s="9"/>
      <c r="AG6029" s="9"/>
    </row>
    <row r="6030" spans="30:33" x14ac:dyDescent="0.3">
      <c r="AD6030" s="9"/>
      <c r="AG6030" s="9"/>
    </row>
    <row r="6031" spans="30:33" x14ac:dyDescent="0.3">
      <c r="AD6031" s="9"/>
      <c r="AG6031" s="9"/>
    </row>
    <row r="6032" spans="30:33" x14ac:dyDescent="0.3">
      <c r="AD6032" s="9"/>
      <c r="AG6032" s="9"/>
    </row>
    <row r="6033" spans="30:33" x14ac:dyDescent="0.3">
      <c r="AD6033" s="9"/>
      <c r="AG6033" s="9"/>
    </row>
    <row r="6034" spans="30:33" x14ac:dyDescent="0.3">
      <c r="AD6034" s="9"/>
      <c r="AG6034" s="9"/>
    </row>
    <row r="6035" spans="30:33" x14ac:dyDescent="0.3">
      <c r="AD6035" s="9"/>
      <c r="AG6035" s="9"/>
    </row>
    <row r="6036" spans="30:33" x14ac:dyDescent="0.3">
      <c r="AD6036" s="9"/>
      <c r="AG6036" s="9"/>
    </row>
    <row r="6037" spans="30:33" x14ac:dyDescent="0.3">
      <c r="AD6037" s="9"/>
      <c r="AG6037" s="9"/>
    </row>
    <row r="6038" spans="30:33" x14ac:dyDescent="0.3">
      <c r="AD6038" s="9"/>
      <c r="AG6038" s="9"/>
    </row>
    <row r="6039" spans="30:33" x14ac:dyDescent="0.3">
      <c r="AD6039" s="9"/>
      <c r="AG6039" s="9"/>
    </row>
    <row r="6040" spans="30:33" x14ac:dyDescent="0.3">
      <c r="AD6040" s="9"/>
      <c r="AG6040" s="9"/>
    </row>
    <row r="6041" spans="30:33" x14ac:dyDescent="0.3">
      <c r="AD6041" s="9"/>
      <c r="AG6041" s="9"/>
    </row>
    <row r="6042" spans="30:33" x14ac:dyDescent="0.3">
      <c r="AD6042" s="9"/>
      <c r="AG6042" s="9"/>
    </row>
    <row r="6043" spans="30:33" x14ac:dyDescent="0.3">
      <c r="AD6043" s="9"/>
      <c r="AG6043" s="9"/>
    </row>
    <row r="6044" spans="30:33" x14ac:dyDescent="0.3">
      <c r="AD6044" s="9"/>
      <c r="AG6044" s="9"/>
    </row>
    <row r="6045" spans="30:33" x14ac:dyDescent="0.3">
      <c r="AD6045" s="9"/>
      <c r="AG6045" s="9"/>
    </row>
    <row r="6046" spans="30:33" x14ac:dyDescent="0.3">
      <c r="AD6046" s="9"/>
      <c r="AG6046" s="9"/>
    </row>
    <row r="6047" spans="30:33" x14ac:dyDescent="0.3">
      <c r="AD6047" s="9"/>
      <c r="AG6047" s="9"/>
    </row>
    <row r="6048" spans="30:33" x14ac:dyDescent="0.3">
      <c r="AD6048" s="9"/>
      <c r="AG6048" s="9"/>
    </row>
    <row r="6049" spans="30:33" x14ac:dyDescent="0.3">
      <c r="AD6049" s="9"/>
      <c r="AG6049" s="9"/>
    </row>
    <row r="6050" spans="30:33" x14ac:dyDescent="0.3">
      <c r="AD6050" s="9"/>
      <c r="AG6050" s="9"/>
    </row>
    <row r="6051" spans="30:33" x14ac:dyDescent="0.3">
      <c r="AD6051" s="9"/>
      <c r="AG6051" s="9"/>
    </row>
    <row r="6052" spans="30:33" x14ac:dyDescent="0.3">
      <c r="AD6052" s="9"/>
      <c r="AG6052" s="9"/>
    </row>
    <row r="6053" spans="30:33" x14ac:dyDescent="0.3">
      <c r="AD6053" s="9"/>
      <c r="AG6053" s="9"/>
    </row>
    <row r="6054" spans="30:33" x14ac:dyDescent="0.3">
      <c r="AD6054" s="9"/>
      <c r="AG6054" s="9"/>
    </row>
    <row r="6055" spans="30:33" x14ac:dyDescent="0.3">
      <c r="AD6055" s="9"/>
      <c r="AG6055" s="9"/>
    </row>
    <row r="6056" spans="30:33" x14ac:dyDescent="0.3">
      <c r="AD6056" s="9"/>
      <c r="AG6056" s="9"/>
    </row>
    <row r="6057" spans="30:33" x14ac:dyDescent="0.3">
      <c r="AD6057" s="9"/>
      <c r="AG6057" s="9"/>
    </row>
    <row r="6058" spans="30:33" x14ac:dyDescent="0.3">
      <c r="AD6058" s="9"/>
      <c r="AG6058" s="9"/>
    </row>
    <row r="6059" spans="30:33" x14ac:dyDescent="0.3">
      <c r="AD6059" s="9"/>
      <c r="AG6059" s="9"/>
    </row>
    <row r="6060" spans="30:33" x14ac:dyDescent="0.3">
      <c r="AD6060" s="9"/>
      <c r="AG6060" s="9"/>
    </row>
    <row r="6061" spans="30:33" x14ac:dyDescent="0.3">
      <c r="AD6061" s="9"/>
      <c r="AG6061" s="9"/>
    </row>
    <row r="6062" spans="30:33" x14ac:dyDescent="0.3">
      <c r="AD6062" s="9"/>
      <c r="AG6062" s="9"/>
    </row>
    <row r="6063" spans="30:33" x14ac:dyDescent="0.3">
      <c r="AD6063" s="9"/>
      <c r="AG6063" s="9"/>
    </row>
    <row r="6064" spans="30:33" x14ac:dyDescent="0.3">
      <c r="AD6064" s="9"/>
      <c r="AG6064" s="9"/>
    </row>
    <row r="6065" spans="30:33" x14ac:dyDescent="0.3">
      <c r="AD6065" s="9"/>
      <c r="AG6065" s="9"/>
    </row>
    <row r="6066" spans="30:33" x14ac:dyDescent="0.3">
      <c r="AD6066" s="9"/>
      <c r="AG6066" s="9"/>
    </row>
    <row r="6067" spans="30:33" x14ac:dyDescent="0.3">
      <c r="AD6067" s="9"/>
      <c r="AG6067" s="9"/>
    </row>
    <row r="6068" spans="30:33" x14ac:dyDescent="0.3">
      <c r="AD6068" s="9"/>
      <c r="AG6068" s="9"/>
    </row>
    <row r="6069" spans="30:33" x14ac:dyDescent="0.3">
      <c r="AD6069" s="9"/>
      <c r="AG6069" s="9"/>
    </row>
    <row r="6070" spans="30:33" x14ac:dyDescent="0.3">
      <c r="AD6070" s="9"/>
      <c r="AG6070" s="9"/>
    </row>
    <row r="6071" spans="30:33" x14ac:dyDescent="0.3">
      <c r="AD6071" s="9"/>
      <c r="AG6071" s="9"/>
    </row>
    <row r="6072" spans="30:33" x14ac:dyDescent="0.3">
      <c r="AD6072" s="9"/>
      <c r="AG6072" s="9"/>
    </row>
    <row r="6073" spans="30:33" x14ac:dyDescent="0.3">
      <c r="AD6073" s="9"/>
      <c r="AG6073" s="9"/>
    </row>
    <row r="6074" spans="30:33" x14ac:dyDescent="0.3">
      <c r="AD6074" s="9"/>
      <c r="AG6074" s="9"/>
    </row>
    <row r="6075" spans="30:33" x14ac:dyDescent="0.3">
      <c r="AD6075" s="9"/>
      <c r="AG6075" s="9"/>
    </row>
    <row r="6076" spans="30:33" x14ac:dyDescent="0.3">
      <c r="AD6076" s="9"/>
      <c r="AG6076" s="9"/>
    </row>
    <row r="6077" spans="30:33" x14ac:dyDescent="0.3">
      <c r="AD6077" s="9"/>
      <c r="AG6077" s="9"/>
    </row>
    <row r="6078" spans="30:33" x14ac:dyDescent="0.3">
      <c r="AD6078" s="9"/>
      <c r="AG6078" s="9"/>
    </row>
    <row r="6079" spans="30:33" x14ac:dyDescent="0.3">
      <c r="AD6079" s="9"/>
      <c r="AG6079" s="9"/>
    </row>
    <row r="6080" spans="30:33" x14ac:dyDescent="0.3">
      <c r="AD6080" s="9"/>
      <c r="AG6080" s="9"/>
    </row>
    <row r="6081" spans="30:33" x14ac:dyDescent="0.3">
      <c r="AD6081" s="9"/>
      <c r="AG6081" s="9"/>
    </row>
    <row r="6082" spans="30:33" x14ac:dyDescent="0.3">
      <c r="AD6082" s="9"/>
      <c r="AG6082" s="9"/>
    </row>
    <row r="6083" spans="30:33" x14ac:dyDescent="0.3">
      <c r="AD6083" s="9"/>
      <c r="AG6083" s="9"/>
    </row>
    <row r="6084" spans="30:33" x14ac:dyDescent="0.3">
      <c r="AD6084" s="9"/>
      <c r="AG6084" s="9"/>
    </row>
    <row r="6085" spans="30:33" x14ac:dyDescent="0.3">
      <c r="AD6085" s="9"/>
      <c r="AG6085" s="9"/>
    </row>
    <row r="6086" spans="30:33" x14ac:dyDescent="0.3">
      <c r="AD6086" s="9"/>
      <c r="AG6086" s="9"/>
    </row>
    <row r="6087" spans="30:33" x14ac:dyDescent="0.3">
      <c r="AD6087" s="9"/>
      <c r="AG6087" s="9"/>
    </row>
    <row r="6088" spans="30:33" x14ac:dyDescent="0.3">
      <c r="AD6088" s="9"/>
      <c r="AG6088" s="9"/>
    </row>
    <row r="6089" spans="30:33" x14ac:dyDescent="0.3">
      <c r="AD6089" s="9"/>
      <c r="AG6089" s="9"/>
    </row>
    <row r="6090" spans="30:33" x14ac:dyDescent="0.3">
      <c r="AD6090" s="9"/>
      <c r="AG6090" s="9"/>
    </row>
    <row r="6091" spans="30:33" x14ac:dyDescent="0.3">
      <c r="AD6091" s="9"/>
      <c r="AG6091" s="9"/>
    </row>
    <row r="6092" spans="30:33" x14ac:dyDescent="0.3">
      <c r="AD6092" s="9"/>
      <c r="AG6092" s="9"/>
    </row>
    <row r="6093" spans="30:33" x14ac:dyDescent="0.3">
      <c r="AD6093" s="9"/>
      <c r="AG6093" s="9"/>
    </row>
    <row r="6094" spans="30:33" x14ac:dyDescent="0.3">
      <c r="AD6094" s="9"/>
      <c r="AG6094" s="9"/>
    </row>
    <row r="6095" spans="30:33" x14ac:dyDescent="0.3">
      <c r="AD6095" s="9"/>
      <c r="AG6095" s="9"/>
    </row>
    <row r="6096" spans="30:33" x14ac:dyDescent="0.3">
      <c r="AD6096" s="9"/>
      <c r="AG6096" s="9"/>
    </row>
    <row r="6097" spans="30:33" x14ac:dyDescent="0.3">
      <c r="AD6097" s="9"/>
      <c r="AG6097" s="9"/>
    </row>
    <row r="6098" spans="30:33" x14ac:dyDescent="0.3">
      <c r="AD6098" s="9"/>
      <c r="AG6098" s="9"/>
    </row>
    <row r="6099" spans="30:33" x14ac:dyDescent="0.3">
      <c r="AD6099" s="9"/>
      <c r="AG6099" s="9"/>
    </row>
    <row r="6100" spans="30:33" x14ac:dyDescent="0.3">
      <c r="AD6100" s="9"/>
      <c r="AG6100" s="9"/>
    </row>
    <row r="6101" spans="30:33" x14ac:dyDescent="0.3">
      <c r="AD6101" s="9"/>
      <c r="AG6101" s="9"/>
    </row>
    <row r="6102" spans="30:33" x14ac:dyDescent="0.3">
      <c r="AD6102" s="9"/>
      <c r="AG6102" s="9"/>
    </row>
    <row r="6103" spans="30:33" x14ac:dyDescent="0.3">
      <c r="AD6103" s="9"/>
      <c r="AG6103" s="9"/>
    </row>
    <row r="6104" spans="30:33" x14ac:dyDescent="0.3">
      <c r="AD6104" s="9"/>
      <c r="AG6104" s="9"/>
    </row>
    <row r="6105" spans="30:33" x14ac:dyDescent="0.3">
      <c r="AD6105" s="9"/>
      <c r="AG6105" s="9"/>
    </row>
    <row r="6106" spans="30:33" x14ac:dyDescent="0.3">
      <c r="AD6106" s="9"/>
      <c r="AG6106" s="9"/>
    </row>
    <row r="6107" spans="30:33" x14ac:dyDescent="0.3">
      <c r="AD6107" s="9"/>
      <c r="AG6107" s="9"/>
    </row>
    <row r="6108" spans="30:33" x14ac:dyDescent="0.3">
      <c r="AD6108" s="9"/>
      <c r="AG6108" s="9"/>
    </row>
    <row r="6109" spans="30:33" x14ac:dyDescent="0.3">
      <c r="AD6109" s="9"/>
      <c r="AG6109" s="9"/>
    </row>
    <row r="6110" spans="30:33" x14ac:dyDescent="0.3">
      <c r="AD6110" s="9"/>
      <c r="AG6110" s="9"/>
    </row>
    <row r="6111" spans="30:33" x14ac:dyDescent="0.3">
      <c r="AD6111" s="9"/>
      <c r="AG6111" s="9"/>
    </row>
    <row r="6112" spans="30:33" x14ac:dyDescent="0.3">
      <c r="AD6112" s="9"/>
      <c r="AG6112" s="9"/>
    </row>
    <row r="6113" spans="30:33" x14ac:dyDescent="0.3">
      <c r="AD6113" s="9"/>
      <c r="AG6113" s="9"/>
    </row>
    <row r="6114" spans="30:33" x14ac:dyDescent="0.3">
      <c r="AD6114" s="9"/>
      <c r="AG6114" s="9"/>
    </row>
    <row r="6115" spans="30:33" x14ac:dyDescent="0.3">
      <c r="AD6115" s="9"/>
      <c r="AG6115" s="9"/>
    </row>
    <row r="6116" spans="30:33" x14ac:dyDescent="0.3">
      <c r="AD6116" s="9"/>
      <c r="AG6116" s="9"/>
    </row>
    <row r="6117" spans="30:33" x14ac:dyDescent="0.3">
      <c r="AD6117" s="9"/>
      <c r="AG6117" s="9"/>
    </row>
    <row r="6118" spans="30:33" x14ac:dyDescent="0.3">
      <c r="AD6118" s="9"/>
      <c r="AG6118" s="9"/>
    </row>
    <row r="6119" spans="30:33" x14ac:dyDescent="0.3">
      <c r="AD6119" s="9"/>
      <c r="AG6119" s="9"/>
    </row>
    <row r="6120" spans="30:33" x14ac:dyDescent="0.3">
      <c r="AD6120" s="9"/>
      <c r="AG6120" s="9"/>
    </row>
    <row r="6121" spans="30:33" x14ac:dyDescent="0.3">
      <c r="AD6121" s="9"/>
      <c r="AG6121" s="9"/>
    </row>
    <row r="6122" spans="30:33" x14ac:dyDescent="0.3">
      <c r="AD6122" s="9"/>
      <c r="AG6122" s="9"/>
    </row>
    <row r="6123" spans="30:33" x14ac:dyDescent="0.3">
      <c r="AD6123" s="9"/>
      <c r="AG6123" s="9"/>
    </row>
    <row r="6124" spans="30:33" x14ac:dyDescent="0.3">
      <c r="AD6124" s="9"/>
      <c r="AG6124" s="9"/>
    </row>
    <row r="6125" spans="30:33" x14ac:dyDescent="0.3">
      <c r="AD6125" s="9"/>
      <c r="AG6125" s="9"/>
    </row>
    <row r="6126" spans="30:33" x14ac:dyDescent="0.3">
      <c r="AD6126" s="9"/>
      <c r="AG6126" s="9"/>
    </row>
    <row r="6127" spans="30:33" x14ac:dyDescent="0.3">
      <c r="AD6127" s="9"/>
      <c r="AG6127" s="9"/>
    </row>
    <row r="6128" spans="30:33" x14ac:dyDescent="0.3">
      <c r="AD6128" s="9"/>
      <c r="AG6128" s="9"/>
    </row>
    <row r="6129" spans="30:33" x14ac:dyDescent="0.3">
      <c r="AD6129" s="9"/>
      <c r="AG6129" s="9"/>
    </row>
    <row r="6130" spans="30:33" x14ac:dyDescent="0.3">
      <c r="AD6130" s="9"/>
      <c r="AG6130" s="9"/>
    </row>
    <row r="6131" spans="30:33" x14ac:dyDescent="0.3">
      <c r="AD6131" s="9"/>
      <c r="AG6131" s="9"/>
    </row>
    <row r="6132" spans="30:33" x14ac:dyDescent="0.3">
      <c r="AD6132" s="9"/>
      <c r="AG6132" s="9"/>
    </row>
    <row r="6133" spans="30:33" x14ac:dyDescent="0.3">
      <c r="AD6133" s="9"/>
      <c r="AG6133" s="9"/>
    </row>
    <row r="6134" spans="30:33" x14ac:dyDescent="0.3">
      <c r="AD6134" s="9"/>
      <c r="AG6134" s="9"/>
    </row>
    <row r="6135" spans="30:33" x14ac:dyDescent="0.3">
      <c r="AD6135" s="9"/>
      <c r="AG6135" s="9"/>
    </row>
    <row r="6136" spans="30:33" x14ac:dyDescent="0.3">
      <c r="AD6136" s="9"/>
      <c r="AG6136" s="9"/>
    </row>
    <row r="6137" spans="30:33" x14ac:dyDescent="0.3">
      <c r="AD6137" s="9"/>
      <c r="AG6137" s="9"/>
    </row>
    <row r="6138" spans="30:33" x14ac:dyDescent="0.3">
      <c r="AD6138" s="9"/>
      <c r="AG6138" s="9"/>
    </row>
    <row r="6139" spans="30:33" x14ac:dyDescent="0.3">
      <c r="AD6139" s="9"/>
      <c r="AG6139" s="9"/>
    </row>
    <row r="6140" spans="30:33" x14ac:dyDescent="0.3">
      <c r="AD6140" s="9"/>
      <c r="AG6140" s="9"/>
    </row>
    <row r="6141" spans="30:33" x14ac:dyDescent="0.3">
      <c r="AD6141" s="9"/>
      <c r="AG6141" s="9"/>
    </row>
    <row r="6142" spans="30:33" x14ac:dyDescent="0.3">
      <c r="AD6142" s="9"/>
      <c r="AG6142" s="9"/>
    </row>
    <row r="6143" spans="30:33" x14ac:dyDescent="0.3">
      <c r="AD6143" s="9"/>
      <c r="AG6143" s="9"/>
    </row>
    <row r="6144" spans="30:33" x14ac:dyDescent="0.3">
      <c r="AD6144" s="9"/>
      <c r="AG6144" s="9"/>
    </row>
    <row r="6145" spans="30:33" x14ac:dyDescent="0.3">
      <c r="AD6145" s="9"/>
      <c r="AG6145" s="9"/>
    </row>
    <row r="6146" spans="30:33" x14ac:dyDescent="0.3">
      <c r="AD6146" s="9"/>
      <c r="AG6146" s="9"/>
    </row>
    <row r="6147" spans="30:33" x14ac:dyDescent="0.3">
      <c r="AD6147" s="9"/>
      <c r="AG6147" s="9"/>
    </row>
    <row r="6148" spans="30:33" x14ac:dyDescent="0.3">
      <c r="AD6148" s="9"/>
      <c r="AG6148" s="9"/>
    </row>
    <row r="6149" spans="30:33" x14ac:dyDescent="0.3">
      <c r="AD6149" s="9"/>
      <c r="AG6149" s="9"/>
    </row>
    <row r="6150" spans="30:33" x14ac:dyDescent="0.3">
      <c r="AD6150" s="9"/>
      <c r="AG6150" s="9"/>
    </row>
    <row r="6151" spans="30:33" x14ac:dyDescent="0.3">
      <c r="AD6151" s="9"/>
      <c r="AG6151" s="9"/>
    </row>
    <row r="6152" spans="30:33" x14ac:dyDescent="0.3">
      <c r="AD6152" s="9"/>
      <c r="AG6152" s="9"/>
    </row>
    <row r="6153" spans="30:33" x14ac:dyDescent="0.3">
      <c r="AD6153" s="9"/>
      <c r="AG6153" s="9"/>
    </row>
    <row r="6154" spans="30:33" x14ac:dyDescent="0.3">
      <c r="AD6154" s="9"/>
      <c r="AG6154" s="9"/>
    </row>
    <row r="6155" spans="30:33" x14ac:dyDescent="0.3">
      <c r="AD6155" s="9"/>
      <c r="AG6155" s="9"/>
    </row>
    <row r="6156" spans="30:33" x14ac:dyDescent="0.3">
      <c r="AD6156" s="9"/>
      <c r="AG6156" s="9"/>
    </row>
    <row r="6157" spans="30:33" x14ac:dyDescent="0.3">
      <c r="AD6157" s="9"/>
      <c r="AG6157" s="9"/>
    </row>
    <row r="6158" spans="30:33" x14ac:dyDescent="0.3">
      <c r="AD6158" s="9"/>
      <c r="AG6158" s="9"/>
    </row>
    <row r="6159" spans="30:33" x14ac:dyDescent="0.3">
      <c r="AD6159" s="9"/>
      <c r="AG6159" s="9"/>
    </row>
    <row r="6160" spans="30:33" x14ac:dyDescent="0.3">
      <c r="AD6160" s="9"/>
      <c r="AG6160" s="9"/>
    </row>
    <row r="6161" spans="30:33" x14ac:dyDescent="0.3">
      <c r="AD6161" s="9"/>
      <c r="AG6161" s="9"/>
    </row>
    <row r="6162" spans="30:33" x14ac:dyDescent="0.3">
      <c r="AD6162" s="9"/>
      <c r="AG6162" s="9"/>
    </row>
    <row r="6163" spans="30:33" x14ac:dyDescent="0.3">
      <c r="AD6163" s="9"/>
      <c r="AG6163" s="9"/>
    </row>
    <row r="6164" spans="30:33" x14ac:dyDescent="0.3">
      <c r="AD6164" s="9"/>
      <c r="AG6164" s="9"/>
    </row>
    <row r="6165" spans="30:33" x14ac:dyDescent="0.3">
      <c r="AD6165" s="9"/>
      <c r="AG6165" s="9"/>
    </row>
    <row r="6166" spans="30:33" x14ac:dyDescent="0.3">
      <c r="AD6166" s="9"/>
      <c r="AG6166" s="9"/>
    </row>
    <row r="6167" spans="30:33" x14ac:dyDescent="0.3">
      <c r="AD6167" s="9"/>
      <c r="AG6167" s="9"/>
    </row>
    <row r="6168" spans="30:33" x14ac:dyDescent="0.3">
      <c r="AD6168" s="9"/>
      <c r="AG6168" s="9"/>
    </row>
    <row r="6169" spans="30:33" x14ac:dyDescent="0.3">
      <c r="AD6169" s="9"/>
      <c r="AG6169" s="9"/>
    </row>
    <row r="6170" spans="30:33" x14ac:dyDescent="0.3">
      <c r="AD6170" s="9"/>
      <c r="AG6170" s="9"/>
    </row>
    <row r="6171" spans="30:33" x14ac:dyDescent="0.3">
      <c r="AD6171" s="9"/>
      <c r="AG6171" s="9"/>
    </row>
    <row r="6172" spans="30:33" x14ac:dyDescent="0.3">
      <c r="AD6172" s="9"/>
      <c r="AG6172" s="9"/>
    </row>
    <row r="6173" spans="30:33" x14ac:dyDescent="0.3">
      <c r="AD6173" s="9"/>
      <c r="AG6173" s="9"/>
    </row>
    <row r="6174" spans="30:33" x14ac:dyDescent="0.3">
      <c r="AD6174" s="9"/>
      <c r="AG6174" s="9"/>
    </row>
    <row r="6175" spans="30:33" x14ac:dyDescent="0.3">
      <c r="AD6175" s="9"/>
      <c r="AG6175" s="9"/>
    </row>
    <row r="6176" spans="30:33" x14ac:dyDescent="0.3">
      <c r="AD6176" s="9"/>
      <c r="AG6176" s="9"/>
    </row>
    <row r="6177" spans="30:33" x14ac:dyDescent="0.3">
      <c r="AD6177" s="9"/>
      <c r="AG6177" s="9"/>
    </row>
    <row r="6178" spans="30:33" x14ac:dyDescent="0.3">
      <c r="AD6178" s="9"/>
      <c r="AG6178" s="9"/>
    </row>
    <row r="6179" spans="30:33" x14ac:dyDescent="0.3">
      <c r="AD6179" s="9"/>
      <c r="AG6179" s="9"/>
    </row>
    <row r="6180" spans="30:33" x14ac:dyDescent="0.3">
      <c r="AD6180" s="9"/>
      <c r="AG6180" s="9"/>
    </row>
    <row r="6181" spans="30:33" x14ac:dyDescent="0.3">
      <c r="AD6181" s="9"/>
      <c r="AG6181" s="9"/>
    </row>
    <row r="6182" spans="30:33" x14ac:dyDescent="0.3">
      <c r="AD6182" s="9"/>
      <c r="AG6182" s="9"/>
    </row>
    <row r="6183" spans="30:33" x14ac:dyDescent="0.3">
      <c r="AD6183" s="9"/>
      <c r="AG6183" s="9"/>
    </row>
    <row r="6184" spans="30:33" x14ac:dyDescent="0.3">
      <c r="AD6184" s="9"/>
      <c r="AG6184" s="9"/>
    </row>
    <row r="6185" spans="30:33" x14ac:dyDescent="0.3">
      <c r="AD6185" s="9"/>
      <c r="AG6185" s="9"/>
    </row>
    <row r="6186" spans="30:33" x14ac:dyDescent="0.3">
      <c r="AD6186" s="9"/>
      <c r="AG6186" s="9"/>
    </row>
    <row r="6187" spans="30:33" x14ac:dyDescent="0.3">
      <c r="AD6187" s="9"/>
      <c r="AG6187" s="9"/>
    </row>
    <row r="6188" spans="30:33" x14ac:dyDescent="0.3">
      <c r="AD6188" s="9"/>
      <c r="AG6188" s="9"/>
    </row>
    <row r="6189" spans="30:33" x14ac:dyDescent="0.3">
      <c r="AD6189" s="9"/>
      <c r="AG6189" s="9"/>
    </row>
    <row r="6190" spans="30:33" x14ac:dyDescent="0.3">
      <c r="AD6190" s="9"/>
      <c r="AG6190" s="9"/>
    </row>
    <row r="6191" spans="30:33" x14ac:dyDescent="0.3">
      <c r="AD6191" s="9"/>
      <c r="AG6191" s="9"/>
    </row>
    <row r="6192" spans="30:33" x14ac:dyDescent="0.3">
      <c r="AD6192" s="9"/>
      <c r="AG6192" s="9"/>
    </row>
    <row r="6193" spans="30:33" x14ac:dyDescent="0.3">
      <c r="AD6193" s="9"/>
      <c r="AG6193" s="9"/>
    </row>
    <row r="6194" spans="30:33" x14ac:dyDescent="0.3">
      <c r="AD6194" s="9"/>
      <c r="AG6194" s="9"/>
    </row>
    <row r="6195" spans="30:33" x14ac:dyDescent="0.3">
      <c r="AD6195" s="9"/>
      <c r="AG6195" s="9"/>
    </row>
    <row r="6196" spans="30:33" x14ac:dyDescent="0.3">
      <c r="AD6196" s="9"/>
      <c r="AG6196" s="9"/>
    </row>
    <row r="6197" spans="30:33" x14ac:dyDescent="0.3">
      <c r="AD6197" s="9"/>
      <c r="AG6197" s="9"/>
    </row>
    <row r="6198" spans="30:33" x14ac:dyDescent="0.3">
      <c r="AD6198" s="9"/>
      <c r="AG6198" s="9"/>
    </row>
    <row r="6199" spans="30:33" x14ac:dyDescent="0.3">
      <c r="AD6199" s="9"/>
      <c r="AG6199" s="9"/>
    </row>
    <row r="6200" spans="30:33" x14ac:dyDescent="0.3">
      <c r="AD6200" s="9"/>
      <c r="AG6200" s="9"/>
    </row>
    <row r="6201" spans="30:33" x14ac:dyDescent="0.3">
      <c r="AD6201" s="9"/>
      <c r="AG6201" s="9"/>
    </row>
    <row r="6202" spans="30:33" x14ac:dyDescent="0.3">
      <c r="AD6202" s="9"/>
      <c r="AG6202" s="9"/>
    </row>
    <row r="6203" spans="30:33" x14ac:dyDescent="0.3">
      <c r="AD6203" s="9"/>
      <c r="AG6203" s="9"/>
    </row>
    <row r="6204" spans="30:33" x14ac:dyDescent="0.3">
      <c r="AD6204" s="9"/>
      <c r="AG6204" s="9"/>
    </row>
    <row r="6205" spans="30:33" x14ac:dyDescent="0.3">
      <c r="AD6205" s="9"/>
      <c r="AG6205" s="9"/>
    </row>
    <row r="6206" spans="30:33" x14ac:dyDescent="0.3">
      <c r="AD6206" s="9"/>
      <c r="AG6206" s="9"/>
    </row>
    <row r="6207" spans="30:33" x14ac:dyDescent="0.3">
      <c r="AD6207" s="9"/>
      <c r="AG6207" s="9"/>
    </row>
    <row r="6208" spans="30:33" x14ac:dyDescent="0.3">
      <c r="AD6208" s="9"/>
      <c r="AG6208" s="9"/>
    </row>
    <row r="6209" spans="30:33" x14ac:dyDescent="0.3">
      <c r="AD6209" s="9"/>
      <c r="AG6209" s="9"/>
    </row>
    <row r="6210" spans="30:33" x14ac:dyDescent="0.3">
      <c r="AD6210" s="9"/>
      <c r="AG6210" s="9"/>
    </row>
    <row r="6211" spans="30:33" x14ac:dyDescent="0.3">
      <c r="AD6211" s="9"/>
      <c r="AG6211" s="9"/>
    </row>
    <row r="6212" spans="30:33" x14ac:dyDescent="0.3">
      <c r="AD6212" s="9"/>
      <c r="AG6212" s="9"/>
    </row>
    <row r="6213" spans="30:33" x14ac:dyDescent="0.3">
      <c r="AD6213" s="9"/>
      <c r="AG6213" s="9"/>
    </row>
    <row r="6214" spans="30:33" x14ac:dyDescent="0.3">
      <c r="AD6214" s="9"/>
      <c r="AG6214" s="9"/>
    </row>
    <row r="6215" spans="30:33" x14ac:dyDescent="0.3">
      <c r="AD6215" s="9"/>
      <c r="AG6215" s="9"/>
    </row>
    <row r="6216" spans="30:33" x14ac:dyDescent="0.3">
      <c r="AD6216" s="9"/>
      <c r="AG6216" s="9"/>
    </row>
    <row r="6217" spans="30:33" x14ac:dyDescent="0.3">
      <c r="AD6217" s="9"/>
      <c r="AG6217" s="9"/>
    </row>
    <row r="6218" spans="30:33" x14ac:dyDescent="0.3">
      <c r="AD6218" s="9"/>
      <c r="AG6218" s="9"/>
    </row>
    <row r="6219" spans="30:33" x14ac:dyDescent="0.3">
      <c r="AD6219" s="9"/>
      <c r="AG6219" s="9"/>
    </row>
    <row r="6220" spans="30:33" x14ac:dyDescent="0.3">
      <c r="AD6220" s="9"/>
      <c r="AG6220" s="9"/>
    </row>
    <row r="6221" spans="30:33" x14ac:dyDescent="0.3">
      <c r="AD6221" s="9"/>
      <c r="AG6221" s="9"/>
    </row>
    <row r="6222" spans="30:33" x14ac:dyDescent="0.3">
      <c r="AD6222" s="9"/>
      <c r="AG6222" s="9"/>
    </row>
    <row r="6223" spans="30:33" x14ac:dyDescent="0.3">
      <c r="AD6223" s="9"/>
      <c r="AG6223" s="9"/>
    </row>
    <row r="6224" spans="30:33" x14ac:dyDescent="0.3">
      <c r="AD6224" s="9"/>
      <c r="AG6224" s="9"/>
    </row>
    <row r="6225" spans="30:33" x14ac:dyDescent="0.3">
      <c r="AD6225" s="9"/>
      <c r="AG6225" s="9"/>
    </row>
    <row r="6226" spans="30:33" x14ac:dyDescent="0.3">
      <c r="AD6226" s="9"/>
      <c r="AG6226" s="9"/>
    </row>
    <row r="6227" spans="30:33" x14ac:dyDescent="0.3">
      <c r="AD6227" s="9"/>
      <c r="AG6227" s="9"/>
    </row>
    <row r="6228" spans="30:33" x14ac:dyDescent="0.3">
      <c r="AD6228" s="9"/>
      <c r="AG6228" s="9"/>
    </row>
    <row r="6229" spans="30:33" x14ac:dyDescent="0.3">
      <c r="AD6229" s="9"/>
      <c r="AG6229" s="9"/>
    </row>
    <row r="6230" spans="30:33" x14ac:dyDescent="0.3">
      <c r="AD6230" s="9"/>
      <c r="AG6230" s="9"/>
    </row>
    <row r="6231" spans="30:33" x14ac:dyDescent="0.3">
      <c r="AD6231" s="9"/>
      <c r="AG6231" s="9"/>
    </row>
    <row r="6232" spans="30:33" x14ac:dyDescent="0.3">
      <c r="AD6232" s="9"/>
      <c r="AG6232" s="9"/>
    </row>
    <row r="6233" spans="30:33" x14ac:dyDescent="0.3">
      <c r="AD6233" s="9"/>
      <c r="AG6233" s="9"/>
    </row>
    <row r="6234" spans="30:33" x14ac:dyDescent="0.3">
      <c r="AD6234" s="9"/>
      <c r="AG6234" s="9"/>
    </row>
    <row r="6235" spans="30:33" x14ac:dyDescent="0.3">
      <c r="AD6235" s="9"/>
      <c r="AG6235" s="9"/>
    </row>
    <row r="6236" spans="30:33" x14ac:dyDescent="0.3">
      <c r="AD6236" s="9"/>
      <c r="AG6236" s="9"/>
    </row>
    <row r="6237" spans="30:33" x14ac:dyDescent="0.3">
      <c r="AD6237" s="9"/>
      <c r="AG6237" s="9"/>
    </row>
    <row r="6238" spans="30:33" x14ac:dyDescent="0.3">
      <c r="AD6238" s="9"/>
      <c r="AG6238" s="9"/>
    </row>
    <row r="6239" spans="30:33" x14ac:dyDescent="0.3">
      <c r="AD6239" s="9"/>
      <c r="AG6239" s="9"/>
    </row>
    <row r="6240" spans="30:33" x14ac:dyDescent="0.3">
      <c r="AD6240" s="9"/>
      <c r="AG6240" s="9"/>
    </row>
    <row r="6241" spans="30:33" x14ac:dyDescent="0.3">
      <c r="AD6241" s="9"/>
      <c r="AG6241" s="9"/>
    </row>
    <row r="6242" spans="30:33" x14ac:dyDescent="0.3">
      <c r="AD6242" s="9"/>
      <c r="AG6242" s="9"/>
    </row>
    <row r="6243" spans="30:33" x14ac:dyDescent="0.3">
      <c r="AD6243" s="9"/>
      <c r="AG6243" s="9"/>
    </row>
    <row r="6244" spans="30:33" x14ac:dyDescent="0.3">
      <c r="AD6244" s="9"/>
      <c r="AG6244" s="9"/>
    </row>
    <row r="6245" spans="30:33" x14ac:dyDescent="0.3">
      <c r="AD6245" s="9"/>
      <c r="AG6245" s="9"/>
    </row>
    <row r="6246" spans="30:33" x14ac:dyDescent="0.3">
      <c r="AD6246" s="9"/>
      <c r="AG6246" s="9"/>
    </row>
    <row r="6247" spans="30:33" x14ac:dyDescent="0.3">
      <c r="AD6247" s="9"/>
      <c r="AG6247" s="9"/>
    </row>
    <row r="6248" spans="30:33" x14ac:dyDescent="0.3">
      <c r="AD6248" s="9"/>
      <c r="AG6248" s="9"/>
    </row>
    <row r="6249" spans="30:33" x14ac:dyDescent="0.3">
      <c r="AD6249" s="9"/>
      <c r="AG6249" s="9"/>
    </row>
    <row r="6250" spans="30:33" x14ac:dyDescent="0.3">
      <c r="AD6250" s="9"/>
      <c r="AG6250" s="9"/>
    </row>
    <row r="6251" spans="30:33" x14ac:dyDescent="0.3">
      <c r="AD6251" s="9"/>
      <c r="AG6251" s="9"/>
    </row>
    <row r="6252" spans="30:33" x14ac:dyDescent="0.3">
      <c r="AD6252" s="9"/>
      <c r="AG6252" s="9"/>
    </row>
    <row r="6253" spans="30:33" x14ac:dyDescent="0.3">
      <c r="AD6253" s="9"/>
      <c r="AG6253" s="9"/>
    </row>
    <row r="6254" spans="30:33" x14ac:dyDescent="0.3">
      <c r="AD6254" s="9"/>
      <c r="AG6254" s="9"/>
    </row>
    <row r="6255" spans="30:33" x14ac:dyDescent="0.3">
      <c r="AD6255" s="9"/>
      <c r="AG6255" s="9"/>
    </row>
    <row r="6256" spans="30:33" x14ac:dyDescent="0.3">
      <c r="AD6256" s="9"/>
      <c r="AG6256" s="9"/>
    </row>
    <row r="6257" spans="30:33" x14ac:dyDescent="0.3">
      <c r="AD6257" s="9"/>
      <c r="AG6257" s="9"/>
    </row>
    <row r="6258" spans="30:33" x14ac:dyDescent="0.3">
      <c r="AD6258" s="9"/>
      <c r="AG6258" s="9"/>
    </row>
    <row r="6259" spans="30:33" x14ac:dyDescent="0.3">
      <c r="AD6259" s="9"/>
      <c r="AG6259" s="9"/>
    </row>
    <row r="6260" spans="30:33" x14ac:dyDescent="0.3">
      <c r="AD6260" s="9"/>
      <c r="AG6260" s="9"/>
    </row>
    <row r="6261" spans="30:33" x14ac:dyDescent="0.3">
      <c r="AD6261" s="9"/>
      <c r="AG6261" s="9"/>
    </row>
    <row r="6262" spans="30:33" x14ac:dyDescent="0.3">
      <c r="AD6262" s="9"/>
      <c r="AG6262" s="9"/>
    </row>
    <row r="6263" spans="30:33" x14ac:dyDescent="0.3">
      <c r="AD6263" s="9"/>
      <c r="AG6263" s="9"/>
    </row>
    <row r="6264" spans="30:33" x14ac:dyDescent="0.3">
      <c r="AD6264" s="9"/>
      <c r="AG6264" s="9"/>
    </row>
    <row r="6265" spans="30:33" x14ac:dyDescent="0.3">
      <c r="AD6265" s="9"/>
      <c r="AG6265" s="9"/>
    </row>
    <row r="6266" spans="30:33" x14ac:dyDescent="0.3">
      <c r="AD6266" s="9"/>
      <c r="AG6266" s="9"/>
    </row>
    <row r="6267" spans="30:33" x14ac:dyDescent="0.3">
      <c r="AD6267" s="9"/>
      <c r="AG6267" s="9"/>
    </row>
    <row r="6268" spans="30:33" x14ac:dyDescent="0.3">
      <c r="AD6268" s="9"/>
      <c r="AG6268" s="9"/>
    </row>
    <row r="6269" spans="30:33" x14ac:dyDescent="0.3">
      <c r="AD6269" s="9"/>
      <c r="AG6269" s="9"/>
    </row>
    <row r="6270" spans="30:33" x14ac:dyDescent="0.3">
      <c r="AD6270" s="9"/>
      <c r="AG6270" s="9"/>
    </row>
    <row r="6271" spans="30:33" x14ac:dyDescent="0.3">
      <c r="AD6271" s="9"/>
      <c r="AG6271" s="9"/>
    </row>
    <row r="6272" spans="30:33" x14ac:dyDescent="0.3">
      <c r="AD6272" s="9"/>
      <c r="AG6272" s="9"/>
    </row>
    <row r="6273" spans="30:33" x14ac:dyDescent="0.3">
      <c r="AD6273" s="9"/>
      <c r="AG6273" s="9"/>
    </row>
    <row r="6274" spans="30:33" x14ac:dyDescent="0.3">
      <c r="AD6274" s="9"/>
      <c r="AG6274" s="9"/>
    </row>
    <row r="6275" spans="30:33" x14ac:dyDescent="0.3">
      <c r="AD6275" s="9"/>
      <c r="AG6275" s="9"/>
    </row>
    <row r="6276" spans="30:33" x14ac:dyDescent="0.3">
      <c r="AD6276" s="9"/>
      <c r="AG6276" s="9"/>
    </row>
    <row r="6277" spans="30:33" x14ac:dyDescent="0.3">
      <c r="AD6277" s="9"/>
      <c r="AG6277" s="9"/>
    </row>
    <row r="6278" spans="30:33" x14ac:dyDescent="0.3">
      <c r="AD6278" s="9"/>
      <c r="AG6278" s="9"/>
    </row>
    <row r="6279" spans="30:33" x14ac:dyDescent="0.3">
      <c r="AD6279" s="9"/>
      <c r="AG6279" s="9"/>
    </row>
    <row r="6280" spans="30:33" x14ac:dyDescent="0.3">
      <c r="AD6280" s="9"/>
      <c r="AG6280" s="9"/>
    </row>
    <row r="6281" spans="30:33" x14ac:dyDescent="0.3">
      <c r="AD6281" s="9"/>
      <c r="AG6281" s="9"/>
    </row>
    <row r="6282" spans="30:33" x14ac:dyDescent="0.3">
      <c r="AD6282" s="9"/>
      <c r="AG6282" s="9"/>
    </row>
    <row r="6283" spans="30:33" x14ac:dyDescent="0.3">
      <c r="AD6283" s="9"/>
      <c r="AG6283" s="9"/>
    </row>
    <row r="6284" spans="30:33" x14ac:dyDescent="0.3">
      <c r="AD6284" s="9"/>
      <c r="AG6284" s="9"/>
    </row>
    <row r="6285" spans="30:33" x14ac:dyDescent="0.3">
      <c r="AD6285" s="9"/>
      <c r="AG6285" s="9"/>
    </row>
    <row r="6286" spans="30:33" x14ac:dyDescent="0.3">
      <c r="AD6286" s="9"/>
      <c r="AG6286" s="9"/>
    </row>
    <row r="6287" spans="30:33" x14ac:dyDescent="0.3">
      <c r="AD6287" s="9"/>
      <c r="AG6287" s="9"/>
    </row>
    <row r="6288" spans="30:33" x14ac:dyDescent="0.3">
      <c r="AD6288" s="9"/>
      <c r="AG6288" s="9"/>
    </row>
    <row r="6289" spans="30:33" x14ac:dyDescent="0.3">
      <c r="AD6289" s="9"/>
      <c r="AG6289" s="9"/>
    </row>
    <row r="6290" spans="30:33" x14ac:dyDescent="0.3">
      <c r="AD6290" s="9"/>
      <c r="AG6290" s="9"/>
    </row>
    <row r="6291" spans="30:33" x14ac:dyDescent="0.3">
      <c r="AD6291" s="9"/>
      <c r="AG6291" s="9"/>
    </row>
    <row r="6292" spans="30:33" x14ac:dyDescent="0.3">
      <c r="AD6292" s="9"/>
      <c r="AG6292" s="9"/>
    </row>
    <row r="6293" spans="30:33" x14ac:dyDescent="0.3">
      <c r="AD6293" s="9"/>
      <c r="AG6293" s="9"/>
    </row>
    <row r="6294" spans="30:33" x14ac:dyDescent="0.3">
      <c r="AD6294" s="9"/>
      <c r="AG6294" s="9"/>
    </row>
    <row r="6295" spans="30:33" x14ac:dyDescent="0.3">
      <c r="AD6295" s="9"/>
      <c r="AG6295" s="9"/>
    </row>
    <row r="6296" spans="30:33" x14ac:dyDescent="0.3">
      <c r="AD6296" s="9"/>
      <c r="AG6296" s="9"/>
    </row>
    <row r="6297" spans="30:33" x14ac:dyDescent="0.3">
      <c r="AD6297" s="9"/>
      <c r="AG6297" s="9"/>
    </row>
    <row r="6298" spans="30:33" x14ac:dyDescent="0.3">
      <c r="AD6298" s="9"/>
      <c r="AG6298" s="9"/>
    </row>
    <row r="6299" spans="30:33" x14ac:dyDescent="0.3">
      <c r="AD6299" s="9"/>
      <c r="AG6299" s="9"/>
    </row>
    <row r="6300" spans="30:33" x14ac:dyDescent="0.3">
      <c r="AD6300" s="9"/>
      <c r="AG6300" s="9"/>
    </row>
    <row r="6301" spans="30:33" x14ac:dyDescent="0.3">
      <c r="AD6301" s="9"/>
      <c r="AG6301" s="9"/>
    </row>
    <row r="6302" spans="30:33" x14ac:dyDescent="0.3">
      <c r="AD6302" s="9"/>
      <c r="AG6302" s="9"/>
    </row>
    <row r="6303" spans="30:33" x14ac:dyDescent="0.3">
      <c r="AD6303" s="9"/>
      <c r="AG6303" s="9"/>
    </row>
    <row r="6304" spans="30:33" x14ac:dyDescent="0.3">
      <c r="AD6304" s="9"/>
      <c r="AG6304" s="9"/>
    </row>
    <row r="6305" spans="30:33" x14ac:dyDescent="0.3">
      <c r="AD6305" s="9"/>
      <c r="AG6305" s="9"/>
    </row>
    <row r="6306" spans="30:33" x14ac:dyDescent="0.3">
      <c r="AD6306" s="9"/>
      <c r="AG6306" s="9"/>
    </row>
    <row r="6307" spans="30:33" x14ac:dyDescent="0.3">
      <c r="AD6307" s="9"/>
      <c r="AG6307" s="9"/>
    </row>
    <row r="6308" spans="30:33" x14ac:dyDescent="0.3">
      <c r="AD6308" s="9"/>
      <c r="AG6308" s="9"/>
    </row>
    <row r="6309" spans="30:33" x14ac:dyDescent="0.3">
      <c r="AD6309" s="9"/>
      <c r="AG6309" s="9"/>
    </row>
    <row r="6310" spans="30:33" x14ac:dyDescent="0.3">
      <c r="AD6310" s="9"/>
      <c r="AG6310" s="9"/>
    </row>
    <row r="6311" spans="30:33" x14ac:dyDescent="0.3">
      <c r="AD6311" s="9"/>
      <c r="AG6311" s="9"/>
    </row>
    <row r="6312" spans="30:33" x14ac:dyDescent="0.3">
      <c r="AD6312" s="9"/>
      <c r="AG6312" s="9"/>
    </row>
    <row r="6313" spans="30:33" x14ac:dyDescent="0.3">
      <c r="AD6313" s="9"/>
      <c r="AG6313" s="9"/>
    </row>
    <row r="6314" spans="30:33" x14ac:dyDescent="0.3">
      <c r="AD6314" s="9"/>
      <c r="AG6314" s="9"/>
    </row>
    <row r="6315" spans="30:33" x14ac:dyDescent="0.3">
      <c r="AD6315" s="9"/>
      <c r="AG6315" s="9"/>
    </row>
    <row r="6316" spans="30:33" x14ac:dyDescent="0.3">
      <c r="AD6316" s="9"/>
      <c r="AG6316" s="9"/>
    </row>
    <row r="6317" spans="30:33" x14ac:dyDescent="0.3">
      <c r="AD6317" s="9"/>
      <c r="AG6317" s="9"/>
    </row>
    <row r="6318" spans="30:33" x14ac:dyDescent="0.3">
      <c r="AD6318" s="9"/>
      <c r="AG6318" s="9"/>
    </row>
    <row r="6319" spans="30:33" x14ac:dyDescent="0.3">
      <c r="AD6319" s="9"/>
      <c r="AG6319" s="9"/>
    </row>
    <row r="6320" spans="30:33" x14ac:dyDescent="0.3">
      <c r="AD6320" s="9"/>
      <c r="AG6320" s="9"/>
    </row>
    <row r="6321" spans="30:33" x14ac:dyDescent="0.3">
      <c r="AD6321" s="9"/>
      <c r="AG6321" s="9"/>
    </row>
    <row r="6322" spans="30:33" x14ac:dyDescent="0.3">
      <c r="AD6322" s="9"/>
      <c r="AG6322" s="9"/>
    </row>
    <row r="6323" spans="30:33" x14ac:dyDescent="0.3">
      <c r="AD6323" s="9"/>
      <c r="AG6323" s="9"/>
    </row>
    <row r="6324" spans="30:33" x14ac:dyDescent="0.3">
      <c r="AD6324" s="9"/>
      <c r="AG6324" s="9"/>
    </row>
    <row r="6325" spans="30:33" x14ac:dyDescent="0.3">
      <c r="AD6325" s="9"/>
      <c r="AG6325" s="9"/>
    </row>
    <row r="6326" spans="30:33" x14ac:dyDescent="0.3">
      <c r="AD6326" s="9"/>
      <c r="AG6326" s="9"/>
    </row>
    <row r="6327" spans="30:33" x14ac:dyDescent="0.3">
      <c r="AD6327" s="9"/>
      <c r="AG6327" s="9"/>
    </row>
    <row r="6328" spans="30:33" x14ac:dyDescent="0.3">
      <c r="AD6328" s="9"/>
      <c r="AG6328" s="9"/>
    </row>
    <row r="6329" spans="30:33" x14ac:dyDescent="0.3">
      <c r="AD6329" s="9"/>
      <c r="AG6329" s="9"/>
    </row>
    <row r="6330" spans="30:33" x14ac:dyDescent="0.3">
      <c r="AD6330" s="9"/>
      <c r="AG6330" s="9"/>
    </row>
    <row r="6331" spans="30:33" x14ac:dyDescent="0.3">
      <c r="AD6331" s="9"/>
      <c r="AG6331" s="9"/>
    </row>
    <row r="6332" spans="30:33" x14ac:dyDescent="0.3">
      <c r="AD6332" s="9"/>
      <c r="AG6332" s="9"/>
    </row>
    <row r="6333" spans="30:33" x14ac:dyDescent="0.3">
      <c r="AD6333" s="9"/>
      <c r="AG6333" s="9"/>
    </row>
    <row r="6334" spans="30:33" x14ac:dyDescent="0.3">
      <c r="AD6334" s="9"/>
      <c r="AG6334" s="9"/>
    </row>
    <row r="6335" spans="30:33" x14ac:dyDescent="0.3">
      <c r="AD6335" s="9"/>
      <c r="AG6335" s="9"/>
    </row>
    <row r="6336" spans="30:33" x14ac:dyDescent="0.3">
      <c r="AD6336" s="9"/>
      <c r="AG6336" s="9"/>
    </row>
    <row r="6337" spans="30:33" x14ac:dyDescent="0.3">
      <c r="AD6337" s="9"/>
      <c r="AG6337" s="9"/>
    </row>
    <row r="6338" spans="30:33" x14ac:dyDescent="0.3">
      <c r="AD6338" s="9"/>
      <c r="AG6338" s="9"/>
    </row>
    <row r="6339" spans="30:33" x14ac:dyDescent="0.3">
      <c r="AD6339" s="9"/>
      <c r="AG6339" s="9"/>
    </row>
    <row r="6340" spans="30:33" x14ac:dyDescent="0.3">
      <c r="AD6340" s="9"/>
      <c r="AG6340" s="9"/>
    </row>
    <row r="6341" spans="30:33" x14ac:dyDescent="0.3">
      <c r="AD6341" s="9"/>
      <c r="AG6341" s="9"/>
    </row>
    <row r="6342" spans="30:33" x14ac:dyDescent="0.3">
      <c r="AD6342" s="9"/>
      <c r="AG6342" s="9"/>
    </row>
    <row r="6343" spans="30:33" x14ac:dyDescent="0.3">
      <c r="AD6343" s="9"/>
      <c r="AG6343" s="9"/>
    </row>
    <row r="6344" spans="30:33" x14ac:dyDescent="0.3">
      <c r="AD6344" s="9"/>
      <c r="AG6344" s="9"/>
    </row>
    <row r="6345" spans="30:33" x14ac:dyDescent="0.3">
      <c r="AD6345" s="9"/>
      <c r="AG6345" s="9"/>
    </row>
    <row r="6346" spans="30:33" x14ac:dyDescent="0.3">
      <c r="AD6346" s="9"/>
      <c r="AG6346" s="9"/>
    </row>
    <row r="6347" spans="30:33" x14ac:dyDescent="0.3">
      <c r="AD6347" s="9"/>
      <c r="AG6347" s="9"/>
    </row>
    <row r="6348" spans="30:33" x14ac:dyDescent="0.3">
      <c r="AD6348" s="9"/>
      <c r="AG6348" s="9"/>
    </row>
    <row r="6349" spans="30:33" x14ac:dyDescent="0.3">
      <c r="AD6349" s="9"/>
      <c r="AG6349" s="9"/>
    </row>
    <row r="6350" spans="30:33" x14ac:dyDescent="0.3">
      <c r="AD6350" s="9"/>
      <c r="AG6350" s="9"/>
    </row>
    <row r="6351" spans="30:33" x14ac:dyDescent="0.3">
      <c r="AD6351" s="9"/>
      <c r="AG6351" s="9"/>
    </row>
    <row r="6352" spans="30:33" x14ac:dyDescent="0.3">
      <c r="AD6352" s="9"/>
      <c r="AG6352" s="9"/>
    </row>
    <row r="6353" spans="30:33" x14ac:dyDescent="0.3">
      <c r="AD6353" s="9"/>
      <c r="AG6353" s="9"/>
    </row>
    <row r="6354" spans="30:33" x14ac:dyDescent="0.3">
      <c r="AD6354" s="9"/>
      <c r="AG6354" s="9"/>
    </row>
    <row r="6355" spans="30:33" x14ac:dyDescent="0.3">
      <c r="AD6355" s="9"/>
      <c r="AG6355" s="9"/>
    </row>
    <row r="6356" spans="30:33" x14ac:dyDescent="0.3">
      <c r="AD6356" s="9"/>
      <c r="AG6356" s="9"/>
    </row>
    <row r="6357" spans="30:33" x14ac:dyDescent="0.3">
      <c r="AD6357" s="9"/>
      <c r="AG6357" s="9"/>
    </row>
    <row r="6358" spans="30:33" x14ac:dyDescent="0.3">
      <c r="AD6358" s="9"/>
      <c r="AG6358" s="9"/>
    </row>
    <row r="6359" spans="30:33" x14ac:dyDescent="0.3">
      <c r="AD6359" s="9"/>
      <c r="AG6359" s="9"/>
    </row>
    <row r="6360" spans="30:33" x14ac:dyDescent="0.3">
      <c r="AD6360" s="9"/>
      <c r="AG6360" s="9"/>
    </row>
    <row r="6361" spans="30:33" x14ac:dyDescent="0.3">
      <c r="AD6361" s="9"/>
      <c r="AG6361" s="9"/>
    </row>
    <row r="6362" spans="30:33" x14ac:dyDescent="0.3">
      <c r="AD6362" s="9"/>
      <c r="AG6362" s="9"/>
    </row>
    <row r="6363" spans="30:33" x14ac:dyDescent="0.3">
      <c r="AD6363" s="9"/>
      <c r="AG6363" s="9"/>
    </row>
    <row r="6364" spans="30:33" x14ac:dyDescent="0.3">
      <c r="AD6364" s="9"/>
      <c r="AG6364" s="9"/>
    </row>
    <row r="6365" spans="30:33" x14ac:dyDescent="0.3">
      <c r="AD6365" s="9"/>
      <c r="AG6365" s="9"/>
    </row>
    <row r="6366" spans="30:33" x14ac:dyDescent="0.3">
      <c r="AD6366" s="9"/>
      <c r="AG6366" s="9"/>
    </row>
    <row r="6367" spans="30:33" x14ac:dyDescent="0.3">
      <c r="AD6367" s="9"/>
      <c r="AG6367" s="9"/>
    </row>
    <row r="6368" spans="30:33" x14ac:dyDescent="0.3">
      <c r="AD6368" s="9"/>
      <c r="AG6368" s="9"/>
    </row>
    <row r="6369" spans="30:33" x14ac:dyDescent="0.3">
      <c r="AD6369" s="9"/>
      <c r="AG6369" s="9"/>
    </row>
    <row r="6370" spans="30:33" x14ac:dyDescent="0.3">
      <c r="AD6370" s="9"/>
      <c r="AG6370" s="9"/>
    </row>
    <row r="6371" spans="30:33" x14ac:dyDescent="0.3">
      <c r="AD6371" s="9"/>
      <c r="AG6371" s="9"/>
    </row>
    <row r="6372" spans="30:33" x14ac:dyDescent="0.3">
      <c r="AD6372" s="9"/>
      <c r="AG6372" s="9"/>
    </row>
    <row r="6373" spans="30:33" x14ac:dyDescent="0.3">
      <c r="AD6373" s="9"/>
      <c r="AG6373" s="9"/>
    </row>
    <row r="6374" spans="30:33" x14ac:dyDescent="0.3">
      <c r="AD6374" s="9"/>
      <c r="AG6374" s="9"/>
    </row>
    <row r="6375" spans="30:33" x14ac:dyDescent="0.3">
      <c r="AD6375" s="9"/>
      <c r="AG6375" s="9"/>
    </row>
    <row r="6376" spans="30:33" x14ac:dyDescent="0.3">
      <c r="AD6376" s="9"/>
      <c r="AG6376" s="9"/>
    </row>
    <row r="6377" spans="30:33" x14ac:dyDescent="0.3">
      <c r="AD6377" s="9"/>
      <c r="AG6377" s="9"/>
    </row>
    <row r="6378" spans="30:33" x14ac:dyDescent="0.3">
      <c r="AD6378" s="9"/>
      <c r="AG6378" s="9"/>
    </row>
    <row r="6379" spans="30:33" x14ac:dyDescent="0.3">
      <c r="AD6379" s="9"/>
      <c r="AG6379" s="9"/>
    </row>
    <row r="6380" spans="30:33" x14ac:dyDescent="0.3">
      <c r="AD6380" s="9"/>
      <c r="AG6380" s="9"/>
    </row>
    <row r="6381" spans="30:33" x14ac:dyDescent="0.3">
      <c r="AD6381" s="9"/>
      <c r="AG6381" s="9"/>
    </row>
    <row r="6382" spans="30:33" x14ac:dyDescent="0.3">
      <c r="AD6382" s="9"/>
      <c r="AG6382" s="9"/>
    </row>
    <row r="6383" spans="30:33" x14ac:dyDescent="0.3">
      <c r="AD6383" s="9"/>
      <c r="AG6383" s="9"/>
    </row>
    <row r="6384" spans="30:33" x14ac:dyDescent="0.3">
      <c r="AD6384" s="9"/>
      <c r="AG6384" s="9"/>
    </row>
    <row r="6385" spans="30:33" x14ac:dyDescent="0.3">
      <c r="AD6385" s="9"/>
      <c r="AG6385" s="9"/>
    </row>
    <row r="6386" spans="30:33" x14ac:dyDescent="0.3">
      <c r="AD6386" s="9"/>
      <c r="AG6386" s="9"/>
    </row>
    <row r="6387" spans="30:33" x14ac:dyDescent="0.3">
      <c r="AD6387" s="9"/>
      <c r="AG6387" s="9"/>
    </row>
    <row r="6388" spans="30:33" x14ac:dyDescent="0.3">
      <c r="AD6388" s="9"/>
      <c r="AG6388" s="9"/>
    </row>
    <row r="6389" spans="30:33" x14ac:dyDescent="0.3">
      <c r="AD6389" s="9"/>
      <c r="AG6389" s="9"/>
    </row>
    <row r="6390" spans="30:33" x14ac:dyDescent="0.3">
      <c r="AD6390" s="9"/>
      <c r="AG6390" s="9"/>
    </row>
    <row r="6391" spans="30:33" x14ac:dyDescent="0.3">
      <c r="AD6391" s="9"/>
      <c r="AG6391" s="9"/>
    </row>
    <row r="6392" spans="30:33" x14ac:dyDescent="0.3">
      <c r="AD6392" s="9"/>
      <c r="AG6392" s="9"/>
    </row>
    <row r="6393" spans="30:33" x14ac:dyDescent="0.3">
      <c r="AD6393" s="9"/>
      <c r="AG6393" s="9"/>
    </row>
    <row r="6394" spans="30:33" x14ac:dyDescent="0.3">
      <c r="AD6394" s="9"/>
      <c r="AG6394" s="9"/>
    </row>
    <row r="6395" spans="30:33" x14ac:dyDescent="0.3">
      <c r="AD6395" s="9"/>
      <c r="AG6395" s="9"/>
    </row>
    <row r="6396" spans="30:33" x14ac:dyDescent="0.3">
      <c r="AD6396" s="9"/>
      <c r="AG6396" s="9"/>
    </row>
    <row r="6397" spans="30:33" x14ac:dyDescent="0.3">
      <c r="AD6397" s="9"/>
      <c r="AG6397" s="9"/>
    </row>
    <row r="6398" spans="30:33" x14ac:dyDescent="0.3">
      <c r="AD6398" s="9"/>
      <c r="AG6398" s="9"/>
    </row>
    <row r="6399" spans="30:33" x14ac:dyDescent="0.3">
      <c r="AD6399" s="9"/>
      <c r="AG6399" s="9"/>
    </row>
    <row r="6400" spans="30:33" x14ac:dyDescent="0.3">
      <c r="AD6400" s="9"/>
      <c r="AG6400" s="9"/>
    </row>
    <row r="6401" spans="30:33" x14ac:dyDescent="0.3">
      <c r="AD6401" s="9"/>
      <c r="AG6401" s="9"/>
    </row>
    <row r="6402" spans="30:33" x14ac:dyDescent="0.3">
      <c r="AD6402" s="9"/>
      <c r="AG6402" s="9"/>
    </row>
    <row r="6403" spans="30:33" x14ac:dyDescent="0.3">
      <c r="AD6403" s="9"/>
      <c r="AG6403" s="9"/>
    </row>
    <row r="6404" spans="30:33" x14ac:dyDescent="0.3">
      <c r="AD6404" s="9"/>
      <c r="AG6404" s="9"/>
    </row>
    <row r="6405" spans="30:33" x14ac:dyDescent="0.3">
      <c r="AD6405" s="9"/>
      <c r="AG6405" s="9"/>
    </row>
    <row r="6406" spans="30:33" x14ac:dyDescent="0.3">
      <c r="AD6406" s="9"/>
      <c r="AG6406" s="9"/>
    </row>
    <row r="6407" spans="30:33" x14ac:dyDescent="0.3">
      <c r="AD6407" s="9"/>
      <c r="AG6407" s="9"/>
    </row>
    <row r="6408" spans="30:33" x14ac:dyDescent="0.3">
      <c r="AD6408" s="9"/>
      <c r="AG6408" s="9"/>
    </row>
    <row r="6409" spans="30:33" x14ac:dyDescent="0.3">
      <c r="AD6409" s="9"/>
      <c r="AG6409" s="9"/>
    </row>
    <row r="6410" spans="30:33" x14ac:dyDescent="0.3">
      <c r="AD6410" s="9"/>
      <c r="AG6410" s="9"/>
    </row>
    <row r="6411" spans="30:33" x14ac:dyDescent="0.3">
      <c r="AD6411" s="9"/>
      <c r="AG6411" s="9"/>
    </row>
    <row r="6412" spans="30:33" x14ac:dyDescent="0.3">
      <c r="AD6412" s="9"/>
      <c r="AG6412" s="9"/>
    </row>
    <row r="6413" spans="30:33" x14ac:dyDescent="0.3">
      <c r="AD6413" s="9"/>
      <c r="AG6413" s="9"/>
    </row>
    <row r="6414" spans="30:33" x14ac:dyDescent="0.3">
      <c r="AD6414" s="9"/>
      <c r="AG6414" s="9"/>
    </row>
    <row r="6415" spans="30:33" x14ac:dyDescent="0.3">
      <c r="AD6415" s="9"/>
      <c r="AG6415" s="9"/>
    </row>
    <row r="6416" spans="30:33" x14ac:dyDescent="0.3">
      <c r="AD6416" s="9"/>
      <c r="AG6416" s="9"/>
    </row>
    <row r="6417" spans="30:33" x14ac:dyDescent="0.3">
      <c r="AD6417" s="9"/>
      <c r="AG6417" s="9"/>
    </row>
    <row r="6418" spans="30:33" x14ac:dyDescent="0.3">
      <c r="AD6418" s="9"/>
      <c r="AG6418" s="9"/>
    </row>
    <row r="6419" spans="30:33" x14ac:dyDescent="0.3">
      <c r="AD6419" s="9"/>
      <c r="AG6419" s="9"/>
    </row>
    <row r="6420" spans="30:33" x14ac:dyDescent="0.3">
      <c r="AD6420" s="9"/>
      <c r="AG6420" s="9"/>
    </row>
    <row r="6421" spans="30:33" x14ac:dyDescent="0.3">
      <c r="AD6421" s="9"/>
      <c r="AG6421" s="9"/>
    </row>
    <row r="6422" spans="30:33" x14ac:dyDescent="0.3">
      <c r="AD6422" s="9"/>
      <c r="AG6422" s="9"/>
    </row>
    <row r="6423" spans="30:33" x14ac:dyDescent="0.3">
      <c r="AD6423" s="9"/>
      <c r="AG6423" s="9"/>
    </row>
    <row r="6424" spans="30:33" x14ac:dyDescent="0.3">
      <c r="AD6424" s="9"/>
      <c r="AG6424" s="9"/>
    </row>
    <row r="6425" spans="30:33" x14ac:dyDescent="0.3">
      <c r="AD6425" s="9"/>
      <c r="AG6425" s="9"/>
    </row>
    <row r="6426" spans="30:33" x14ac:dyDescent="0.3">
      <c r="AD6426" s="9"/>
      <c r="AG6426" s="9"/>
    </row>
    <row r="6427" spans="30:33" x14ac:dyDescent="0.3">
      <c r="AD6427" s="9"/>
      <c r="AG6427" s="9"/>
    </row>
    <row r="6428" spans="30:33" x14ac:dyDescent="0.3">
      <c r="AD6428" s="9"/>
      <c r="AG6428" s="9"/>
    </row>
    <row r="6429" spans="30:33" x14ac:dyDescent="0.3">
      <c r="AD6429" s="9"/>
      <c r="AG6429" s="9"/>
    </row>
    <row r="6430" spans="30:33" x14ac:dyDescent="0.3">
      <c r="AD6430" s="9"/>
      <c r="AG6430" s="9"/>
    </row>
    <row r="6431" spans="30:33" x14ac:dyDescent="0.3">
      <c r="AD6431" s="9"/>
      <c r="AG6431" s="9"/>
    </row>
    <row r="6432" spans="30:33" x14ac:dyDescent="0.3">
      <c r="AD6432" s="9"/>
      <c r="AG6432" s="9"/>
    </row>
    <row r="6433" spans="30:33" x14ac:dyDescent="0.3">
      <c r="AD6433" s="9"/>
      <c r="AG6433" s="9"/>
    </row>
    <row r="6434" spans="30:33" x14ac:dyDescent="0.3">
      <c r="AD6434" s="9"/>
      <c r="AG6434" s="9"/>
    </row>
    <row r="6435" spans="30:33" x14ac:dyDescent="0.3">
      <c r="AD6435" s="9"/>
      <c r="AG6435" s="9"/>
    </row>
    <row r="6436" spans="30:33" x14ac:dyDescent="0.3">
      <c r="AD6436" s="9"/>
      <c r="AG6436" s="9"/>
    </row>
    <row r="6437" spans="30:33" x14ac:dyDescent="0.3">
      <c r="AD6437" s="9"/>
      <c r="AG6437" s="9"/>
    </row>
    <row r="6438" spans="30:33" x14ac:dyDescent="0.3">
      <c r="AD6438" s="9"/>
      <c r="AG6438" s="9"/>
    </row>
    <row r="6439" spans="30:33" x14ac:dyDescent="0.3">
      <c r="AD6439" s="9"/>
      <c r="AG6439" s="9"/>
    </row>
    <row r="6440" spans="30:33" x14ac:dyDescent="0.3">
      <c r="AD6440" s="9"/>
      <c r="AG6440" s="9"/>
    </row>
    <row r="6441" spans="30:33" x14ac:dyDescent="0.3">
      <c r="AD6441" s="9"/>
      <c r="AG6441" s="9"/>
    </row>
    <row r="6442" spans="30:33" x14ac:dyDescent="0.3">
      <c r="AD6442" s="9"/>
      <c r="AG6442" s="9"/>
    </row>
    <row r="6443" spans="30:33" x14ac:dyDescent="0.3">
      <c r="AD6443" s="9"/>
      <c r="AG6443" s="9"/>
    </row>
    <row r="6444" spans="30:33" x14ac:dyDescent="0.3">
      <c r="AD6444" s="9"/>
      <c r="AG6444" s="9"/>
    </row>
    <row r="6445" spans="30:33" x14ac:dyDescent="0.3">
      <c r="AD6445" s="9"/>
      <c r="AG6445" s="9"/>
    </row>
    <row r="6446" spans="30:33" x14ac:dyDescent="0.3">
      <c r="AD6446" s="9"/>
      <c r="AG6446" s="9"/>
    </row>
    <row r="6447" spans="30:33" x14ac:dyDescent="0.3">
      <c r="AD6447" s="9"/>
      <c r="AG6447" s="9"/>
    </row>
    <row r="6448" spans="30:33" x14ac:dyDescent="0.3">
      <c r="AD6448" s="9"/>
      <c r="AG6448" s="9"/>
    </row>
    <row r="6449" spans="30:33" x14ac:dyDescent="0.3">
      <c r="AD6449" s="9"/>
      <c r="AG6449" s="9"/>
    </row>
    <row r="6450" spans="30:33" x14ac:dyDescent="0.3">
      <c r="AD6450" s="9"/>
      <c r="AG6450" s="9"/>
    </row>
    <row r="6451" spans="30:33" x14ac:dyDescent="0.3">
      <c r="AD6451" s="9"/>
      <c r="AG6451" s="9"/>
    </row>
    <row r="6452" spans="30:33" x14ac:dyDescent="0.3">
      <c r="AD6452" s="9"/>
      <c r="AG6452" s="9"/>
    </row>
    <row r="6453" spans="30:33" x14ac:dyDescent="0.3">
      <c r="AD6453" s="9"/>
      <c r="AG6453" s="9"/>
    </row>
    <row r="6454" spans="30:33" x14ac:dyDescent="0.3">
      <c r="AD6454" s="9"/>
      <c r="AG6454" s="9"/>
    </row>
    <row r="6455" spans="30:33" x14ac:dyDescent="0.3">
      <c r="AD6455" s="9"/>
      <c r="AG6455" s="9"/>
    </row>
    <row r="6456" spans="30:33" x14ac:dyDescent="0.3">
      <c r="AD6456" s="9"/>
      <c r="AG6456" s="9"/>
    </row>
    <row r="6457" spans="30:33" x14ac:dyDescent="0.3">
      <c r="AD6457" s="9"/>
      <c r="AG6457" s="9"/>
    </row>
    <row r="6458" spans="30:33" x14ac:dyDescent="0.3">
      <c r="AD6458" s="9"/>
      <c r="AG6458" s="9"/>
    </row>
    <row r="6459" spans="30:33" x14ac:dyDescent="0.3">
      <c r="AD6459" s="9"/>
      <c r="AG6459" s="9"/>
    </row>
    <row r="6460" spans="30:33" x14ac:dyDescent="0.3">
      <c r="AD6460" s="9"/>
      <c r="AG6460" s="9"/>
    </row>
    <row r="6461" spans="30:33" x14ac:dyDescent="0.3">
      <c r="AD6461" s="9"/>
      <c r="AG6461" s="9"/>
    </row>
    <row r="6462" spans="30:33" x14ac:dyDescent="0.3">
      <c r="AD6462" s="9"/>
      <c r="AG6462" s="9"/>
    </row>
    <row r="6463" spans="30:33" x14ac:dyDescent="0.3">
      <c r="AD6463" s="9"/>
      <c r="AG6463" s="9"/>
    </row>
    <row r="6464" spans="30:33" x14ac:dyDescent="0.3">
      <c r="AD6464" s="9"/>
      <c r="AG6464" s="9"/>
    </row>
    <row r="6465" spans="30:33" x14ac:dyDescent="0.3">
      <c r="AD6465" s="9"/>
      <c r="AG6465" s="9"/>
    </row>
    <row r="6466" spans="30:33" x14ac:dyDescent="0.3">
      <c r="AD6466" s="9"/>
      <c r="AG6466" s="9"/>
    </row>
    <row r="6467" spans="30:33" x14ac:dyDescent="0.3">
      <c r="AD6467" s="9"/>
      <c r="AG6467" s="9"/>
    </row>
    <row r="6468" spans="30:33" x14ac:dyDescent="0.3">
      <c r="AD6468" s="9"/>
      <c r="AG6468" s="9"/>
    </row>
    <row r="6469" spans="30:33" x14ac:dyDescent="0.3">
      <c r="AD6469" s="9"/>
      <c r="AG6469" s="9"/>
    </row>
    <row r="6470" spans="30:33" x14ac:dyDescent="0.3">
      <c r="AD6470" s="9"/>
      <c r="AG6470" s="9"/>
    </row>
    <row r="6471" spans="30:33" x14ac:dyDescent="0.3">
      <c r="AD6471" s="9"/>
      <c r="AG6471" s="9"/>
    </row>
    <row r="6472" spans="30:33" x14ac:dyDescent="0.3">
      <c r="AD6472" s="9"/>
      <c r="AG6472" s="9"/>
    </row>
    <row r="6473" spans="30:33" x14ac:dyDescent="0.3">
      <c r="AD6473" s="9"/>
      <c r="AG6473" s="9"/>
    </row>
    <row r="6474" spans="30:33" x14ac:dyDescent="0.3">
      <c r="AD6474" s="9"/>
      <c r="AG6474" s="9"/>
    </row>
    <row r="6475" spans="30:33" x14ac:dyDescent="0.3">
      <c r="AD6475" s="9"/>
      <c r="AG6475" s="9"/>
    </row>
    <row r="6476" spans="30:33" x14ac:dyDescent="0.3">
      <c r="AD6476" s="9"/>
      <c r="AG6476" s="9"/>
    </row>
    <row r="6477" spans="30:33" x14ac:dyDescent="0.3">
      <c r="AD6477" s="9"/>
      <c r="AG6477" s="9"/>
    </row>
    <row r="6478" spans="30:33" x14ac:dyDescent="0.3">
      <c r="AD6478" s="9"/>
      <c r="AG6478" s="9"/>
    </row>
    <row r="6479" spans="30:33" x14ac:dyDescent="0.3">
      <c r="AD6479" s="9"/>
      <c r="AG6479" s="9"/>
    </row>
    <row r="6480" spans="30:33" x14ac:dyDescent="0.3">
      <c r="AD6480" s="9"/>
      <c r="AG6480" s="9"/>
    </row>
    <row r="6481" spans="30:33" x14ac:dyDescent="0.3">
      <c r="AD6481" s="9"/>
      <c r="AG6481" s="9"/>
    </row>
    <row r="6482" spans="30:33" x14ac:dyDescent="0.3">
      <c r="AD6482" s="9"/>
      <c r="AG6482" s="9"/>
    </row>
    <row r="6483" spans="30:33" x14ac:dyDescent="0.3">
      <c r="AD6483" s="9"/>
      <c r="AG6483" s="9"/>
    </row>
    <row r="6484" spans="30:33" x14ac:dyDescent="0.3">
      <c r="AD6484" s="9"/>
      <c r="AG6484" s="9"/>
    </row>
    <row r="6485" spans="30:33" x14ac:dyDescent="0.3">
      <c r="AD6485" s="9"/>
      <c r="AG6485" s="9"/>
    </row>
    <row r="6486" spans="30:33" x14ac:dyDescent="0.3">
      <c r="AD6486" s="9"/>
      <c r="AG6486" s="9"/>
    </row>
    <row r="6487" spans="30:33" x14ac:dyDescent="0.3">
      <c r="AD6487" s="9"/>
      <c r="AG6487" s="9"/>
    </row>
    <row r="6488" spans="30:33" x14ac:dyDescent="0.3">
      <c r="AD6488" s="9"/>
      <c r="AG6488" s="9"/>
    </row>
    <row r="6489" spans="30:33" x14ac:dyDescent="0.3">
      <c r="AD6489" s="9"/>
      <c r="AG6489" s="9"/>
    </row>
    <row r="6490" spans="30:33" x14ac:dyDescent="0.3">
      <c r="AD6490" s="9"/>
      <c r="AG6490" s="9"/>
    </row>
    <row r="6491" spans="30:33" x14ac:dyDescent="0.3">
      <c r="AD6491" s="9"/>
      <c r="AG6491" s="9"/>
    </row>
    <row r="6492" spans="30:33" x14ac:dyDescent="0.3">
      <c r="AD6492" s="9"/>
      <c r="AG6492" s="9"/>
    </row>
    <row r="6493" spans="30:33" x14ac:dyDescent="0.3">
      <c r="AD6493" s="9"/>
      <c r="AG6493" s="9"/>
    </row>
    <row r="6494" spans="30:33" x14ac:dyDescent="0.3">
      <c r="AD6494" s="9"/>
      <c r="AG6494" s="9"/>
    </row>
    <row r="6495" spans="30:33" x14ac:dyDescent="0.3">
      <c r="AD6495" s="9"/>
      <c r="AG6495" s="9"/>
    </row>
    <row r="6496" spans="30:33" x14ac:dyDescent="0.3">
      <c r="AD6496" s="9"/>
      <c r="AG6496" s="9"/>
    </row>
    <row r="6497" spans="30:33" x14ac:dyDescent="0.3">
      <c r="AD6497" s="9"/>
      <c r="AG6497" s="9"/>
    </row>
    <row r="6498" spans="30:33" x14ac:dyDescent="0.3">
      <c r="AD6498" s="9"/>
      <c r="AG6498" s="9"/>
    </row>
    <row r="6499" spans="30:33" x14ac:dyDescent="0.3">
      <c r="AD6499" s="9"/>
      <c r="AG6499" s="9"/>
    </row>
    <row r="6500" spans="30:33" x14ac:dyDescent="0.3">
      <c r="AD6500" s="9"/>
      <c r="AG6500" s="9"/>
    </row>
    <row r="6501" spans="30:33" x14ac:dyDescent="0.3">
      <c r="AD6501" s="9"/>
      <c r="AG6501" s="9"/>
    </row>
    <row r="6502" spans="30:33" x14ac:dyDescent="0.3">
      <c r="AD6502" s="9"/>
      <c r="AG6502" s="9"/>
    </row>
    <row r="6503" spans="30:33" x14ac:dyDescent="0.3">
      <c r="AD6503" s="9"/>
      <c r="AG6503" s="9"/>
    </row>
    <row r="6504" spans="30:33" x14ac:dyDescent="0.3">
      <c r="AD6504" s="9"/>
      <c r="AG6504" s="9"/>
    </row>
    <row r="6505" spans="30:33" x14ac:dyDescent="0.3">
      <c r="AD6505" s="9"/>
      <c r="AG6505" s="9"/>
    </row>
    <row r="6506" spans="30:33" x14ac:dyDescent="0.3">
      <c r="AD6506" s="9"/>
      <c r="AG6506" s="9"/>
    </row>
    <row r="6507" spans="30:33" x14ac:dyDescent="0.3">
      <c r="AD6507" s="9"/>
      <c r="AG6507" s="9"/>
    </row>
    <row r="6508" spans="30:33" x14ac:dyDescent="0.3">
      <c r="AD6508" s="9"/>
      <c r="AG6508" s="9"/>
    </row>
    <row r="6509" spans="30:33" x14ac:dyDescent="0.3">
      <c r="AD6509" s="9"/>
      <c r="AG6509" s="9"/>
    </row>
    <row r="6510" spans="30:33" x14ac:dyDescent="0.3">
      <c r="AD6510" s="9"/>
      <c r="AG6510" s="9"/>
    </row>
    <row r="6511" spans="30:33" x14ac:dyDescent="0.3">
      <c r="AD6511" s="9"/>
      <c r="AG6511" s="9"/>
    </row>
    <row r="6512" spans="30:33" x14ac:dyDescent="0.3">
      <c r="AD6512" s="9"/>
      <c r="AG6512" s="9"/>
    </row>
    <row r="6513" spans="30:33" x14ac:dyDescent="0.3">
      <c r="AD6513" s="9"/>
      <c r="AG6513" s="9"/>
    </row>
    <row r="6514" spans="30:33" x14ac:dyDescent="0.3">
      <c r="AD6514" s="9"/>
      <c r="AG6514" s="9"/>
    </row>
    <row r="6515" spans="30:33" x14ac:dyDescent="0.3">
      <c r="AD6515" s="9"/>
      <c r="AG6515" s="9"/>
    </row>
    <row r="6516" spans="30:33" x14ac:dyDescent="0.3">
      <c r="AD6516" s="9"/>
      <c r="AG6516" s="9"/>
    </row>
    <row r="6517" spans="30:33" x14ac:dyDescent="0.3">
      <c r="AD6517" s="9"/>
      <c r="AG6517" s="9"/>
    </row>
    <row r="6518" spans="30:33" x14ac:dyDescent="0.3">
      <c r="AD6518" s="9"/>
      <c r="AG6518" s="9"/>
    </row>
    <row r="6519" spans="30:33" x14ac:dyDescent="0.3">
      <c r="AD6519" s="9"/>
      <c r="AG6519" s="9"/>
    </row>
    <row r="6520" spans="30:33" x14ac:dyDescent="0.3">
      <c r="AD6520" s="9"/>
      <c r="AG6520" s="9"/>
    </row>
    <row r="6521" spans="30:33" x14ac:dyDescent="0.3">
      <c r="AD6521" s="9"/>
      <c r="AG6521" s="9"/>
    </row>
    <row r="6522" spans="30:33" x14ac:dyDescent="0.3">
      <c r="AD6522" s="9"/>
      <c r="AG6522" s="9"/>
    </row>
    <row r="6523" spans="30:33" x14ac:dyDescent="0.3">
      <c r="AD6523" s="9"/>
      <c r="AG6523" s="9"/>
    </row>
    <row r="6524" spans="30:33" x14ac:dyDescent="0.3">
      <c r="AD6524" s="9"/>
      <c r="AG6524" s="9"/>
    </row>
    <row r="6525" spans="30:33" x14ac:dyDescent="0.3">
      <c r="AD6525" s="9"/>
      <c r="AG6525" s="9"/>
    </row>
    <row r="6526" spans="30:33" x14ac:dyDescent="0.3">
      <c r="AD6526" s="9"/>
      <c r="AG6526" s="9"/>
    </row>
    <row r="6527" spans="30:33" x14ac:dyDescent="0.3">
      <c r="AD6527" s="9"/>
      <c r="AG6527" s="9"/>
    </row>
    <row r="6528" spans="30:33" x14ac:dyDescent="0.3">
      <c r="AD6528" s="9"/>
      <c r="AG6528" s="9"/>
    </row>
    <row r="6529" spans="30:33" x14ac:dyDescent="0.3">
      <c r="AD6529" s="9"/>
      <c r="AG6529" s="9"/>
    </row>
    <row r="6530" spans="30:33" x14ac:dyDescent="0.3">
      <c r="AD6530" s="9"/>
      <c r="AG6530" s="9"/>
    </row>
    <row r="6531" spans="30:33" x14ac:dyDescent="0.3">
      <c r="AD6531" s="9"/>
      <c r="AG6531" s="9"/>
    </row>
    <row r="6532" spans="30:33" x14ac:dyDescent="0.3">
      <c r="AD6532" s="9"/>
      <c r="AG6532" s="9"/>
    </row>
    <row r="6533" spans="30:33" x14ac:dyDescent="0.3">
      <c r="AD6533" s="9"/>
      <c r="AG6533" s="9"/>
    </row>
    <row r="6534" spans="30:33" x14ac:dyDescent="0.3">
      <c r="AD6534" s="9"/>
      <c r="AG6534" s="9"/>
    </row>
    <row r="6535" spans="30:33" x14ac:dyDescent="0.3">
      <c r="AD6535" s="9"/>
      <c r="AG6535" s="9"/>
    </row>
    <row r="6536" spans="30:33" x14ac:dyDescent="0.3">
      <c r="AD6536" s="9"/>
      <c r="AG6536" s="9"/>
    </row>
    <row r="6537" spans="30:33" x14ac:dyDescent="0.3">
      <c r="AD6537" s="9"/>
      <c r="AG6537" s="9"/>
    </row>
    <row r="6538" spans="30:33" x14ac:dyDescent="0.3">
      <c r="AD6538" s="9"/>
      <c r="AG6538" s="9"/>
    </row>
    <row r="6539" spans="30:33" x14ac:dyDescent="0.3">
      <c r="AD6539" s="9"/>
      <c r="AG6539" s="9"/>
    </row>
    <row r="6540" spans="30:33" x14ac:dyDescent="0.3">
      <c r="AD6540" s="9"/>
      <c r="AG6540" s="9"/>
    </row>
    <row r="6541" spans="30:33" x14ac:dyDescent="0.3">
      <c r="AD6541" s="9"/>
      <c r="AG6541" s="9"/>
    </row>
    <row r="6542" spans="30:33" x14ac:dyDescent="0.3">
      <c r="AD6542" s="9"/>
      <c r="AG6542" s="9"/>
    </row>
    <row r="6543" spans="30:33" x14ac:dyDescent="0.3">
      <c r="AD6543" s="9"/>
      <c r="AG6543" s="9"/>
    </row>
    <row r="6544" spans="30:33" x14ac:dyDescent="0.3">
      <c r="AD6544" s="9"/>
      <c r="AG6544" s="9"/>
    </row>
    <row r="6545" spans="30:33" x14ac:dyDescent="0.3">
      <c r="AD6545" s="9"/>
      <c r="AG6545" s="9"/>
    </row>
    <row r="6546" spans="30:33" x14ac:dyDescent="0.3">
      <c r="AD6546" s="9"/>
      <c r="AG6546" s="9"/>
    </row>
    <row r="6547" spans="30:33" x14ac:dyDescent="0.3">
      <c r="AD6547" s="9"/>
      <c r="AG6547" s="9"/>
    </row>
    <row r="6548" spans="30:33" x14ac:dyDescent="0.3">
      <c r="AD6548" s="9"/>
      <c r="AG6548" s="9"/>
    </row>
    <row r="6549" spans="30:33" x14ac:dyDescent="0.3">
      <c r="AD6549" s="9"/>
      <c r="AG6549" s="9"/>
    </row>
    <row r="6550" spans="30:33" x14ac:dyDescent="0.3">
      <c r="AD6550" s="9"/>
      <c r="AG6550" s="9"/>
    </row>
    <row r="6551" spans="30:33" x14ac:dyDescent="0.3">
      <c r="AD6551" s="9"/>
      <c r="AG6551" s="9"/>
    </row>
    <row r="6552" spans="30:33" x14ac:dyDescent="0.3">
      <c r="AD6552" s="9"/>
      <c r="AG6552" s="9"/>
    </row>
    <row r="6553" spans="30:33" x14ac:dyDescent="0.3">
      <c r="AD6553" s="9"/>
      <c r="AG6553" s="9"/>
    </row>
    <row r="6554" spans="30:33" x14ac:dyDescent="0.3">
      <c r="AD6554" s="9"/>
      <c r="AG6554" s="9"/>
    </row>
    <row r="6555" spans="30:33" x14ac:dyDescent="0.3">
      <c r="AD6555" s="9"/>
      <c r="AG6555" s="9"/>
    </row>
    <row r="6556" spans="30:33" x14ac:dyDescent="0.3">
      <c r="AD6556" s="9"/>
      <c r="AG6556" s="9"/>
    </row>
    <row r="6557" spans="30:33" x14ac:dyDescent="0.3">
      <c r="AD6557" s="9"/>
      <c r="AG6557" s="9"/>
    </row>
    <row r="6558" spans="30:33" x14ac:dyDescent="0.3">
      <c r="AD6558" s="9"/>
      <c r="AG6558" s="9"/>
    </row>
    <row r="6559" spans="30:33" x14ac:dyDescent="0.3">
      <c r="AD6559" s="9"/>
      <c r="AG6559" s="9"/>
    </row>
    <row r="6560" spans="30:33" x14ac:dyDescent="0.3">
      <c r="AD6560" s="9"/>
      <c r="AG6560" s="9"/>
    </row>
    <row r="6561" spans="30:33" x14ac:dyDescent="0.3">
      <c r="AD6561" s="9"/>
      <c r="AG6561" s="9"/>
    </row>
    <row r="6562" spans="30:33" x14ac:dyDescent="0.3">
      <c r="AD6562" s="9"/>
      <c r="AG6562" s="9"/>
    </row>
    <row r="6563" spans="30:33" x14ac:dyDescent="0.3">
      <c r="AD6563" s="9"/>
      <c r="AG6563" s="9"/>
    </row>
    <row r="6564" spans="30:33" x14ac:dyDescent="0.3">
      <c r="AD6564" s="9"/>
      <c r="AG6564" s="9"/>
    </row>
    <row r="6565" spans="30:33" x14ac:dyDescent="0.3">
      <c r="AD6565" s="9"/>
      <c r="AG6565" s="9"/>
    </row>
    <row r="6566" spans="30:33" x14ac:dyDescent="0.3">
      <c r="AD6566" s="9"/>
      <c r="AG6566" s="9"/>
    </row>
    <row r="6567" spans="30:33" x14ac:dyDescent="0.3">
      <c r="AD6567" s="9"/>
      <c r="AG6567" s="9"/>
    </row>
    <row r="6568" spans="30:33" x14ac:dyDescent="0.3">
      <c r="AD6568" s="9"/>
      <c r="AG6568" s="9"/>
    </row>
    <row r="6569" spans="30:33" x14ac:dyDescent="0.3">
      <c r="AD6569" s="9"/>
      <c r="AG6569" s="9"/>
    </row>
    <row r="6570" spans="30:33" x14ac:dyDescent="0.3">
      <c r="AD6570" s="9"/>
      <c r="AG6570" s="9"/>
    </row>
    <row r="6571" spans="30:33" x14ac:dyDescent="0.3">
      <c r="AD6571" s="9"/>
      <c r="AG6571" s="9"/>
    </row>
    <row r="6572" spans="30:33" x14ac:dyDescent="0.3">
      <c r="AD6572" s="9"/>
      <c r="AG6572" s="9"/>
    </row>
    <row r="6573" spans="30:33" x14ac:dyDescent="0.3">
      <c r="AD6573" s="9"/>
      <c r="AG6573" s="9"/>
    </row>
    <row r="6574" spans="30:33" x14ac:dyDescent="0.3">
      <c r="AD6574" s="9"/>
      <c r="AG6574" s="9"/>
    </row>
    <row r="6575" spans="30:33" x14ac:dyDescent="0.3">
      <c r="AD6575" s="9"/>
      <c r="AG6575" s="9"/>
    </row>
    <row r="6576" spans="30:33" x14ac:dyDescent="0.3">
      <c r="AD6576" s="9"/>
      <c r="AG6576" s="9"/>
    </row>
    <row r="6577" spans="30:33" x14ac:dyDescent="0.3">
      <c r="AD6577" s="9"/>
      <c r="AG6577" s="9"/>
    </row>
    <row r="6578" spans="30:33" x14ac:dyDescent="0.3">
      <c r="AD6578" s="9"/>
      <c r="AG6578" s="9"/>
    </row>
    <row r="6579" spans="30:33" x14ac:dyDescent="0.3">
      <c r="AD6579" s="9"/>
      <c r="AG6579" s="9"/>
    </row>
    <row r="6580" spans="30:33" x14ac:dyDescent="0.3">
      <c r="AD6580" s="9"/>
      <c r="AG6580" s="9"/>
    </row>
    <row r="6581" spans="30:33" x14ac:dyDescent="0.3">
      <c r="AD6581" s="9"/>
      <c r="AG6581" s="9"/>
    </row>
    <row r="6582" spans="30:33" x14ac:dyDescent="0.3">
      <c r="AD6582" s="9"/>
      <c r="AG6582" s="9"/>
    </row>
    <row r="6583" spans="30:33" x14ac:dyDescent="0.3">
      <c r="AD6583" s="9"/>
      <c r="AG6583" s="9"/>
    </row>
    <row r="6584" spans="30:33" x14ac:dyDescent="0.3">
      <c r="AD6584" s="9"/>
      <c r="AG6584" s="9"/>
    </row>
    <row r="6585" spans="30:33" x14ac:dyDescent="0.3">
      <c r="AD6585" s="9"/>
      <c r="AG6585" s="9"/>
    </row>
    <row r="6586" spans="30:33" x14ac:dyDescent="0.3">
      <c r="AD6586" s="9"/>
      <c r="AG6586" s="9"/>
    </row>
    <row r="6587" spans="30:33" x14ac:dyDescent="0.3">
      <c r="AD6587" s="9"/>
      <c r="AG6587" s="9"/>
    </row>
    <row r="6588" spans="30:33" x14ac:dyDescent="0.3">
      <c r="AD6588" s="9"/>
      <c r="AG6588" s="9"/>
    </row>
    <row r="6589" spans="30:33" x14ac:dyDescent="0.3">
      <c r="AD6589" s="9"/>
      <c r="AG6589" s="9"/>
    </row>
    <row r="6590" spans="30:33" x14ac:dyDescent="0.3">
      <c r="AD6590" s="9"/>
      <c r="AG6590" s="9"/>
    </row>
    <row r="6591" spans="30:33" x14ac:dyDescent="0.3">
      <c r="AD6591" s="9"/>
      <c r="AG6591" s="9"/>
    </row>
    <row r="6592" spans="30:33" x14ac:dyDescent="0.3">
      <c r="AD6592" s="9"/>
      <c r="AG6592" s="9"/>
    </row>
    <row r="6593" spans="30:33" x14ac:dyDescent="0.3">
      <c r="AD6593" s="9"/>
      <c r="AG6593" s="9"/>
    </row>
    <row r="6594" spans="30:33" x14ac:dyDescent="0.3">
      <c r="AD6594" s="9"/>
      <c r="AG6594" s="9"/>
    </row>
    <row r="6595" spans="30:33" x14ac:dyDescent="0.3">
      <c r="AD6595" s="9"/>
      <c r="AG6595" s="9"/>
    </row>
    <row r="6596" spans="30:33" x14ac:dyDescent="0.3">
      <c r="AD6596" s="9"/>
      <c r="AG6596" s="9"/>
    </row>
    <row r="6597" spans="30:33" x14ac:dyDescent="0.3">
      <c r="AD6597" s="9"/>
      <c r="AG6597" s="9"/>
    </row>
    <row r="6598" spans="30:33" x14ac:dyDescent="0.3">
      <c r="AD6598" s="9"/>
      <c r="AG6598" s="9"/>
    </row>
    <row r="6599" spans="30:33" x14ac:dyDescent="0.3">
      <c r="AD6599" s="9"/>
      <c r="AG6599" s="9"/>
    </row>
    <row r="6600" spans="30:33" x14ac:dyDescent="0.3">
      <c r="AD6600" s="9"/>
      <c r="AG6600" s="9"/>
    </row>
    <row r="6601" spans="30:33" x14ac:dyDescent="0.3">
      <c r="AD6601" s="9"/>
      <c r="AG6601" s="9"/>
    </row>
    <row r="6602" spans="30:33" x14ac:dyDescent="0.3">
      <c r="AD6602" s="9"/>
      <c r="AG6602" s="9"/>
    </row>
    <row r="6603" spans="30:33" x14ac:dyDescent="0.3">
      <c r="AD6603" s="9"/>
      <c r="AG6603" s="9"/>
    </row>
    <row r="6604" spans="30:33" x14ac:dyDescent="0.3">
      <c r="AD6604" s="9"/>
      <c r="AG6604" s="9"/>
    </row>
    <row r="6605" spans="30:33" x14ac:dyDescent="0.3">
      <c r="AD6605" s="9"/>
      <c r="AG6605" s="9"/>
    </row>
    <row r="6606" spans="30:33" x14ac:dyDescent="0.3">
      <c r="AD6606" s="9"/>
      <c r="AG6606" s="9"/>
    </row>
    <row r="6607" spans="30:33" x14ac:dyDescent="0.3">
      <c r="AD6607" s="9"/>
      <c r="AG6607" s="9"/>
    </row>
    <row r="6608" spans="30:33" x14ac:dyDescent="0.3">
      <c r="AD6608" s="9"/>
      <c r="AG6608" s="9"/>
    </row>
    <row r="6609" spans="30:33" x14ac:dyDescent="0.3">
      <c r="AD6609" s="9"/>
      <c r="AG6609" s="9"/>
    </row>
    <row r="6610" spans="30:33" x14ac:dyDescent="0.3">
      <c r="AD6610" s="9"/>
      <c r="AG6610" s="9"/>
    </row>
    <row r="6611" spans="30:33" x14ac:dyDescent="0.3">
      <c r="AD6611" s="9"/>
      <c r="AG6611" s="9"/>
    </row>
    <row r="6612" spans="30:33" x14ac:dyDescent="0.3">
      <c r="AD6612" s="9"/>
      <c r="AG6612" s="9"/>
    </row>
    <row r="6613" spans="30:33" x14ac:dyDescent="0.3">
      <c r="AD6613" s="9"/>
      <c r="AG6613" s="9"/>
    </row>
    <row r="6614" spans="30:33" x14ac:dyDescent="0.3">
      <c r="AD6614" s="9"/>
      <c r="AG6614" s="9"/>
    </row>
    <row r="6615" spans="30:33" x14ac:dyDescent="0.3">
      <c r="AD6615" s="9"/>
      <c r="AG6615" s="9"/>
    </row>
    <row r="6616" spans="30:33" x14ac:dyDescent="0.3">
      <c r="AD6616" s="9"/>
      <c r="AG6616" s="9"/>
    </row>
    <row r="6617" spans="30:33" x14ac:dyDescent="0.3">
      <c r="AD6617" s="9"/>
      <c r="AG6617" s="9"/>
    </row>
    <row r="6618" spans="30:33" x14ac:dyDescent="0.3">
      <c r="AD6618" s="9"/>
      <c r="AG6618" s="9"/>
    </row>
    <row r="6619" spans="30:33" x14ac:dyDescent="0.3">
      <c r="AD6619" s="9"/>
      <c r="AG6619" s="9"/>
    </row>
    <row r="6620" spans="30:33" x14ac:dyDescent="0.3">
      <c r="AD6620" s="9"/>
      <c r="AG6620" s="9"/>
    </row>
    <row r="6621" spans="30:33" x14ac:dyDescent="0.3">
      <c r="AD6621" s="9"/>
      <c r="AG6621" s="9"/>
    </row>
    <row r="6622" spans="30:33" x14ac:dyDescent="0.3">
      <c r="AD6622" s="9"/>
      <c r="AG6622" s="9"/>
    </row>
    <row r="6623" spans="30:33" x14ac:dyDescent="0.3">
      <c r="AD6623" s="9"/>
      <c r="AG6623" s="9"/>
    </row>
    <row r="6624" spans="30:33" x14ac:dyDescent="0.3">
      <c r="AD6624" s="9"/>
      <c r="AG6624" s="9"/>
    </row>
    <row r="6625" spans="30:33" x14ac:dyDescent="0.3">
      <c r="AD6625" s="9"/>
      <c r="AG6625" s="9"/>
    </row>
    <row r="6626" spans="30:33" x14ac:dyDescent="0.3">
      <c r="AD6626" s="9"/>
      <c r="AG6626" s="9"/>
    </row>
    <row r="6627" spans="30:33" x14ac:dyDescent="0.3">
      <c r="AD6627" s="9"/>
      <c r="AG6627" s="9"/>
    </row>
    <row r="6628" spans="30:33" x14ac:dyDescent="0.3">
      <c r="AD6628" s="9"/>
      <c r="AG6628" s="9"/>
    </row>
    <row r="6629" spans="30:33" x14ac:dyDescent="0.3">
      <c r="AD6629" s="9"/>
      <c r="AG6629" s="9"/>
    </row>
    <row r="6630" spans="30:33" x14ac:dyDescent="0.3">
      <c r="AD6630" s="9"/>
      <c r="AG6630" s="9"/>
    </row>
    <row r="6631" spans="30:33" x14ac:dyDescent="0.3">
      <c r="AD6631" s="9"/>
      <c r="AG6631" s="9"/>
    </row>
    <row r="6632" spans="30:33" x14ac:dyDescent="0.3">
      <c r="AD6632" s="9"/>
      <c r="AG6632" s="9"/>
    </row>
    <row r="6633" spans="30:33" x14ac:dyDescent="0.3">
      <c r="AD6633" s="9"/>
      <c r="AG6633" s="9"/>
    </row>
    <row r="6634" spans="30:33" x14ac:dyDescent="0.3">
      <c r="AD6634" s="9"/>
      <c r="AG6634" s="9"/>
    </row>
    <row r="6635" spans="30:33" x14ac:dyDescent="0.3">
      <c r="AD6635" s="9"/>
      <c r="AG6635" s="9"/>
    </row>
    <row r="6636" spans="30:33" x14ac:dyDescent="0.3">
      <c r="AD6636" s="9"/>
      <c r="AG6636" s="9"/>
    </row>
    <row r="6637" spans="30:33" x14ac:dyDescent="0.3">
      <c r="AD6637" s="9"/>
      <c r="AG6637" s="9"/>
    </row>
    <row r="6638" spans="30:33" x14ac:dyDescent="0.3">
      <c r="AD6638" s="9"/>
      <c r="AG6638" s="9"/>
    </row>
    <row r="6639" spans="30:33" x14ac:dyDescent="0.3">
      <c r="AD6639" s="9"/>
      <c r="AG6639" s="9"/>
    </row>
    <row r="6640" spans="30:33" x14ac:dyDescent="0.3">
      <c r="AD6640" s="9"/>
      <c r="AG6640" s="9"/>
    </row>
    <row r="6641" spans="30:33" x14ac:dyDescent="0.3">
      <c r="AD6641" s="9"/>
      <c r="AG6641" s="9"/>
    </row>
    <row r="6642" spans="30:33" x14ac:dyDescent="0.3">
      <c r="AD6642" s="9"/>
      <c r="AG6642" s="9"/>
    </row>
    <row r="6643" spans="30:33" x14ac:dyDescent="0.3">
      <c r="AD6643" s="9"/>
      <c r="AG6643" s="9"/>
    </row>
    <row r="6644" spans="30:33" x14ac:dyDescent="0.3">
      <c r="AD6644" s="9"/>
      <c r="AG6644" s="9"/>
    </row>
    <row r="6645" spans="30:33" x14ac:dyDescent="0.3">
      <c r="AD6645" s="9"/>
      <c r="AG6645" s="9"/>
    </row>
    <row r="6646" spans="30:33" x14ac:dyDescent="0.3">
      <c r="AD6646" s="9"/>
      <c r="AG6646" s="9"/>
    </row>
    <row r="6647" spans="30:33" x14ac:dyDescent="0.3">
      <c r="AD6647" s="9"/>
      <c r="AG6647" s="9"/>
    </row>
    <row r="6648" spans="30:33" x14ac:dyDescent="0.3">
      <c r="AD6648" s="9"/>
      <c r="AG6648" s="9"/>
    </row>
    <row r="6649" spans="30:33" x14ac:dyDescent="0.3">
      <c r="AD6649" s="9"/>
      <c r="AG6649" s="9"/>
    </row>
    <row r="6650" spans="30:33" x14ac:dyDescent="0.3">
      <c r="AD6650" s="9"/>
      <c r="AG6650" s="9"/>
    </row>
    <row r="6651" spans="30:33" x14ac:dyDescent="0.3">
      <c r="AD6651" s="9"/>
      <c r="AG6651" s="9"/>
    </row>
    <row r="6652" spans="30:33" x14ac:dyDescent="0.3">
      <c r="AD6652" s="9"/>
      <c r="AG6652" s="9"/>
    </row>
    <row r="6653" spans="30:33" x14ac:dyDescent="0.3">
      <c r="AD6653" s="9"/>
      <c r="AG6653" s="9"/>
    </row>
    <row r="6654" spans="30:33" x14ac:dyDescent="0.3">
      <c r="AD6654" s="9"/>
      <c r="AG6654" s="9"/>
    </row>
    <row r="6655" spans="30:33" x14ac:dyDescent="0.3">
      <c r="AD6655" s="9"/>
      <c r="AG6655" s="9"/>
    </row>
    <row r="6656" spans="30:33" x14ac:dyDescent="0.3">
      <c r="AD6656" s="9"/>
      <c r="AG6656" s="9"/>
    </row>
    <row r="6657" spans="30:33" x14ac:dyDescent="0.3">
      <c r="AD6657" s="9"/>
      <c r="AG6657" s="9"/>
    </row>
    <row r="6658" spans="30:33" x14ac:dyDescent="0.3">
      <c r="AD6658" s="9"/>
      <c r="AG6658" s="9"/>
    </row>
    <row r="6659" spans="30:33" x14ac:dyDescent="0.3">
      <c r="AD6659" s="9"/>
      <c r="AG6659" s="9"/>
    </row>
    <row r="6660" spans="30:33" x14ac:dyDescent="0.3">
      <c r="AD6660" s="9"/>
      <c r="AG6660" s="9"/>
    </row>
    <row r="6661" spans="30:33" x14ac:dyDescent="0.3">
      <c r="AD6661" s="9"/>
      <c r="AG6661" s="9"/>
    </row>
    <row r="6662" spans="30:33" x14ac:dyDescent="0.3">
      <c r="AD6662" s="9"/>
      <c r="AG6662" s="9"/>
    </row>
    <row r="6663" spans="30:33" x14ac:dyDescent="0.3">
      <c r="AD6663" s="9"/>
      <c r="AG6663" s="9"/>
    </row>
    <row r="6664" spans="30:33" x14ac:dyDescent="0.3">
      <c r="AD6664" s="9"/>
      <c r="AG6664" s="9"/>
    </row>
    <row r="6665" spans="30:33" x14ac:dyDescent="0.3">
      <c r="AD6665" s="9"/>
      <c r="AG6665" s="9"/>
    </row>
    <row r="6666" spans="30:33" x14ac:dyDescent="0.3">
      <c r="AD6666" s="9"/>
      <c r="AG6666" s="9"/>
    </row>
    <row r="6667" spans="30:33" x14ac:dyDescent="0.3">
      <c r="AD6667" s="9"/>
      <c r="AG6667" s="9"/>
    </row>
    <row r="6668" spans="30:33" x14ac:dyDescent="0.3">
      <c r="AD6668" s="9"/>
      <c r="AG6668" s="9"/>
    </row>
    <row r="6669" spans="30:33" x14ac:dyDescent="0.3">
      <c r="AD6669" s="9"/>
      <c r="AG6669" s="9"/>
    </row>
    <row r="6670" spans="30:33" x14ac:dyDescent="0.3">
      <c r="AD6670" s="9"/>
      <c r="AG6670" s="9"/>
    </row>
    <row r="6671" spans="30:33" x14ac:dyDescent="0.3">
      <c r="AD6671" s="9"/>
      <c r="AG6671" s="9"/>
    </row>
    <row r="6672" spans="30:33" x14ac:dyDescent="0.3">
      <c r="AD6672" s="9"/>
      <c r="AG6672" s="9"/>
    </row>
    <row r="6673" spans="30:33" x14ac:dyDescent="0.3">
      <c r="AD6673" s="9"/>
      <c r="AG6673" s="9"/>
    </row>
    <row r="6674" spans="30:33" x14ac:dyDescent="0.3">
      <c r="AD6674" s="9"/>
      <c r="AG6674" s="9"/>
    </row>
    <row r="6675" spans="30:33" x14ac:dyDescent="0.3">
      <c r="AD6675" s="9"/>
      <c r="AG6675" s="9"/>
    </row>
    <row r="6676" spans="30:33" x14ac:dyDescent="0.3">
      <c r="AD6676" s="9"/>
      <c r="AG6676" s="9"/>
    </row>
    <row r="6677" spans="30:33" x14ac:dyDescent="0.3">
      <c r="AD6677" s="9"/>
      <c r="AG6677" s="9"/>
    </row>
    <row r="6678" spans="30:33" x14ac:dyDescent="0.3">
      <c r="AD6678" s="9"/>
      <c r="AG6678" s="9"/>
    </row>
    <row r="6679" spans="30:33" x14ac:dyDescent="0.3">
      <c r="AD6679" s="9"/>
      <c r="AG6679" s="9"/>
    </row>
    <row r="6680" spans="30:33" x14ac:dyDescent="0.3">
      <c r="AD6680" s="9"/>
      <c r="AG6680" s="9"/>
    </row>
    <row r="6681" spans="30:33" x14ac:dyDescent="0.3">
      <c r="AD6681" s="9"/>
      <c r="AG6681" s="9"/>
    </row>
    <row r="6682" spans="30:33" x14ac:dyDescent="0.3">
      <c r="AD6682" s="9"/>
      <c r="AG6682" s="9"/>
    </row>
    <row r="6683" spans="30:33" x14ac:dyDescent="0.3">
      <c r="AD6683" s="9"/>
      <c r="AG6683" s="9"/>
    </row>
    <row r="6684" spans="30:33" x14ac:dyDescent="0.3">
      <c r="AD6684" s="9"/>
      <c r="AG6684" s="9"/>
    </row>
    <row r="6685" spans="30:33" x14ac:dyDescent="0.3">
      <c r="AD6685" s="9"/>
      <c r="AG6685" s="9"/>
    </row>
    <row r="6686" spans="30:33" x14ac:dyDescent="0.3">
      <c r="AD6686" s="9"/>
      <c r="AG6686" s="9"/>
    </row>
    <row r="6687" spans="30:33" x14ac:dyDescent="0.3">
      <c r="AD6687" s="9"/>
      <c r="AG6687" s="9"/>
    </row>
    <row r="6688" spans="30:33" x14ac:dyDescent="0.3">
      <c r="AD6688" s="9"/>
      <c r="AG6688" s="9"/>
    </row>
    <row r="6689" spans="30:33" x14ac:dyDescent="0.3">
      <c r="AD6689" s="9"/>
      <c r="AG6689" s="9"/>
    </row>
    <row r="6690" spans="30:33" x14ac:dyDescent="0.3">
      <c r="AD6690" s="9"/>
      <c r="AG6690" s="9"/>
    </row>
    <row r="6691" spans="30:33" x14ac:dyDescent="0.3">
      <c r="AD6691" s="9"/>
      <c r="AG6691" s="9"/>
    </row>
    <row r="6692" spans="30:33" x14ac:dyDescent="0.3">
      <c r="AD6692" s="9"/>
      <c r="AG6692" s="9"/>
    </row>
    <row r="6693" spans="30:33" x14ac:dyDescent="0.3">
      <c r="AD6693" s="9"/>
      <c r="AG6693" s="9"/>
    </row>
    <row r="6694" spans="30:33" x14ac:dyDescent="0.3">
      <c r="AD6694" s="9"/>
      <c r="AG6694" s="9"/>
    </row>
    <row r="6695" spans="30:33" x14ac:dyDescent="0.3">
      <c r="AD6695" s="9"/>
      <c r="AG6695" s="9"/>
    </row>
    <row r="6696" spans="30:33" x14ac:dyDescent="0.3">
      <c r="AD6696" s="9"/>
      <c r="AG6696" s="9"/>
    </row>
    <row r="6697" spans="30:33" x14ac:dyDescent="0.3">
      <c r="AD6697" s="9"/>
      <c r="AG6697" s="9"/>
    </row>
    <row r="6698" spans="30:33" x14ac:dyDescent="0.3">
      <c r="AD6698" s="9"/>
      <c r="AG6698" s="9"/>
    </row>
    <row r="6699" spans="30:33" x14ac:dyDescent="0.3">
      <c r="AD6699" s="9"/>
      <c r="AG6699" s="9"/>
    </row>
    <row r="6700" spans="30:33" x14ac:dyDescent="0.3">
      <c r="AD6700" s="9"/>
      <c r="AG6700" s="9"/>
    </row>
    <row r="6701" spans="30:33" x14ac:dyDescent="0.3">
      <c r="AD6701" s="9"/>
      <c r="AG6701" s="9"/>
    </row>
    <row r="6702" spans="30:33" x14ac:dyDescent="0.3">
      <c r="AD6702" s="9"/>
      <c r="AG6702" s="9"/>
    </row>
    <row r="6703" spans="30:33" x14ac:dyDescent="0.3">
      <c r="AD6703" s="9"/>
      <c r="AG6703" s="9"/>
    </row>
    <row r="6704" spans="30:33" x14ac:dyDescent="0.3">
      <c r="AD6704" s="9"/>
      <c r="AG6704" s="9"/>
    </row>
    <row r="6705" spans="30:33" x14ac:dyDescent="0.3">
      <c r="AD6705" s="9"/>
      <c r="AG6705" s="9"/>
    </row>
    <row r="6706" spans="30:33" x14ac:dyDescent="0.3">
      <c r="AD6706" s="9"/>
      <c r="AG6706" s="9"/>
    </row>
    <row r="6707" spans="30:33" x14ac:dyDescent="0.3">
      <c r="AD6707" s="9"/>
      <c r="AG6707" s="9"/>
    </row>
    <row r="6708" spans="30:33" x14ac:dyDescent="0.3">
      <c r="AD6708" s="9"/>
      <c r="AG6708" s="9"/>
    </row>
    <row r="6709" spans="30:33" x14ac:dyDescent="0.3">
      <c r="AD6709" s="9"/>
      <c r="AG6709" s="9"/>
    </row>
    <row r="6710" spans="30:33" x14ac:dyDescent="0.3">
      <c r="AD6710" s="9"/>
      <c r="AG6710" s="9"/>
    </row>
    <row r="6711" spans="30:33" x14ac:dyDescent="0.3">
      <c r="AD6711" s="9"/>
      <c r="AG6711" s="9"/>
    </row>
    <row r="6712" spans="30:33" x14ac:dyDescent="0.3">
      <c r="AD6712" s="9"/>
      <c r="AG6712" s="9"/>
    </row>
    <row r="6713" spans="30:33" x14ac:dyDescent="0.3">
      <c r="AD6713" s="9"/>
      <c r="AG6713" s="9"/>
    </row>
    <row r="6714" spans="30:33" x14ac:dyDescent="0.3">
      <c r="AD6714" s="9"/>
      <c r="AG6714" s="9"/>
    </row>
    <row r="6715" spans="30:33" x14ac:dyDescent="0.3">
      <c r="AD6715" s="9"/>
      <c r="AG6715" s="9"/>
    </row>
    <row r="6716" spans="30:33" x14ac:dyDescent="0.3">
      <c r="AD6716" s="9"/>
      <c r="AG6716" s="9"/>
    </row>
    <row r="6717" spans="30:33" x14ac:dyDescent="0.3">
      <c r="AD6717" s="9"/>
      <c r="AG6717" s="9"/>
    </row>
    <row r="6718" spans="30:33" x14ac:dyDescent="0.3">
      <c r="AD6718" s="9"/>
      <c r="AG6718" s="9"/>
    </row>
    <row r="6719" spans="30:33" x14ac:dyDescent="0.3">
      <c r="AD6719" s="9"/>
      <c r="AG6719" s="9"/>
    </row>
    <row r="6720" spans="30:33" x14ac:dyDescent="0.3">
      <c r="AD6720" s="9"/>
      <c r="AG6720" s="9"/>
    </row>
    <row r="6721" spans="30:33" x14ac:dyDescent="0.3">
      <c r="AD6721" s="9"/>
      <c r="AG6721" s="9"/>
    </row>
    <row r="6722" spans="30:33" x14ac:dyDescent="0.3">
      <c r="AD6722" s="9"/>
      <c r="AG6722" s="9"/>
    </row>
    <row r="6723" spans="30:33" x14ac:dyDescent="0.3">
      <c r="AD6723" s="9"/>
      <c r="AG6723" s="9"/>
    </row>
    <row r="6724" spans="30:33" x14ac:dyDescent="0.3">
      <c r="AD6724" s="9"/>
      <c r="AG6724" s="9"/>
    </row>
    <row r="6725" spans="30:33" x14ac:dyDescent="0.3">
      <c r="AD6725" s="9"/>
      <c r="AG6725" s="9"/>
    </row>
    <row r="6726" spans="30:33" x14ac:dyDescent="0.3">
      <c r="AD6726" s="9"/>
      <c r="AG6726" s="9"/>
    </row>
    <row r="6727" spans="30:33" x14ac:dyDescent="0.3">
      <c r="AD6727" s="9"/>
      <c r="AG6727" s="9"/>
    </row>
    <row r="6728" spans="30:33" x14ac:dyDescent="0.3">
      <c r="AD6728" s="9"/>
      <c r="AG6728" s="9"/>
    </row>
    <row r="6729" spans="30:33" x14ac:dyDescent="0.3">
      <c r="AD6729" s="9"/>
      <c r="AG6729" s="9"/>
    </row>
    <row r="6730" spans="30:33" x14ac:dyDescent="0.3">
      <c r="AD6730" s="9"/>
      <c r="AG6730" s="9"/>
    </row>
    <row r="6731" spans="30:33" x14ac:dyDescent="0.3">
      <c r="AD6731" s="9"/>
      <c r="AG6731" s="9"/>
    </row>
    <row r="6732" spans="30:33" x14ac:dyDescent="0.3">
      <c r="AD6732" s="9"/>
      <c r="AG6732" s="9"/>
    </row>
    <row r="6733" spans="30:33" x14ac:dyDescent="0.3">
      <c r="AD6733" s="9"/>
      <c r="AG6733" s="9"/>
    </row>
    <row r="6734" spans="30:33" x14ac:dyDescent="0.3">
      <c r="AD6734" s="9"/>
      <c r="AG6734" s="9"/>
    </row>
    <row r="6735" spans="30:33" x14ac:dyDescent="0.3">
      <c r="AD6735" s="9"/>
      <c r="AG6735" s="9"/>
    </row>
    <row r="6736" spans="30:33" x14ac:dyDescent="0.3">
      <c r="AD6736" s="9"/>
      <c r="AG6736" s="9"/>
    </row>
    <row r="6737" spans="30:33" x14ac:dyDescent="0.3">
      <c r="AD6737" s="9"/>
      <c r="AG6737" s="9"/>
    </row>
    <row r="6738" spans="30:33" x14ac:dyDescent="0.3">
      <c r="AD6738" s="9"/>
      <c r="AG6738" s="9"/>
    </row>
    <row r="6739" spans="30:33" x14ac:dyDescent="0.3">
      <c r="AD6739" s="9"/>
      <c r="AG6739" s="9"/>
    </row>
    <row r="6740" spans="30:33" x14ac:dyDescent="0.3">
      <c r="AD6740" s="9"/>
      <c r="AG6740" s="9"/>
    </row>
    <row r="6741" spans="30:33" x14ac:dyDescent="0.3">
      <c r="AD6741" s="9"/>
      <c r="AG6741" s="9"/>
    </row>
    <row r="6742" spans="30:33" x14ac:dyDescent="0.3">
      <c r="AD6742" s="9"/>
      <c r="AG6742" s="9"/>
    </row>
    <row r="6743" spans="30:33" x14ac:dyDescent="0.3">
      <c r="AD6743" s="9"/>
      <c r="AG6743" s="9"/>
    </row>
    <row r="6744" spans="30:33" x14ac:dyDescent="0.3">
      <c r="AD6744" s="9"/>
      <c r="AG6744" s="9"/>
    </row>
    <row r="6745" spans="30:33" x14ac:dyDescent="0.3">
      <c r="AD6745" s="9"/>
      <c r="AG6745" s="9"/>
    </row>
    <row r="6746" spans="30:33" x14ac:dyDescent="0.3">
      <c r="AD6746" s="9"/>
      <c r="AG6746" s="9"/>
    </row>
    <row r="6747" spans="30:33" x14ac:dyDescent="0.3">
      <c r="AD6747" s="9"/>
      <c r="AG6747" s="9"/>
    </row>
    <row r="6748" spans="30:33" x14ac:dyDescent="0.3">
      <c r="AD6748" s="9"/>
      <c r="AG6748" s="9"/>
    </row>
    <row r="6749" spans="30:33" x14ac:dyDescent="0.3">
      <c r="AD6749" s="9"/>
      <c r="AG6749" s="9"/>
    </row>
    <row r="6750" spans="30:33" x14ac:dyDescent="0.3">
      <c r="AD6750" s="9"/>
      <c r="AG6750" s="9"/>
    </row>
    <row r="6751" spans="30:33" x14ac:dyDescent="0.3">
      <c r="AD6751" s="9"/>
      <c r="AG6751" s="9"/>
    </row>
    <row r="6752" spans="30:33" x14ac:dyDescent="0.3">
      <c r="AD6752" s="9"/>
      <c r="AG6752" s="9"/>
    </row>
    <row r="6753" spans="30:33" x14ac:dyDescent="0.3">
      <c r="AD6753" s="9"/>
      <c r="AG6753" s="9"/>
    </row>
    <row r="6754" spans="30:33" x14ac:dyDescent="0.3">
      <c r="AD6754" s="9"/>
      <c r="AG6754" s="9"/>
    </row>
    <row r="6755" spans="30:33" x14ac:dyDescent="0.3">
      <c r="AD6755" s="9"/>
      <c r="AG6755" s="9"/>
    </row>
    <row r="6756" spans="30:33" x14ac:dyDescent="0.3">
      <c r="AD6756" s="9"/>
      <c r="AG6756" s="9"/>
    </row>
    <row r="6757" spans="30:33" x14ac:dyDescent="0.3">
      <c r="AD6757" s="9"/>
      <c r="AG6757" s="9"/>
    </row>
    <row r="6758" spans="30:33" x14ac:dyDescent="0.3">
      <c r="AD6758" s="9"/>
      <c r="AG6758" s="9"/>
    </row>
    <row r="6759" spans="30:33" x14ac:dyDescent="0.3">
      <c r="AD6759" s="9"/>
      <c r="AG6759" s="9"/>
    </row>
    <row r="6760" spans="30:33" x14ac:dyDescent="0.3">
      <c r="AD6760" s="9"/>
      <c r="AG6760" s="9"/>
    </row>
    <row r="6761" spans="30:33" x14ac:dyDescent="0.3">
      <c r="AD6761" s="9"/>
      <c r="AG6761" s="9"/>
    </row>
    <row r="6762" spans="30:33" x14ac:dyDescent="0.3">
      <c r="AD6762" s="9"/>
      <c r="AG6762" s="9"/>
    </row>
    <row r="6763" spans="30:33" x14ac:dyDescent="0.3">
      <c r="AD6763" s="9"/>
      <c r="AG6763" s="9"/>
    </row>
    <row r="6764" spans="30:33" x14ac:dyDescent="0.3">
      <c r="AD6764" s="9"/>
      <c r="AG6764" s="9"/>
    </row>
    <row r="6765" spans="30:33" x14ac:dyDescent="0.3">
      <c r="AD6765" s="9"/>
      <c r="AG6765" s="9"/>
    </row>
    <row r="6766" spans="30:33" x14ac:dyDescent="0.3">
      <c r="AD6766" s="9"/>
      <c r="AG6766" s="9"/>
    </row>
    <row r="6767" spans="30:33" x14ac:dyDescent="0.3">
      <c r="AD6767" s="9"/>
      <c r="AG6767" s="9"/>
    </row>
    <row r="6768" spans="30:33" x14ac:dyDescent="0.3">
      <c r="AD6768" s="9"/>
      <c r="AG6768" s="9"/>
    </row>
    <row r="6769" spans="30:33" x14ac:dyDescent="0.3">
      <c r="AD6769" s="9"/>
      <c r="AG6769" s="9"/>
    </row>
    <row r="6770" spans="30:33" x14ac:dyDescent="0.3">
      <c r="AD6770" s="9"/>
      <c r="AG6770" s="9"/>
    </row>
    <row r="6771" spans="30:33" x14ac:dyDescent="0.3">
      <c r="AD6771" s="9"/>
      <c r="AG6771" s="9"/>
    </row>
    <row r="6772" spans="30:33" x14ac:dyDescent="0.3">
      <c r="AD6772" s="9"/>
      <c r="AG6772" s="9"/>
    </row>
    <row r="6773" spans="30:33" x14ac:dyDescent="0.3">
      <c r="AD6773" s="9"/>
      <c r="AG6773" s="9"/>
    </row>
    <row r="6774" spans="30:33" x14ac:dyDescent="0.3">
      <c r="AD6774" s="9"/>
      <c r="AG6774" s="9"/>
    </row>
    <row r="6775" spans="30:33" x14ac:dyDescent="0.3">
      <c r="AD6775" s="9"/>
      <c r="AG6775" s="9"/>
    </row>
    <row r="6776" spans="30:33" x14ac:dyDescent="0.3">
      <c r="AD6776" s="9"/>
      <c r="AG6776" s="9"/>
    </row>
    <row r="6777" spans="30:33" x14ac:dyDescent="0.3">
      <c r="AD6777" s="9"/>
      <c r="AG6777" s="9"/>
    </row>
    <row r="6778" spans="30:33" x14ac:dyDescent="0.3">
      <c r="AD6778" s="9"/>
      <c r="AG6778" s="9"/>
    </row>
    <row r="6779" spans="30:33" x14ac:dyDescent="0.3">
      <c r="AD6779" s="9"/>
      <c r="AG6779" s="9"/>
    </row>
    <row r="6780" spans="30:33" x14ac:dyDescent="0.3">
      <c r="AD6780" s="9"/>
      <c r="AG6780" s="9"/>
    </row>
    <row r="6781" spans="30:33" x14ac:dyDescent="0.3">
      <c r="AD6781" s="9"/>
      <c r="AG6781" s="9"/>
    </row>
    <row r="6782" spans="30:33" x14ac:dyDescent="0.3">
      <c r="AD6782" s="9"/>
      <c r="AG6782" s="9"/>
    </row>
    <row r="6783" spans="30:33" x14ac:dyDescent="0.3">
      <c r="AD6783" s="9"/>
      <c r="AG6783" s="9"/>
    </row>
    <row r="6784" spans="30:33" x14ac:dyDescent="0.3">
      <c r="AD6784" s="9"/>
      <c r="AG6784" s="9"/>
    </row>
    <row r="6785" spans="30:33" x14ac:dyDescent="0.3">
      <c r="AD6785" s="9"/>
      <c r="AG6785" s="9"/>
    </row>
    <row r="6786" spans="30:33" x14ac:dyDescent="0.3">
      <c r="AD6786" s="9"/>
      <c r="AG6786" s="9"/>
    </row>
    <row r="6787" spans="30:33" x14ac:dyDescent="0.3">
      <c r="AD6787" s="9"/>
      <c r="AG6787" s="9"/>
    </row>
    <row r="6788" spans="30:33" x14ac:dyDescent="0.3">
      <c r="AD6788" s="9"/>
      <c r="AG6788" s="9"/>
    </row>
    <row r="6789" spans="30:33" x14ac:dyDescent="0.3">
      <c r="AD6789" s="9"/>
      <c r="AG6789" s="9"/>
    </row>
    <row r="6790" spans="30:33" x14ac:dyDescent="0.3">
      <c r="AD6790" s="9"/>
      <c r="AG6790" s="9"/>
    </row>
    <row r="6791" spans="30:33" x14ac:dyDescent="0.3">
      <c r="AD6791" s="9"/>
      <c r="AG6791" s="9"/>
    </row>
    <row r="6792" spans="30:33" x14ac:dyDescent="0.3">
      <c r="AD6792" s="9"/>
      <c r="AG6792" s="9"/>
    </row>
    <row r="6793" spans="30:33" x14ac:dyDescent="0.3">
      <c r="AD6793" s="9"/>
      <c r="AG6793" s="9"/>
    </row>
    <row r="6794" spans="30:33" x14ac:dyDescent="0.3">
      <c r="AD6794" s="9"/>
      <c r="AG6794" s="9"/>
    </row>
    <row r="6795" spans="30:33" x14ac:dyDescent="0.3">
      <c r="AD6795" s="9"/>
      <c r="AG6795" s="9"/>
    </row>
    <row r="6796" spans="30:33" x14ac:dyDescent="0.3">
      <c r="AD6796" s="9"/>
      <c r="AG6796" s="9"/>
    </row>
    <row r="6797" spans="30:33" x14ac:dyDescent="0.3">
      <c r="AD6797" s="9"/>
      <c r="AG6797" s="9"/>
    </row>
    <row r="6798" spans="30:33" x14ac:dyDescent="0.3">
      <c r="AD6798" s="9"/>
      <c r="AG6798" s="9"/>
    </row>
    <row r="6799" spans="30:33" x14ac:dyDescent="0.3">
      <c r="AD6799" s="9"/>
      <c r="AG6799" s="9"/>
    </row>
    <row r="6800" spans="30:33" x14ac:dyDescent="0.3">
      <c r="AD6800" s="9"/>
      <c r="AG6800" s="9"/>
    </row>
    <row r="6801" spans="30:33" x14ac:dyDescent="0.3">
      <c r="AD6801" s="9"/>
      <c r="AG6801" s="9"/>
    </row>
    <row r="6802" spans="30:33" x14ac:dyDescent="0.3">
      <c r="AD6802" s="9"/>
      <c r="AG6802" s="9"/>
    </row>
    <row r="6803" spans="30:33" x14ac:dyDescent="0.3">
      <c r="AD6803" s="9"/>
      <c r="AG6803" s="9"/>
    </row>
    <row r="6804" spans="30:33" x14ac:dyDescent="0.3">
      <c r="AD6804" s="9"/>
      <c r="AG6804" s="9"/>
    </row>
    <row r="6805" spans="30:33" x14ac:dyDescent="0.3">
      <c r="AD6805" s="9"/>
      <c r="AG6805" s="9"/>
    </row>
    <row r="6806" spans="30:33" x14ac:dyDescent="0.3">
      <c r="AD6806" s="9"/>
      <c r="AG6806" s="9"/>
    </row>
    <row r="6807" spans="30:33" x14ac:dyDescent="0.3">
      <c r="AD6807" s="9"/>
      <c r="AG6807" s="9"/>
    </row>
    <row r="6808" spans="30:33" x14ac:dyDescent="0.3">
      <c r="AD6808" s="9"/>
      <c r="AG6808" s="9"/>
    </row>
    <row r="6809" spans="30:33" x14ac:dyDescent="0.3">
      <c r="AD6809" s="9"/>
      <c r="AG6809" s="9"/>
    </row>
    <row r="6810" spans="30:33" x14ac:dyDescent="0.3">
      <c r="AD6810" s="9"/>
      <c r="AG6810" s="9"/>
    </row>
    <row r="6811" spans="30:33" x14ac:dyDescent="0.3">
      <c r="AD6811" s="9"/>
      <c r="AG6811" s="9"/>
    </row>
    <row r="6812" spans="30:33" x14ac:dyDescent="0.3">
      <c r="AD6812" s="9"/>
      <c r="AG6812" s="9"/>
    </row>
    <row r="6813" spans="30:33" x14ac:dyDescent="0.3">
      <c r="AD6813" s="9"/>
      <c r="AG6813" s="9"/>
    </row>
    <row r="6814" spans="30:33" x14ac:dyDescent="0.3">
      <c r="AD6814" s="9"/>
      <c r="AG6814" s="9"/>
    </row>
    <row r="6815" spans="30:33" x14ac:dyDescent="0.3">
      <c r="AD6815" s="9"/>
      <c r="AG6815" s="9"/>
    </row>
    <row r="6816" spans="30:33" x14ac:dyDescent="0.3">
      <c r="AD6816" s="9"/>
      <c r="AG6816" s="9"/>
    </row>
    <row r="6817" spans="30:33" x14ac:dyDescent="0.3">
      <c r="AD6817" s="9"/>
      <c r="AG6817" s="9"/>
    </row>
    <row r="6818" spans="30:33" x14ac:dyDescent="0.3">
      <c r="AD6818" s="9"/>
      <c r="AG6818" s="9"/>
    </row>
    <row r="6819" spans="30:33" x14ac:dyDescent="0.3">
      <c r="AD6819" s="9"/>
      <c r="AG6819" s="9"/>
    </row>
    <row r="6820" spans="30:33" x14ac:dyDescent="0.3">
      <c r="AD6820" s="9"/>
      <c r="AG6820" s="9"/>
    </row>
    <row r="6821" spans="30:33" x14ac:dyDescent="0.3">
      <c r="AD6821" s="9"/>
      <c r="AG6821" s="9"/>
    </row>
    <row r="6822" spans="30:33" x14ac:dyDescent="0.3">
      <c r="AD6822" s="9"/>
      <c r="AG6822" s="9"/>
    </row>
    <row r="6823" spans="30:33" x14ac:dyDescent="0.3">
      <c r="AD6823" s="9"/>
      <c r="AG6823" s="9"/>
    </row>
    <row r="6824" spans="30:33" x14ac:dyDescent="0.3">
      <c r="AD6824" s="9"/>
      <c r="AG6824" s="9"/>
    </row>
    <row r="6825" spans="30:33" x14ac:dyDescent="0.3">
      <c r="AD6825" s="9"/>
      <c r="AG6825" s="9"/>
    </row>
    <row r="6826" spans="30:33" x14ac:dyDescent="0.3">
      <c r="AD6826" s="9"/>
      <c r="AG6826" s="9"/>
    </row>
    <row r="6827" spans="30:33" x14ac:dyDescent="0.3">
      <c r="AD6827" s="9"/>
      <c r="AG6827" s="9"/>
    </row>
    <row r="6828" spans="30:33" x14ac:dyDescent="0.3">
      <c r="AD6828" s="9"/>
      <c r="AG6828" s="9"/>
    </row>
    <row r="6829" spans="30:33" x14ac:dyDescent="0.3">
      <c r="AD6829" s="9"/>
      <c r="AG6829" s="9"/>
    </row>
    <row r="6830" spans="30:33" x14ac:dyDescent="0.3">
      <c r="AD6830" s="9"/>
      <c r="AG6830" s="9"/>
    </row>
    <row r="6831" spans="30:33" x14ac:dyDescent="0.3">
      <c r="AD6831" s="9"/>
      <c r="AG6831" s="9"/>
    </row>
    <row r="6832" spans="30:33" x14ac:dyDescent="0.3">
      <c r="AD6832" s="9"/>
      <c r="AG6832" s="9"/>
    </row>
    <row r="6833" spans="30:33" x14ac:dyDescent="0.3">
      <c r="AD6833" s="9"/>
      <c r="AG6833" s="9"/>
    </row>
    <row r="6834" spans="30:33" x14ac:dyDescent="0.3">
      <c r="AD6834" s="9"/>
      <c r="AG6834" s="9"/>
    </row>
    <row r="6835" spans="30:33" x14ac:dyDescent="0.3">
      <c r="AD6835" s="9"/>
      <c r="AG6835" s="9"/>
    </row>
    <row r="6836" spans="30:33" x14ac:dyDescent="0.3">
      <c r="AD6836" s="9"/>
      <c r="AG6836" s="9"/>
    </row>
    <row r="6837" spans="30:33" x14ac:dyDescent="0.3">
      <c r="AD6837" s="9"/>
      <c r="AG6837" s="9"/>
    </row>
    <row r="6838" spans="30:33" x14ac:dyDescent="0.3">
      <c r="AD6838" s="9"/>
      <c r="AG6838" s="9"/>
    </row>
    <row r="6839" spans="30:33" x14ac:dyDescent="0.3">
      <c r="AD6839" s="9"/>
      <c r="AG6839" s="9"/>
    </row>
    <row r="6840" spans="30:33" x14ac:dyDescent="0.3">
      <c r="AD6840" s="9"/>
      <c r="AG6840" s="9"/>
    </row>
    <row r="6841" spans="30:33" x14ac:dyDescent="0.3">
      <c r="AD6841" s="9"/>
      <c r="AG6841" s="9"/>
    </row>
    <row r="6842" spans="30:33" x14ac:dyDescent="0.3">
      <c r="AD6842" s="9"/>
      <c r="AG6842" s="9"/>
    </row>
    <row r="6843" spans="30:33" x14ac:dyDescent="0.3">
      <c r="AD6843" s="9"/>
      <c r="AG6843" s="9"/>
    </row>
    <row r="6844" spans="30:33" x14ac:dyDescent="0.3">
      <c r="AD6844" s="9"/>
      <c r="AG6844" s="9"/>
    </row>
    <row r="6845" spans="30:33" x14ac:dyDescent="0.3">
      <c r="AD6845" s="9"/>
      <c r="AG6845" s="9"/>
    </row>
    <row r="6846" spans="30:33" x14ac:dyDescent="0.3">
      <c r="AD6846" s="9"/>
      <c r="AG6846" s="9"/>
    </row>
    <row r="6847" spans="30:33" x14ac:dyDescent="0.3">
      <c r="AD6847" s="9"/>
      <c r="AG6847" s="9"/>
    </row>
    <row r="6848" spans="30:33" x14ac:dyDescent="0.3">
      <c r="AD6848" s="9"/>
      <c r="AG6848" s="9"/>
    </row>
    <row r="6849" spans="30:33" x14ac:dyDescent="0.3">
      <c r="AD6849" s="9"/>
      <c r="AG6849" s="9"/>
    </row>
    <row r="6850" spans="30:33" x14ac:dyDescent="0.3">
      <c r="AD6850" s="9"/>
      <c r="AG6850" s="9"/>
    </row>
    <row r="6851" spans="30:33" x14ac:dyDescent="0.3">
      <c r="AD6851" s="9"/>
      <c r="AG6851" s="9"/>
    </row>
    <row r="6852" spans="30:33" x14ac:dyDescent="0.3">
      <c r="AD6852" s="9"/>
      <c r="AG6852" s="9"/>
    </row>
    <row r="6853" spans="30:33" x14ac:dyDescent="0.3">
      <c r="AD6853" s="9"/>
      <c r="AG6853" s="9"/>
    </row>
    <row r="6854" spans="30:33" x14ac:dyDescent="0.3">
      <c r="AD6854" s="9"/>
      <c r="AG6854" s="9"/>
    </row>
    <row r="6855" spans="30:33" x14ac:dyDescent="0.3">
      <c r="AD6855" s="9"/>
      <c r="AG6855" s="9"/>
    </row>
    <row r="6856" spans="30:33" x14ac:dyDescent="0.3">
      <c r="AD6856" s="9"/>
      <c r="AG6856" s="9"/>
    </row>
    <row r="6857" spans="30:33" x14ac:dyDescent="0.3">
      <c r="AD6857" s="9"/>
      <c r="AG6857" s="9"/>
    </row>
    <row r="6858" spans="30:33" x14ac:dyDescent="0.3">
      <c r="AD6858" s="9"/>
      <c r="AG6858" s="9"/>
    </row>
    <row r="6859" spans="30:33" x14ac:dyDescent="0.3">
      <c r="AD6859" s="9"/>
      <c r="AG6859" s="9"/>
    </row>
    <row r="6860" spans="30:33" x14ac:dyDescent="0.3">
      <c r="AD6860" s="9"/>
      <c r="AG6860" s="9"/>
    </row>
    <row r="6861" spans="30:33" x14ac:dyDescent="0.3">
      <c r="AD6861" s="9"/>
      <c r="AG6861" s="9"/>
    </row>
    <row r="6862" spans="30:33" x14ac:dyDescent="0.3">
      <c r="AD6862" s="9"/>
      <c r="AG6862" s="9"/>
    </row>
    <row r="6863" spans="30:33" x14ac:dyDescent="0.3">
      <c r="AD6863" s="9"/>
      <c r="AG6863" s="9"/>
    </row>
    <row r="6864" spans="30:33" x14ac:dyDescent="0.3">
      <c r="AD6864" s="9"/>
      <c r="AG6864" s="9"/>
    </row>
    <row r="6865" spans="30:33" x14ac:dyDescent="0.3">
      <c r="AD6865" s="9"/>
      <c r="AG6865" s="9"/>
    </row>
    <row r="6866" spans="30:33" x14ac:dyDescent="0.3">
      <c r="AD6866" s="9"/>
      <c r="AG6866" s="9"/>
    </row>
    <row r="6867" spans="30:33" x14ac:dyDescent="0.3">
      <c r="AD6867" s="9"/>
      <c r="AG6867" s="9"/>
    </row>
    <row r="6868" spans="30:33" x14ac:dyDescent="0.3">
      <c r="AD6868" s="9"/>
      <c r="AG6868" s="9"/>
    </row>
    <row r="6869" spans="30:33" x14ac:dyDescent="0.3">
      <c r="AD6869" s="9"/>
      <c r="AG6869" s="9"/>
    </row>
    <row r="6870" spans="30:33" x14ac:dyDescent="0.3">
      <c r="AD6870" s="9"/>
      <c r="AG6870" s="9"/>
    </row>
    <row r="6871" spans="30:33" x14ac:dyDescent="0.3">
      <c r="AD6871" s="9"/>
      <c r="AG6871" s="9"/>
    </row>
    <row r="6872" spans="30:33" x14ac:dyDescent="0.3">
      <c r="AD6872" s="9"/>
      <c r="AG6872" s="9"/>
    </row>
    <row r="6873" spans="30:33" x14ac:dyDescent="0.3">
      <c r="AD6873" s="9"/>
      <c r="AG6873" s="9"/>
    </row>
    <row r="6874" spans="30:33" x14ac:dyDescent="0.3">
      <c r="AD6874" s="9"/>
      <c r="AG6874" s="9"/>
    </row>
    <row r="6875" spans="30:33" x14ac:dyDescent="0.3">
      <c r="AD6875" s="9"/>
      <c r="AG6875" s="9"/>
    </row>
    <row r="6876" spans="30:33" x14ac:dyDescent="0.3">
      <c r="AD6876" s="9"/>
      <c r="AG6876" s="9"/>
    </row>
    <row r="6877" spans="30:33" x14ac:dyDescent="0.3">
      <c r="AD6877" s="9"/>
      <c r="AG6877" s="9"/>
    </row>
    <row r="6878" spans="30:33" x14ac:dyDescent="0.3">
      <c r="AD6878" s="9"/>
      <c r="AG6878" s="9"/>
    </row>
    <row r="6879" spans="30:33" x14ac:dyDescent="0.3">
      <c r="AD6879" s="9"/>
      <c r="AG6879" s="9"/>
    </row>
    <row r="6880" spans="30:33" x14ac:dyDescent="0.3">
      <c r="AD6880" s="9"/>
      <c r="AG6880" s="9"/>
    </row>
    <row r="6881" spans="30:33" x14ac:dyDescent="0.3">
      <c r="AD6881" s="9"/>
      <c r="AG6881" s="9"/>
    </row>
    <row r="6882" spans="30:33" x14ac:dyDescent="0.3">
      <c r="AD6882" s="9"/>
      <c r="AG6882" s="9"/>
    </row>
    <row r="6883" spans="30:33" x14ac:dyDescent="0.3">
      <c r="AD6883" s="9"/>
      <c r="AG6883" s="9"/>
    </row>
    <row r="6884" spans="30:33" x14ac:dyDescent="0.3">
      <c r="AD6884" s="9"/>
      <c r="AG6884" s="9"/>
    </row>
    <row r="6885" spans="30:33" x14ac:dyDescent="0.3">
      <c r="AD6885" s="9"/>
      <c r="AG6885" s="9"/>
    </row>
    <row r="6886" spans="30:33" x14ac:dyDescent="0.3">
      <c r="AD6886" s="9"/>
      <c r="AG6886" s="9"/>
    </row>
    <row r="6887" spans="30:33" x14ac:dyDescent="0.3">
      <c r="AD6887" s="9"/>
      <c r="AG6887" s="9"/>
    </row>
    <row r="6888" spans="30:33" x14ac:dyDescent="0.3">
      <c r="AD6888" s="9"/>
      <c r="AG6888" s="9"/>
    </row>
    <row r="6889" spans="30:33" x14ac:dyDescent="0.3">
      <c r="AD6889" s="9"/>
      <c r="AG6889" s="9"/>
    </row>
    <row r="6890" spans="30:33" x14ac:dyDescent="0.3">
      <c r="AD6890" s="9"/>
      <c r="AG6890" s="9"/>
    </row>
    <row r="6891" spans="30:33" x14ac:dyDescent="0.3">
      <c r="AD6891" s="9"/>
      <c r="AG6891" s="9"/>
    </row>
    <row r="6892" spans="30:33" x14ac:dyDescent="0.3">
      <c r="AD6892" s="9"/>
      <c r="AG6892" s="9"/>
    </row>
    <row r="6893" spans="30:33" x14ac:dyDescent="0.3">
      <c r="AD6893" s="9"/>
      <c r="AG6893" s="9"/>
    </row>
    <row r="6894" spans="30:33" x14ac:dyDescent="0.3">
      <c r="AD6894" s="9"/>
      <c r="AG6894" s="9"/>
    </row>
    <row r="6895" spans="30:33" x14ac:dyDescent="0.3">
      <c r="AD6895" s="9"/>
      <c r="AG6895" s="9"/>
    </row>
    <row r="6896" spans="30:33" x14ac:dyDescent="0.3">
      <c r="AD6896" s="9"/>
      <c r="AG6896" s="9"/>
    </row>
    <row r="6897" spans="30:33" x14ac:dyDescent="0.3">
      <c r="AD6897" s="9"/>
      <c r="AG6897" s="9"/>
    </row>
    <row r="6898" spans="30:33" x14ac:dyDescent="0.3">
      <c r="AD6898" s="9"/>
      <c r="AG6898" s="9"/>
    </row>
    <row r="6899" spans="30:33" x14ac:dyDescent="0.3">
      <c r="AD6899" s="9"/>
      <c r="AG6899" s="9"/>
    </row>
    <row r="6900" spans="30:33" x14ac:dyDescent="0.3">
      <c r="AD6900" s="9"/>
      <c r="AG6900" s="9"/>
    </row>
    <row r="6901" spans="30:33" x14ac:dyDescent="0.3">
      <c r="AD6901" s="9"/>
      <c r="AG6901" s="9"/>
    </row>
    <row r="6902" spans="30:33" x14ac:dyDescent="0.3">
      <c r="AD6902" s="9"/>
      <c r="AG6902" s="9"/>
    </row>
    <row r="6903" spans="30:33" x14ac:dyDescent="0.3">
      <c r="AD6903" s="9"/>
      <c r="AG6903" s="9"/>
    </row>
    <row r="6904" spans="30:33" x14ac:dyDescent="0.3">
      <c r="AD6904" s="9"/>
      <c r="AG6904" s="9"/>
    </row>
    <row r="6905" spans="30:33" x14ac:dyDescent="0.3">
      <c r="AD6905" s="9"/>
      <c r="AG6905" s="9"/>
    </row>
    <row r="6906" spans="30:33" x14ac:dyDescent="0.3">
      <c r="AD6906" s="9"/>
      <c r="AG6906" s="9"/>
    </row>
    <row r="6907" spans="30:33" x14ac:dyDescent="0.3">
      <c r="AD6907" s="9"/>
      <c r="AG6907" s="9"/>
    </row>
    <row r="6908" spans="30:33" x14ac:dyDescent="0.3">
      <c r="AD6908" s="9"/>
      <c r="AG6908" s="9"/>
    </row>
    <row r="6909" spans="30:33" x14ac:dyDescent="0.3">
      <c r="AD6909" s="9"/>
      <c r="AG6909" s="9"/>
    </row>
    <row r="6910" spans="30:33" x14ac:dyDescent="0.3">
      <c r="AD6910" s="9"/>
      <c r="AG6910" s="9"/>
    </row>
    <row r="6911" spans="30:33" x14ac:dyDescent="0.3">
      <c r="AD6911" s="9"/>
      <c r="AG6911" s="9"/>
    </row>
    <row r="6912" spans="30:33" x14ac:dyDescent="0.3">
      <c r="AD6912" s="9"/>
      <c r="AG6912" s="9"/>
    </row>
    <row r="6913" spans="30:33" x14ac:dyDescent="0.3">
      <c r="AD6913" s="9"/>
      <c r="AG6913" s="9"/>
    </row>
    <row r="6914" spans="30:33" x14ac:dyDescent="0.3">
      <c r="AD6914" s="9"/>
      <c r="AG6914" s="9"/>
    </row>
    <row r="6915" spans="30:33" x14ac:dyDescent="0.3">
      <c r="AD6915" s="9"/>
      <c r="AG6915" s="9"/>
    </row>
    <row r="6916" spans="30:33" x14ac:dyDescent="0.3">
      <c r="AD6916" s="9"/>
      <c r="AG6916" s="9"/>
    </row>
    <row r="6917" spans="30:33" x14ac:dyDescent="0.3">
      <c r="AD6917" s="9"/>
      <c r="AG6917" s="9"/>
    </row>
    <row r="6918" spans="30:33" x14ac:dyDescent="0.3">
      <c r="AD6918" s="9"/>
      <c r="AG6918" s="9"/>
    </row>
    <row r="6919" spans="30:33" x14ac:dyDescent="0.3">
      <c r="AD6919" s="9"/>
      <c r="AG6919" s="9"/>
    </row>
    <row r="6920" spans="30:33" x14ac:dyDescent="0.3">
      <c r="AD6920" s="9"/>
      <c r="AG6920" s="9"/>
    </row>
    <row r="6921" spans="30:33" x14ac:dyDescent="0.3">
      <c r="AD6921" s="9"/>
      <c r="AG6921" s="9"/>
    </row>
    <row r="6922" spans="30:33" x14ac:dyDescent="0.3">
      <c r="AD6922" s="9"/>
      <c r="AG6922" s="9"/>
    </row>
    <row r="6923" spans="30:33" x14ac:dyDescent="0.3">
      <c r="AD6923" s="9"/>
      <c r="AG6923" s="9"/>
    </row>
    <row r="6924" spans="30:33" x14ac:dyDescent="0.3">
      <c r="AD6924" s="9"/>
      <c r="AG6924" s="9"/>
    </row>
    <row r="6925" spans="30:33" x14ac:dyDescent="0.3">
      <c r="AD6925" s="9"/>
      <c r="AG6925" s="9"/>
    </row>
    <row r="6926" spans="30:33" x14ac:dyDescent="0.3">
      <c r="AD6926" s="9"/>
      <c r="AG6926" s="9"/>
    </row>
    <row r="6927" spans="30:33" x14ac:dyDescent="0.3">
      <c r="AD6927" s="9"/>
      <c r="AG6927" s="9"/>
    </row>
    <row r="6928" spans="30:33" x14ac:dyDescent="0.3">
      <c r="AD6928" s="9"/>
      <c r="AG6928" s="9"/>
    </row>
    <row r="6929" spans="30:33" x14ac:dyDescent="0.3">
      <c r="AD6929" s="9"/>
      <c r="AG6929" s="9"/>
    </row>
    <row r="6930" spans="30:33" x14ac:dyDescent="0.3">
      <c r="AD6930" s="9"/>
      <c r="AG6930" s="9"/>
    </row>
    <row r="6931" spans="30:33" x14ac:dyDescent="0.3">
      <c r="AD6931" s="9"/>
      <c r="AG6931" s="9"/>
    </row>
    <row r="6932" spans="30:33" x14ac:dyDescent="0.3">
      <c r="AD6932" s="9"/>
      <c r="AG6932" s="9"/>
    </row>
    <row r="6933" spans="30:33" x14ac:dyDescent="0.3">
      <c r="AD6933" s="9"/>
      <c r="AG6933" s="9"/>
    </row>
    <row r="6934" spans="30:33" x14ac:dyDescent="0.3">
      <c r="AD6934" s="9"/>
      <c r="AG6934" s="9"/>
    </row>
    <row r="6935" spans="30:33" x14ac:dyDescent="0.3">
      <c r="AD6935" s="9"/>
      <c r="AG6935" s="9"/>
    </row>
    <row r="6936" spans="30:33" x14ac:dyDescent="0.3">
      <c r="AD6936" s="9"/>
      <c r="AG6936" s="9"/>
    </row>
    <row r="6937" spans="30:33" x14ac:dyDescent="0.3">
      <c r="AD6937" s="9"/>
      <c r="AG6937" s="9"/>
    </row>
    <row r="6938" spans="30:33" x14ac:dyDescent="0.3">
      <c r="AD6938" s="9"/>
      <c r="AG6938" s="9"/>
    </row>
    <row r="6939" spans="30:33" x14ac:dyDescent="0.3">
      <c r="AD6939" s="9"/>
      <c r="AG6939" s="9"/>
    </row>
    <row r="6940" spans="30:33" x14ac:dyDescent="0.3">
      <c r="AD6940" s="9"/>
      <c r="AG6940" s="9"/>
    </row>
    <row r="6941" spans="30:33" x14ac:dyDescent="0.3">
      <c r="AD6941" s="9"/>
      <c r="AG6941" s="9"/>
    </row>
    <row r="6942" spans="30:33" x14ac:dyDescent="0.3">
      <c r="AD6942" s="9"/>
      <c r="AG6942" s="9"/>
    </row>
    <row r="6943" spans="30:33" x14ac:dyDescent="0.3">
      <c r="AD6943" s="9"/>
      <c r="AG6943" s="9"/>
    </row>
    <row r="6944" spans="30:33" x14ac:dyDescent="0.3">
      <c r="AD6944" s="9"/>
      <c r="AG6944" s="9"/>
    </row>
    <row r="6945" spans="30:33" x14ac:dyDescent="0.3">
      <c r="AD6945" s="9"/>
      <c r="AG6945" s="9"/>
    </row>
    <row r="6946" spans="30:33" x14ac:dyDescent="0.3">
      <c r="AD6946" s="9"/>
      <c r="AG6946" s="9"/>
    </row>
    <row r="6947" spans="30:33" x14ac:dyDescent="0.3">
      <c r="AD6947" s="9"/>
      <c r="AG6947" s="9"/>
    </row>
    <row r="6948" spans="30:33" x14ac:dyDescent="0.3">
      <c r="AD6948" s="9"/>
      <c r="AG6948" s="9"/>
    </row>
    <row r="6949" spans="30:33" x14ac:dyDescent="0.3">
      <c r="AD6949" s="9"/>
      <c r="AG6949" s="9"/>
    </row>
    <row r="6950" spans="30:33" x14ac:dyDescent="0.3">
      <c r="AD6950" s="9"/>
      <c r="AG6950" s="9"/>
    </row>
    <row r="6951" spans="30:33" x14ac:dyDescent="0.3">
      <c r="AD6951" s="9"/>
      <c r="AG6951" s="9"/>
    </row>
    <row r="6952" spans="30:33" x14ac:dyDescent="0.3">
      <c r="AD6952" s="9"/>
      <c r="AG6952" s="9"/>
    </row>
    <row r="6953" spans="30:33" x14ac:dyDescent="0.3">
      <c r="AD6953" s="9"/>
      <c r="AG6953" s="9"/>
    </row>
    <row r="6954" spans="30:33" x14ac:dyDescent="0.3">
      <c r="AD6954" s="9"/>
      <c r="AG6954" s="9"/>
    </row>
    <row r="6955" spans="30:33" x14ac:dyDescent="0.3">
      <c r="AD6955" s="9"/>
      <c r="AG6955" s="9"/>
    </row>
    <row r="6956" spans="30:33" x14ac:dyDescent="0.3">
      <c r="AD6956" s="9"/>
      <c r="AG6956" s="9"/>
    </row>
    <row r="6957" spans="30:33" x14ac:dyDescent="0.3">
      <c r="AD6957" s="9"/>
      <c r="AG6957" s="9"/>
    </row>
    <row r="6958" spans="30:33" x14ac:dyDescent="0.3">
      <c r="AD6958" s="9"/>
      <c r="AG6958" s="9"/>
    </row>
    <row r="6959" spans="30:33" x14ac:dyDescent="0.3">
      <c r="AD6959" s="9"/>
      <c r="AG6959" s="9"/>
    </row>
    <row r="6960" spans="30:33" x14ac:dyDescent="0.3">
      <c r="AD6960" s="9"/>
      <c r="AG6960" s="9"/>
    </row>
    <row r="6961" spans="30:33" x14ac:dyDescent="0.3">
      <c r="AD6961" s="9"/>
      <c r="AG6961" s="9"/>
    </row>
    <row r="6962" spans="30:33" x14ac:dyDescent="0.3">
      <c r="AD6962" s="9"/>
      <c r="AG6962" s="9"/>
    </row>
    <row r="6963" spans="30:33" x14ac:dyDescent="0.3">
      <c r="AD6963" s="9"/>
      <c r="AG6963" s="9"/>
    </row>
    <row r="6964" spans="30:33" x14ac:dyDescent="0.3">
      <c r="AD6964" s="9"/>
      <c r="AG6964" s="9"/>
    </row>
    <row r="6965" spans="30:33" x14ac:dyDescent="0.3">
      <c r="AD6965" s="9"/>
      <c r="AG6965" s="9"/>
    </row>
    <row r="6966" spans="30:33" x14ac:dyDescent="0.3">
      <c r="AD6966" s="9"/>
      <c r="AG6966" s="9"/>
    </row>
    <row r="6967" spans="30:33" x14ac:dyDescent="0.3">
      <c r="AD6967" s="9"/>
      <c r="AG6967" s="9"/>
    </row>
    <row r="6968" spans="30:33" x14ac:dyDescent="0.3">
      <c r="AD6968" s="9"/>
      <c r="AG6968" s="9"/>
    </row>
    <row r="6969" spans="30:33" x14ac:dyDescent="0.3">
      <c r="AD6969" s="9"/>
      <c r="AG6969" s="9"/>
    </row>
    <row r="6970" spans="30:33" x14ac:dyDescent="0.3">
      <c r="AD6970" s="9"/>
      <c r="AG6970" s="9"/>
    </row>
    <row r="6971" spans="30:33" x14ac:dyDescent="0.3">
      <c r="AD6971" s="9"/>
      <c r="AG6971" s="9"/>
    </row>
    <row r="6972" spans="30:33" x14ac:dyDescent="0.3">
      <c r="AD6972" s="9"/>
      <c r="AG6972" s="9"/>
    </row>
    <row r="6973" spans="30:33" x14ac:dyDescent="0.3">
      <c r="AD6973" s="9"/>
      <c r="AG6973" s="9"/>
    </row>
    <row r="6974" spans="30:33" x14ac:dyDescent="0.3">
      <c r="AD6974" s="9"/>
      <c r="AG6974" s="9"/>
    </row>
    <row r="6975" spans="30:33" x14ac:dyDescent="0.3">
      <c r="AD6975" s="9"/>
      <c r="AG6975" s="9"/>
    </row>
    <row r="6976" spans="30:33" x14ac:dyDescent="0.3">
      <c r="AD6976" s="9"/>
      <c r="AG6976" s="9"/>
    </row>
    <row r="6977" spans="30:33" x14ac:dyDescent="0.3">
      <c r="AD6977" s="9"/>
      <c r="AG6977" s="9"/>
    </row>
    <row r="6978" spans="30:33" x14ac:dyDescent="0.3">
      <c r="AD6978" s="9"/>
      <c r="AG6978" s="9"/>
    </row>
    <row r="6979" spans="30:33" x14ac:dyDescent="0.3">
      <c r="AD6979" s="9"/>
      <c r="AG6979" s="9"/>
    </row>
    <row r="6980" spans="30:33" x14ac:dyDescent="0.3">
      <c r="AD6980" s="9"/>
      <c r="AG6980" s="9"/>
    </row>
    <row r="6981" spans="30:33" x14ac:dyDescent="0.3">
      <c r="AD6981" s="9"/>
      <c r="AG6981" s="9"/>
    </row>
    <row r="6982" spans="30:33" x14ac:dyDescent="0.3">
      <c r="AD6982" s="9"/>
      <c r="AG6982" s="9"/>
    </row>
    <row r="6983" spans="30:33" x14ac:dyDescent="0.3">
      <c r="AD6983" s="9"/>
      <c r="AG6983" s="9"/>
    </row>
    <row r="6984" spans="30:33" x14ac:dyDescent="0.3">
      <c r="AD6984" s="9"/>
      <c r="AG6984" s="9"/>
    </row>
    <row r="6985" spans="30:33" x14ac:dyDescent="0.3">
      <c r="AD6985" s="9"/>
      <c r="AG6985" s="9"/>
    </row>
    <row r="6986" spans="30:33" x14ac:dyDescent="0.3">
      <c r="AD6986" s="9"/>
      <c r="AG6986" s="9"/>
    </row>
    <row r="6987" spans="30:33" x14ac:dyDescent="0.3">
      <c r="AD6987" s="9"/>
      <c r="AG6987" s="9"/>
    </row>
    <row r="6988" spans="30:33" x14ac:dyDescent="0.3">
      <c r="AD6988" s="9"/>
      <c r="AG6988" s="9"/>
    </row>
    <row r="6989" spans="30:33" x14ac:dyDescent="0.3">
      <c r="AD6989" s="9"/>
      <c r="AG6989" s="9"/>
    </row>
    <row r="6990" spans="30:33" x14ac:dyDescent="0.3">
      <c r="AD6990" s="9"/>
      <c r="AG6990" s="9"/>
    </row>
    <row r="6991" spans="30:33" x14ac:dyDescent="0.3">
      <c r="AD6991" s="9"/>
      <c r="AG6991" s="9"/>
    </row>
    <row r="6992" spans="30:33" x14ac:dyDescent="0.3">
      <c r="AD6992" s="9"/>
      <c r="AG6992" s="9"/>
    </row>
    <row r="6993" spans="30:33" x14ac:dyDescent="0.3">
      <c r="AD6993" s="9"/>
      <c r="AG6993" s="9"/>
    </row>
    <row r="6994" spans="30:33" x14ac:dyDescent="0.3">
      <c r="AD6994" s="9"/>
      <c r="AG6994" s="9"/>
    </row>
    <row r="6995" spans="30:33" x14ac:dyDescent="0.3">
      <c r="AD6995" s="9"/>
      <c r="AG6995" s="9"/>
    </row>
    <row r="6996" spans="30:33" x14ac:dyDescent="0.3">
      <c r="AD6996" s="9"/>
      <c r="AG6996" s="9"/>
    </row>
    <row r="6997" spans="30:33" x14ac:dyDescent="0.3">
      <c r="AD6997" s="9"/>
      <c r="AG6997" s="9"/>
    </row>
    <row r="6998" spans="30:33" x14ac:dyDescent="0.3">
      <c r="AD6998" s="9"/>
      <c r="AG6998" s="9"/>
    </row>
    <row r="6999" spans="30:33" x14ac:dyDescent="0.3">
      <c r="AD6999" s="9"/>
      <c r="AG6999" s="9"/>
    </row>
    <row r="7000" spans="30:33" x14ac:dyDescent="0.3">
      <c r="AD7000" s="9"/>
      <c r="AG7000" s="9"/>
    </row>
    <row r="7001" spans="30:33" x14ac:dyDescent="0.3">
      <c r="AD7001" s="9"/>
      <c r="AG7001" s="9"/>
    </row>
    <row r="7002" spans="30:33" x14ac:dyDescent="0.3">
      <c r="AD7002" s="9"/>
      <c r="AG7002" s="9"/>
    </row>
    <row r="7003" spans="30:33" x14ac:dyDescent="0.3">
      <c r="AD7003" s="9"/>
      <c r="AG7003" s="9"/>
    </row>
    <row r="7004" spans="30:33" x14ac:dyDescent="0.3">
      <c r="AD7004" s="9"/>
      <c r="AG7004" s="9"/>
    </row>
    <row r="7005" spans="30:33" x14ac:dyDescent="0.3">
      <c r="AD7005" s="9"/>
      <c r="AG7005" s="9"/>
    </row>
    <row r="7006" spans="30:33" x14ac:dyDescent="0.3">
      <c r="AD7006" s="9"/>
      <c r="AG7006" s="9"/>
    </row>
    <row r="7007" spans="30:33" x14ac:dyDescent="0.3">
      <c r="AD7007" s="9"/>
      <c r="AG7007" s="9"/>
    </row>
    <row r="7008" spans="30:33" x14ac:dyDescent="0.3">
      <c r="AD7008" s="9"/>
      <c r="AG7008" s="9"/>
    </row>
    <row r="7009" spans="30:33" x14ac:dyDescent="0.3">
      <c r="AD7009" s="9"/>
      <c r="AG7009" s="9"/>
    </row>
    <row r="7010" spans="30:33" x14ac:dyDescent="0.3">
      <c r="AD7010" s="9"/>
      <c r="AG7010" s="9"/>
    </row>
    <row r="7011" spans="30:33" x14ac:dyDescent="0.3">
      <c r="AD7011" s="9"/>
      <c r="AG7011" s="9"/>
    </row>
    <row r="7012" spans="30:33" x14ac:dyDescent="0.3">
      <c r="AD7012" s="9"/>
      <c r="AG7012" s="9"/>
    </row>
    <row r="7013" spans="30:33" x14ac:dyDescent="0.3">
      <c r="AD7013" s="9"/>
      <c r="AG7013" s="9"/>
    </row>
    <row r="7014" spans="30:33" x14ac:dyDescent="0.3">
      <c r="AD7014" s="9"/>
      <c r="AG7014" s="9"/>
    </row>
    <row r="7015" spans="30:33" x14ac:dyDescent="0.3">
      <c r="AD7015" s="9"/>
      <c r="AG7015" s="9"/>
    </row>
    <row r="7016" spans="30:33" x14ac:dyDescent="0.3">
      <c r="AD7016" s="9"/>
      <c r="AG7016" s="9"/>
    </row>
    <row r="7017" spans="30:33" x14ac:dyDescent="0.3">
      <c r="AD7017" s="9"/>
      <c r="AG7017" s="9"/>
    </row>
    <row r="7018" spans="30:33" x14ac:dyDescent="0.3">
      <c r="AD7018" s="9"/>
      <c r="AG7018" s="9"/>
    </row>
    <row r="7019" spans="30:33" x14ac:dyDescent="0.3">
      <c r="AD7019" s="9"/>
      <c r="AG7019" s="9"/>
    </row>
    <row r="7020" spans="30:33" x14ac:dyDescent="0.3">
      <c r="AD7020" s="9"/>
      <c r="AG7020" s="9"/>
    </row>
    <row r="7021" spans="30:33" x14ac:dyDescent="0.3">
      <c r="AD7021" s="9"/>
      <c r="AG7021" s="9"/>
    </row>
    <row r="7022" spans="30:33" x14ac:dyDescent="0.3">
      <c r="AD7022" s="9"/>
      <c r="AG7022" s="9"/>
    </row>
    <row r="7023" spans="30:33" x14ac:dyDescent="0.3">
      <c r="AD7023" s="9"/>
      <c r="AG7023" s="9"/>
    </row>
    <row r="7024" spans="30:33" x14ac:dyDescent="0.3">
      <c r="AD7024" s="9"/>
      <c r="AG7024" s="9"/>
    </row>
    <row r="7025" spans="30:33" x14ac:dyDescent="0.3">
      <c r="AD7025" s="9"/>
      <c r="AG7025" s="9"/>
    </row>
    <row r="7026" spans="30:33" x14ac:dyDescent="0.3">
      <c r="AD7026" s="9"/>
      <c r="AG7026" s="9"/>
    </row>
    <row r="7027" spans="30:33" x14ac:dyDescent="0.3">
      <c r="AD7027" s="9"/>
      <c r="AG7027" s="9"/>
    </row>
    <row r="7028" spans="30:33" x14ac:dyDescent="0.3">
      <c r="AD7028" s="9"/>
      <c r="AG7028" s="9"/>
    </row>
    <row r="7029" spans="30:33" x14ac:dyDescent="0.3">
      <c r="AD7029" s="9"/>
      <c r="AG7029" s="9"/>
    </row>
    <row r="7030" spans="30:33" x14ac:dyDescent="0.3">
      <c r="AD7030" s="9"/>
      <c r="AG7030" s="9"/>
    </row>
    <row r="7031" spans="30:33" x14ac:dyDescent="0.3">
      <c r="AD7031" s="9"/>
      <c r="AG7031" s="9"/>
    </row>
    <row r="7032" spans="30:33" x14ac:dyDescent="0.3">
      <c r="AD7032" s="9"/>
      <c r="AG7032" s="9"/>
    </row>
    <row r="7033" spans="30:33" x14ac:dyDescent="0.3">
      <c r="AD7033" s="9"/>
      <c r="AG7033" s="9"/>
    </row>
    <row r="7034" spans="30:33" x14ac:dyDescent="0.3">
      <c r="AD7034" s="9"/>
      <c r="AG7034" s="9"/>
    </row>
    <row r="7035" spans="30:33" x14ac:dyDescent="0.3">
      <c r="AD7035" s="9"/>
      <c r="AG7035" s="9"/>
    </row>
    <row r="7036" spans="30:33" x14ac:dyDescent="0.3">
      <c r="AD7036" s="9"/>
      <c r="AG7036" s="9"/>
    </row>
    <row r="7037" spans="30:33" x14ac:dyDescent="0.3">
      <c r="AD7037" s="9"/>
      <c r="AG7037" s="9"/>
    </row>
    <row r="7038" spans="30:33" x14ac:dyDescent="0.3">
      <c r="AD7038" s="9"/>
      <c r="AG7038" s="9"/>
    </row>
    <row r="7039" spans="30:33" x14ac:dyDescent="0.3">
      <c r="AD7039" s="9"/>
      <c r="AG7039" s="9"/>
    </row>
    <row r="7040" spans="30:33" x14ac:dyDescent="0.3">
      <c r="AD7040" s="9"/>
      <c r="AG7040" s="9"/>
    </row>
    <row r="7041" spans="30:33" x14ac:dyDescent="0.3">
      <c r="AD7041" s="9"/>
      <c r="AG7041" s="9"/>
    </row>
    <row r="7042" spans="30:33" x14ac:dyDescent="0.3">
      <c r="AD7042" s="9"/>
      <c r="AG7042" s="9"/>
    </row>
    <row r="7043" spans="30:33" x14ac:dyDescent="0.3">
      <c r="AD7043" s="9"/>
      <c r="AG7043" s="9"/>
    </row>
    <row r="7044" spans="30:33" x14ac:dyDescent="0.3">
      <c r="AD7044" s="9"/>
      <c r="AG7044" s="9"/>
    </row>
    <row r="7045" spans="30:33" x14ac:dyDescent="0.3">
      <c r="AD7045" s="9"/>
      <c r="AG7045" s="9"/>
    </row>
    <row r="7046" spans="30:33" x14ac:dyDescent="0.3">
      <c r="AD7046" s="9"/>
      <c r="AG7046" s="9"/>
    </row>
    <row r="7047" spans="30:33" x14ac:dyDescent="0.3">
      <c r="AD7047" s="9"/>
      <c r="AG7047" s="9"/>
    </row>
    <row r="7048" spans="30:33" x14ac:dyDescent="0.3">
      <c r="AD7048" s="9"/>
      <c r="AG7048" s="9"/>
    </row>
    <row r="7049" spans="30:33" x14ac:dyDescent="0.3">
      <c r="AD7049" s="9"/>
      <c r="AG7049" s="9"/>
    </row>
    <row r="7050" spans="30:33" x14ac:dyDescent="0.3">
      <c r="AD7050" s="9"/>
      <c r="AG7050" s="9"/>
    </row>
    <row r="7051" spans="30:33" x14ac:dyDescent="0.3">
      <c r="AD7051" s="9"/>
      <c r="AG7051" s="9"/>
    </row>
    <row r="7052" spans="30:33" x14ac:dyDescent="0.3">
      <c r="AD7052" s="9"/>
      <c r="AG7052" s="9"/>
    </row>
    <row r="7053" spans="30:33" x14ac:dyDescent="0.3">
      <c r="AD7053" s="9"/>
      <c r="AG7053" s="9"/>
    </row>
    <row r="7054" spans="30:33" x14ac:dyDescent="0.3">
      <c r="AD7054" s="9"/>
      <c r="AG7054" s="9"/>
    </row>
    <row r="7055" spans="30:33" x14ac:dyDescent="0.3">
      <c r="AD7055" s="9"/>
      <c r="AG7055" s="9"/>
    </row>
    <row r="7056" spans="30:33" x14ac:dyDescent="0.3">
      <c r="AD7056" s="9"/>
      <c r="AG7056" s="9"/>
    </row>
    <row r="7057" spans="30:33" x14ac:dyDescent="0.3">
      <c r="AD7057" s="9"/>
      <c r="AG7057" s="9"/>
    </row>
    <row r="7058" spans="30:33" x14ac:dyDescent="0.3">
      <c r="AD7058" s="9"/>
      <c r="AG7058" s="9"/>
    </row>
    <row r="7059" spans="30:33" x14ac:dyDescent="0.3">
      <c r="AD7059" s="9"/>
      <c r="AG7059" s="9"/>
    </row>
    <row r="7060" spans="30:33" x14ac:dyDescent="0.3">
      <c r="AD7060" s="9"/>
      <c r="AG7060" s="9"/>
    </row>
    <row r="7061" spans="30:33" x14ac:dyDescent="0.3">
      <c r="AD7061" s="9"/>
      <c r="AG7061" s="9"/>
    </row>
    <row r="7062" spans="30:33" x14ac:dyDescent="0.3">
      <c r="AD7062" s="9"/>
      <c r="AG7062" s="9"/>
    </row>
    <row r="7063" spans="30:33" x14ac:dyDescent="0.3">
      <c r="AD7063" s="9"/>
      <c r="AG7063" s="9"/>
    </row>
    <row r="7064" spans="30:33" x14ac:dyDescent="0.3">
      <c r="AD7064" s="9"/>
      <c r="AG7064" s="9"/>
    </row>
    <row r="7065" spans="30:33" x14ac:dyDescent="0.3">
      <c r="AD7065" s="9"/>
      <c r="AG7065" s="9"/>
    </row>
    <row r="7066" spans="30:33" x14ac:dyDescent="0.3">
      <c r="AD7066" s="9"/>
      <c r="AG7066" s="9"/>
    </row>
    <row r="7067" spans="30:33" x14ac:dyDescent="0.3">
      <c r="AD7067" s="9"/>
      <c r="AG7067" s="9"/>
    </row>
    <row r="7068" spans="30:33" x14ac:dyDescent="0.3">
      <c r="AD7068" s="9"/>
      <c r="AG7068" s="9"/>
    </row>
    <row r="7069" spans="30:33" x14ac:dyDescent="0.3">
      <c r="AD7069" s="9"/>
      <c r="AG7069" s="9"/>
    </row>
    <row r="7070" spans="30:33" x14ac:dyDescent="0.3">
      <c r="AD7070" s="9"/>
      <c r="AG7070" s="9"/>
    </row>
    <row r="7071" spans="30:33" x14ac:dyDescent="0.3">
      <c r="AD7071" s="9"/>
      <c r="AG7071" s="9"/>
    </row>
    <row r="7072" spans="30:33" x14ac:dyDescent="0.3">
      <c r="AD7072" s="9"/>
      <c r="AG7072" s="9"/>
    </row>
    <row r="7073" spans="30:33" x14ac:dyDescent="0.3">
      <c r="AD7073" s="9"/>
      <c r="AG7073" s="9"/>
    </row>
    <row r="7074" spans="30:33" x14ac:dyDescent="0.3">
      <c r="AD7074" s="9"/>
      <c r="AG7074" s="9"/>
    </row>
    <row r="7075" spans="30:33" x14ac:dyDescent="0.3">
      <c r="AD7075" s="9"/>
      <c r="AG7075" s="9"/>
    </row>
    <row r="7076" spans="30:33" x14ac:dyDescent="0.3">
      <c r="AD7076" s="9"/>
      <c r="AG7076" s="9"/>
    </row>
    <row r="7077" spans="30:33" x14ac:dyDescent="0.3">
      <c r="AD7077" s="9"/>
      <c r="AG7077" s="9"/>
    </row>
    <row r="7078" spans="30:33" x14ac:dyDescent="0.3">
      <c r="AD7078" s="9"/>
      <c r="AG7078" s="9"/>
    </row>
    <row r="7079" spans="30:33" x14ac:dyDescent="0.3">
      <c r="AD7079" s="9"/>
      <c r="AG7079" s="9"/>
    </row>
    <row r="7080" spans="30:33" x14ac:dyDescent="0.3">
      <c r="AD7080" s="9"/>
      <c r="AG7080" s="9"/>
    </row>
    <row r="7081" spans="30:33" x14ac:dyDescent="0.3">
      <c r="AD7081" s="9"/>
      <c r="AG7081" s="9"/>
    </row>
    <row r="7082" spans="30:33" x14ac:dyDescent="0.3">
      <c r="AD7082" s="9"/>
      <c r="AG7082" s="9"/>
    </row>
    <row r="7083" spans="30:33" x14ac:dyDescent="0.3">
      <c r="AD7083" s="9"/>
      <c r="AG7083" s="9"/>
    </row>
    <row r="7084" spans="30:33" x14ac:dyDescent="0.3">
      <c r="AD7084" s="9"/>
      <c r="AG7084" s="9"/>
    </row>
    <row r="7085" spans="30:33" x14ac:dyDescent="0.3">
      <c r="AD7085" s="9"/>
      <c r="AG7085" s="9"/>
    </row>
    <row r="7086" spans="30:33" x14ac:dyDescent="0.3">
      <c r="AD7086" s="9"/>
      <c r="AG7086" s="9"/>
    </row>
    <row r="7087" spans="30:33" x14ac:dyDescent="0.3">
      <c r="AD7087" s="9"/>
      <c r="AG7087" s="9"/>
    </row>
    <row r="7088" spans="30:33" x14ac:dyDescent="0.3">
      <c r="AD7088" s="9"/>
      <c r="AG7088" s="9"/>
    </row>
    <row r="7089" spans="30:33" x14ac:dyDescent="0.3">
      <c r="AD7089" s="9"/>
      <c r="AG7089" s="9"/>
    </row>
    <row r="7090" spans="30:33" x14ac:dyDescent="0.3">
      <c r="AD7090" s="9"/>
      <c r="AG7090" s="9"/>
    </row>
    <row r="7091" spans="30:33" x14ac:dyDescent="0.3">
      <c r="AD7091" s="9"/>
      <c r="AG7091" s="9"/>
    </row>
    <row r="7092" spans="30:33" x14ac:dyDescent="0.3">
      <c r="AD7092" s="9"/>
      <c r="AG7092" s="9"/>
    </row>
    <row r="7093" spans="30:33" x14ac:dyDescent="0.3">
      <c r="AD7093" s="9"/>
      <c r="AG7093" s="9"/>
    </row>
    <row r="7094" spans="30:33" x14ac:dyDescent="0.3">
      <c r="AD7094" s="9"/>
      <c r="AG7094" s="9"/>
    </row>
    <row r="7095" spans="30:33" x14ac:dyDescent="0.3">
      <c r="AD7095" s="9"/>
      <c r="AG7095" s="9"/>
    </row>
    <row r="7096" spans="30:33" x14ac:dyDescent="0.3">
      <c r="AD7096" s="9"/>
      <c r="AG7096" s="9"/>
    </row>
    <row r="7097" spans="30:33" x14ac:dyDescent="0.3">
      <c r="AD7097" s="9"/>
      <c r="AG7097" s="9"/>
    </row>
    <row r="7098" spans="30:33" x14ac:dyDescent="0.3">
      <c r="AD7098" s="9"/>
      <c r="AG7098" s="9"/>
    </row>
    <row r="7099" spans="30:33" x14ac:dyDescent="0.3">
      <c r="AD7099" s="9"/>
      <c r="AG7099" s="9"/>
    </row>
    <row r="7100" spans="30:33" x14ac:dyDescent="0.3">
      <c r="AD7100" s="9"/>
      <c r="AG7100" s="9"/>
    </row>
    <row r="7101" spans="30:33" x14ac:dyDescent="0.3">
      <c r="AD7101" s="9"/>
      <c r="AG7101" s="9"/>
    </row>
    <row r="7102" spans="30:33" x14ac:dyDescent="0.3">
      <c r="AD7102" s="9"/>
      <c r="AG7102" s="9"/>
    </row>
    <row r="7103" spans="30:33" x14ac:dyDescent="0.3">
      <c r="AD7103" s="9"/>
      <c r="AG7103" s="9"/>
    </row>
    <row r="7104" spans="30:33" x14ac:dyDescent="0.3">
      <c r="AD7104" s="9"/>
      <c r="AG7104" s="9"/>
    </row>
    <row r="7105" spans="30:33" x14ac:dyDescent="0.3">
      <c r="AD7105" s="9"/>
      <c r="AG7105" s="9"/>
    </row>
    <row r="7106" spans="30:33" x14ac:dyDescent="0.3">
      <c r="AD7106" s="9"/>
      <c r="AG7106" s="9"/>
    </row>
    <row r="7107" spans="30:33" x14ac:dyDescent="0.3">
      <c r="AD7107" s="9"/>
      <c r="AG7107" s="9"/>
    </row>
    <row r="7108" spans="30:33" x14ac:dyDescent="0.3">
      <c r="AD7108" s="9"/>
      <c r="AG7108" s="9"/>
    </row>
    <row r="7109" spans="30:33" x14ac:dyDescent="0.3">
      <c r="AD7109" s="9"/>
      <c r="AG7109" s="9"/>
    </row>
    <row r="7110" spans="30:33" x14ac:dyDescent="0.3">
      <c r="AD7110" s="9"/>
      <c r="AG7110" s="9"/>
    </row>
    <row r="7111" spans="30:33" x14ac:dyDescent="0.3">
      <c r="AD7111" s="9"/>
      <c r="AG7111" s="9"/>
    </row>
    <row r="7112" spans="30:33" x14ac:dyDescent="0.3">
      <c r="AD7112" s="9"/>
      <c r="AG7112" s="9"/>
    </row>
    <row r="7113" spans="30:33" x14ac:dyDescent="0.3">
      <c r="AD7113" s="9"/>
      <c r="AG7113" s="9"/>
    </row>
    <row r="7114" spans="30:33" x14ac:dyDescent="0.3">
      <c r="AD7114" s="9"/>
      <c r="AG7114" s="9"/>
    </row>
    <row r="7115" spans="30:33" x14ac:dyDescent="0.3">
      <c r="AD7115" s="9"/>
      <c r="AG7115" s="9"/>
    </row>
    <row r="7116" spans="30:33" x14ac:dyDescent="0.3">
      <c r="AD7116" s="9"/>
      <c r="AG7116" s="9"/>
    </row>
    <row r="7117" spans="30:33" x14ac:dyDescent="0.3">
      <c r="AD7117" s="9"/>
      <c r="AG7117" s="9"/>
    </row>
    <row r="7118" spans="30:33" x14ac:dyDescent="0.3">
      <c r="AD7118" s="9"/>
      <c r="AG7118" s="9"/>
    </row>
    <row r="7119" spans="30:33" x14ac:dyDescent="0.3">
      <c r="AD7119" s="9"/>
      <c r="AG7119" s="9"/>
    </row>
    <row r="7120" spans="30:33" x14ac:dyDescent="0.3">
      <c r="AD7120" s="9"/>
      <c r="AG7120" s="9"/>
    </row>
    <row r="7121" spans="30:33" x14ac:dyDescent="0.3">
      <c r="AD7121" s="9"/>
      <c r="AG7121" s="9"/>
    </row>
    <row r="7122" spans="30:33" x14ac:dyDescent="0.3">
      <c r="AD7122" s="9"/>
      <c r="AG7122" s="9"/>
    </row>
    <row r="7123" spans="30:33" x14ac:dyDescent="0.3">
      <c r="AD7123" s="9"/>
      <c r="AG7123" s="9"/>
    </row>
    <row r="7124" spans="30:33" x14ac:dyDescent="0.3">
      <c r="AD7124" s="9"/>
      <c r="AG7124" s="9"/>
    </row>
    <row r="7125" spans="30:33" x14ac:dyDescent="0.3">
      <c r="AD7125" s="9"/>
      <c r="AG7125" s="9"/>
    </row>
    <row r="7126" spans="30:33" x14ac:dyDescent="0.3">
      <c r="AD7126" s="9"/>
      <c r="AG7126" s="9"/>
    </row>
    <row r="7127" spans="30:33" x14ac:dyDescent="0.3">
      <c r="AD7127" s="9"/>
      <c r="AG7127" s="9"/>
    </row>
    <row r="7128" spans="30:33" x14ac:dyDescent="0.3">
      <c r="AD7128" s="9"/>
      <c r="AG7128" s="9"/>
    </row>
    <row r="7129" spans="30:33" x14ac:dyDescent="0.3">
      <c r="AD7129" s="9"/>
      <c r="AG7129" s="9"/>
    </row>
    <row r="7130" spans="30:33" x14ac:dyDescent="0.3">
      <c r="AD7130" s="9"/>
      <c r="AG7130" s="9"/>
    </row>
    <row r="7131" spans="30:33" x14ac:dyDescent="0.3">
      <c r="AD7131" s="9"/>
      <c r="AG7131" s="9"/>
    </row>
    <row r="7132" spans="30:33" x14ac:dyDescent="0.3">
      <c r="AD7132" s="9"/>
      <c r="AG7132" s="9"/>
    </row>
    <row r="7133" spans="30:33" x14ac:dyDescent="0.3">
      <c r="AD7133" s="9"/>
      <c r="AG7133" s="9"/>
    </row>
    <row r="7134" spans="30:33" x14ac:dyDescent="0.3">
      <c r="AD7134" s="9"/>
      <c r="AG7134" s="9"/>
    </row>
    <row r="7135" spans="30:33" x14ac:dyDescent="0.3">
      <c r="AD7135" s="9"/>
      <c r="AG7135" s="9"/>
    </row>
    <row r="7136" spans="30:33" x14ac:dyDescent="0.3">
      <c r="AD7136" s="9"/>
      <c r="AG7136" s="9"/>
    </row>
    <row r="7137" spans="30:33" x14ac:dyDescent="0.3">
      <c r="AD7137" s="9"/>
      <c r="AG7137" s="9"/>
    </row>
    <row r="7138" spans="30:33" x14ac:dyDescent="0.3">
      <c r="AD7138" s="9"/>
      <c r="AG7138" s="9"/>
    </row>
    <row r="7139" spans="30:33" x14ac:dyDescent="0.3">
      <c r="AD7139" s="9"/>
      <c r="AG7139" s="9"/>
    </row>
    <row r="7140" spans="30:33" x14ac:dyDescent="0.3">
      <c r="AD7140" s="9"/>
      <c r="AG7140" s="9"/>
    </row>
    <row r="7141" spans="30:33" x14ac:dyDescent="0.3">
      <c r="AD7141" s="9"/>
      <c r="AG7141" s="9"/>
    </row>
    <row r="7142" spans="30:33" x14ac:dyDescent="0.3">
      <c r="AD7142" s="9"/>
      <c r="AG7142" s="9"/>
    </row>
    <row r="7143" spans="30:33" x14ac:dyDescent="0.3">
      <c r="AD7143" s="9"/>
      <c r="AG7143" s="9"/>
    </row>
    <row r="7144" spans="30:33" x14ac:dyDescent="0.3">
      <c r="AD7144" s="9"/>
      <c r="AG7144" s="9"/>
    </row>
    <row r="7145" spans="30:33" x14ac:dyDescent="0.3">
      <c r="AD7145" s="9"/>
      <c r="AG7145" s="9"/>
    </row>
    <row r="7146" spans="30:33" x14ac:dyDescent="0.3">
      <c r="AD7146" s="9"/>
      <c r="AG7146" s="9"/>
    </row>
    <row r="7147" spans="30:33" x14ac:dyDescent="0.3">
      <c r="AD7147" s="9"/>
      <c r="AG7147" s="9"/>
    </row>
    <row r="7148" spans="30:33" x14ac:dyDescent="0.3">
      <c r="AD7148" s="9"/>
      <c r="AG7148" s="9"/>
    </row>
    <row r="7149" spans="30:33" x14ac:dyDescent="0.3">
      <c r="AD7149" s="9"/>
      <c r="AG7149" s="9"/>
    </row>
    <row r="7150" spans="30:33" x14ac:dyDescent="0.3">
      <c r="AD7150" s="9"/>
      <c r="AG7150" s="9"/>
    </row>
    <row r="7151" spans="30:33" x14ac:dyDescent="0.3">
      <c r="AD7151" s="9"/>
      <c r="AG7151" s="9"/>
    </row>
    <row r="7152" spans="30:33" x14ac:dyDescent="0.3">
      <c r="AD7152" s="9"/>
      <c r="AG7152" s="9"/>
    </row>
    <row r="7153" spans="30:33" x14ac:dyDescent="0.3">
      <c r="AD7153" s="9"/>
      <c r="AG7153" s="9"/>
    </row>
    <row r="7154" spans="30:33" x14ac:dyDescent="0.3">
      <c r="AD7154" s="9"/>
      <c r="AG7154" s="9"/>
    </row>
    <row r="7155" spans="30:33" x14ac:dyDescent="0.3">
      <c r="AD7155" s="9"/>
      <c r="AG7155" s="9"/>
    </row>
    <row r="7156" spans="30:33" x14ac:dyDescent="0.3">
      <c r="AD7156" s="9"/>
      <c r="AG7156" s="9"/>
    </row>
    <row r="7157" spans="30:33" x14ac:dyDescent="0.3">
      <c r="AD7157" s="9"/>
      <c r="AG7157" s="9"/>
    </row>
    <row r="7158" spans="30:33" x14ac:dyDescent="0.3">
      <c r="AD7158" s="9"/>
      <c r="AG7158" s="9"/>
    </row>
    <row r="7159" spans="30:33" x14ac:dyDescent="0.3">
      <c r="AD7159" s="9"/>
      <c r="AG7159" s="9"/>
    </row>
    <row r="7160" spans="30:33" x14ac:dyDescent="0.3">
      <c r="AD7160" s="9"/>
      <c r="AG7160" s="9"/>
    </row>
    <row r="7161" spans="30:33" x14ac:dyDescent="0.3">
      <c r="AD7161" s="9"/>
      <c r="AG7161" s="9"/>
    </row>
    <row r="7162" spans="30:33" x14ac:dyDescent="0.3">
      <c r="AD7162" s="9"/>
      <c r="AG7162" s="9"/>
    </row>
    <row r="7163" spans="30:33" x14ac:dyDescent="0.3">
      <c r="AD7163" s="9"/>
      <c r="AG7163" s="9"/>
    </row>
    <row r="7164" spans="30:33" x14ac:dyDescent="0.3">
      <c r="AD7164" s="9"/>
      <c r="AG7164" s="9"/>
    </row>
    <row r="7165" spans="30:33" x14ac:dyDescent="0.3">
      <c r="AD7165" s="9"/>
      <c r="AG7165" s="9"/>
    </row>
    <row r="7166" spans="30:33" x14ac:dyDescent="0.3">
      <c r="AD7166" s="9"/>
      <c r="AG7166" s="9"/>
    </row>
    <row r="7167" spans="30:33" x14ac:dyDescent="0.3">
      <c r="AD7167" s="9"/>
      <c r="AG7167" s="9"/>
    </row>
    <row r="7168" spans="30:33" x14ac:dyDescent="0.3">
      <c r="AD7168" s="9"/>
      <c r="AG7168" s="9"/>
    </row>
    <row r="7169" spans="30:33" x14ac:dyDescent="0.3">
      <c r="AD7169" s="9"/>
      <c r="AG7169" s="9"/>
    </row>
    <row r="7170" spans="30:33" x14ac:dyDescent="0.3">
      <c r="AD7170" s="9"/>
      <c r="AG7170" s="9"/>
    </row>
    <row r="7171" spans="30:33" x14ac:dyDescent="0.3">
      <c r="AD7171" s="9"/>
      <c r="AG7171" s="9"/>
    </row>
    <row r="7172" spans="30:33" x14ac:dyDescent="0.3">
      <c r="AD7172" s="9"/>
      <c r="AG7172" s="9"/>
    </row>
    <row r="7173" spans="30:33" x14ac:dyDescent="0.3">
      <c r="AD7173" s="9"/>
      <c r="AG7173" s="9"/>
    </row>
    <row r="7174" spans="30:33" x14ac:dyDescent="0.3">
      <c r="AD7174" s="9"/>
      <c r="AG7174" s="9"/>
    </row>
    <row r="7175" spans="30:33" x14ac:dyDescent="0.3">
      <c r="AD7175" s="9"/>
      <c r="AG7175" s="9"/>
    </row>
    <row r="7176" spans="30:33" x14ac:dyDescent="0.3">
      <c r="AD7176" s="9"/>
      <c r="AG7176" s="9"/>
    </row>
    <row r="7177" spans="30:33" x14ac:dyDescent="0.3">
      <c r="AD7177" s="9"/>
      <c r="AG7177" s="9"/>
    </row>
    <row r="7178" spans="30:33" x14ac:dyDescent="0.3">
      <c r="AD7178" s="9"/>
      <c r="AG7178" s="9"/>
    </row>
    <row r="7179" spans="30:33" x14ac:dyDescent="0.3">
      <c r="AD7179" s="9"/>
      <c r="AG7179" s="9"/>
    </row>
    <row r="7180" spans="30:33" x14ac:dyDescent="0.3">
      <c r="AD7180" s="9"/>
      <c r="AG7180" s="9"/>
    </row>
    <row r="7181" spans="30:33" x14ac:dyDescent="0.3">
      <c r="AD7181" s="9"/>
      <c r="AG7181" s="9"/>
    </row>
    <row r="7182" spans="30:33" x14ac:dyDescent="0.3">
      <c r="AD7182" s="9"/>
      <c r="AG7182" s="9"/>
    </row>
    <row r="7183" spans="30:33" x14ac:dyDescent="0.3">
      <c r="AD7183" s="9"/>
      <c r="AG7183" s="9"/>
    </row>
    <row r="7184" spans="30:33" x14ac:dyDescent="0.3">
      <c r="AD7184" s="9"/>
      <c r="AG7184" s="9"/>
    </row>
    <row r="7185" spans="30:33" x14ac:dyDescent="0.3">
      <c r="AD7185" s="9"/>
      <c r="AG7185" s="9"/>
    </row>
    <row r="7186" spans="30:33" x14ac:dyDescent="0.3">
      <c r="AD7186" s="9"/>
      <c r="AG7186" s="9"/>
    </row>
    <row r="7187" spans="30:33" x14ac:dyDescent="0.3">
      <c r="AD7187" s="9"/>
      <c r="AG7187" s="9"/>
    </row>
    <row r="7188" spans="30:33" x14ac:dyDescent="0.3">
      <c r="AD7188" s="9"/>
      <c r="AG7188" s="9"/>
    </row>
    <row r="7189" spans="30:33" x14ac:dyDescent="0.3">
      <c r="AD7189" s="9"/>
      <c r="AG7189" s="9"/>
    </row>
    <row r="7190" spans="30:33" x14ac:dyDescent="0.3">
      <c r="AD7190" s="9"/>
      <c r="AG7190" s="9"/>
    </row>
    <row r="7191" spans="30:33" x14ac:dyDescent="0.3">
      <c r="AD7191" s="9"/>
      <c r="AG7191" s="9"/>
    </row>
    <row r="7192" spans="30:33" x14ac:dyDescent="0.3">
      <c r="AD7192" s="9"/>
      <c r="AG7192" s="9"/>
    </row>
    <row r="7193" spans="30:33" x14ac:dyDescent="0.3">
      <c r="AD7193" s="9"/>
      <c r="AG7193" s="9"/>
    </row>
    <row r="7194" spans="30:33" x14ac:dyDescent="0.3">
      <c r="AD7194" s="9"/>
      <c r="AG7194" s="9"/>
    </row>
    <row r="7195" spans="30:33" x14ac:dyDescent="0.3">
      <c r="AD7195" s="9"/>
      <c r="AG7195" s="9"/>
    </row>
    <row r="7196" spans="30:33" x14ac:dyDescent="0.3">
      <c r="AD7196" s="9"/>
      <c r="AG7196" s="9"/>
    </row>
    <row r="7197" spans="30:33" x14ac:dyDescent="0.3">
      <c r="AD7197" s="9"/>
      <c r="AG7197" s="9"/>
    </row>
    <row r="7198" spans="30:33" x14ac:dyDescent="0.3">
      <c r="AD7198" s="9"/>
      <c r="AG7198" s="9"/>
    </row>
    <row r="7199" spans="30:33" x14ac:dyDescent="0.3">
      <c r="AD7199" s="9"/>
      <c r="AG7199" s="9"/>
    </row>
    <row r="7200" spans="30:33" x14ac:dyDescent="0.3">
      <c r="AD7200" s="9"/>
      <c r="AG7200" s="9"/>
    </row>
    <row r="7201" spans="30:33" x14ac:dyDescent="0.3">
      <c r="AD7201" s="9"/>
      <c r="AG7201" s="9"/>
    </row>
    <row r="7202" spans="30:33" x14ac:dyDescent="0.3">
      <c r="AD7202" s="9"/>
      <c r="AG7202" s="9"/>
    </row>
    <row r="7203" spans="30:33" x14ac:dyDescent="0.3">
      <c r="AD7203" s="9"/>
      <c r="AG7203" s="9"/>
    </row>
    <row r="7204" spans="30:33" x14ac:dyDescent="0.3">
      <c r="AD7204" s="9"/>
      <c r="AG7204" s="9"/>
    </row>
    <row r="7205" spans="30:33" x14ac:dyDescent="0.3">
      <c r="AD7205" s="9"/>
      <c r="AG7205" s="9"/>
    </row>
    <row r="7206" spans="30:33" x14ac:dyDescent="0.3">
      <c r="AD7206" s="9"/>
      <c r="AG7206" s="9"/>
    </row>
    <row r="7207" spans="30:33" x14ac:dyDescent="0.3">
      <c r="AD7207" s="9"/>
      <c r="AG7207" s="9"/>
    </row>
    <row r="7208" spans="30:33" x14ac:dyDescent="0.3">
      <c r="AD7208" s="9"/>
      <c r="AG7208" s="9"/>
    </row>
    <row r="7209" spans="30:33" x14ac:dyDescent="0.3">
      <c r="AD7209" s="9"/>
      <c r="AG7209" s="9"/>
    </row>
    <row r="7210" spans="30:33" x14ac:dyDescent="0.3">
      <c r="AD7210" s="9"/>
      <c r="AG7210" s="9"/>
    </row>
    <row r="7211" spans="30:33" x14ac:dyDescent="0.3">
      <c r="AD7211" s="9"/>
      <c r="AG7211" s="9"/>
    </row>
    <row r="7212" spans="30:33" x14ac:dyDescent="0.3">
      <c r="AD7212" s="9"/>
      <c r="AG7212" s="9"/>
    </row>
    <row r="7213" spans="30:33" x14ac:dyDescent="0.3">
      <c r="AD7213" s="9"/>
      <c r="AG7213" s="9"/>
    </row>
    <row r="7214" spans="30:33" x14ac:dyDescent="0.3">
      <c r="AD7214" s="9"/>
      <c r="AG7214" s="9"/>
    </row>
    <row r="7215" spans="30:33" x14ac:dyDescent="0.3">
      <c r="AD7215" s="9"/>
      <c r="AG7215" s="9"/>
    </row>
    <row r="7216" spans="30:33" x14ac:dyDescent="0.3">
      <c r="AD7216" s="9"/>
      <c r="AG7216" s="9"/>
    </row>
    <row r="7217" spans="30:33" x14ac:dyDescent="0.3">
      <c r="AD7217" s="9"/>
      <c r="AG7217" s="9"/>
    </row>
    <row r="7218" spans="30:33" x14ac:dyDescent="0.3">
      <c r="AD7218" s="9"/>
      <c r="AG7218" s="9"/>
    </row>
    <row r="7219" spans="30:33" x14ac:dyDescent="0.3">
      <c r="AD7219" s="9"/>
      <c r="AG7219" s="9"/>
    </row>
    <row r="7220" spans="30:33" x14ac:dyDescent="0.3">
      <c r="AD7220" s="9"/>
      <c r="AG7220" s="9"/>
    </row>
    <row r="7221" spans="30:33" x14ac:dyDescent="0.3">
      <c r="AD7221" s="9"/>
      <c r="AG7221" s="9"/>
    </row>
    <row r="7222" spans="30:33" x14ac:dyDescent="0.3">
      <c r="AD7222" s="9"/>
      <c r="AG7222" s="9"/>
    </row>
    <row r="7223" spans="30:33" x14ac:dyDescent="0.3">
      <c r="AD7223" s="9"/>
      <c r="AG7223" s="9"/>
    </row>
    <row r="7224" spans="30:33" x14ac:dyDescent="0.3">
      <c r="AD7224" s="9"/>
      <c r="AG7224" s="9"/>
    </row>
    <row r="7225" spans="30:33" x14ac:dyDescent="0.3">
      <c r="AD7225" s="9"/>
      <c r="AG7225" s="9"/>
    </row>
    <row r="7226" spans="30:33" x14ac:dyDescent="0.3">
      <c r="AD7226" s="9"/>
      <c r="AG7226" s="9"/>
    </row>
    <row r="7227" spans="30:33" x14ac:dyDescent="0.3">
      <c r="AD7227" s="9"/>
      <c r="AG7227" s="9"/>
    </row>
    <row r="7228" spans="30:33" x14ac:dyDescent="0.3">
      <c r="AD7228" s="9"/>
      <c r="AG7228" s="9"/>
    </row>
    <row r="7229" spans="30:33" x14ac:dyDescent="0.3">
      <c r="AD7229" s="9"/>
      <c r="AG7229" s="9"/>
    </row>
    <row r="7230" spans="30:33" x14ac:dyDescent="0.3">
      <c r="AD7230" s="9"/>
      <c r="AG7230" s="9"/>
    </row>
    <row r="7231" spans="30:33" x14ac:dyDescent="0.3">
      <c r="AD7231" s="9"/>
      <c r="AG7231" s="9"/>
    </row>
    <row r="7232" spans="30:33" x14ac:dyDescent="0.3">
      <c r="AD7232" s="9"/>
      <c r="AG7232" s="9"/>
    </row>
    <row r="7233" spans="30:33" x14ac:dyDescent="0.3">
      <c r="AD7233" s="9"/>
      <c r="AG7233" s="9"/>
    </row>
    <row r="7234" spans="30:33" x14ac:dyDescent="0.3">
      <c r="AD7234" s="9"/>
      <c r="AG7234" s="9"/>
    </row>
    <row r="7235" spans="30:33" x14ac:dyDescent="0.3">
      <c r="AD7235" s="9"/>
      <c r="AG7235" s="9"/>
    </row>
    <row r="7236" spans="30:33" x14ac:dyDescent="0.3">
      <c r="AD7236" s="9"/>
      <c r="AG7236" s="9"/>
    </row>
    <row r="7237" spans="30:33" x14ac:dyDescent="0.3">
      <c r="AD7237" s="9"/>
      <c r="AG7237" s="9"/>
    </row>
    <row r="7238" spans="30:33" x14ac:dyDescent="0.3">
      <c r="AD7238" s="9"/>
      <c r="AG7238" s="9"/>
    </row>
    <row r="7239" spans="30:33" x14ac:dyDescent="0.3">
      <c r="AD7239" s="9"/>
      <c r="AG7239" s="9"/>
    </row>
    <row r="7240" spans="30:33" x14ac:dyDescent="0.3">
      <c r="AD7240" s="9"/>
      <c r="AG7240" s="9"/>
    </row>
    <row r="7241" spans="30:33" x14ac:dyDescent="0.3">
      <c r="AD7241" s="9"/>
      <c r="AG7241" s="9"/>
    </row>
    <row r="7242" spans="30:33" x14ac:dyDescent="0.3">
      <c r="AD7242" s="9"/>
      <c r="AG7242" s="9"/>
    </row>
    <row r="7243" spans="30:33" x14ac:dyDescent="0.3">
      <c r="AD7243" s="9"/>
      <c r="AG7243" s="9"/>
    </row>
    <row r="7244" spans="30:33" x14ac:dyDescent="0.3">
      <c r="AD7244" s="9"/>
      <c r="AG7244" s="9"/>
    </row>
    <row r="7245" spans="30:33" x14ac:dyDescent="0.3">
      <c r="AD7245" s="9"/>
      <c r="AG7245" s="9"/>
    </row>
    <row r="7246" spans="30:33" x14ac:dyDescent="0.3">
      <c r="AD7246" s="9"/>
      <c r="AG7246" s="9"/>
    </row>
    <row r="7247" spans="30:33" x14ac:dyDescent="0.3">
      <c r="AD7247" s="9"/>
      <c r="AG7247" s="9"/>
    </row>
    <row r="7248" spans="30:33" x14ac:dyDescent="0.3">
      <c r="AD7248" s="9"/>
      <c r="AG7248" s="9"/>
    </row>
    <row r="7249" spans="30:33" x14ac:dyDescent="0.3">
      <c r="AD7249" s="9"/>
      <c r="AG7249" s="9"/>
    </row>
    <row r="7250" spans="30:33" x14ac:dyDescent="0.3">
      <c r="AD7250" s="9"/>
      <c r="AG7250" s="9"/>
    </row>
    <row r="7251" spans="30:33" x14ac:dyDescent="0.3">
      <c r="AD7251" s="9"/>
      <c r="AG7251" s="9"/>
    </row>
    <row r="7252" spans="30:33" x14ac:dyDescent="0.3">
      <c r="AD7252" s="9"/>
      <c r="AG7252" s="9"/>
    </row>
    <row r="7253" spans="30:33" x14ac:dyDescent="0.3">
      <c r="AD7253" s="9"/>
      <c r="AG7253" s="9"/>
    </row>
    <row r="7254" spans="30:33" x14ac:dyDescent="0.3">
      <c r="AD7254" s="9"/>
      <c r="AG7254" s="9"/>
    </row>
    <row r="7255" spans="30:33" x14ac:dyDescent="0.3">
      <c r="AD7255" s="9"/>
      <c r="AG7255" s="9"/>
    </row>
    <row r="7256" spans="30:33" x14ac:dyDescent="0.3">
      <c r="AD7256" s="9"/>
      <c r="AG7256" s="9"/>
    </row>
    <row r="7257" spans="30:33" x14ac:dyDescent="0.3">
      <c r="AD7257" s="9"/>
      <c r="AG7257" s="9"/>
    </row>
    <row r="7258" spans="30:33" x14ac:dyDescent="0.3">
      <c r="AD7258" s="9"/>
      <c r="AG7258" s="9"/>
    </row>
    <row r="7259" spans="30:33" x14ac:dyDescent="0.3">
      <c r="AD7259" s="9"/>
      <c r="AG7259" s="9"/>
    </row>
    <row r="7260" spans="30:33" x14ac:dyDescent="0.3">
      <c r="AD7260" s="9"/>
      <c r="AG7260" s="9"/>
    </row>
    <row r="7261" spans="30:33" x14ac:dyDescent="0.3">
      <c r="AD7261" s="9"/>
      <c r="AG7261" s="9"/>
    </row>
    <row r="7262" spans="30:33" x14ac:dyDescent="0.3">
      <c r="AD7262" s="9"/>
      <c r="AG7262" s="9"/>
    </row>
    <row r="7263" spans="30:33" x14ac:dyDescent="0.3">
      <c r="AD7263" s="9"/>
      <c r="AG7263" s="9"/>
    </row>
    <row r="7264" spans="30:33" x14ac:dyDescent="0.3">
      <c r="AD7264" s="9"/>
      <c r="AG7264" s="9"/>
    </row>
    <row r="7265" spans="30:33" x14ac:dyDescent="0.3">
      <c r="AD7265" s="9"/>
      <c r="AG7265" s="9"/>
    </row>
    <row r="7266" spans="30:33" x14ac:dyDescent="0.3">
      <c r="AD7266" s="9"/>
      <c r="AG7266" s="9"/>
    </row>
    <row r="7267" spans="30:33" x14ac:dyDescent="0.3">
      <c r="AD7267" s="9"/>
      <c r="AG7267" s="9"/>
    </row>
    <row r="7268" spans="30:33" x14ac:dyDescent="0.3">
      <c r="AD7268" s="9"/>
      <c r="AG7268" s="9"/>
    </row>
    <row r="7269" spans="30:33" x14ac:dyDescent="0.3">
      <c r="AD7269" s="9"/>
      <c r="AG7269" s="9"/>
    </row>
    <row r="7270" spans="30:33" x14ac:dyDescent="0.3">
      <c r="AD7270" s="9"/>
      <c r="AG7270" s="9"/>
    </row>
    <row r="7271" spans="30:33" x14ac:dyDescent="0.3">
      <c r="AD7271" s="9"/>
      <c r="AG7271" s="9"/>
    </row>
    <row r="7272" spans="30:33" x14ac:dyDescent="0.3">
      <c r="AD7272" s="9"/>
      <c r="AG7272" s="9"/>
    </row>
    <row r="7273" spans="30:33" x14ac:dyDescent="0.3">
      <c r="AD7273" s="9"/>
      <c r="AG7273" s="9"/>
    </row>
    <row r="7274" spans="30:33" x14ac:dyDescent="0.3">
      <c r="AD7274" s="9"/>
      <c r="AG7274" s="9"/>
    </row>
    <row r="7275" spans="30:33" x14ac:dyDescent="0.3">
      <c r="AD7275" s="9"/>
      <c r="AG7275" s="9"/>
    </row>
    <row r="7276" spans="30:33" x14ac:dyDescent="0.3">
      <c r="AD7276" s="9"/>
      <c r="AG7276" s="9"/>
    </row>
    <row r="7277" spans="30:33" x14ac:dyDescent="0.3">
      <c r="AD7277" s="9"/>
      <c r="AG7277" s="9"/>
    </row>
    <row r="7278" spans="30:33" x14ac:dyDescent="0.3">
      <c r="AD7278" s="9"/>
      <c r="AG7278" s="9"/>
    </row>
    <row r="7279" spans="30:33" x14ac:dyDescent="0.3">
      <c r="AD7279" s="9"/>
      <c r="AG7279" s="9"/>
    </row>
    <row r="7280" spans="30:33" x14ac:dyDescent="0.3">
      <c r="AD7280" s="9"/>
      <c r="AG7280" s="9"/>
    </row>
    <row r="7281" spans="30:33" x14ac:dyDescent="0.3">
      <c r="AD7281" s="9"/>
      <c r="AG7281" s="9"/>
    </row>
    <row r="7282" spans="30:33" x14ac:dyDescent="0.3">
      <c r="AD7282" s="9"/>
      <c r="AG7282" s="9"/>
    </row>
    <row r="7283" spans="30:33" x14ac:dyDescent="0.3">
      <c r="AD7283" s="9"/>
      <c r="AG7283" s="9"/>
    </row>
    <row r="7284" spans="30:33" x14ac:dyDescent="0.3">
      <c r="AD7284" s="9"/>
      <c r="AG7284" s="9"/>
    </row>
    <row r="7285" spans="30:33" x14ac:dyDescent="0.3">
      <c r="AD7285" s="9"/>
      <c r="AG7285" s="9"/>
    </row>
    <row r="7286" spans="30:33" x14ac:dyDescent="0.3">
      <c r="AD7286" s="9"/>
      <c r="AG7286" s="9"/>
    </row>
    <row r="7287" spans="30:33" x14ac:dyDescent="0.3">
      <c r="AD7287" s="9"/>
      <c r="AG7287" s="9"/>
    </row>
    <row r="7288" spans="30:33" x14ac:dyDescent="0.3">
      <c r="AD7288" s="9"/>
      <c r="AG7288" s="9"/>
    </row>
    <row r="7289" spans="30:33" x14ac:dyDescent="0.3">
      <c r="AD7289" s="9"/>
      <c r="AG7289" s="9"/>
    </row>
    <row r="7290" spans="30:33" x14ac:dyDescent="0.3">
      <c r="AD7290" s="9"/>
      <c r="AG7290" s="9"/>
    </row>
    <row r="7291" spans="30:33" x14ac:dyDescent="0.3">
      <c r="AD7291" s="9"/>
      <c r="AG7291" s="9"/>
    </row>
    <row r="7292" spans="30:33" x14ac:dyDescent="0.3">
      <c r="AD7292" s="9"/>
      <c r="AG7292" s="9"/>
    </row>
    <row r="7293" spans="30:33" x14ac:dyDescent="0.3">
      <c r="AD7293" s="9"/>
      <c r="AG7293" s="9"/>
    </row>
    <row r="7294" spans="30:33" x14ac:dyDescent="0.3">
      <c r="AD7294" s="9"/>
      <c r="AG7294" s="9"/>
    </row>
    <row r="7295" spans="30:33" x14ac:dyDescent="0.3">
      <c r="AD7295" s="9"/>
      <c r="AG7295" s="9"/>
    </row>
    <row r="7296" spans="30:33" x14ac:dyDescent="0.3">
      <c r="AD7296" s="9"/>
      <c r="AG7296" s="9"/>
    </row>
    <row r="7297" spans="30:33" x14ac:dyDescent="0.3">
      <c r="AD7297" s="9"/>
      <c r="AG7297" s="9"/>
    </row>
    <row r="7298" spans="30:33" x14ac:dyDescent="0.3">
      <c r="AD7298" s="9"/>
      <c r="AG7298" s="9"/>
    </row>
    <row r="7299" spans="30:33" x14ac:dyDescent="0.3">
      <c r="AD7299" s="9"/>
      <c r="AG7299" s="9"/>
    </row>
    <row r="7300" spans="30:33" x14ac:dyDescent="0.3">
      <c r="AD7300" s="9"/>
      <c r="AG7300" s="9"/>
    </row>
    <row r="7301" spans="30:33" x14ac:dyDescent="0.3">
      <c r="AD7301" s="9"/>
      <c r="AG7301" s="9"/>
    </row>
    <row r="7302" spans="30:33" x14ac:dyDescent="0.3">
      <c r="AD7302" s="9"/>
      <c r="AG7302" s="9"/>
    </row>
    <row r="7303" spans="30:33" x14ac:dyDescent="0.3">
      <c r="AD7303" s="9"/>
      <c r="AG7303" s="9"/>
    </row>
    <row r="7304" spans="30:33" x14ac:dyDescent="0.3">
      <c r="AD7304" s="9"/>
      <c r="AG7304" s="9"/>
    </row>
    <row r="7305" spans="30:33" x14ac:dyDescent="0.3">
      <c r="AD7305" s="9"/>
      <c r="AG7305" s="9"/>
    </row>
    <row r="7306" spans="30:33" x14ac:dyDescent="0.3">
      <c r="AD7306" s="9"/>
      <c r="AG7306" s="9"/>
    </row>
    <row r="7307" spans="30:33" x14ac:dyDescent="0.3">
      <c r="AD7307" s="9"/>
      <c r="AG7307" s="9"/>
    </row>
    <row r="7308" spans="30:33" x14ac:dyDescent="0.3">
      <c r="AD7308" s="9"/>
      <c r="AG7308" s="9"/>
    </row>
    <row r="7309" spans="30:33" x14ac:dyDescent="0.3">
      <c r="AD7309" s="9"/>
      <c r="AG7309" s="9"/>
    </row>
    <row r="7310" spans="30:33" x14ac:dyDescent="0.3">
      <c r="AD7310" s="9"/>
      <c r="AG7310" s="9"/>
    </row>
    <row r="7311" spans="30:33" x14ac:dyDescent="0.3">
      <c r="AD7311" s="9"/>
      <c r="AG7311" s="9"/>
    </row>
    <row r="7312" spans="30:33" x14ac:dyDescent="0.3">
      <c r="AD7312" s="9"/>
      <c r="AG7312" s="9"/>
    </row>
    <row r="7313" spans="30:33" x14ac:dyDescent="0.3">
      <c r="AD7313" s="9"/>
      <c r="AG7313" s="9"/>
    </row>
    <row r="7314" spans="30:33" x14ac:dyDescent="0.3">
      <c r="AD7314" s="9"/>
      <c r="AG7314" s="9"/>
    </row>
    <row r="7315" spans="30:33" x14ac:dyDescent="0.3">
      <c r="AD7315" s="9"/>
      <c r="AG7315" s="9"/>
    </row>
    <row r="7316" spans="30:33" x14ac:dyDescent="0.3">
      <c r="AD7316" s="9"/>
      <c r="AG7316" s="9"/>
    </row>
    <row r="7317" spans="30:33" x14ac:dyDescent="0.3">
      <c r="AD7317" s="9"/>
      <c r="AG7317" s="9"/>
    </row>
    <row r="7318" spans="30:33" x14ac:dyDescent="0.3">
      <c r="AD7318" s="9"/>
      <c r="AG7318" s="9"/>
    </row>
    <row r="7319" spans="30:33" x14ac:dyDescent="0.3">
      <c r="AD7319" s="9"/>
      <c r="AG7319" s="9"/>
    </row>
    <row r="7320" spans="30:33" x14ac:dyDescent="0.3">
      <c r="AD7320" s="9"/>
      <c r="AG7320" s="9"/>
    </row>
    <row r="7321" spans="30:33" x14ac:dyDescent="0.3">
      <c r="AD7321" s="9"/>
      <c r="AG7321" s="9"/>
    </row>
    <row r="7322" spans="30:33" x14ac:dyDescent="0.3">
      <c r="AD7322" s="9"/>
      <c r="AG7322" s="9"/>
    </row>
    <row r="7323" spans="30:33" x14ac:dyDescent="0.3">
      <c r="AD7323" s="9"/>
      <c r="AG7323" s="9"/>
    </row>
    <row r="7324" spans="30:33" x14ac:dyDescent="0.3">
      <c r="AD7324" s="9"/>
      <c r="AG7324" s="9"/>
    </row>
    <row r="7325" spans="30:33" x14ac:dyDescent="0.3">
      <c r="AD7325" s="9"/>
      <c r="AG7325" s="9"/>
    </row>
    <row r="7326" spans="30:33" x14ac:dyDescent="0.3">
      <c r="AD7326" s="9"/>
      <c r="AG7326" s="9"/>
    </row>
    <row r="7327" spans="30:33" x14ac:dyDescent="0.3">
      <c r="AD7327" s="9"/>
      <c r="AG7327" s="9"/>
    </row>
    <row r="7328" spans="30:33" x14ac:dyDescent="0.3">
      <c r="AD7328" s="9"/>
      <c r="AG7328" s="9"/>
    </row>
    <row r="7329" spans="30:33" x14ac:dyDescent="0.3">
      <c r="AD7329" s="9"/>
      <c r="AG7329" s="9"/>
    </row>
    <row r="7330" spans="30:33" x14ac:dyDescent="0.3">
      <c r="AD7330" s="9"/>
      <c r="AG7330" s="9"/>
    </row>
    <row r="7331" spans="30:33" x14ac:dyDescent="0.3">
      <c r="AD7331" s="9"/>
      <c r="AG7331" s="9"/>
    </row>
    <row r="7332" spans="30:33" x14ac:dyDescent="0.3">
      <c r="AD7332" s="9"/>
      <c r="AG7332" s="9"/>
    </row>
    <row r="7333" spans="30:33" x14ac:dyDescent="0.3">
      <c r="AD7333" s="9"/>
      <c r="AG7333" s="9"/>
    </row>
    <row r="7334" spans="30:33" x14ac:dyDescent="0.3">
      <c r="AD7334" s="9"/>
      <c r="AG7334" s="9"/>
    </row>
    <row r="7335" spans="30:33" x14ac:dyDescent="0.3">
      <c r="AD7335" s="9"/>
      <c r="AG7335" s="9"/>
    </row>
    <row r="7336" spans="30:33" x14ac:dyDescent="0.3">
      <c r="AD7336" s="9"/>
      <c r="AG7336" s="9"/>
    </row>
    <row r="7337" spans="30:33" x14ac:dyDescent="0.3">
      <c r="AD7337" s="9"/>
      <c r="AG7337" s="9"/>
    </row>
    <row r="7338" spans="30:33" x14ac:dyDescent="0.3">
      <c r="AD7338" s="9"/>
      <c r="AG7338" s="9"/>
    </row>
    <row r="7339" spans="30:33" x14ac:dyDescent="0.3">
      <c r="AD7339" s="9"/>
      <c r="AG7339" s="9"/>
    </row>
    <row r="7340" spans="30:33" x14ac:dyDescent="0.3">
      <c r="AD7340" s="9"/>
      <c r="AG7340" s="9"/>
    </row>
    <row r="7341" spans="30:33" x14ac:dyDescent="0.3">
      <c r="AD7341" s="9"/>
      <c r="AG7341" s="9"/>
    </row>
    <row r="7342" spans="30:33" x14ac:dyDescent="0.3">
      <c r="AD7342" s="9"/>
      <c r="AG7342" s="9"/>
    </row>
    <row r="7343" spans="30:33" x14ac:dyDescent="0.3">
      <c r="AD7343" s="9"/>
      <c r="AG7343" s="9"/>
    </row>
    <row r="7344" spans="30:33" x14ac:dyDescent="0.3">
      <c r="AD7344" s="9"/>
      <c r="AG7344" s="9"/>
    </row>
    <row r="7345" spans="30:33" x14ac:dyDescent="0.3">
      <c r="AD7345" s="9"/>
      <c r="AG7345" s="9"/>
    </row>
    <row r="7346" spans="30:33" x14ac:dyDescent="0.3">
      <c r="AD7346" s="9"/>
      <c r="AG7346" s="9"/>
    </row>
    <row r="7347" spans="30:33" x14ac:dyDescent="0.3">
      <c r="AD7347" s="9"/>
      <c r="AG7347" s="9"/>
    </row>
    <row r="7348" spans="30:33" x14ac:dyDescent="0.3">
      <c r="AD7348" s="9"/>
      <c r="AG7348" s="9"/>
    </row>
    <row r="7349" spans="30:33" x14ac:dyDescent="0.3">
      <c r="AD7349" s="9"/>
      <c r="AG7349" s="9"/>
    </row>
    <row r="7350" spans="30:33" x14ac:dyDescent="0.3">
      <c r="AD7350" s="9"/>
      <c r="AG7350" s="9"/>
    </row>
    <row r="7351" spans="30:33" x14ac:dyDescent="0.3">
      <c r="AD7351" s="9"/>
      <c r="AG7351" s="9"/>
    </row>
    <row r="7352" spans="30:33" x14ac:dyDescent="0.3">
      <c r="AD7352" s="9"/>
      <c r="AG7352" s="9"/>
    </row>
    <row r="7353" spans="30:33" x14ac:dyDescent="0.3">
      <c r="AD7353" s="9"/>
      <c r="AG7353" s="9"/>
    </row>
    <row r="7354" spans="30:33" x14ac:dyDescent="0.3">
      <c r="AD7354" s="9"/>
      <c r="AG7354" s="9"/>
    </row>
    <row r="7355" spans="30:33" x14ac:dyDescent="0.3">
      <c r="AD7355" s="9"/>
      <c r="AG7355" s="9"/>
    </row>
    <row r="7356" spans="30:33" x14ac:dyDescent="0.3">
      <c r="AD7356" s="9"/>
      <c r="AG7356" s="9"/>
    </row>
    <row r="7357" spans="30:33" x14ac:dyDescent="0.3">
      <c r="AD7357" s="9"/>
      <c r="AG7357" s="9"/>
    </row>
    <row r="7358" spans="30:33" x14ac:dyDescent="0.3">
      <c r="AD7358" s="9"/>
      <c r="AG7358" s="9"/>
    </row>
    <row r="7359" spans="30:33" x14ac:dyDescent="0.3">
      <c r="AD7359" s="9"/>
      <c r="AG7359" s="9"/>
    </row>
    <row r="7360" spans="30:33" x14ac:dyDescent="0.3">
      <c r="AD7360" s="9"/>
      <c r="AG7360" s="9"/>
    </row>
    <row r="7361" spans="30:33" x14ac:dyDescent="0.3">
      <c r="AD7361" s="9"/>
      <c r="AG7361" s="9"/>
    </row>
    <row r="7362" spans="30:33" x14ac:dyDescent="0.3">
      <c r="AD7362" s="9"/>
      <c r="AG7362" s="9"/>
    </row>
    <row r="7363" spans="30:33" x14ac:dyDescent="0.3">
      <c r="AD7363" s="9"/>
      <c r="AG7363" s="9"/>
    </row>
    <row r="7364" spans="30:33" x14ac:dyDescent="0.3">
      <c r="AD7364" s="9"/>
      <c r="AG7364" s="9"/>
    </row>
    <row r="7365" spans="30:33" x14ac:dyDescent="0.3">
      <c r="AD7365" s="9"/>
      <c r="AG7365" s="9"/>
    </row>
    <row r="7366" spans="30:33" x14ac:dyDescent="0.3">
      <c r="AD7366" s="9"/>
      <c r="AG7366" s="9"/>
    </row>
    <row r="7367" spans="30:33" x14ac:dyDescent="0.3">
      <c r="AD7367" s="9"/>
      <c r="AG7367" s="9"/>
    </row>
    <row r="7368" spans="30:33" x14ac:dyDescent="0.3">
      <c r="AD7368" s="9"/>
      <c r="AG7368" s="9"/>
    </row>
    <row r="7369" spans="30:33" x14ac:dyDescent="0.3">
      <c r="AD7369" s="9"/>
      <c r="AG7369" s="9"/>
    </row>
    <row r="7370" spans="30:33" x14ac:dyDescent="0.3">
      <c r="AD7370" s="9"/>
      <c r="AG7370" s="9"/>
    </row>
    <row r="7371" spans="30:33" x14ac:dyDescent="0.3">
      <c r="AD7371" s="9"/>
      <c r="AG7371" s="9"/>
    </row>
    <row r="7372" spans="30:33" x14ac:dyDescent="0.3">
      <c r="AD7372" s="9"/>
      <c r="AG7372" s="9"/>
    </row>
    <row r="7373" spans="30:33" x14ac:dyDescent="0.3">
      <c r="AD7373" s="9"/>
      <c r="AG7373" s="9"/>
    </row>
    <row r="7374" spans="30:33" x14ac:dyDescent="0.3">
      <c r="AD7374" s="9"/>
      <c r="AG7374" s="9"/>
    </row>
    <row r="7375" spans="30:33" x14ac:dyDescent="0.3">
      <c r="AD7375" s="9"/>
      <c r="AG7375" s="9"/>
    </row>
    <row r="7376" spans="30:33" x14ac:dyDescent="0.3">
      <c r="AD7376" s="9"/>
      <c r="AG7376" s="9"/>
    </row>
    <row r="7377" spans="30:33" x14ac:dyDescent="0.3">
      <c r="AD7377" s="9"/>
      <c r="AG7377" s="9"/>
    </row>
    <row r="7378" spans="30:33" x14ac:dyDescent="0.3">
      <c r="AD7378" s="9"/>
      <c r="AG7378" s="9"/>
    </row>
    <row r="7379" spans="30:33" x14ac:dyDescent="0.3">
      <c r="AD7379" s="9"/>
      <c r="AG7379" s="9"/>
    </row>
    <row r="7380" spans="30:33" x14ac:dyDescent="0.3">
      <c r="AD7380" s="9"/>
      <c r="AG7380" s="9"/>
    </row>
    <row r="7381" spans="30:33" x14ac:dyDescent="0.3">
      <c r="AD7381" s="9"/>
      <c r="AG7381" s="9"/>
    </row>
    <row r="7382" spans="30:33" x14ac:dyDescent="0.3">
      <c r="AD7382" s="9"/>
      <c r="AG7382" s="9"/>
    </row>
    <row r="7383" spans="30:33" x14ac:dyDescent="0.3">
      <c r="AD7383" s="9"/>
      <c r="AG7383" s="9"/>
    </row>
    <row r="7384" spans="30:33" x14ac:dyDescent="0.3">
      <c r="AD7384" s="9"/>
      <c r="AG7384" s="9"/>
    </row>
    <row r="7385" spans="30:33" x14ac:dyDescent="0.3">
      <c r="AD7385" s="9"/>
      <c r="AG7385" s="9"/>
    </row>
    <row r="7386" spans="30:33" x14ac:dyDescent="0.3">
      <c r="AD7386" s="9"/>
      <c r="AG7386" s="9"/>
    </row>
    <row r="7387" spans="30:33" x14ac:dyDescent="0.3">
      <c r="AD7387" s="9"/>
      <c r="AG7387" s="9"/>
    </row>
    <row r="7388" spans="30:33" x14ac:dyDescent="0.3">
      <c r="AD7388" s="9"/>
      <c r="AG7388" s="9"/>
    </row>
    <row r="7389" spans="30:33" x14ac:dyDescent="0.3">
      <c r="AD7389" s="9"/>
      <c r="AG7389" s="9"/>
    </row>
    <row r="7390" spans="30:33" x14ac:dyDescent="0.3">
      <c r="AD7390" s="9"/>
      <c r="AG7390" s="9"/>
    </row>
    <row r="7391" spans="30:33" x14ac:dyDescent="0.3">
      <c r="AD7391" s="9"/>
      <c r="AG7391" s="9"/>
    </row>
    <row r="7392" spans="30:33" x14ac:dyDescent="0.3">
      <c r="AD7392" s="9"/>
      <c r="AG7392" s="9"/>
    </row>
    <row r="7393" spans="30:33" x14ac:dyDescent="0.3">
      <c r="AD7393" s="9"/>
      <c r="AG7393" s="9"/>
    </row>
    <row r="7394" spans="30:33" x14ac:dyDescent="0.3">
      <c r="AD7394" s="9"/>
      <c r="AG7394" s="9"/>
    </row>
    <row r="7395" spans="30:33" x14ac:dyDescent="0.3">
      <c r="AD7395" s="9"/>
      <c r="AG7395" s="9"/>
    </row>
    <row r="7396" spans="30:33" x14ac:dyDescent="0.3">
      <c r="AD7396" s="9"/>
      <c r="AG7396" s="9"/>
    </row>
    <row r="7397" spans="30:33" x14ac:dyDescent="0.3">
      <c r="AD7397" s="9"/>
      <c r="AG7397" s="9"/>
    </row>
    <row r="7398" spans="30:33" x14ac:dyDescent="0.3">
      <c r="AD7398" s="9"/>
      <c r="AG7398" s="9"/>
    </row>
    <row r="7399" spans="30:33" x14ac:dyDescent="0.3">
      <c r="AD7399" s="9"/>
      <c r="AG7399" s="9"/>
    </row>
    <row r="7400" spans="30:33" x14ac:dyDescent="0.3">
      <c r="AD7400" s="9"/>
      <c r="AG7400" s="9"/>
    </row>
    <row r="7401" spans="30:33" x14ac:dyDescent="0.3">
      <c r="AD7401" s="9"/>
      <c r="AG7401" s="9"/>
    </row>
    <row r="7402" spans="30:33" x14ac:dyDescent="0.3">
      <c r="AD7402" s="9"/>
      <c r="AG7402" s="9"/>
    </row>
    <row r="7403" spans="30:33" x14ac:dyDescent="0.3">
      <c r="AD7403" s="9"/>
      <c r="AG7403" s="9"/>
    </row>
    <row r="7404" spans="30:33" x14ac:dyDescent="0.3">
      <c r="AD7404" s="9"/>
      <c r="AG7404" s="9"/>
    </row>
    <row r="7405" spans="30:33" x14ac:dyDescent="0.3">
      <c r="AD7405" s="9"/>
      <c r="AG7405" s="9"/>
    </row>
    <row r="7406" spans="30:33" x14ac:dyDescent="0.3">
      <c r="AD7406" s="9"/>
      <c r="AG7406" s="9"/>
    </row>
    <row r="7407" spans="30:33" x14ac:dyDescent="0.3">
      <c r="AD7407" s="9"/>
      <c r="AG7407" s="9"/>
    </row>
    <row r="7408" spans="30:33" x14ac:dyDescent="0.3">
      <c r="AD7408" s="9"/>
      <c r="AG7408" s="9"/>
    </row>
    <row r="7409" spans="30:33" x14ac:dyDescent="0.3">
      <c r="AD7409" s="9"/>
      <c r="AG7409" s="9"/>
    </row>
    <row r="7410" spans="30:33" x14ac:dyDescent="0.3">
      <c r="AD7410" s="9"/>
      <c r="AG7410" s="9"/>
    </row>
    <row r="7411" spans="30:33" x14ac:dyDescent="0.3">
      <c r="AD7411" s="9"/>
      <c r="AG7411" s="9"/>
    </row>
    <row r="7412" spans="30:33" x14ac:dyDescent="0.3">
      <c r="AD7412" s="9"/>
      <c r="AG7412" s="9"/>
    </row>
    <row r="7413" spans="30:33" x14ac:dyDescent="0.3">
      <c r="AD7413" s="9"/>
      <c r="AG7413" s="9"/>
    </row>
    <row r="7414" spans="30:33" x14ac:dyDescent="0.3">
      <c r="AD7414" s="9"/>
      <c r="AG7414" s="9"/>
    </row>
    <row r="7415" spans="30:33" x14ac:dyDescent="0.3">
      <c r="AD7415" s="9"/>
      <c r="AG7415" s="9"/>
    </row>
    <row r="7416" spans="30:33" x14ac:dyDescent="0.3">
      <c r="AD7416" s="9"/>
      <c r="AG7416" s="9"/>
    </row>
    <row r="7417" spans="30:33" x14ac:dyDescent="0.3">
      <c r="AD7417" s="9"/>
      <c r="AG7417" s="9"/>
    </row>
    <row r="7418" spans="30:33" x14ac:dyDescent="0.3">
      <c r="AD7418" s="9"/>
      <c r="AG7418" s="9"/>
    </row>
    <row r="7419" spans="30:33" x14ac:dyDescent="0.3">
      <c r="AD7419" s="9"/>
      <c r="AG7419" s="9"/>
    </row>
    <row r="7420" spans="30:33" x14ac:dyDescent="0.3">
      <c r="AD7420" s="9"/>
      <c r="AG7420" s="9"/>
    </row>
    <row r="7421" spans="30:33" x14ac:dyDescent="0.3">
      <c r="AD7421" s="9"/>
      <c r="AG7421" s="9"/>
    </row>
    <row r="7422" spans="30:33" x14ac:dyDescent="0.3">
      <c r="AD7422" s="9"/>
      <c r="AG7422" s="9"/>
    </row>
    <row r="7423" spans="30:33" x14ac:dyDescent="0.3">
      <c r="AD7423" s="9"/>
      <c r="AG7423" s="9"/>
    </row>
    <row r="7424" spans="30:33" x14ac:dyDescent="0.3">
      <c r="AD7424" s="9"/>
      <c r="AG7424" s="9"/>
    </row>
    <row r="7425" spans="30:33" x14ac:dyDescent="0.3">
      <c r="AD7425" s="9"/>
      <c r="AG7425" s="9"/>
    </row>
    <row r="7426" spans="30:33" x14ac:dyDescent="0.3">
      <c r="AD7426" s="9"/>
      <c r="AG7426" s="9"/>
    </row>
    <row r="7427" spans="30:33" x14ac:dyDescent="0.3">
      <c r="AD7427" s="9"/>
      <c r="AG7427" s="9"/>
    </row>
    <row r="7428" spans="30:33" x14ac:dyDescent="0.3">
      <c r="AD7428" s="9"/>
      <c r="AG7428" s="9"/>
    </row>
    <row r="7429" spans="30:33" x14ac:dyDescent="0.3">
      <c r="AD7429" s="9"/>
      <c r="AG7429" s="9"/>
    </row>
    <row r="7430" spans="30:33" x14ac:dyDescent="0.3">
      <c r="AD7430" s="9"/>
      <c r="AG7430" s="9"/>
    </row>
    <row r="7431" spans="30:33" x14ac:dyDescent="0.3">
      <c r="AD7431" s="9"/>
      <c r="AG7431" s="9"/>
    </row>
    <row r="7432" spans="30:33" x14ac:dyDescent="0.3">
      <c r="AD7432" s="9"/>
      <c r="AG7432" s="9"/>
    </row>
    <row r="7433" spans="30:33" x14ac:dyDescent="0.3">
      <c r="AD7433" s="9"/>
      <c r="AG7433" s="9"/>
    </row>
    <row r="7434" spans="30:33" x14ac:dyDescent="0.3">
      <c r="AD7434" s="9"/>
      <c r="AG7434" s="9"/>
    </row>
    <row r="7435" spans="30:33" x14ac:dyDescent="0.3">
      <c r="AD7435" s="9"/>
      <c r="AG7435" s="9"/>
    </row>
    <row r="7436" spans="30:33" x14ac:dyDescent="0.3">
      <c r="AD7436" s="9"/>
      <c r="AG7436" s="9"/>
    </row>
    <row r="7437" spans="30:33" x14ac:dyDescent="0.3">
      <c r="AD7437" s="9"/>
      <c r="AG7437" s="9"/>
    </row>
    <row r="7438" spans="30:33" x14ac:dyDescent="0.3">
      <c r="AD7438" s="9"/>
      <c r="AG7438" s="9"/>
    </row>
    <row r="7439" spans="30:33" x14ac:dyDescent="0.3">
      <c r="AD7439" s="9"/>
      <c r="AG7439" s="9"/>
    </row>
    <row r="7440" spans="30:33" x14ac:dyDescent="0.3">
      <c r="AD7440" s="9"/>
      <c r="AG7440" s="9"/>
    </row>
    <row r="7441" spans="30:33" x14ac:dyDescent="0.3">
      <c r="AD7441" s="9"/>
      <c r="AG7441" s="9"/>
    </row>
    <row r="7442" spans="30:33" x14ac:dyDescent="0.3">
      <c r="AD7442" s="9"/>
      <c r="AG7442" s="9"/>
    </row>
    <row r="7443" spans="30:33" x14ac:dyDescent="0.3">
      <c r="AD7443" s="9"/>
      <c r="AG7443" s="9"/>
    </row>
    <row r="7444" spans="30:33" x14ac:dyDescent="0.3">
      <c r="AD7444" s="9"/>
      <c r="AG7444" s="9"/>
    </row>
    <row r="7445" spans="30:33" x14ac:dyDescent="0.3">
      <c r="AD7445" s="9"/>
      <c r="AG7445" s="9"/>
    </row>
    <row r="7446" spans="30:33" x14ac:dyDescent="0.3">
      <c r="AD7446" s="9"/>
      <c r="AG7446" s="9"/>
    </row>
    <row r="7447" spans="30:33" x14ac:dyDescent="0.3">
      <c r="AD7447" s="9"/>
      <c r="AG7447" s="9"/>
    </row>
    <row r="7448" spans="30:33" x14ac:dyDescent="0.3">
      <c r="AD7448" s="9"/>
      <c r="AG7448" s="9"/>
    </row>
    <row r="7449" spans="30:33" x14ac:dyDescent="0.3">
      <c r="AD7449" s="9"/>
      <c r="AG7449" s="9"/>
    </row>
    <row r="7450" spans="30:33" x14ac:dyDescent="0.3">
      <c r="AD7450" s="9"/>
      <c r="AG7450" s="9"/>
    </row>
    <row r="7451" spans="30:33" x14ac:dyDescent="0.3">
      <c r="AD7451" s="9"/>
      <c r="AG7451" s="9"/>
    </row>
    <row r="7452" spans="30:33" x14ac:dyDescent="0.3">
      <c r="AD7452" s="9"/>
      <c r="AG7452" s="9"/>
    </row>
    <row r="7453" spans="30:33" x14ac:dyDescent="0.3">
      <c r="AD7453" s="9"/>
      <c r="AG7453" s="9"/>
    </row>
    <row r="7454" spans="30:33" x14ac:dyDescent="0.3">
      <c r="AD7454" s="9"/>
      <c r="AG7454" s="9"/>
    </row>
    <row r="7455" spans="30:33" x14ac:dyDescent="0.3">
      <c r="AD7455" s="9"/>
      <c r="AG7455" s="9"/>
    </row>
    <row r="7456" spans="30:33" x14ac:dyDescent="0.3">
      <c r="AD7456" s="9"/>
      <c r="AG7456" s="9"/>
    </row>
    <row r="7457" spans="30:33" x14ac:dyDescent="0.3">
      <c r="AD7457" s="9"/>
      <c r="AG7457" s="9"/>
    </row>
    <row r="7458" spans="30:33" x14ac:dyDescent="0.3">
      <c r="AD7458" s="9"/>
      <c r="AG7458" s="9"/>
    </row>
    <row r="7459" spans="30:33" x14ac:dyDescent="0.3">
      <c r="AD7459" s="9"/>
      <c r="AG7459" s="9"/>
    </row>
    <row r="7460" spans="30:33" x14ac:dyDescent="0.3">
      <c r="AD7460" s="9"/>
      <c r="AG7460" s="9"/>
    </row>
    <row r="7461" spans="30:33" x14ac:dyDescent="0.3">
      <c r="AD7461" s="9"/>
      <c r="AG7461" s="9"/>
    </row>
    <row r="7462" spans="30:33" x14ac:dyDescent="0.3">
      <c r="AD7462" s="9"/>
      <c r="AG7462" s="9"/>
    </row>
    <row r="7463" spans="30:33" x14ac:dyDescent="0.3">
      <c r="AD7463" s="9"/>
      <c r="AG7463" s="9"/>
    </row>
    <row r="7464" spans="30:33" x14ac:dyDescent="0.3">
      <c r="AD7464" s="9"/>
      <c r="AG7464" s="9"/>
    </row>
    <row r="7465" spans="30:33" x14ac:dyDescent="0.3">
      <c r="AD7465" s="9"/>
      <c r="AG7465" s="9"/>
    </row>
    <row r="7466" spans="30:33" x14ac:dyDescent="0.3">
      <c r="AD7466" s="9"/>
      <c r="AG7466" s="9"/>
    </row>
    <row r="7467" spans="30:33" x14ac:dyDescent="0.3">
      <c r="AD7467" s="9"/>
      <c r="AG7467" s="9"/>
    </row>
    <row r="7468" spans="30:33" x14ac:dyDescent="0.3">
      <c r="AD7468" s="9"/>
      <c r="AG7468" s="9"/>
    </row>
    <row r="7469" spans="30:33" x14ac:dyDescent="0.3">
      <c r="AD7469" s="9"/>
      <c r="AG7469" s="9"/>
    </row>
    <row r="7470" spans="30:33" x14ac:dyDescent="0.3">
      <c r="AD7470" s="9"/>
      <c r="AG7470" s="9"/>
    </row>
    <row r="7471" spans="30:33" x14ac:dyDescent="0.3">
      <c r="AD7471" s="9"/>
      <c r="AG7471" s="9"/>
    </row>
    <row r="7472" spans="30:33" x14ac:dyDescent="0.3">
      <c r="AD7472" s="9"/>
      <c r="AG7472" s="9"/>
    </row>
    <row r="7473" spans="30:33" x14ac:dyDescent="0.3">
      <c r="AD7473" s="9"/>
      <c r="AG7473" s="9"/>
    </row>
    <row r="7474" spans="30:33" x14ac:dyDescent="0.3">
      <c r="AD7474" s="9"/>
      <c r="AG7474" s="9"/>
    </row>
    <row r="7475" spans="30:33" x14ac:dyDescent="0.3">
      <c r="AD7475" s="9"/>
      <c r="AG7475" s="9"/>
    </row>
    <row r="7476" spans="30:33" x14ac:dyDescent="0.3">
      <c r="AD7476" s="9"/>
      <c r="AG7476" s="9"/>
    </row>
    <row r="7477" spans="30:33" x14ac:dyDescent="0.3">
      <c r="AD7477" s="9"/>
      <c r="AG7477" s="9"/>
    </row>
    <row r="7478" spans="30:33" x14ac:dyDescent="0.3">
      <c r="AD7478" s="9"/>
      <c r="AG7478" s="9"/>
    </row>
    <row r="7479" spans="30:33" x14ac:dyDescent="0.3">
      <c r="AD7479" s="9"/>
      <c r="AG7479" s="9"/>
    </row>
    <row r="7480" spans="30:33" x14ac:dyDescent="0.3">
      <c r="AD7480" s="9"/>
      <c r="AG7480" s="9"/>
    </row>
    <row r="7481" spans="30:33" x14ac:dyDescent="0.3">
      <c r="AD7481" s="9"/>
      <c r="AG7481" s="9"/>
    </row>
    <row r="7482" spans="30:33" x14ac:dyDescent="0.3">
      <c r="AD7482" s="9"/>
      <c r="AG7482" s="9"/>
    </row>
    <row r="7483" spans="30:33" x14ac:dyDescent="0.3">
      <c r="AD7483" s="9"/>
      <c r="AG7483" s="9"/>
    </row>
    <row r="7484" spans="30:33" x14ac:dyDescent="0.3">
      <c r="AD7484" s="9"/>
      <c r="AG7484" s="9"/>
    </row>
    <row r="7485" spans="30:33" x14ac:dyDescent="0.3">
      <c r="AD7485" s="9"/>
      <c r="AG7485" s="9"/>
    </row>
    <row r="7486" spans="30:33" x14ac:dyDescent="0.3">
      <c r="AD7486" s="9"/>
      <c r="AG7486" s="9"/>
    </row>
    <row r="7487" spans="30:33" x14ac:dyDescent="0.3">
      <c r="AD7487" s="9"/>
      <c r="AG7487" s="9"/>
    </row>
    <row r="7488" spans="30:33" x14ac:dyDescent="0.3">
      <c r="AD7488" s="9"/>
      <c r="AG7488" s="9"/>
    </row>
    <row r="7489" spans="30:33" x14ac:dyDescent="0.3">
      <c r="AD7489" s="9"/>
      <c r="AG7489" s="9"/>
    </row>
    <row r="7490" spans="30:33" x14ac:dyDescent="0.3">
      <c r="AD7490" s="9"/>
      <c r="AG7490" s="9"/>
    </row>
    <row r="7491" spans="30:33" x14ac:dyDescent="0.3">
      <c r="AD7491" s="9"/>
      <c r="AG7491" s="9"/>
    </row>
    <row r="7492" spans="30:33" x14ac:dyDescent="0.3">
      <c r="AD7492" s="9"/>
      <c r="AG7492" s="9"/>
    </row>
    <row r="7493" spans="30:33" x14ac:dyDescent="0.3">
      <c r="AD7493" s="9"/>
      <c r="AG7493" s="9"/>
    </row>
    <row r="7494" spans="30:33" x14ac:dyDescent="0.3">
      <c r="AD7494" s="9"/>
      <c r="AG7494" s="9"/>
    </row>
    <row r="7495" spans="30:33" x14ac:dyDescent="0.3">
      <c r="AD7495" s="9"/>
      <c r="AG7495" s="9"/>
    </row>
    <row r="7496" spans="30:33" x14ac:dyDescent="0.3">
      <c r="AD7496" s="9"/>
      <c r="AG7496" s="9"/>
    </row>
    <row r="7497" spans="30:33" x14ac:dyDescent="0.3">
      <c r="AD7497" s="9"/>
      <c r="AG7497" s="9"/>
    </row>
    <row r="7498" spans="30:33" x14ac:dyDescent="0.3">
      <c r="AD7498" s="9"/>
      <c r="AG7498" s="9"/>
    </row>
    <row r="7499" spans="30:33" x14ac:dyDescent="0.3">
      <c r="AD7499" s="9"/>
      <c r="AG7499" s="9"/>
    </row>
    <row r="7500" spans="30:33" x14ac:dyDescent="0.3">
      <c r="AD7500" s="9"/>
      <c r="AG7500" s="9"/>
    </row>
    <row r="7501" spans="30:33" x14ac:dyDescent="0.3">
      <c r="AD7501" s="9"/>
      <c r="AG7501" s="9"/>
    </row>
    <row r="7502" spans="30:33" x14ac:dyDescent="0.3">
      <c r="AD7502" s="9"/>
      <c r="AG7502" s="9"/>
    </row>
    <row r="7503" spans="30:33" x14ac:dyDescent="0.3">
      <c r="AD7503" s="9"/>
      <c r="AG7503" s="9"/>
    </row>
    <row r="7504" spans="30:33" x14ac:dyDescent="0.3">
      <c r="AD7504" s="9"/>
      <c r="AG7504" s="9"/>
    </row>
    <row r="7505" spans="30:33" x14ac:dyDescent="0.3">
      <c r="AD7505" s="9"/>
      <c r="AG7505" s="9"/>
    </row>
    <row r="7506" spans="30:33" x14ac:dyDescent="0.3">
      <c r="AD7506" s="9"/>
      <c r="AG7506" s="9"/>
    </row>
    <row r="7507" spans="30:33" x14ac:dyDescent="0.3">
      <c r="AD7507" s="9"/>
      <c r="AG7507" s="9"/>
    </row>
    <row r="7508" spans="30:33" x14ac:dyDescent="0.3">
      <c r="AD7508" s="9"/>
      <c r="AG7508" s="9"/>
    </row>
    <row r="7509" spans="30:33" x14ac:dyDescent="0.3">
      <c r="AD7509" s="9"/>
      <c r="AG7509" s="9"/>
    </row>
    <row r="7510" spans="30:33" x14ac:dyDescent="0.3">
      <c r="AD7510" s="9"/>
      <c r="AG7510" s="9"/>
    </row>
    <row r="7511" spans="30:33" x14ac:dyDescent="0.3">
      <c r="AD7511" s="9"/>
      <c r="AG7511" s="9"/>
    </row>
    <row r="7512" spans="30:33" x14ac:dyDescent="0.3">
      <c r="AD7512" s="9"/>
      <c r="AG7512" s="9"/>
    </row>
    <row r="7513" spans="30:33" x14ac:dyDescent="0.3">
      <c r="AD7513" s="9"/>
      <c r="AG7513" s="9"/>
    </row>
    <row r="7514" spans="30:33" x14ac:dyDescent="0.3">
      <c r="AD7514" s="9"/>
      <c r="AG7514" s="9"/>
    </row>
    <row r="7515" spans="30:33" x14ac:dyDescent="0.3">
      <c r="AD7515" s="9"/>
      <c r="AG7515" s="9"/>
    </row>
    <row r="7516" spans="30:33" x14ac:dyDescent="0.3">
      <c r="AD7516" s="9"/>
      <c r="AG7516" s="9"/>
    </row>
    <row r="7517" spans="30:33" x14ac:dyDescent="0.3">
      <c r="AD7517" s="9"/>
      <c r="AG7517" s="9"/>
    </row>
    <row r="7518" spans="30:33" x14ac:dyDescent="0.3">
      <c r="AD7518" s="9"/>
      <c r="AG7518" s="9"/>
    </row>
    <row r="7519" spans="30:33" x14ac:dyDescent="0.3">
      <c r="AD7519" s="9"/>
      <c r="AG7519" s="9"/>
    </row>
    <row r="7520" spans="30:33" x14ac:dyDescent="0.3">
      <c r="AD7520" s="9"/>
      <c r="AG7520" s="9"/>
    </row>
    <row r="7521" spans="30:33" x14ac:dyDescent="0.3">
      <c r="AD7521" s="9"/>
      <c r="AG7521" s="9"/>
    </row>
    <row r="7522" spans="30:33" x14ac:dyDescent="0.3">
      <c r="AD7522" s="9"/>
      <c r="AG7522" s="9"/>
    </row>
    <row r="7523" spans="30:33" x14ac:dyDescent="0.3">
      <c r="AD7523" s="9"/>
      <c r="AG7523" s="9"/>
    </row>
    <row r="7524" spans="30:33" x14ac:dyDescent="0.3">
      <c r="AD7524" s="9"/>
      <c r="AG7524" s="9"/>
    </row>
    <row r="7525" spans="30:33" x14ac:dyDescent="0.3">
      <c r="AD7525" s="9"/>
      <c r="AG7525" s="9"/>
    </row>
    <row r="7526" spans="30:33" x14ac:dyDescent="0.3">
      <c r="AD7526" s="9"/>
      <c r="AG7526" s="9"/>
    </row>
    <row r="7527" spans="30:33" x14ac:dyDescent="0.3">
      <c r="AD7527" s="9"/>
      <c r="AG7527" s="9"/>
    </row>
    <row r="7528" spans="30:33" x14ac:dyDescent="0.3">
      <c r="AD7528" s="9"/>
      <c r="AG7528" s="9"/>
    </row>
    <row r="7529" spans="30:33" x14ac:dyDescent="0.3">
      <c r="AD7529" s="9"/>
      <c r="AG7529" s="9"/>
    </row>
    <row r="7530" spans="30:33" x14ac:dyDescent="0.3">
      <c r="AD7530" s="9"/>
      <c r="AG7530" s="9"/>
    </row>
    <row r="7531" spans="30:33" x14ac:dyDescent="0.3">
      <c r="AD7531" s="9"/>
      <c r="AG7531" s="9"/>
    </row>
    <row r="7532" spans="30:33" x14ac:dyDescent="0.3">
      <c r="AD7532" s="9"/>
      <c r="AG7532" s="9"/>
    </row>
    <row r="7533" spans="30:33" x14ac:dyDescent="0.3">
      <c r="AD7533" s="9"/>
      <c r="AG7533" s="9"/>
    </row>
    <row r="7534" spans="30:33" x14ac:dyDescent="0.3">
      <c r="AD7534" s="9"/>
      <c r="AG7534" s="9"/>
    </row>
    <row r="7535" spans="30:33" x14ac:dyDescent="0.3">
      <c r="AD7535" s="9"/>
      <c r="AG7535" s="9"/>
    </row>
    <row r="7536" spans="30:33" x14ac:dyDescent="0.3">
      <c r="AD7536" s="9"/>
      <c r="AG7536" s="9"/>
    </row>
    <row r="7537" spans="30:33" x14ac:dyDescent="0.3">
      <c r="AD7537" s="9"/>
      <c r="AG7537" s="9"/>
    </row>
    <row r="7538" spans="30:33" x14ac:dyDescent="0.3">
      <c r="AD7538" s="9"/>
      <c r="AG7538" s="9"/>
    </row>
    <row r="7539" spans="30:33" x14ac:dyDescent="0.3">
      <c r="AD7539" s="9"/>
      <c r="AG7539" s="9"/>
    </row>
    <row r="7540" spans="30:33" x14ac:dyDescent="0.3">
      <c r="AD7540" s="9"/>
      <c r="AG7540" s="9"/>
    </row>
    <row r="7541" spans="30:33" x14ac:dyDescent="0.3">
      <c r="AD7541" s="9"/>
      <c r="AG7541" s="9"/>
    </row>
    <row r="7542" spans="30:33" x14ac:dyDescent="0.3">
      <c r="AD7542" s="9"/>
      <c r="AG7542" s="9"/>
    </row>
    <row r="7543" spans="30:33" x14ac:dyDescent="0.3">
      <c r="AD7543" s="9"/>
      <c r="AG7543" s="9"/>
    </row>
    <row r="7544" spans="30:33" x14ac:dyDescent="0.3">
      <c r="AD7544" s="9"/>
      <c r="AG7544" s="9"/>
    </row>
    <row r="7545" spans="30:33" x14ac:dyDescent="0.3">
      <c r="AD7545" s="9"/>
      <c r="AG7545" s="9"/>
    </row>
    <row r="7546" spans="30:33" x14ac:dyDescent="0.3">
      <c r="AD7546" s="9"/>
      <c r="AG7546" s="9"/>
    </row>
    <row r="7547" spans="30:33" x14ac:dyDescent="0.3">
      <c r="AD7547" s="9"/>
      <c r="AG7547" s="9"/>
    </row>
    <row r="7548" spans="30:33" x14ac:dyDescent="0.3">
      <c r="AD7548" s="9"/>
      <c r="AG7548" s="9"/>
    </row>
    <row r="7549" spans="30:33" x14ac:dyDescent="0.3">
      <c r="AD7549" s="9"/>
      <c r="AG7549" s="9"/>
    </row>
    <row r="7550" spans="30:33" x14ac:dyDescent="0.3">
      <c r="AD7550" s="9"/>
      <c r="AG7550" s="9"/>
    </row>
    <row r="7551" spans="30:33" x14ac:dyDescent="0.3">
      <c r="AD7551" s="9"/>
      <c r="AG7551" s="9"/>
    </row>
    <row r="7552" spans="30:33" x14ac:dyDescent="0.3">
      <c r="AD7552" s="9"/>
      <c r="AG7552" s="9"/>
    </row>
    <row r="7553" spans="30:33" x14ac:dyDescent="0.3">
      <c r="AD7553" s="9"/>
      <c r="AG7553" s="9"/>
    </row>
    <row r="7554" spans="30:33" x14ac:dyDescent="0.3">
      <c r="AD7554" s="9"/>
      <c r="AG7554" s="9"/>
    </row>
    <row r="7555" spans="30:33" x14ac:dyDescent="0.3">
      <c r="AD7555" s="9"/>
      <c r="AG7555" s="9"/>
    </row>
    <row r="7556" spans="30:33" x14ac:dyDescent="0.3">
      <c r="AD7556" s="9"/>
      <c r="AG7556" s="9"/>
    </row>
    <row r="7557" spans="30:33" x14ac:dyDescent="0.3">
      <c r="AD7557" s="9"/>
      <c r="AG7557" s="9"/>
    </row>
    <row r="7558" spans="30:33" x14ac:dyDescent="0.3">
      <c r="AD7558" s="9"/>
      <c r="AG7558" s="9"/>
    </row>
    <row r="7559" spans="30:33" x14ac:dyDescent="0.3">
      <c r="AD7559" s="9"/>
      <c r="AG7559" s="9"/>
    </row>
    <row r="7560" spans="30:33" x14ac:dyDescent="0.3">
      <c r="AD7560" s="9"/>
      <c r="AG7560" s="9"/>
    </row>
    <row r="7561" spans="30:33" x14ac:dyDescent="0.3">
      <c r="AD7561" s="9"/>
      <c r="AG7561" s="9"/>
    </row>
    <row r="7562" spans="30:33" x14ac:dyDescent="0.3">
      <c r="AD7562" s="9"/>
      <c r="AG7562" s="9"/>
    </row>
    <row r="7563" spans="30:33" x14ac:dyDescent="0.3">
      <c r="AD7563" s="9"/>
      <c r="AG7563" s="9"/>
    </row>
    <row r="7564" spans="30:33" x14ac:dyDescent="0.3">
      <c r="AD7564" s="9"/>
      <c r="AG7564" s="9"/>
    </row>
    <row r="7565" spans="30:33" x14ac:dyDescent="0.3">
      <c r="AD7565" s="9"/>
      <c r="AG7565" s="9"/>
    </row>
    <row r="7566" spans="30:33" x14ac:dyDescent="0.3">
      <c r="AD7566" s="9"/>
      <c r="AG7566" s="9"/>
    </row>
    <row r="7567" spans="30:33" x14ac:dyDescent="0.3">
      <c r="AD7567" s="9"/>
      <c r="AG7567" s="9"/>
    </row>
    <row r="7568" spans="30:33" x14ac:dyDescent="0.3">
      <c r="AD7568" s="9"/>
      <c r="AG7568" s="9"/>
    </row>
    <row r="7569" spans="30:33" x14ac:dyDescent="0.3">
      <c r="AD7569" s="9"/>
      <c r="AG7569" s="9"/>
    </row>
    <row r="7570" spans="30:33" x14ac:dyDescent="0.3">
      <c r="AD7570" s="9"/>
      <c r="AG7570" s="9"/>
    </row>
    <row r="7571" spans="30:33" x14ac:dyDescent="0.3">
      <c r="AD7571" s="9"/>
      <c r="AG7571" s="9"/>
    </row>
    <row r="7572" spans="30:33" x14ac:dyDescent="0.3">
      <c r="AD7572" s="9"/>
      <c r="AG7572" s="9"/>
    </row>
    <row r="7573" spans="30:33" x14ac:dyDescent="0.3">
      <c r="AD7573" s="9"/>
      <c r="AG7573" s="9"/>
    </row>
    <row r="7574" spans="30:33" x14ac:dyDescent="0.3">
      <c r="AD7574" s="9"/>
      <c r="AG7574" s="9"/>
    </row>
    <row r="7575" spans="30:33" x14ac:dyDescent="0.3">
      <c r="AD7575" s="9"/>
      <c r="AG7575" s="9"/>
    </row>
    <row r="7576" spans="30:33" x14ac:dyDescent="0.3">
      <c r="AD7576" s="9"/>
      <c r="AG7576" s="9"/>
    </row>
    <row r="7577" spans="30:33" x14ac:dyDescent="0.3">
      <c r="AD7577" s="9"/>
      <c r="AG7577" s="9"/>
    </row>
    <row r="7578" spans="30:33" x14ac:dyDescent="0.3">
      <c r="AD7578" s="9"/>
      <c r="AG7578" s="9"/>
    </row>
    <row r="7579" spans="30:33" x14ac:dyDescent="0.3">
      <c r="AD7579" s="9"/>
      <c r="AG7579" s="9"/>
    </row>
    <row r="7580" spans="30:33" x14ac:dyDescent="0.3">
      <c r="AD7580" s="9"/>
      <c r="AG7580" s="9"/>
    </row>
    <row r="7581" spans="30:33" x14ac:dyDescent="0.3">
      <c r="AD7581" s="9"/>
      <c r="AG7581" s="9"/>
    </row>
    <row r="7582" spans="30:33" x14ac:dyDescent="0.3">
      <c r="AD7582" s="9"/>
      <c r="AG7582" s="9"/>
    </row>
    <row r="7583" spans="30:33" x14ac:dyDescent="0.3">
      <c r="AD7583" s="9"/>
      <c r="AG7583" s="9"/>
    </row>
    <row r="7584" spans="30:33" x14ac:dyDescent="0.3">
      <c r="AD7584" s="9"/>
      <c r="AG7584" s="9"/>
    </row>
    <row r="7585" spans="30:33" x14ac:dyDescent="0.3">
      <c r="AD7585" s="9"/>
      <c r="AG7585" s="9"/>
    </row>
    <row r="7586" spans="30:33" x14ac:dyDescent="0.3">
      <c r="AD7586" s="9"/>
      <c r="AG7586" s="9"/>
    </row>
    <row r="7587" spans="30:33" x14ac:dyDescent="0.3">
      <c r="AD7587" s="9"/>
      <c r="AG7587" s="9"/>
    </row>
    <row r="7588" spans="30:33" x14ac:dyDescent="0.3">
      <c r="AD7588" s="9"/>
      <c r="AG7588" s="9"/>
    </row>
    <row r="7589" spans="30:33" x14ac:dyDescent="0.3">
      <c r="AD7589" s="9"/>
      <c r="AG7589" s="9"/>
    </row>
    <row r="7590" spans="30:33" x14ac:dyDescent="0.3">
      <c r="AD7590" s="9"/>
      <c r="AG7590" s="9"/>
    </row>
    <row r="7591" spans="30:33" x14ac:dyDescent="0.3">
      <c r="AD7591" s="9"/>
      <c r="AG7591" s="9"/>
    </row>
    <row r="7592" spans="30:33" x14ac:dyDescent="0.3">
      <c r="AD7592" s="9"/>
      <c r="AG7592" s="9"/>
    </row>
    <row r="7593" spans="30:33" x14ac:dyDescent="0.3">
      <c r="AD7593" s="9"/>
      <c r="AG7593" s="9"/>
    </row>
    <row r="7594" spans="30:33" x14ac:dyDescent="0.3">
      <c r="AD7594" s="9"/>
      <c r="AG7594" s="9"/>
    </row>
    <row r="7595" spans="30:33" x14ac:dyDescent="0.3">
      <c r="AD7595" s="9"/>
      <c r="AG7595" s="9"/>
    </row>
    <row r="7596" spans="30:33" x14ac:dyDescent="0.3">
      <c r="AD7596" s="9"/>
      <c r="AG7596" s="9"/>
    </row>
    <row r="7597" spans="30:33" x14ac:dyDescent="0.3">
      <c r="AD7597" s="9"/>
      <c r="AG7597" s="9"/>
    </row>
    <row r="7598" spans="30:33" x14ac:dyDescent="0.3">
      <c r="AD7598" s="9"/>
      <c r="AG7598" s="9"/>
    </row>
    <row r="7599" spans="30:33" x14ac:dyDescent="0.3">
      <c r="AD7599" s="9"/>
      <c r="AG7599" s="9"/>
    </row>
    <row r="7600" spans="30:33" x14ac:dyDescent="0.3">
      <c r="AD7600" s="9"/>
      <c r="AG7600" s="9"/>
    </row>
    <row r="7601" spans="30:33" x14ac:dyDescent="0.3">
      <c r="AD7601" s="9"/>
      <c r="AG7601" s="9"/>
    </row>
    <row r="7602" spans="30:33" x14ac:dyDescent="0.3">
      <c r="AD7602" s="9"/>
      <c r="AG7602" s="9"/>
    </row>
    <row r="7603" spans="30:33" x14ac:dyDescent="0.3">
      <c r="AD7603" s="9"/>
      <c r="AG7603" s="9"/>
    </row>
    <row r="7604" spans="30:33" x14ac:dyDescent="0.3">
      <c r="AD7604" s="9"/>
      <c r="AG7604" s="9"/>
    </row>
    <row r="7605" spans="30:33" x14ac:dyDescent="0.3">
      <c r="AD7605" s="9"/>
      <c r="AG7605" s="9"/>
    </row>
    <row r="7606" spans="30:33" x14ac:dyDescent="0.3">
      <c r="AD7606" s="9"/>
      <c r="AG7606" s="9"/>
    </row>
    <row r="7607" spans="30:33" x14ac:dyDescent="0.3">
      <c r="AD7607" s="9"/>
      <c r="AG7607" s="9"/>
    </row>
    <row r="7608" spans="30:33" x14ac:dyDescent="0.3">
      <c r="AD7608" s="9"/>
      <c r="AG7608" s="9"/>
    </row>
    <row r="7609" spans="30:33" x14ac:dyDescent="0.3">
      <c r="AD7609" s="9"/>
      <c r="AG7609" s="9"/>
    </row>
    <row r="7610" spans="30:33" x14ac:dyDescent="0.3">
      <c r="AD7610" s="9"/>
      <c r="AG7610" s="9"/>
    </row>
    <row r="7611" spans="30:33" x14ac:dyDescent="0.3">
      <c r="AD7611" s="9"/>
      <c r="AG7611" s="9"/>
    </row>
    <row r="7612" spans="30:33" x14ac:dyDescent="0.3">
      <c r="AD7612" s="9"/>
      <c r="AG7612" s="9"/>
    </row>
    <row r="7613" spans="30:33" x14ac:dyDescent="0.3">
      <c r="AD7613" s="9"/>
      <c r="AG7613" s="9"/>
    </row>
    <row r="7614" spans="30:33" x14ac:dyDescent="0.3">
      <c r="AD7614" s="9"/>
      <c r="AG7614" s="9"/>
    </row>
    <row r="7615" spans="30:33" x14ac:dyDescent="0.3">
      <c r="AD7615" s="9"/>
      <c r="AG7615" s="9"/>
    </row>
    <row r="7616" spans="30:33" x14ac:dyDescent="0.3">
      <c r="AD7616" s="9"/>
      <c r="AG7616" s="9"/>
    </row>
    <row r="7617" spans="30:33" x14ac:dyDescent="0.3">
      <c r="AD7617" s="9"/>
      <c r="AG7617" s="9"/>
    </row>
    <row r="7618" spans="30:33" x14ac:dyDescent="0.3">
      <c r="AD7618" s="9"/>
      <c r="AG7618" s="9"/>
    </row>
    <row r="7619" spans="30:33" x14ac:dyDescent="0.3">
      <c r="AD7619" s="9"/>
      <c r="AG7619" s="9"/>
    </row>
    <row r="7620" spans="30:33" x14ac:dyDescent="0.3">
      <c r="AD7620" s="9"/>
      <c r="AG7620" s="9"/>
    </row>
    <row r="7621" spans="30:33" x14ac:dyDescent="0.3">
      <c r="AD7621" s="9"/>
      <c r="AG7621" s="9"/>
    </row>
    <row r="7622" spans="30:33" x14ac:dyDescent="0.3">
      <c r="AD7622" s="9"/>
      <c r="AG7622" s="9"/>
    </row>
    <row r="7623" spans="30:33" x14ac:dyDescent="0.3">
      <c r="AD7623" s="9"/>
      <c r="AG7623" s="9"/>
    </row>
    <row r="7624" spans="30:33" x14ac:dyDescent="0.3">
      <c r="AD7624" s="9"/>
      <c r="AG7624" s="9"/>
    </row>
    <row r="7625" spans="30:33" x14ac:dyDescent="0.3">
      <c r="AD7625" s="9"/>
      <c r="AG7625" s="9"/>
    </row>
    <row r="7626" spans="30:33" x14ac:dyDescent="0.3">
      <c r="AD7626" s="9"/>
      <c r="AG7626" s="9"/>
    </row>
    <row r="7627" spans="30:33" x14ac:dyDescent="0.3">
      <c r="AD7627" s="9"/>
      <c r="AG7627" s="9"/>
    </row>
    <row r="7628" spans="30:33" x14ac:dyDescent="0.3">
      <c r="AD7628" s="9"/>
      <c r="AG7628" s="9"/>
    </row>
    <row r="7629" spans="30:33" x14ac:dyDescent="0.3">
      <c r="AD7629" s="9"/>
      <c r="AG7629" s="9"/>
    </row>
    <row r="7630" spans="30:33" x14ac:dyDescent="0.3">
      <c r="AD7630" s="9"/>
      <c r="AG7630" s="9"/>
    </row>
    <row r="7631" spans="30:33" x14ac:dyDescent="0.3">
      <c r="AD7631" s="9"/>
      <c r="AG7631" s="9"/>
    </row>
    <row r="7632" spans="30:33" x14ac:dyDescent="0.3">
      <c r="AD7632" s="9"/>
      <c r="AG7632" s="9"/>
    </row>
    <row r="7633" spans="30:33" x14ac:dyDescent="0.3">
      <c r="AD7633" s="9"/>
      <c r="AG7633" s="9"/>
    </row>
    <row r="7634" spans="30:33" x14ac:dyDescent="0.3">
      <c r="AD7634" s="9"/>
      <c r="AG7634" s="9"/>
    </row>
    <row r="7635" spans="30:33" x14ac:dyDescent="0.3">
      <c r="AD7635" s="9"/>
      <c r="AG7635" s="9"/>
    </row>
    <row r="7636" spans="30:33" x14ac:dyDescent="0.3">
      <c r="AD7636" s="9"/>
      <c r="AG7636" s="9"/>
    </row>
    <row r="7637" spans="30:33" x14ac:dyDescent="0.3">
      <c r="AD7637" s="9"/>
      <c r="AG7637" s="9"/>
    </row>
    <row r="7638" spans="30:33" x14ac:dyDescent="0.3">
      <c r="AD7638" s="9"/>
      <c r="AG7638" s="9"/>
    </row>
    <row r="7639" spans="30:33" x14ac:dyDescent="0.3">
      <c r="AD7639" s="9"/>
      <c r="AG7639" s="9"/>
    </row>
    <row r="7640" spans="30:33" x14ac:dyDescent="0.3">
      <c r="AD7640" s="9"/>
      <c r="AG7640" s="9"/>
    </row>
    <row r="7641" spans="30:33" x14ac:dyDescent="0.3">
      <c r="AD7641" s="9"/>
      <c r="AG7641" s="9"/>
    </row>
    <row r="7642" spans="30:33" x14ac:dyDescent="0.3">
      <c r="AD7642" s="9"/>
      <c r="AG7642" s="9"/>
    </row>
    <row r="7643" spans="30:33" x14ac:dyDescent="0.3">
      <c r="AD7643" s="9"/>
      <c r="AG7643" s="9"/>
    </row>
    <row r="7644" spans="30:33" x14ac:dyDescent="0.3">
      <c r="AD7644" s="9"/>
      <c r="AG7644" s="9"/>
    </row>
    <row r="7645" spans="30:33" x14ac:dyDescent="0.3">
      <c r="AD7645" s="9"/>
      <c r="AG7645" s="9"/>
    </row>
    <row r="7646" spans="30:33" x14ac:dyDescent="0.3">
      <c r="AD7646" s="9"/>
      <c r="AG7646" s="9"/>
    </row>
    <row r="7647" spans="30:33" x14ac:dyDescent="0.3">
      <c r="AD7647" s="9"/>
      <c r="AG7647" s="9"/>
    </row>
    <row r="7648" spans="30:33" x14ac:dyDescent="0.3">
      <c r="AD7648" s="9"/>
      <c r="AG7648" s="9"/>
    </row>
    <row r="7649" spans="30:33" x14ac:dyDescent="0.3">
      <c r="AD7649" s="9"/>
      <c r="AG7649" s="9"/>
    </row>
    <row r="7650" spans="30:33" x14ac:dyDescent="0.3">
      <c r="AD7650" s="9"/>
      <c r="AG7650" s="9"/>
    </row>
    <row r="7651" spans="30:33" x14ac:dyDescent="0.3">
      <c r="AD7651" s="9"/>
      <c r="AG7651" s="9"/>
    </row>
    <row r="7652" spans="30:33" x14ac:dyDescent="0.3">
      <c r="AD7652" s="9"/>
      <c r="AG7652" s="9"/>
    </row>
    <row r="7653" spans="30:33" x14ac:dyDescent="0.3">
      <c r="AD7653" s="9"/>
      <c r="AG7653" s="9"/>
    </row>
    <row r="7654" spans="30:33" x14ac:dyDescent="0.3">
      <c r="AD7654" s="9"/>
      <c r="AG7654" s="9"/>
    </row>
    <row r="7655" spans="30:33" x14ac:dyDescent="0.3">
      <c r="AD7655" s="9"/>
      <c r="AG7655" s="9"/>
    </row>
    <row r="7656" spans="30:33" x14ac:dyDescent="0.3">
      <c r="AD7656" s="9"/>
      <c r="AG7656" s="9"/>
    </row>
    <row r="7657" spans="30:33" x14ac:dyDescent="0.3">
      <c r="AD7657" s="9"/>
      <c r="AG7657" s="9"/>
    </row>
    <row r="7658" spans="30:33" x14ac:dyDescent="0.3">
      <c r="AD7658" s="9"/>
      <c r="AG7658" s="9"/>
    </row>
    <row r="7659" spans="30:33" x14ac:dyDescent="0.3">
      <c r="AD7659" s="9"/>
      <c r="AG7659" s="9"/>
    </row>
    <row r="7660" spans="30:33" x14ac:dyDescent="0.3">
      <c r="AD7660" s="9"/>
      <c r="AG7660" s="9"/>
    </row>
    <row r="7661" spans="30:33" x14ac:dyDescent="0.3">
      <c r="AD7661" s="9"/>
      <c r="AG7661" s="9"/>
    </row>
    <row r="7662" spans="30:33" x14ac:dyDescent="0.3">
      <c r="AD7662" s="9"/>
      <c r="AG7662" s="9"/>
    </row>
    <row r="7663" spans="30:33" x14ac:dyDescent="0.3">
      <c r="AD7663" s="9"/>
      <c r="AG7663" s="9"/>
    </row>
    <row r="7664" spans="30:33" x14ac:dyDescent="0.3">
      <c r="AD7664" s="9"/>
      <c r="AG7664" s="9"/>
    </row>
    <row r="7665" spans="30:33" x14ac:dyDescent="0.3">
      <c r="AD7665" s="9"/>
      <c r="AG7665" s="9"/>
    </row>
    <row r="7666" spans="30:33" x14ac:dyDescent="0.3">
      <c r="AD7666" s="9"/>
      <c r="AG7666" s="9"/>
    </row>
    <row r="7667" spans="30:33" x14ac:dyDescent="0.3">
      <c r="AD7667" s="9"/>
      <c r="AG7667" s="9"/>
    </row>
    <row r="7668" spans="30:33" x14ac:dyDescent="0.3">
      <c r="AD7668" s="9"/>
      <c r="AG7668" s="9"/>
    </row>
    <row r="7669" spans="30:33" x14ac:dyDescent="0.3">
      <c r="AD7669" s="9"/>
      <c r="AG7669" s="9"/>
    </row>
    <row r="7670" spans="30:33" x14ac:dyDescent="0.3">
      <c r="AD7670" s="9"/>
      <c r="AG7670" s="9"/>
    </row>
    <row r="7671" spans="30:33" x14ac:dyDescent="0.3">
      <c r="AD7671" s="9"/>
      <c r="AG7671" s="9"/>
    </row>
    <row r="7672" spans="30:33" x14ac:dyDescent="0.3">
      <c r="AD7672" s="9"/>
      <c r="AG7672" s="9"/>
    </row>
    <row r="7673" spans="30:33" x14ac:dyDescent="0.3">
      <c r="AD7673" s="9"/>
      <c r="AG7673" s="9"/>
    </row>
    <row r="7674" spans="30:33" x14ac:dyDescent="0.3">
      <c r="AD7674" s="9"/>
      <c r="AG7674" s="9"/>
    </row>
    <row r="7675" spans="30:33" x14ac:dyDescent="0.3">
      <c r="AD7675" s="9"/>
      <c r="AG7675" s="9"/>
    </row>
    <row r="7676" spans="30:33" x14ac:dyDescent="0.3">
      <c r="AD7676" s="9"/>
      <c r="AG7676" s="9"/>
    </row>
    <row r="7677" spans="30:33" x14ac:dyDescent="0.3">
      <c r="AD7677" s="9"/>
      <c r="AG7677" s="9"/>
    </row>
    <row r="7678" spans="30:33" x14ac:dyDescent="0.3">
      <c r="AD7678" s="9"/>
      <c r="AG7678" s="9"/>
    </row>
    <row r="7679" spans="30:33" x14ac:dyDescent="0.3">
      <c r="AD7679" s="9"/>
      <c r="AG7679" s="9"/>
    </row>
    <row r="7680" spans="30:33" x14ac:dyDescent="0.3">
      <c r="AD7680" s="9"/>
      <c r="AG7680" s="9"/>
    </row>
    <row r="7681" spans="30:33" x14ac:dyDescent="0.3">
      <c r="AD7681" s="9"/>
      <c r="AG7681" s="9"/>
    </row>
    <row r="7682" spans="30:33" x14ac:dyDescent="0.3">
      <c r="AD7682" s="9"/>
      <c r="AG7682" s="9"/>
    </row>
    <row r="7683" spans="30:33" x14ac:dyDescent="0.3">
      <c r="AD7683" s="9"/>
      <c r="AG7683" s="9"/>
    </row>
    <row r="7684" spans="30:33" x14ac:dyDescent="0.3">
      <c r="AD7684" s="9"/>
      <c r="AG7684" s="9"/>
    </row>
    <row r="7685" spans="30:33" x14ac:dyDescent="0.3">
      <c r="AD7685" s="9"/>
      <c r="AG7685" s="9"/>
    </row>
    <row r="7686" spans="30:33" x14ac:dyDescent="0.3">
      <c r="AD7686" s="9"/>
      <c r="AG7686" s="9"/>
    </row>
    <row r="7687" spans="30:33" x14ac:dyDescent="0.3">
      <c r="AD7687" s="9"/>
      <c r="AG7687" s="9"/>
    </row>
    <row r="7688" spans="30:33" x14ac:dyDescent="0.3">
      <c r="AD7688" s="9"/>
      <c r="AG7688" s="9"/>
    </row>
    <row r="7689" spans="30:33" x14ac:dyDescent="0.3">
      <c r="AD7689" s="9"/>
      <c r="AG7689" s="9"/>
    </row>
    <row r="7690" spans="30:33" x14ac:dyDescent="0.3">
      <c r="AD7690" s="9"/>
      <c r="AG7690" s="9"/>
    </row>
    <row r="7691" spans="30:33" x14ac:dyDescent="0.3">
      <c r="AD7691" s="9"/>
      <c r="AG7691" s="9"/>
    </row>
    <row r="7692" spans="30:33" x14ac:dyDescent="0.3">
      <c r="AD7692" s="9"/>
      <c r="AG7692" s="9"/>
    </row>
    <row r="7693" spans="30:33" x14ac:dyDescent="0.3">
      <c r="AD7693" s="9"/>
      <c r="AG7693" s="9"/>
    </row>
    <row r="7694" spans="30:33" x14ac:dyDescent="0.3">
      <c r="AD7694" s="9"/>
      <c r="AG7694" s="9"/>
    </row>
    <row r="7695" spans="30:33" x14ac:dyDescent="0.3">
      <c r="AD7695" s="9"/>
      <c r="AG7695" s="9"/>
    </row>
    <row r="7696" spans="30:33" x14ac:dyDescent="0.3">
      <c r="AD7696" s="9"/>
      <c r="AG7696" s="9"/>
    </row>
    <row r="7697" spans="30:33" x14ac:dyDescent="0.3">
      <c r="AD7697" s="9"/>
      <c r="AG7697" s="9"/>
    </row>
    <row r="7698" spans="30:33" x14ac:dyDescent="0.3">
      <c r="AD7698" s="9"/>
      <c r="AG7698" s="9"/>
    </row>
    <row r="7699" spans="30:33" x14ac:dyDescent="0.3">
      <c r="AD7699" s="9"/>
      <c r="AG7699" s="9"/>
    </row>
    <row r="7700" spans="30:33" x14ac:dyDescent="0.3">
      <c r="AD7700" s="9"/>
      <c r="AG7700" s="9"/>
    </row>
    <row r="7701" spans="30:33" x14ac:dyDescent="0.3">
      <c r="AD7701" s="9"/>
      <c r="AG7701" s="9"/>
    </row>
    <row r="7702" spans="30:33" x14ac:dyDescent="0.3">
      <c r="AD7702" s="9"/>
      <c r="AG7702" s="9"/>
    </row>
    <row r="7703" spans="30:33" x14ac:dyDescent="0.3">
      <c r="AD7703" s="9"/>
      <c r="AG7703" s="9"/>
    </row>
    <row r="7704" spans="30:33" x14ac:dyDescent="0.3">
      <c r="AD7704" s="9"/>
      <c r="AG7704" s="9"/>
    </row>
    <row r="7705" spans="30:33" x14ac:dyDescent="0.3">
      <c r="AD7705" s="9"/>
      <c r="AG7705" s="9"/>
    </row>
    <row r="7706" spans="30:33" x14ac:dyDescent="0.3">
      <c r="AD7706" s="9"/>
      <c r="AG7706" s="9"/>
    </row>
    <row r="7707" spans="30:33" x14ac:dyDescent="0.3">
      <c r="AD7707" s="9"/>
      <c r="AG7707" s="9"/>
    </row>
    <row r="7708" spans="30:33" x14ac:dyDescent="0.3">
      <c r="AD7708" s="9"/>
      <c r="AG7708" s="9"/>
    </row>
    <row r="7709" spans="30:33" x14ac:dyDescent="0.3">
      <c r="AD7709" s="9"/>
      <c r="AG7709" s="9"/>
    </row>
    <row r="7710" spans="30:33" x14ac:dyDescent="0.3">
      <c r="AD7710" s="9"/>
      <c r="AG7710" s="9"/>
    </row>
    <row r="7711" spans="30:33" x14ac:dyDescent="0.3">
      <c r="AD7711" s="9"/>
      <c r="AG7711" s="9"/>
    </row>
    <row r="7712" spans="30:33" x14ac:dyDescent="0.3">
      <c r="AD7712" s="9"/>
      <c r="AG7712" s="9"/>
    </row>
    <row r="7713" spans="30:33" x14ac:dyDescent="0.3">
      <c r="AD7713" s="9"/>
      <c r="AG7713" s="9"/>
    </row>
    <row r="7714" spans="30:33" x14ac:dyDescent="0.3">
      <c r="AD7714" s="9"/>
      <c r="AG7714" s="9"/>
    </row>
    <row r="7715" spans="30:33" x14ac:dyDescent="0.3">
      <c r="AD7715" s="9"/>
      <c r="AG7715" s="9"/>
    </row>
    <row r="7716" spans="30:33" x14ac:dyDescent="0.3">
      <c r="AD7716" s="9"/>
      <c r="AG7716" s="9"/>
    </row>
    <row r="7717" spans="30:33" x14ac:dyDescent="0.3">
      <c r="AD7717" s="9"/>
      <c r="AG7717" s="9"/>
    </row>
    <row r="7718" spans="30:33" x14ac:dyDescent="0.3">
      <c r="AD7718" s="9"/>
      <c r="AG7718" s="9"/>
    </row>
    <row r="7719" spans="30:33" x14ac:dyDescent="0.3">
      <c r="AD7719" s="9"/>
      <c r="AG7719" s="9"/>
    </row>
    <row r="7720" spans="30:33" x14ac:dyDescent="0.3">
      <c r="AD7720" s="9"/>
      <c r="AG7720" s="9"/>
    </row>
    <row r="7721" spans="30:33" x14ac:dyDescent="0.3">
      <c r="AD7721" s="9"/>
      <c r="AG7721" s="9"/>
    </row>
    <row r="7722" spans="30:33" x14ac:dyDescent="0.3">
      <c r="AD7722" s="9"/>
      <c r="AG7722" s="9"/>
    </row>
    <row r="7723" spans="30:33" x14ac:dyDescent="0.3">
      <c r="AD7723" s="9"/>
      <c r="AG7723" s="9"/>
    </row>
    <row r="7724" spans="30:33" x14ac:dyDescent="0.3">
      <c r="AD7724" s="9"/>
      <c r="AG7724" s="9"/>
    </row>
    <row r="7725" spans="30:33" x14ac:dyDescent="0.3">
      <c r="AD7725" s="9"/>
      <c r="AG7725" s="9"/>
    </row>
    <row r="7726" spans="30:33" x14ac:dyDescent="0.3">
      <c r="AD7726" s="9"/>
      <c r="AG7726" s="9"/>
    </row>
    <row r="7727" spans="30:33" x14ac:dyDescent="0.3">
      <c r="AD7727" s="9"/>
      <c r="AG7727" s="9"/>
    </row>
    <row r="7728" spans="30:33" x14ac:dyDescent="0.3">
      <c r="AD7728" s="9"/>
      <c r="AG7728" s="9"/>
    </row>
    <row r="7729" spans="30:33" x14ac:dyDescent="0.3">
      <c r="AD7729" s="9"/>
      <c r="AG7729" s="9"/>
    </row>
    <row r="7730" spans="30:33" x14ac:dyDescent="0.3">
      <c r="AD7730" s="9"/>
      <c r="AG7730" s="9"/>
    </row>
    <row r="7731" spans="30:33" x14ac:dyDescent="0.3">
      <c r="AD7731" s="9"/>
      <c r="AG7731" s="9"/>
    </row>
    <row r="7732" spans="30:33" x14ac:dyDescent="0.3">
      <c r="AD7732" s="9"/>
      <c r="AG7732" s="9"/>
    </row>
    <row r="7733" spans="30:33" x14ac:dyDescent="0.3">
      <c r="AD7733" s="9"/>
      <c r="AG7733" s="9"/>
    </row>
    <row r="7734" spans="30:33" x14ac:dyDescent="0.3">
      <c r="AD7734" s="9"/>
      <c r="AG7734" s="9"/>
    </row>
    <row r="7735" spans="30:33" x14ac:dyDescent="0.3">
      <c r="AD7735" s="9"/>
      <c r="AG7735" s="9"/>
    </row>
    <row r="7736" spans="30:33" x14ac:dyDescent="0.3">
      <c r="AD7736" s="9"/>
      <c r="AG7736" s="9"/>
    </row>
    <row r="7737" spans="30:33" x14ac:dyDescent="0.3">
      <c r="AD7737" s="9"/>
      <c r="AG7737" s="9"/>
    </row>
    <row r="7738" spans="30:33" x14ac:dyDescent="0.3">
      <c r="AD7738" s="9"/>
      <c r="AG7738" s="9"/>
    </row>
    <row r="7739" spans="30:33" x14ac:dyDescent="0.3">
      <c r="AD7739" s="9"/>
      <c r="AG7739" s="9"/>
    </row>
    <row r="7740" spans="30:33" x14ac:dyDescent="0.3">
      <c r="AD7740" s="9"/>
      <c r="AG7740" s="9"/>
    </row>
    <row r="7741" spans="30:33" x14ac:dyDescent="0.3">
      <c r="AD7741" s="9"/>
      <c r="AG7741" s="9"/>
    </row>
    <row r="7742" spans="30:33" x14ac:dyDescent="0.3">
      <c r="AD7742" s="9"/>
      <c r="AG7742" s="9"/>
    </row>
    <row r="7743" spans="30:33" x14ac:dyDescent="0.3">
      <c r="AD7743" s="9"/>
      <c r="AG7743" s="9"/>
    </row>
    <row r="7744" spans="30:33" x14ac:dyDescent="0.3">
      <c r="AD7744" s="9"/>
      <c r="AG7744" s="9"/>
    </row>
    <row r="7745" spans="30:33" x14ac:dyDescent="0.3">
      <c r="AD7745" s="9"/>
      <c r="AG7745" s="9"/>
    </row>
    <row r="7746" spans="30:33" x14ac:dyDescent="0.3">
      <c r="AD7746" s="9"/>
      <c r="AG7746" s="9"/>
    </row>
    <row r="7747" spans="30:33" x14ac:dyDescent="0.3">
      <c r="AD7747" s="9"/>
      <c r="AG7747" s="9"/>
    </row>
    <row r="7748" spans="30:33" x14ac:dyDescent="0.3">
      <c r="AD7748" s="9"/>
      <c r="AG7748" s="9"/>
    </row>
    <row r="7749" spans="30:33" x14ac:dyDescent="0.3">
      <c r="AD7749" s="9"/>
      <c r="AG7749" s="9"/>
    </row>
    <row r="7750" spans="30:33" x14ac:dyDescent="0.3">
      <c r="AD7750" s="9"/>
      <c r="AG7750" s="9"/>
    </row>
    <row r="7751" spans="30:33" x14ac:dyDescent="0.3">
      <c r="AD7751" s="9"/>
      <c r="AG7751" s="9"/>
    </row>
    <row r="7752" spans="30:33" x14ac:dyDescent="0.3">
      <c r="AD7752" s="9"/>
      <c r="AG7752" s="9"/>
    </row>
    <row r="7753" spans="30:33" x14ac:dyDescent="0.3">
      <c r="AD7753" s="9"/>
      <c r="AG7753" s="9"/>
    </row>
    <row r="7754" spans="30:33" x14ac:dyDescent="0.3">
      <c r="AD7754" s="9"/>
      <c r="AG7754" s="9"/>
    </row>
    <row r="7755" spans="30:33" x14ac:dyDescent="0.3">
      <c r="AD7755" s="9"/>
      <c r="AG7755" s="9"/>
    </row>
    <row r="7756" spans="30:33" x14ac:dyDescent="0.3">
      <c r="AD7756" s="9"/>
      <c r="AG7756" s="9"/>
    </row>
    <row r="7757" spans="30:33" x14ac:dyDescent="0.3">
      <c r="AD7757" s="9"/>
      <c r="AG7757" s="9"/>
    </row>
    <row r="7758" spans="30:33" x14ac:dyDescent="0.3">
      <c r="AD7758" s="9"/>
      <c r="AG7758" s="9"/>
    </row>
    <row r="7759" spans="30:33" x14ac:dyDescent="0.3">
      <c r="AD7759" s="9"/>
      <c r="AG7759" s="9"/>
    </row>
    <row r="7760" spans="30:33" x14ac:dyDescent="0.3">
      <c r="AD7760" s="9"/>
      <c r="AG7760" s="9"/>
    </row>
    <row r="7761" spans="30:33" x14ac:dyDescent="0.3">
      <c r="AD7761" s="9"/>
      <c r="AG7761" s="9"/>
    </row>
    <row r="7762" spans="30:33" x14ac:dyDescent="0.3">
      <c r="AD7762" s="9"/>
      <c r="AG7762" s="9"/>
    </row>
    <row r="7763" spans="30:33" x14ac:dyDescent="0.3">
      <c r="AD7763" s="9"/>
      <c r="AG7763" s="9"/>
    </row>
    <row r="7764" spans="30:33" x14ac:dyDescent="0.3">
      <c r="AD7764" s="9"/>
      <c r="AG7764" s="9"/>
    </row>
    <row r="7765" spans="30:33" x14ac:dyDescent="0.3">
      <c r="AD7765" s="9"/>
      <c r="AG7765" s="9"/>
    </row>
    <row r="7766" spans="30:33" x14ac:dyDescent="0.3">
      <c r="AD7766" s="9"/>
      <c r="AG7766" s="9"/>
    </row>
    <row r="7767" spans="30:33" x14ac:dyDescent="0.3">
      <c r="AD7767" s="9"/>
      <c r="AG7767" s="9"/>
    </row>
    <row r="7768" spans="30:33" x14ac:dyDescent="0.3">
      <c r="AD7768" s="9"/>
      <c r="AG7768" s="9"/>
    </row>
    <row r="7769" spans="30:33" x14ac:dyDescent="0.3">
      <c r="AD7769" s="9"/>
      <c r="AG7769" s="9"/>
    </row>
    <row r="7770" spans="30:33" x14ac:dyDescent="0.3">
      <c r="AD7770" s="9"/>
      <c r="AG7770" s="9"/>
    </row>
    <row r="7771" spans="30:33" x14ac:dyDescent="0.3">
      <c r="AD7771" s="9"/>
      <c r="AG7771" s="9"/>
    </row>
    <row r="7772" spans="30:33" x14ac:dyDescent="0.3">
      <c r="AD7772" s="9"/>
      <c r="AG7772" s="9"/>
    </row>
    <row r="7773" spans="30:33" x14ac:dyDescent="0.3">
      <c r="AD7773" s="9"/>
      <c r="AG7773" s="9"/>
    </row>
    <row r="7774" spans="30:33" x14ac:dyDescent="0.3">
      <c r="AD7774" s="9"/>
      <c r="AG7774" s="9"/>
    </row>
    <row r="7775" spans="30:33" x14ac:dyDescent="0.3">
      <c r="AD7775" s="9"/>
      <c r="AG7775" s="9"/>
    </row>
    <row r="7776" spans="30:33" x14ac:dyDescent="0.3">
      <c r="AD7776" s="9"/>
      <c r="AG7776" s="9"/>
    </row>
    <row r="7777" spans="30:33" x14ac:dyDescent="0.3">
      <c r="AD7777" s="9"/>
      <c r="AG7777" s="9"/>
    </row>
    <row r="7778" spans="30:33" x14ac:dyDescent="0.3">
      <c r="AD7778" s="9"/>
      <c r="AG7778" s="9"/>
    </row>
    <row r="7779" spans="30:33" x14ac:dyDescent="0.3">
      <c r="AD7779" s="9"/>
      <c r="AG7779" s="9"/>
    </row>
    <row r="7780" spans="30:33" x14ac:dyDescent="0.3">
      <c r="AD7780" s="9"/>
      <c r="AG7780" s="9"/>
    </row>
    <row r="7781" spans="30:33" x14ac:dyDescent="0.3">
      <c r="AD7781" s="9"/>
      <c r="AG7781" s="9"/>
    </row>
    <row r="7782" spans="30:33" x14ac:dyDescent="0.3">
      <c r="AD7782" s="9"/>
      <c r="AG7782" s="9"/>
    </row>
    <row r="7783" spans="30:33" x14ac:dyDescent="0.3">
      <c r="AD7783" s="9"/>
      <c r="AG7783" s="9"/>
    </row>
    <row r="7784" spans="30:33" x14ac:dyDescent="0.3">
      <c r="AD7784" s="9"/>
      <c r="AG7784" s="9"/>
    </row>
    <row r="7785" spans="30:33" x14ac:dyDescent="0.3">
      <c r="AD7785" s="9"/>
      <c r="AG7785" s="9"/>
    </row>
    <row r="7786" spans="30:33" x14ac:dyDescent="0.3">
      <c r="AD7786" s="9"/>
      <c r="AG7786" s="9"/>
    </row>
    <row r="7787" spans="30:33" x14ac:dyDescent="0.3">
      <c r="AD7787" s="9"/>
      <c r="AG7787" s="9"/>
    </row>
    <row r="7788" spans="30:33" x14ac:dyDescent="0.3">
      <c r="AD7788" s="9"/>
      <c r="AG7788" s="9"/>
    </row>
    <row r="7789" spans="30:33" x14ac:dyDescent="0.3">
      <c r="AD7789" s="9"/>
      <c r="AG7789" s="9"/>
    </row>
    <row r="7790" spans="30:33" x14ac:dyDescent="0.3">
      <c r="AD7790" s="9"/>
      <c r="AG7790" s="9"/>
    </row>
    <row r="7791" spans="30:33" x14ac:dyDescent="0.3">
      <c r="AD7791" s="9"/>
      <c r="AG7791" s="9"/>
    </row>
    <row r="7792" spans="30:33" x14ac:dyDescent="0.3">
      <c r="AD7792" s="9"/>
      <c r="AG7792" s="9"/>
    </row>
    <row r="7793" spans="30:33" x14ac:dyDescent="0.3">
      <c r="AD7793" s="9"/>
      <c r="AG7793" s="9"/>
    </row>
    <row r="7794" spans="30:33" x14ac:dyDescent="0.3">
      <c r="AD7794" s="9"/>
      <c r="AG7794" s="9"/>
    </row>
    <row r="7795" spans="30:33" x14ac:dyDescent="0.3">
      <c r="AD7795" s="9"/>
      <c r="AG7795" s="9"/>
    </row>
    <row r="7796" spans="30:33" x14ac:dyDescent="0.3">
      <c r="AD7796" s="9"/>
      <c r="AG7796" s="9"/>
    </row>
    <row r="7797" spans="30:33" x14ac:dyDescent="0.3">
      <c r="AD7797" s="9"/>
      <c r="AG7797" s="9"/>
    </row>
    <row r="7798" spans="30:33" x14ac:dyDescent="0.3">
      <c r="AD7798" s="9"/>
      <c r="AG7798" s="9"/>
    </row>
    <row r="7799" spans="30:33" x14ac:dyDescent="0.3">
      <c r="AD7799" s="9"/>
      <c r="AG7799" s="9"/>
    </row>
    <row r="7800" spans="30:33" x14ac:dyDescent="0.3">
      <c r="AD7800" s="9"/>
      <c r="AG7800" s="9"/>
    </row>
    <row r="7801" spans="30:33" x14ac:dyDescent="0.3">
      <c r="AD7801" s="9"/>
      <c r="AG7801" s="9"/>
    </row>
    <row r="7802" spans="30:33" x14ac:dyDescent="0.3">
      <c r="AD7802" s="9"/>
      <c r="AG7802" s="9"/>
    </row>
    <row r="7803" spans="30:33" x14ac:dyDescent="0.3">
      <c r="AD7803" s="9"/>
      <c r="AG7803" s="9"/>
    </row>
    <row r="7804" spans="30:33" x14ac:dyDescent="0.3">
      <c r="AD7804" s="9"/>
      <c r="AG7804" s="9"/>
    </row>
    <row r="7805" spans="30:33" x14ac:dyDescent="0.3">
      <c r="AD7805" s="9"/>
      <c r="AG7805" s="9"/>
    </row>
    <row r="7806" spans="30:33" x14ac:dyDescent="0.3">
      <c r="AD7806" s="9"/>
      <c r="AG7806" s="9"/>
    </row>
    <row r="7807" spans="30:33" x14ac:dyDescent="0.3">
      <c r="AD7807" s="9"/>
      <c r="AG7807" s="9"/>
    </row>
    <row r="7808" spans="30:33" x14ac:dyDescent="0.3">
      <c r="AD7808" s="9"/>
      <c r="AG7808" s="9"/>
    </row>
    <row r="7809" spans="30:33" x14ac:dyDescent="0.3">
      <c r="AD7809" s="9"/>
      <c r="AG7809" s="9"/>
    </row>
    <row r="7810" spans="30:33" x14ac:dyDescent="0.3">
      <c r="AD7810" s="9"/>
      <c r="AG7810" s="9"/>
    </row>
    <row r="7811" spans="30:33" x14ac:dyDescent="0.3">
      <c r="AD7811" s="9"/>
      <c r="AG7811" s="9"/>
    </row>
    <row r="7812" spans="30:33" x14ac:dyDescent="0.3">
      <c r="AD7812" s="9"/>
      <c r="AG7812" s="9"/>
    </row>
    <row r="7813" spans="30:33" x14ac:dyDescent="0.3">
      <c r="AD7813" s="9"/>
      <c r="AG7813" s="9"/>
    </row>
    <row r="7814" spans="30:33" x14ac:dyDescent="0.3">
      <c r="AD7814" s="9"/>
      <c r="AG7814" s="9"/>
    </row>
    <row r="7815" spans="30:33" x14ac:dyDescent="0.3">
      <c r="AD7815" s="9"/>
      <c r="AG7815" s="9"/>
    </row>
    <row r="7816" spans="30:33" x14ac:dyDescent="0.3">
      <c r="AD7816" s="9"/>
      <c r="AG7816" s="9"/>
    </row>
    <row r="7817" spans="30:33" x14ac:dyDescent="0.3">
      <c r="AD7817" s="9"/>
      <c r="AG7817" s="9"/>
    </row>
    <row r="7818" spans="30:33" x14ac:dyDescent="0.3">
      <c r="AD7818" s="9"/>
      <c r="AG7818" s="9"/>
    </row>
    <row r="7819" spans="30:33" x14ac:dyDescent="0.3">
      <c r="AD7819" s="9"/>
      <c r="AG7819" s="9"/>
    </row>
    <row r="7820" spans="30:33" x14ac:dyDescent="0.3">
      <c r="AD7820" s="9"/>
      <c r="AG7820" s="9"/>
    </row>
    <row r="7821" spans="30:33" x14ac:dyDescent="0.3">
      <c r="AD7821" s="9"/>
      <c r="AG7821" s="9"/>
    </row>
    <row r="7822" spans="30:33" x14ac:dyDescent="0.3">
      <c r="AD7822" s="9"/>
      <c r="AG7822" s="9"/>
    </row>
    <row r="7823" spans="30:33" x14ac:dyDescent="0.3">
      <c r="AD7823" s="9"/>
      <c r="AG7823" s="9"/>
    </row>
    <row r="7824" spans="30:33" x14ac:dyDescent="0.3">
      <c r="AD7824" s="9"/>
      <c r="AG7824" s="9"/>
    </row>
    <row r="7825" spans="30:33" x14ac:dyDescent="0.3">
      <c r="AD7825" s="9"/>
      <c r="AG7825" s="9"/>
    </row>
    <row r="7826" spans="30:33" x14ac:dyDescent="0.3">
      <c r="AD7826" s="9"/>
      <c r="AG7826" s="9"/>
    </row>
    <row r="7827" spans="30:33" x14ac:dyDescent="0.3">
      <c r="AD7827" s="9"/>
      <c r="AG7827" s="9"/>
    </row>
    <row r="7828" spans="30:33" x14ac:dyDescent="0.3">
      <c r="AD7828" s="9"/>
      <c r="AG7828" s="9"/>
    </row>
    <row r="7829" spans="30:33" x14ac:dyDescent="0.3">
      <c r="AD7829" s="9"/>
      <c r="AG7829" s="9"/>
    </row>
    <row r="7830" spans="30:33" x14ac:dyDescent="0.3">
      <c r="AD7830" s="9"/>
      <c r="AG7830" s="9"/>
    </row>
    <row r="7831" spans="30:33" x14ac:dyDescent="0.3">
      <c r="AD7831" s="9"/>
      <c r="AG7831" s="9"/>
    </row>
    <row r="7832" spans="30:33" x14ac:dyDescent="0.3">
      <c r="AD7832" s="9"/>
      <c r="AG7832" s="9"/>
    </row>
    <row r="7833" spans="30:33" x14ac:dyDescent="0.3">
      <c r="AD7833" s="9"/>
      <c r="AG7833" s="9"/>
    </row>
    <row r="7834" spans="30:33" x14ac:dyDescent="0.3">
      <c r="AD7834" s="9"/>
      <c r="AG7834" s="9"/>
    </row>
    <row r="7835" spans="30:33" x14ac:dyDescent="0.3">
      <c r="AD7835" s="9"/>
      <c r="AG7835" s="9"/>
    </row>
    <row r="7836" spans="30:33" x14ac:dyDescent="0.3">
      <c r="AD7836" s="9"/>
      <c r="AG7836" s="9"/>
    </row>
    <row r="7837" spans="30:33" x14ac:dyDescent="0.3">
      <c r="AD7837" s="9"/>
      <c r="AG7837" s="9"/>
    </row>
    <row r="7838" spans="30:33" x14ac:dyDescent="0.3">
      <c r="AD7838" s="9"/>
      <c r="AG7838" s="9"/>
    </row>
    <row r="7839" spans="30:33" x14ac:dyDescent="0.3">
      <c r="AD7839" s="9"/>
      <c r="AG7839" s="9"/>
    </row>
    <row r="7840" spans="30:33" x14ac:dyDescent="0.3">
      <c r="AD7840" s="9"/>
      <c r="AG7840" s="9"/>
    </row>
    <row r="7841" spans="30:33" x14ac:dyDescent="0.3">
      <c r="AD7841" s="9"/>
      <c r="AG7841" s="9"/>
    </row>
    <row r="7842" spans="30:33" x14ac:dyDescent="0.3">
      <c r="AD7842" s="9"/>
      <c r="AG7842" s="9"/>
    </row>
    <row r="7843" spans="30:33" x14ac:dyDescent="0.3">
      <c r="AD7843" s="9"/>
      <c r="AG7843" s="9"/>
    </row>
    <row r="7844" spans="30:33" x14ac:dyDescent="0.3">
      <c r="AD7844" s="9"/>
      <c r="AG7844" s="9"/>
    </row>
    <row r="7845" spans="30:33" x14ac:dyDescent="0.3">
      <c r="AD7845" s="9"/>
      <c r="AG7845" s="9"/>
    </row>
    <row r="7846" spans="30:33" x14ac:dyDescent="0.3">
      <c r="AD7846" s="9"/>
      <c r="AG7846" s="9"/>
    </row>
    <row r="7847" spans="30:33" x14ac:dyDescent="0.3">
      <c r="AD7847" s="9"/>
      <c r="AG7847" s="9"/>
    </row>
    <row r="7848" spans="30:33" x14ac:dyDescent="0.3">
      <c r="AD7848" s="9"/>
      <c r="AG7848" s="9"/>
    </row>
    <row r="7849" spans="30:33" x14ac:dyDescent="0.3">
      <c r="AD7849" s="9"/>
      <c r="AG7849" s="9"/>
    </row>
    <row r="7850" spans="30:33" x14ac:dyDescent="0.3">
      <c r="AD7850" s="9"/>
      <c r="AG7850" s="9"/>
    </row>
    <row r="7851" spans="30:33" x14ac:dyDescent="0.3">
      <c r="AD7851" s="9"/>
      <c r="AG7851" s="9"/>
    </row>
    <row r="7852" spans="30:33" x14ac:dyDescent="0.3">
      <c r="AD7852" s="9"/>
      <c r="AG7852" s="9"/>
    </row>
    <row r="7853" spans="30:33" x14ac:dyDescent="0.3">
      <c r="AD7853" s="9"/>
      <c r="AG7853" s="9"/>
    </row>
    <row r="7854" spans="30:33" x14ac:dyDescent="0.3">
      <c r="AD7854" s="9"/>
      <c r="AG7854" s="9"/>
    </row>
    <row r="7855" spans="30:33" x14ac:dyDescent="0.3">
      <c r="AD7855" s="9"/>
      <c r="AG7855" s="9"/>
    </row>
    <row r="7856" spans="30:33" x14ac:dyDescent="0.3">
      <c r="AD7856" s="9"/>
      <c r="AG7856" s="9"/>
    </row>
    <row r="7857" spans="30:33" x14ac:dyDescent="0.3">
      <c r="AD7857" s="9"/>
      <c r="AG7857" s="9"/>
    </row>
    <row r="7858" spans="30:33" x14ac:dyDescent="0.3">
      <c r="AD7858" s="9"/>
      <c r="AG7858" s="9"/>
    </row>
    <row r="7859" spans="30:33" x14ac:dyDescent="0.3">
      <c r="AD7859" s="9"/>
      <c r="AG7859" s="9"/>
    </row>
    <row r="7860" spans="30:33" x14ac:dyDescent="0.3">
      <c r="AD7860" s="9"/>
      <c r="AG7860" s="9"/>
    </row>
    <row r="7861" spans="30:33" x14ac:dyDescent="0.3">
      <c r="AD7861" s="9"/>
      <c r="AG7861" s="9"/>
    </row>
    <row r="7862" spans="30:33" x14ac:dyDescent="0.3">
      <c r="AD7862" s="9"/>
      <c r="AG7862" s="9"/>
    </row>
    <row r="7863" spans="30:33" x14ac:dyDescent="0.3">
      <c r="AD7863" s="9"/>
      <c r="AG7863" s="9"/>
    </row>
    <row r="7864" spans="30:33" x14ac:dyDescent="0.3">
      <c r="AD7864" s="9"/>
      <c r="AG7864" s="9"/>
    </row>
    <row r="7865" spans="30:33" x14ac:dyDescent="0.3">
      <c r="AD7865" s="9"/>
      <c r="AG7865" s="9"/>
    </row>
    <row r="7866" spans="30:33" x14ac:dyDescent="0.3">
      <c r="AD7866" s="9"/>
      <c r="AG7866" s="9"/>
    </row>
    <row r="7867" spans="30:33" x14ac:dyDescent="0.3">
      <c r="AD7867" s="9"/>
      <c r="AG7867" s="9"/>
    </row>
    <row r="7868" spans="30:33" x14ac:dyDescent="0.3">
      <c r="AD7868" s="9"/>
      <c r="AG7868" s="9"/>
    </row>
    <row r="7869" spans="30:33" x14ac:dyDescent="0.3">
      <c r="AD7869" s="9"/>
      <c r="AG7869" s="9"/>
    </row>
    <row r="7870" spans="30:33" x14ac:dyDescent="0.3">
      <c r="AD7870" s="9"/>
      <c r="AG7870" s="9"/>
    </row>
    <row r="7871" spans="30:33" x14ac:dyDescent="0.3">
      <c r="AD7871" s="9"/>
      <c r="AG7871" s="9"/>
    </row>
    <row r="7872" spans="30:33" x14ac:dyDescent="0.3">
      <c r="AD7872" s="9"/>
      <c r="AG7872" s="9"/>
    </row>
    <row r="7873" spans="30:33" x14ac:dyDescent="0.3">
      <c r="AD7873" s="9"/>
      <c r="AG7873" s="9"/>
    </row>
    <row r="7874" spans="30:33" x14ac:dyDescent="0.3">
      <c r="AD7874" s="9"/>
      <c r="AG7874" s="9"/>
    </row>
    <row r="7875" spans="30:33" x14ac:dyDescent="0.3">
      <c r="AD7875" s="9"/>
      <c r="AG7875" s="9"/>
    </row>
    <row r="7876" spans="30:33" x14ac:dyDescent="0.3">
      <c r="AD7876" s="9"/>
      <c r="AG7876" s="9"/>
    </row>
    <row r="7877" spans="30:33" x14ac:dyDescent="0.3">
      <c r="AD7877" s="9"/>
      <c r="AG7877" s="9"/>
    </row>
    <row r="7878" spans="30:33" x14ac:dyDescent="0.3">
      <c r="AD7878" s="9"/>
      <c r="AG7878" s="9"/>
    </row>
    <row r="7879" spans="30:33" x14ac:dyDescent="0.3">
      <c r="AD7879" s="9"/>
      <c r="AG7879" s="9"/>
    </row>
    <row r="7880" spans="30:33" x14ac:dyDescent="0.3">
      <c r="AD7880" s="9"/>
      <c r="AG7880" s="9"/>
    </row>
    <row r="7881" spans="30:33" x14ac:dyDescent="0.3">
      <c r="AD7881" s="9"/>
      <c r="AG7881" s="9"/>
    </row>
    <row r="7882" spans="30:33" x14ac:dyDescent="0.3">
      <c r="AD7882" s="9"/>
      <c r="AG7882" s="9"/>
    </row>
    <row r="7883" spans="30:33" x14ac:dyDescent="0.3">
      <c r="AD7883" s="9"/>
      <c r="AG7883" s="9"/>
    </row>
    <row r="7884" spans="30:33" x14ac:dyDescent="0.3">
      <c r="AD7884" s="9"/>
      <c r="AG7884" s="9"/>
    </row>
    <row r="7885" spans="30:33" x14ac:dyDescent="0.3">
      <c r="AD7885" s="9"/>
      <c r="AG7885" s="9"/>
    </row>
    <row r="7886" spans="30:33" x14ac:dyDescent="0.3">
      <c r="AD7886" s="9"/>
      <c r="AG7886" s="9"/>
    </row>
    <row r="7887" spans="30:33" x14ac:dyDescent="0.3">
      <c r="AD7887" s="9"/>
      <c r="AG7887" s="9"/>
    </row>
    <row r="7888" spans="30:33" x14ac:dyDescent="0.3">
      <c r="AD7888" s="9"/>
      <c r="AG7888" s="9"/>
    </row>
    <row r="7889" spans="30:33" x14ac:dyDescent="0.3">
      <c r="AD7889" s="9"/>
      <c r="AG7889" s="9"/>
    </row>
    <row r="7890" spans="30:33" x14ac:dyDescent="0.3">
      <c r="AD7890" s="9"/>
      <c r="AG7890" s="9"/>
    </row>
    <row r="7891" spans="30:33" x14ac:dyDescent="0.3">
      <c r="AD7891" s="9"/>
      <c r="AG7891" s="9"/>
    </row>
    <row r="7892" spans="30:33" x14ac:dyDescent="0.3">
      <c r="AD7892" s="9"/>
      <c r="AG7892" s="9"/>
    </row>
    <row r="7893" spans="30:33" x14ac:dyDescent="0.3">
      <c r="AD7893" s="9"/>
      <c r="AG7893" s="9"/>
    </row>
    <row r="7894" spans="30:33" x14ac:dyDescent="0.3">
      <c r="AD7894" s="9"/>
      <c r="AG7894" s="9"/>
    </row>
    <row r="7895" spans="30:33" x14ac:dyDescent="0.3">
      <c r="AD7895" s="9"/>
      <c r="AG7895" s="9"/>
    </row>
    <row r="7896" spans="30:33" x14ac:dyDescent="0.3">
      <c r="AD7896" s="9"/>
      <c r="AG7896" s="9"/>
    </row>
    <row r="7897" spans="30:33" x14ac:dyDescent="0.3">
      <c r="AD7897" s="9"/>
      <c r="AG7897" s="9"/>
    </row>
    <row r="7898" spans="30:33" x14ac:dyDescent="0.3">
      <c r="AD7898" s="9"/>
      <c r="AG7898" s="9"/>
    </row>
    <row r="7899" spans="30:33" x14ac:dyDescent="0.3">
      <c r="AD7899" s="9"/>
      <c r="AG7899" s="9"/>
    </row>
    <row r="7900" spans="30:33" x14ac:dyDescent="0.3">
      <c r="AD7900" s="9"/>
      <c r="AG7900" s="9"/>
    </row>
    <row r="7901" spans="30:33" x14ac:dyDescent="0.3">
      <c r="AD7901" s="9"/>
      <c r="AG7901" s="9"/>
    </row>
    <row r="7902" spans="30:33" x14ac:dyDescent="0.3">
      <c r="AD7902" s="9"/>
      <c r="AG7902" s="9"/>
    </row>
    <row r="7903" spans="30:33" x14ac:dyDescent="0.3">
      <c r="AD7903" s="9"/>
      <c r="AG7903" s="9"/>
    </row>
    <row r="7904" spans="30:33" x14ac:dyDescent="0.3">
      <c r="AD7904" s="9"/>
      <c r="AG7904" s="9"/>
    </row>
    <row r="7905" spans="30:33" x14ac:dyDescent="0.3">
      <c r="AD7905" s="9"/>
      <c r="AG7905" s="9"/>
    </row>
    <row r="7906" spans="30:33" x14ac:dyDescent="0.3">
      <c r="AD7906" s="9"/>
      <c r="AG7906" s="9"/>
    </row>
    <row r="7907" spans="30:33" x14ac:dyDescent="0.3">
      <c r="AD7907" s="9"/>
      <c r="AG7907" s="9"/>
    </row>
    <row r="7908" spans="30:33" x14ac:dyDescent="0.3">
      <c r="AD7908" s="9"/>
      <c r="AG7908" s="9"/>
    </row>
    <row r="7909" spans="30:33" x14ac:dyDescent="0.3">
      <c r="AD7909" s="9"/>
      <c r="AG7909" s="9"/>
    </row>
    <row r="7910" spans="30:33" x14ac:dyDescent="0.3">
      <c r="AD7910" s="9"/>
      <c r="AG7910" s="9"/>
    </row>
    <row r="7911" spans="30:33" x14ac:dyDescent="0.3">
      <c r="AD7911" s="9"/>
      <c r="AG7911" s="9"/>
    </row>
    <row r="7912" spans="30:33" x14ac:dyDescent="0.3">
      <c r="AD7912" s="9"/>
      <c r="AG7912" s="9"/>
    </row>
    <row r="7913" spans="30:33" x14ac:dyDescent="0.3">
      <c r="AD7913" s="9"/>
      <c r="AG7913" s="9"/>
    </row>
    <row r="7914" spans="30:33" x14ac:dyDescent="0.3">
      <c r="AD7914" s="9"/>
      <c r="AG7914" s="9"/>
    </row>
    <row r="7915" spans="30:33" x14ac:dyDescent="0.3">
      <c r="AD7915" s="9"/>
      <c r="AG7915" s="9"/>
    </row>
    <row r="7916" spans="30:33" x14ac:dyDescent="0.3">
      <c r="AD7916" s="9"/>
      <c r="AG7916" s="9"/>
    </row>
    <row r="7917" spans="30:33" x14ac:dyDescent="0.3">
      <c r="AD7917" s="9"/>
      <c r="AG7917" s="9"/>
    </row>
    <row r="7918" spans="30:33" x14ac:dyDescent="0.3">
      <c r="AD7918" s="9"/>
      <c r="AG7918" s="9"/>
    </row>
    <row r="7919" spans="30:33" x14ac:dyDescent="0.3">
      <c r="AD7919" s="9"/>
      <c r="AG7919" s="9"/>
    </row>
    <row r="7920" spans="30:33" x14ac:dyDescent="0.3">
      <c r="AD7920" s="9"/>
      <c r="AG7920" s="9"/>
    </row>
    <row r="7921" spans="30:33" x14ac:dyDescent="0.3">
      <c r="AD7921" s="9"/>
      <c r="AG7921" s="9"/>
    </row>
    <row r="7922" spans="30:33" x14ac:dyDescent="0.3">
      <c r="AD7922" s="9"/>
      <c r="AG7922" s="9"/>
    </row>
    <row r="7923" spans="30:33" x14ac:dyDescent="0.3">
      <c r="AD7923" s="9"/>
      <c r="AG7923" s="9"/>
    </row>
    <row r="7924" spans="30:33" x14ac:dyDescent="0.3">
      <c r="AD7924" s="9"/>
      <c r="AG7924" s="9"/>
    </row>
    <row r="7925" spans="30:33" x14ac:dyDescent="0.3">
      <c r="AD7925" s="9"/>
      <c r="AG7925" s="9"/>
    </row>
    <row r="7926" spans="30:33" x14ac:dyDescent="0.3">
      <c r="AD7926" s="9"/>
      <c r="AG7926" s="9"/>
    </row>
    <row r="7927" spans="30:33" x14ac:dyDescent="0.3">
      <c r="AD7927" s="9"/>
      <c r="AG7927" s="9"/>
    </row>
    <row r="7928" spans="30:33" x14ac:dyDescent="0.3">
      <c r="AD7928" s="9"/>
      <c r="AG7928" s="9"/>
    </row>
    <row r="7929" spans="30:33" x14ac:dyDescent="0.3">
      <c r="AD7929" s="9"/>
      <c r="AG7929" s="9"/>
    </row>
    <row r="7930" spans="30:33" x14ac:dyDescent="0.3">
      <c r="AD7930" s="9"/>
      <c r="AG7930" s="9"/>
    </row>
    <row r="7931" spans="30:33" x14ac:dyDescent="0.3">
      <c r="AD7931" s="9"/>
      <c r="AG7931" s="9"/>
    </row>
    <row r="7932" spans="30:33" x14ac:dyDescent="0.3">
      <c r="AD7932" s="9"/>
      <c r="AG7932" s="9"/>
    </row>
    <row r="7933" spans="30:33" x14ac:dyDescent="0.3">
      <c r="AD7933" s="9"/>
      <c r="AG7933" s="9"/>
    </row>
    <row r="7934" spans="30:33" x14ac:dyDescent="0.3">
      <c r="AD7934" s="9"/>
      <c r="AG7934" s="9"/>
    </row>
    <row r="7935" spans="30:33" x14ac:dyDescent="0.3">
      <c r="AD7935" s="9"/>
      <c r="AG7935" s="9"/>
    </row>
    <row r="7936" spans="30:33" x14ac:dyDescent="0.3">
      <c r="AD7936" s="9"/>
      <c r="AG7936" s="9"/>
    </row>
    <row r="7937" spans="30:33" x14ac:dyDescent="0.3">
      <c r="AD7937" s="9"/>
      <c r="AG7937" s="9"/>
    </row>
    <row r="7938" spans="30:33" x14ac:dyDescent="0.3">
      <c r="AD7938" s="9"/>
      <c r="AG7938" s="9"/>
    </row>
    <row r="7939" spans="30:33" x14ac:dyDescent="0.3">
      <c r="AD7939" s="9"/>
      <c r="AG7939" s="9"/>
    </row>
    <row r="7940" spans="30:33" x14ac:dyDescent="0.3">
      <c r="AD7940" s="9"/>
      <c r="AG7940" s="9"/>
    </row>
    <row r="7941" spans="30:33" x14ac:dyDescent="0.3">
      <c r="AD7941" s="9"/>
      <c r="AG7941" s="9"/>
    </row>
    <row r="7942" spans="30:33" x14ac:dyDescent="0.3">
      <c r="AD7942" s="9"/>
      <c r="AG7942" s="9"/>
    </row>
    <row r="7943" spans="30:33" x14ac:dyDescent="0.3">
      <c r="AD7943" s="9"/>
      <c r="AG7943" s="9"/>
    </row>
    <row r="7944" spans="30:33" x14ac:dyDescent="0.3">
      <c r="AD7944" s="9"/>
      <c r="AG7944" s="9"/>
    </row>
    <row r="7945" spans="30:33" x14ac:dyDescent="0.3">
      <c r="AD7945" s="9"/>
      <c r="AG7945" s="9"/>
    </row>
    <row r="7946" spans="30:33" x14ac:dyDescent="0.3">
      <c r="AD7946" s="9"/>
      <c r="AG7946" s="9"/>
    </row>
    <row r="7947" spans="30:33" x14ac:dyDescent="0.3">
      <c r="AD7947" s="9"/>
      <c r="AG7947" s="9"/>
    </row>
    <row r="7948" spans="30:33" x14ac:dyDescent="0.3">
      <c r="AD7948" s="9"/>
      <c r="AG7948" s="9"/>
    </row>
    <row r="7949" spans="30:33" x14ac:dyDescent="0.3">
      <c r="AD7949" s="9"/>
      <c r="AG7949" s="9"/>
    </row>
    <row r="7950" spans="30:33" x14ac:dyDescent="0.3">
      <c r="AD7950" s="9"/>
      <c r="AG7950" s="9"/>
    </row>
    <row r="7951" spans="30:33" x14ac:dyDescent="0.3">
      <c r="AD7951" s="9"/>
      <c r="AG7951" s="9"/>
    </row>
    <row r="7952" spans="30:33" x14ac:dyDescent="0.3">
      <c r="AD7952" s="9"/>
      <c r="AG7952" s="9"/>
    </row>
    <row r="7953" spans="30:33" x14ac:dyDescent="0.3">
      <c r="AD7953" s="9"/>
      <c r="AG7953" s="9"/>
    </row>
    <row r="7954" spans="30:33" x14ac:dyDescent="0.3">
      <c r="AD7954" s="9"/>
      <c r="AG7954" s="9"/>
    </row>
    <row r="7955" spans="30:33" x14ac:dyDescent="0.3">
      <c r="AD7955" s="9"/>
      <c r="AG7955" s="9"/>
    </row>
    <row r="7956" spans="30:33" x14ac:dyDescent="0.3">
      <c r="AD7956" s="9"/>
      <c r="AG7956" s="9"/>
    </row>
    <row r="7957" spans="30:33" x14ac:dyDescent="0.3">
      <c r="AD7957" s="9"/>
      <c r="AG7957" s="9"/>
    </row>
    <row r="7958" spans="30:33" x14ac:dyDescent="0.3">
      <c r="AD7958" s="9"/>
      <c r="AG7958" s="9"/>
    </row>
    <row r="7959" spans="30:33" x14ac:dyDescent="0.3">
      <c r="AD7959" s="9"/>
      <c r="AG7959" s="9"/>
    </row>
    <row r="7960" spans="30:33" x14ac:dyDescent="0.3">
      <c r="AD7960" s="9"/>
      <c r="AG7960" s="9"/>
    </row>
    <row r="7961" spans="30:33" x14ac:dyDescent="0.3">
      <c r="AD7961" s="9"/>
      <c r="AG7961" s="9"/>
    </row>
    <row r="7962" spans="30:33" x14ac:dyDescent="0.3">
      <c r="AD7962" s="9"/>
      <c r="AG7962" s="9"/>
    </row>
    <row r="7963" spans="30:33" x14ac:dyDescent="0.3">
      <c r="AD7963" s="9"/>
      <c r="AG7963" s="9"/>
    </row>
    <row r="7964" spans="30:33" x14ac:dyDescent="0.3">
      <c r="AD7964" s="9"/>
      <c r="AG7964" s="9"/>
    </row>
    <row r="7965" spans="30:33" x14ac:dyDescent="0.3">
      <c r="AD7965" s="9"/>
      <c r="AG7965" s="9"/>
    </row>
    <row r="7966" spans="30:33" x14ac:dyDescent="0.3">
      <c r="AD7966" s="9"/>
      <c r="AG7966" s="9"/>
    </row>
    <row r="7967" spans="30:33" x14ac:dyDescent="0.3">
      <c r="AD7967" s="9"/>
      <c r="AG7967" s="9"/>
    </row>
    <row r="7968" spans="30:33" x14ac:dyDescent="0.3">
      <c r="AD7968" s="9"/>
      <c r="AG7968" s="9"/>
    </row>
    <row r="7969" spans="30:33" x14ac:dyDescent="0.3">
      <c r="AD7969" s="9"/>
      <c r="AG7969" s="9"/>
    </row>
    <row r="7970" spans="30:33" x14ac:dyDescent="0.3">
      <c r="AD7970" s="9"/>
      <c r="AG7970" s="9"/>
    </row>
    <row r="7971" spans="30:33" x14ac:dyDescent="0.3">
      <c r="AD7971" s="9"/>
      <c r="AG7971" s="9"/>
    </row>
    <row r="7972" spans="30:33" x14ac:dyDescent="0.3">
      <c r="AD7972" s="9"/>
      <c r="AG7972" s="9"/>
    </row>
    <row r="7973" spans="30:33" x14ac:dyDescent="0.3">
      <c r="AD7973" s="9"/>
      <c r="AG7973" s="9"/>
    </row>
    <row r="7974" spans="30:33" x14ac:dyDescent="0.3">
      <c r="AD7974" s="9"/>
      <c r="AG7974" s="9"/>
    </row>
    <row r="7975" spans="30:33" x14ac:dyDescent="0.3">
      <c r="AD7975" s="9"/>
      <c r="AG7975" s="9"/>
    </row>
    <row r="7976" spans="30:33" x14ac:dyDescent="0.3">
      <c r="AD7976" s="9"/>
      <c r="AG7976" s="9"/>
    </row>
    <row r="7977" spans="30:33" x14ac:dyDescent="0.3">
      <c r="AD7977" s="9"/>
      <c r="AG7977" s="9"/>
    </row>
    <row r="7978" spans="30:33" x14ac:dyDescent="0.3">
      <c r="AD7978" s="9"/>
      <c r="AG7978" s="9"/>
    </row>
    <row r="7979" spans="30:33" x14ac:dyDescent="0.3">
      <c r="AD7979" s="9"/>
      <c r="AG7979" s="9"/>
    </row>
    <row r="7980" spans="30:33" x14ac:dyDescent="0.3">
      <c r="AD7980" s="9"/>
      <c r="AG7980" s="9"/>
    </row>
    <row r="7981" spans="30:33" x14ac:dyDescent="0.3">
      <c r="AD7981" s="9"/>
      <c r="AG7981" s="9"/>
    </row>
    <row r="7982" spans="30:33" x14ac:dyDescent="0.3">
      <c r="AD7982" s="9"/>
      <c r="AG7982" s="9"/>
    </row>
    <row r="7983" spans="30:33" x14ac:dyDescent="0.3">
      <c r="AD7983" s="9"/>
      <c r="AG7983" s="9"/>
    </row>
    <row r="7984" spans="30:33" x14ac:dyDescent="0.3">
      <c r="AD7984" s="9"/>
      <c r="AG7984" s="9"/>
    </row>
    <row r="7985" spans="30:33" x14ac:dyDescent="0.3">
      <c r="AD7985" s="9"/>
      <c r="AG7985" s="9"/>
    </row>
    <row r="7986" spans="30:33" x14ac:dyDescent="0.3">
      <c r="AD7986" s="9"/>
      <c r="AG7986" s="9"/>
    </row>
    <row r="7987" spans="30:33" x14ac:dyDescent="0.3">
      <c r="AD7987" s="9"/>
      <c r="AG7987" s="9"/>
    </row>
    <row r="7988" spans="30:33" x14ac:dyDescent="0.3">
      <c r="AD7988" s="9"/>
      <c r="AG7988" s="9"/>
    </row>
    <row r="7989" spans="30:33" x14ac:dyDescent="0.3">
      <c r="AD7989" s="9"/>
      <c r="AG7989" s="9"/>
    </row>
    <row r="7990" spans="30:33" x14ac:dyDescent="0.3">
      <c r="AD7990" s="9"/>
      <c r="AG7990" s="9"/>
    </row>
    <row r="7991" spans="30:33" x14ac:dyDescent="0.3">
      <c r="AD7991" s="9"/>
      <c r="AG7991" s="9"/>
    </row>
    <row r="7992" spans="30:33" x14ac:dyDescent="0.3">
      <c r="AD7992" s="9"/>
      <c r="AG7992" s="9"/>
    </row>
    <row r="7993" spans="30:33" x14ac:dyDescent="0.3">
      <c r="AD7993" s="9"/>
      <c r="AG7993" s="9"/>
    </row>
    <row r="7994" spans="30:33" x14ac:dyDescent="0.3">
      <c r="AD7994" s="9"/>
      <c r="AG7994" s="9"/>
    </row>
    <row r="7995" spans="30:33" x14ac:dyDescent="0.3">
      <c r="AD7995" s="9"/>
      <c r="AG7995" s="9"/>
    </row>
    <row r="7996" spans="30:33" x14ac:dyDescent="0.3">
      <c r="AD7996" s="9"/>
      <c r="AG7996" s="9"/>
    </row>
    <row r="7997" spans="30:33" x14ac:dyDescent="0.3">
      <c r="AD7997" s="9"/>
      <c r="AG7997" s="9"/>
    </row>
    <row r="7998" spans="30:33" x14ac:dyDescent="0.3">
      <c r="AD7998" s="9"/>
      <c r="AG7998" s="9"/>
    </row>
    <row r="7999" spans="30:33" x14ac:dyDescent="0.3">
      <c r="AD7999" s="9"/>
      <c r="AG7999" s="9"/>
    </row>
    <row r="8000" spans="30:33" x14ac:dyDescent="0.3">
      <c r="AD8000" s="9"/>
      <c r="AG8000" s="9"/>
    </row>
    <row r="8001" spans="30:33" x14ac:dyDescent="0.3">
      <c r="AD8001" s="9"/>
      <c r="AG8001" s="9"/>
    </row>
    <row r="8002" spans="30:33" x14ac:dyDescent="0.3">
      <c r="AD8002" s="9"/>
      <c r="AG8002" s="9"/>
    </row>
    <row r="8003" spans="30:33" x14ac:dyDescent="0.3">
      <c r="AD8003" s="9"/>
      <c r="AG8003" s="9"/>
    </row>
    <row r="8004" spans="30:33" x14ac:dyDescent="0.3">
      <c r="AD8004" s="9"/>
      <c r="AG8004" s="9"/>
    </row>
    <row r="8005" spans="30:33" x14ac:dyDescent="0.3">
      <c r="AD8005" s="9"/>
      <c r="AG8005" s="9"/>
    </row>
    <row r="8006" spans="30:33" x14ac:dyDescent="0.3">
      <c r="AD8006" s="9"/>
      <c r="AG8006" s="9"/>
    </row>
    <row r="8007" spans="30:33" x14ac:dyDescent="0.3">
      <c r="AD8007" s="9"/>
      <c r="AG8007" s="9"/>
    </row>
    <row r="8008" spans="30:33" x14ac:dyDescent="0.3">
      <c r="AD8008" s="9"/>
      <c r="AG8008" s="9"/>
    </row>
    <row r="8009" spans="30:33" x14ac:dyDescent="0.3">
      <c r="AD8009" s="9"/>
      <c r="AG8009" s="9"/>
    </row>
    <row r="8010" spans="30:33" x14ac:dyDescent="0.3">
      <c r="AD8010" s="9"/>
      <c r="AG8010" s="9"/>
    </row>
    <row r="8011" spans="30:33" x14ac:dyDescent="0.3">
      <c r="AD8011" s="9"/>
      <c r="AG8011" s="9"/>
    </row>
    <row r="8012" spans="30:33" x14ac:dyDescent="0.3">
      <c r="AD8012" s="9"/>
      <c r="AG8012" s="9"/>
    </row>
    <row r="8013" spans="30:33" x14ac:dyDescent="0.3">
      <c r="AD8013" s="9"/>
      <c r="AG8013" s="9"/>
    </row>
    <row r="8014" spans="30:33" x14ac:dyDescent="0.3">
      <c r="AD8014" s="9"/>
      <c r="AG8014" s="9"/>
    </row>
    <row r="8015" spans="30:33" x14ac:dyDescent="0.3">
      <c r="AD8015" s="9"/>
      <c r="AG8015" s="9"/>
    </row>
    <row r="8016" spans="30:33" x14ac:dyDescent="0.3">
      <c r="AD8016" s="9"/>
      <c r="AG8016" s="9"/>
    </row>
    <row r="8017" spans="30:33" x14ac:dyDescent="0.3">
      <c r="AD8017" s="9"/>
      <c r="AG8017" s="9"/>
    </row>
    <row r="8018" spans="30:33" x14ac:dyDescent="0.3">
      <c r="AD8018" s="9"/>
      <c r="AG8018" s="9"/>
    </row>
    <row r="8019" spans="30:33" x14ac:dyDescent="0.3">
      <c r="AD8019" s="9"/>
      <c r="AG8019" s="9"/>
    </row>
    <row r="8020" spans="30:33" x14ac:dyDescent="0.3">
      <c r="AD8020" s="9"/>
      <c r="AG8020" s="9"/>
    </row>
    <row r="8021" spans="30:33" x14ac:dyDescent="0.3">
      <c r="AD8021" s="9"/>
      <c r="AG8021" s="9"/>
    </row>
    <row r="8022" spans="30:33" x14ac:dyDescent="0.3">
      <c r="AD8022" s="9"/>
      <c r="AG8022" s="9"/>
    </row>
    <row r="8023" spans="30:33" x14ac:dyDescent="0.3">
      <c r="AD8023" s="9"/>
      <c r="AG8023" s="9"/>
    </row>
    <row r="8024" spans="30:33" x14ac:dyDescent="0.3">
      <c r="AD8024" s="9"/>
      <c r="AG8024" s="9"/>
    </row>
    <row r="8025" spans="30:33" x14ac:dyDescent="0.3">
      <c r="AD8025" s="9"/>
      <c r="AG8025" s="9"/>
    </row>
    <row r="8026" spans="30:33" x14ac:dyDescent="0.3">
      <c r="AD8026" s="9"/>
      <c r="AG8026" s="9"/>
    </row>
    <row r="8027" spans="30:33" x14ac:dyDescent="0.3">
      <c r="AD8027" s="9"/>
      <c r="AG8027" s="9"/>
    </row>
    <row r="8028" spans="30:33" x14ac:dyDescent="0.3">
      <c r="AD8028" s="9"/>
      <c r="AG8028" s="9"/>
    </row>
    <row r="8029" spans="30:33" x14ac:dyDescent="0.3">
      <c r="AD8029" s="9"/>
      <c r="AG8029" s="9"/>
    </row>
    <row r="8030" spans="30:33" x14ac:dyDescent="0.3">
      <c r="AD8030" s="9"/>
      <c r="AG8030" s="9"/>
    </row>
    <row r="8031" spans="30:33" x14ac:dyDescent="0.3">
      <c r="AD8031" s="9"/>
      <c r="AG8031" s="9"/>
    </row>
    <row r="8032" spans="30:33" x14ac:dyDescent="0.3">
      <c r="AD8032" s="9"/>
      <c r="AG8032" s="9"/>
    </row>
    <row r="8033" spans="30:33" x14ac:dyDescent="0.3">
      <c r="AD8033" s="9"/>
      <c r="AG8033" s="9"/>
    </row>
    <row r="8034" spans="30:33" x14ac:dyDescent="0.3">
      <c r="AD8034" s="9"/>
      <c r="AG8034" s="9"/>
    </row>
    <row r="8035" spans="30:33" x14ac:dyDescent="0.3">
      <c r="AD8035" s="9"/>
      <c r="AG8035" s="9"/>
    </row>
    <row r="8036" spans="30:33" x14ac:dyDescent="0.3">
      <c r="AD8036" s="9"/>
      <c r="AG8036" s="9"/>
    </row>
    <row r="8037" spans="30:33" x14ac:dyDescent="0.3">
      <c r="AD8037" s="9"/>
      <c r="AG8037" s="9"/>
    </row>
    <row r="8038" spans="30:33" x14ac:dyDescent="0.3">
      <c r="AD8038" s="9"/>
      <c r="AG8038" s="9"/>
    </row>
    <row r="8039" spans="30:33" x14ac:dyDescent="0.3">
      <c r="AD8039" s="9"/>
      <c r="AG8039" s="9"/>
    </row>
    <row r="8040" spans="30:33" x14ac:dyDescent="0.3">
      <c r="AD8040" s="9"/>
      <c r="AG8040" s="9"/>
    </row>
    <row r="8041" spans="30:33" x14ac:dyDescent="0.3">
      <c r="AD8041" s="9"/>
      <c r="AG8041" s="9"/>
    </row>
    <row r="8042" spans="30:33" x14ac:dyDescent="0.3">
      <c r="AD8042" s="9"/>
      <c r="AG8042" s="9"/>
    </row>
    <row r="8043" spans="30:33" x14ac:dyDescent="0.3">
      <c r="AD8043" s="9"/>
      <c r="AG8043" s="9"/>
    </row>
    <row r="8044" spans="30:33" x14ac:dyDescent="0.3">
      <c r="AD8044" s="9"/>
      <c r="AG8044" s="9"/>
    </row>
    <row r="8045" spans="30:33" x14ac:dyDescent="0.3">
      <c r="AD8045" s="9"/>
      <c r="AG8045" s="9"/>
    </row>
    <row r="8046" spans="30:33" x14ac:dyDescent="0.3">
      <c r="AD8046" s="9"/>
      <c r="AG8046" s="9"/>
    </row>
    <row r="8047" spans="30:33" x14ac:dyDescent="0.3">
      <c r="AD8047" s="9"/>
      <c r="AG8047" s="9"/>
    </row>
    <row r="8048" spans="30:33" x14ac:dyDescent="0.3">
      <c r="AD8048" s="9"/>
      <c r="AG8048" s="9"/>
    </row>
    <row r="8049" spans="30:33" x14ac:dyDescent="0.3">
      <c r="AD8049" s="9"/>
      <c r="AG8049" s="9"/>
    </row>
    <row r="8050" spans="30:33" x14ac:dyDescent="0.3">
      <c r="AD8050" s="9"/>
      <c r="AG8050" s="9"/>
    </row>
    <row r="8051" spans="30:33" x14ac:dyDescent="0.3">
      <c r="AD8051" s="9"/>
      <c r="AG8051" s="9"/>
    </row>
    <row r="8052" spans="30:33" x14ac:dyDescent="0.3">
      <c r="AD8052" s="9"/>
      <c r="AG8052" s="9"/>
    </row>
    <row r="8053" spans="30:33" x14ac:dyDescent="0.3">
      <c r="AD8053" s="9"/>
      <c r="AG8053" s="9"/>
    </row>
    <row r="8054" spans="30:33" x14ac:dyDescent="0.3">
      <c r="AD8054" s="9"/>
      <c r="AG8054" s="9"/>
    </row>
    <row r="8055" spans="30:33" x14ac:dyDescent="0.3">
      <c r="AD8055" s="9"/>
      <c r="AG8055" s="9"/>
    </row>
    <row r="8056" spans="30:33" x14ac:dyDescent="0.3">
      <c r="AD8056" s="9"/>
      <c r="AG8056" s="9"/>
    </row>
    <row r="8057" spans="30:33" x14ac:dyDescent="0.3">
      <c r="AD8057" s="9"/>
      <c r="AG8057" s="9"/>
    </row>
    <row r="8058" spans="30:33" x14ac:dyDescent="0.3">
      <c r="AD8058" s="9"/>
      <c r="AG8058" s="9"/>
    </row>
    <row r="8059" spans="30:33" x14ac:dyDescent="0.3">
      <c r="AD8059" s="9"/>
      <c r="AG8059" s="9"/>
    </row>
    <row r="8060" spans="30:33" x14ac:dyDescent="0.3">
      <c r="AD8060" s="9"/>
      <c r="AG8060" s="9"/>
    </row>
    <row r="8061" spans="30:33" x14ac:dyDescent="0.3">
      <c r="AD8061" s="9"/>
      <c r="AG8061" s="9"/>
    </row>
    <row r="8062" spans="30:33" x14ac:dyDescent="0.3">
      <c r="AD8062" s="9"/>
      <c r="AG8062" s="9"/>
    </row>
    <row r="8063" spans="30:33" x14ac:dyDescent="0.3">
      <c r="AD8063" s="9"/>
      <c r="AG8063" s="9"/>
    </row>
    <row r="8064" spans="30:33" x14ac:dyDescent="0.3">
      <c r="AD8064" s="9"/>
      <c r="AG8064" s="9"/>
    </row>
    <row r="8065" spans="30:33" x14ac:dyDescent="0.3">
      <c r="AD8065" s="9"/>
      <c r="AG8065" s="9"/>
    </row>
    <row r="8066" spans="30:33" x14ac:dyDescent="0.3">
      <c r="AD8066" s="9"/>
      <c r="AG8066" s="9"/>
    </row>
    <row r="8067" spans="30:33" x14ac:dyDescent="0.3">
      <c r="AD8067" s="9"/>
      <c r="AG8067" s="9"/>
    </row>
    <row r="8068" spans="30:33" x14ac:dyDescent="0.3">
      <c r="AD8068" s="9"/>
      <c r="AG8068" s="9"/>
    </row>
    <row r="8069" spans="30:33" x14ac:dyDescent="0.3">
      <c r="AD8069" s="9"/>
      <c r="AG8069" s="9"/>
    </row>
    <row r="8070" spans="30:33" x14ac:dyDescent="0.3">
      <c r="AD8070" s="9"/>
      <c r="AG8070" s="9"/>
    </row>
    <row r="8071" spans="30:33" x14ac:dyDescent="0.3">
      <c r="AD8071" s="9"/>
      <c r="AG8071" s="9"/>
    </row>
    <row r="8072" spans="30:33" x14ac:dyDescent="0.3">
      <c r="AD8072" s="9"/>
      <c r="AG8072" s="9"/>
    </row>
    <row r="8073" spans="30:33" x14ac:dyDescent="0.3">
      <c r="AD8073" s="9"/>
      <c r="AG8073" s="9"/>
    </row>
    <row r="8074" spans="30:33" x14ac:dyDescent="0.3">
      <c r="AD8074" s="9"/>
      <c r="AG8074" s="9"/>
    </row>
    <row r="8075" spans="30:33" x14ac:dyDescent="0.3">
      <c r="AD8075" s="9"/>
      <c r="AG8075" s="9"/>
    </row>
    <row r="8076" spans="30:33" x14ac:dyDescent="0.3">
      <c r="AD8076" s="9"/>
      <c r="AG8076" s="9"/>
    </row>
    <row r="8077" spans="30:33" x14ac:dyDescent="0.3">
      <c r="AD8077" s="9"/>
      <c r="AG8077" s="9"/>
    </row>
    <row r="8078" spans="30:33" x14ac:dyDescent="0.3">
      <c r="AD8078" s="9"/>
      <c r="AG8078" s="9"/>
    </row>
    <row r="8079" spans="30:33" x14ac:dyDescent="0.3">
      <c r="AD8079" s="9"/>
      <c r="AG8079" s="9"/>
    </row>
    <row r="8080" spans="30:33" x14ac:dyDescent="0.3">
      <c r="AD8080" s="9"/>
      <c r="AG8080" s="9"/>
    </row>
    <row r="8081" spans="30:33" x14ac:dyDescent="0.3">
      <c r="AD8081" s="9"/>
      <c r="AG8081" s="9"/>
    </row>
    <row r="8082" spans="30:33" x14ac:dyDescent="0.3">
      <c r="AD8082" s="9"/>
      <c r="AG8082" s="9"/>
    </row>
    <row r="8083" spans="30:33" x14ac:dyDescent="0.3">
      <c r="AD8083" s="9"/>
      <c r="AG8083" s="9"/>
    </row>
    <row r="8084" spans="30:33" x14ac:dyDescent="0.3">
      <c r="AD8084" s="9"/>
      <c r="AG8084" s="9"/>
    </row>
    <row r="8085" spans="30:33" x14ac:dyDescent="0.3">
      <c r="AD8085" s="9"/>
      <c r="AG8085" s="9"/>
    </row>
    <row r="8086" spans="30:33" x14ac:dyDescent="0.3">
      <c r="AD8086" s="9"/>
      <c r="AG8086" s="9"/>
    </row>
    <row r="8087" spans="30:33" x14ac:dyDescent="0.3">
      <c r="AD8087" s="9"/>
      <c r="AG8087" s="9"/>
    </row>
    <row r="8088" spans="30:33" x14ac:dyDescent="0.3">
      <c r="AD8088" s="9"/>
      <c r="AG8088" s="9"/>
    </row>
    <row r="8089" spans="30:33" x14ac:dyDescent="0.3">
      <c r="AD8089" s="9"/>
      <c r="AG8089" s="9"/>
    </row>
    <row r="8090" spans="30:33" x14ac:dyDescent="0.3">
      <c r="AD8090" s="9"/>
      <c r="AG8090" s="9"/>
    </row>
    <row r="8091" spans="30:33" x14ac:dyDescent="0.3">
      <c r="AD8091" s="9"/>
      <c r="AG8091" s="9"/>
    </row>
    <row r="8092" spans="30:33" x14ac:dyDescent="0.3">
      <c r="AD8092" s="9"/>
      <c r="AG8092" s="9"/>
    </row>
    <row r="8093" spans="30:33" x14ac:dyDescent="0.3">
      <c r="AD8093" s="9"/>
      <c r="AG8093" s="9"/>
    </row>
    <row r="8094" spans="30:33" x14ac:dyDescent="0.3">
      <c r="AD8094" s="9"/>
      <c r="AG8094" s="9"/>
    </row>
    <row r="8095" spans="30:33" x14ac:dyDescent="0.3">
      <c r="AD8095" s="9"/>
      <c r="AG8095" s="9"/>
    </row>
    <row r="8096" spans="30:33" x14ac:dyDescent="0.3">
      <c r="AD8096" s="9"/>
      <c r="AG8096" s="9"/>
    </row>
    <row r="8097" spans="30:33" x14ac:dyDescent="0.3">
      <c r="AD8097" s="9"/>
      <c r="AG8097" s="9"/>
    </row>
    <row r="8098" spans="30:33" x14ac:dyDescent="0.3">
      <c r="AD8098" s="9"/>
      <c r="AG8098" s="9"/>
    </row>
    <row r="8099" spans="30:33" x14ac:dyDescent="0.3">
      <c r="AD8099" s="9"/>
      <c r="AG8099" s="9"/>
    </row>
    <row r="8100" spans="30:33" x14ac:dyDescent="0.3">
      <c r="AD8100" s="9"/>
      <c r="AG8100" s="9"/>
    </row>
    <row r="8101" spans="30:33" x14ac:dyDescent="0.3">
      <c r="AD8101" s="9"/>
      <c r="AG8101" s="9"/>
    </row>
    <row r="8102" spans="30:33" x14ac:dyDescent="0.3">
      <c r="AD8102" s="9"/>
      <c r="AG8102" s="9"/>
    </row>
    <row r="8103" spans="30:33" x14ac:dyDescent="0.3">
      <c r="AD8103" s="9"/>
      <c r="AG8103" s="9"/>
    </row>
    <row r="8104" spans="30:33" x14ac:dyDescent="0.3">
      <c r="AD8104" s="9"/>
      <c r="AG8104" s="9"/>
    </row>
    <row r="8105" spans="30:33" x14ac:dyDescent="0.3">
      <c r="AD8105" s="9"/>
      <c r="AG8105" s="9"/>
    </row>
    <row r="8106" spans="30:33" x14ac:dyDescent="0.3">
      <c r="AD8106" s="9"/>
      <c r="AG8106" s="9"/>
    </row>
    <row r="8107" spans="30:33" x14ac:dyDescent="0.3">
      <c r="AD8107" s="9"/>
      <c r="AG8107" s="9"/>
    </row>
    <row r="8108" spans="30:33" x14ac:dyDescent="0.3">
      <c r="AD8108" s="9"/>
      <c r="AG8108" s="9"/>
    </row>
    <row r="8109" spans="30:33" x14ac:dyDescent="0.3">
      <c r="AD8109" s="9"/>
      <c r="AG8109" s="9"/>
    </row>
    <row r="8110" spans="30:33" x14ac:dyDescent="0.3">
      <c r="AD8110" s="9"/>
      <c r="AG8110" s="9"/>
    </row>
    <row r="8111" spans="30:33" x14ac:dyDescent="0.3">
      <c r="AD8111" s="9"/>
      <c r="AG8111" s="9"/>
    </row>
    <row r="8112" spans="30:33" x14ac:dyDescent="0.3">
      <c r="AD8112" s="9"/>
      <c r="AG8112" s="9"/>
    </row>
    <row r="8113" spans="30:33" x14ac:dyDescent="0.3">
      <c r="AD8113" s="9"/>
      <c r="AG8113" s="9"/>
    </row>
    <row r="8114" spans="30:33" x14ac:dyDescent="0.3">
      <c r="AD8114" s="9"/>
      <c r="AG8114" s="9"/>
    </row>
    <row r="8115" spans="30:33" x14ac:dyDescent="0.3">
      <c r="AD8115" s="9"/>
      <c r="AG8115" s="9"/>
    </row>
    <row r="8116" spans="30:33" x14ac:dyDescent="0.3">
      <c r="AD8116" s="9"/>
      <c r="AG8116" s="9"/>
    </row>
    <row r="8117" spans="30:33" x14ac:dyDescent="0.3">
      <c r="AD8117" s="9"/>
      <c r="AG8117" s="9"/>
    </row>
    <row r="8118" spans="30:33" x14ac:dyDescent="0.3">
      <c r="AD8118" s="9"/>
      <c r="AG8118" s="9"/>
    </row>
    <row r="8119" spans="30:33" x14ac:dyDescent="0.3">
      <c r="AD8119" s="9"/>
      <c r="AG8119" s="9"/>
    </row>
    <row r="8120" spans="30:33" x14ac:dyDescent="0.3">
      <c r="AD8120" s="9"/>
      <c r="AG8120" s="9"/>
    </row>
    <row r="8121" spans="30:33" x14ac:dyDescent="0.3">
      <c r="AD8121" s="9"/>
      <c r="AG8121" s="9"/>
    </row>
    <row r="8122" spans="30:33" x14ac:dyDescent="0.3">
      <c r="AD8122" s="9"/>
      <c r="AG8122" s="9"/>
    </row>
    <row r="8123" spans="30:33" x14ac:dyDescent="0.3">
      <c r="AD8123" s="9"/>
      <c r="AG8123" s="9"/>
    </row>
    <row r="8124" spans="30:33" x14ac:dyDescent="0.3">
      <c r="AD8124" s="9"/>
      <c r="AG8124" s="9"/>
    </row>
    <row r="8125" spans="30:33" x14ac:dyDescent="0.3">
      <c r="AD8125" s="9"/>
      <c r="AG8125" s="9"/>
    </row>
    <row r="8126" spans="30:33" x14ac:dyDescent="0.3">
      <c r="AD8126" s="9"/>
      <c r="AG8126" s="9"/>
    </row>
    <row r="8127" spans="30:33" x14ac:dyDescent="0.3">
      <c r="AD8127" s="9"/>
      <c r="AG8127" s="9"/>
    </row>
    <row r="8128" spans="30:33" x14ac:dyDescent="0.3">
      <c r="AD8128" s="9"/>
      <c r="AG8128" s="9"/>
    </row>
    <row r="8129" spans="30:33" x14ac:dyDescent="0.3">
      <c r="AD8129" s="9"/>
      <c r="AG8129" s="9"/>
    </row>
    <row r="8130" spans="30:33" x14ac:dyDescent="0.3">
      <c r="AD8130" s="9"/>
      <c r="AG8130" s="9"/>
    </row>
    <row r="8131" spans="30:33" x14ac:dyDescent="0.3">
      <c r="AD8131" s="9"/>
      <c r="AG8131" s="9"/>
    </row>
    <row r="8132" spans="30:33" x14ac:dyDescent="0.3">
      <c r="AD8132" s="9"/>
      <c r="AG8132" s="9"/>
    </row>
    <row r="8133" spans="30:33" x14ac:dyDescent="0.3">
      <c r="AD8133" s="9"/>
      <c r="AG8133" s="9"/>
    </row>
    <row r="8134" spans="30:33" x14ac:dyDescent="0.3">
      <c r="AD8134" s="9"/>
      <c r="AG8134" s="9"/>
    </row>
    <row r="8135" spans="30:33" x14ac:dyDescent="0.3">
      <c r="AD8135" s="9"/>
      <c r="AG8135" s="9"/>
    </row>
    <row r="8136" spans="30:33" x14ac:dyDescent="0.3">
      <c r="AD8136" s="9"/>
      <c r="AG8136" s="9"/>
    </row>
    <row r="8137" spans="30:33" x14ac:dyDescent="0.3">
      <c r="AD8137" s="9"/>
      <c r="AG8137" s="9"/>
    </row>
    <row r="8138" spans="30:33" x14ac:dyDescent="0.3">
      <c r="AD8138" s="9"/>
      <c r="AG8138" s="9"/>
    </row>
    <row r="8139" spans="30:33" x14ac:dyDescent="0.3">
      <c r="AD8139" s="9"/>
      <c r="AG8139" s="9"/>
    </row>
    <row r="8140" spans="30:33" x14ac:dyDescent="0.3">
      <c r="AD8140" s="9"/>
      <c r="AG8140" s="9"/>
    </row>
    <row r="8141" spans="30:33" x14ac:dyDescent="0.3">
      <c r="AD8141" s="9"/>
      <c r="AG8141" s="9"/>
    </row>
    <row r="8142" spans="30:33" x14ac:dyDescent="0.3">
      <c r="AD8142" s="9"/>
      <c r="AG8142" s="9"/>
    </row>
    <row r="8143" spans="30:33" x14ac:dyDescent="0.3">
      <c r="AD8143" s="9"/>
      <c r="AG8143" s="9"/>
    </row>
    <row r="8144" spans="30:33" x14ac:dyDescent="0.3">
      <c r="AD8144" s="9"/>
      <c r="AG8144" s="9"/>
    </row>
    <row r="8145" spans="30:33" x14ac:dyDescent="0.3">
      <c r="AD8145" s="9"/>
      <c r="AG8145" s="9"/>
    </row>
    <row r="8146" spans="30:33" x14ac:dyDescent="0.3">
      <c r="AD8146" s="9"/>
      <c r="AG8146" s="9"/>
    </row>
    <row r="8147" spans="30:33" x14ac:dyDescent="0.3">
      <c r="AD8147" s="9"/>
      <c r="AG8147" s="9"/>
    </row>
    <row r="8148" spans="30:33" x14ac:dyDescent="0.3">
      <c r="AD8148" s="9"/>
      <c r="AG8148" s="9"/>
    </row>
    <row r="8149" spans="30:33" x14ac:dyDescent="0.3">
      <c r="AD8149" s="9"/>
      <c r="AG8149" s="9"/>
    </row>
    <row r="8150" spans="30:33" x14ac:dyDescent="0.3">
      <c r="AD8150" s="9"/>
      <c r="AG8150" s="9"/>
    </row>
    <row r="8151" spans="30:33" x14ac:dyDescent="0.3">
      <c r="AD8151" s="9"/>
      <c r="AG8151" s="9"/>
    </row>
    <row r="8152" spans="30:33" x14ac:dyDescent="0.3">
      <c r="AD8152" s="9"/>
      <c r="AG8152" s="9"/>
    </row>
    <row r="8153" spans="30:33" x14ac:dyDescent="0.3">
      <c r="AD8153" s="9"/>
      <c r="AG8153" s="9"/>
    </row>
    <row r="8154" spans="30:33" x14ac:dyDescent="0.3">
      <c r="AD8154" s="9"/>
      <c r="AG8154" s="9"/>
    </row>
    <row r="8155" spans="30:33" x14ac:dyDescent="0.3">
      <c r="AD8155" s="9"/>
      <c r="AG8155" s="9"/>
    </row>
    <row r="8156" spans="30:33" x14ac:dyDescent="0.3">
      <c r="AD8156" s="9"/>
      <c r="AG8156" s="9"/>
    </row>
    <row r="8157" spans="30:33" x14ac:dyDescent="0.3">
      <c r="AD8157" s="9"/>
      <c r="AG8157" s="9"/>
    </row>
    <row r="8158" spans="30:33" x14ac:dyDescent="0.3">
      <c r="AD8158" s="9"/>
      <c r="AG8158" s="9"/>
    </row>
    <row r="8159" spans="30:33" x14ac:dyDescent="0.3">
      <c r="AD8159" s="9"/>
      <c r="AG8159" s="9"/>
    </row>
    <row r="8160" spans="30:33" x14ac:dyDescent="0.3">
      <c r="AD8160" s="9"/>
      <c r="AG8160" s="9"/>
    </row>
    <row r="8161" spans="30:33" x14ac:dyDescent="0.3">
      <c r="AD8161" s="9"/>
      <c r="AG8161" s="9"/>
    </row>
    <row r="8162" spans="30:33" x14ac:dyDescent="0.3">
      <c r="AD8162" s="9"/>
      <c r="AG8162" s="9"/>
    </row>
    <row r="8163" spans="30:33" x14ac:dyDescent="0.3">
      <c r="AD8163" s="9"/>
      <c r="AG8163" s="9"/>
    </row>
    <row r="8164" spans="30:33" x14ac:dyDescent="0.3">
      <c r="AD8164" s="9"/>
      <c r="AG8164" s="9"/>
    </row>
    <row r="8165" spans="30:33" x14ac:dyDescent="0.3">
      <c r="AD8165" s="9"/>
      <c r="AG8165" s="9"/>
    </row>
    <row r="8166" spans="30:33" x14ac:dyDescent="0.3">
      <c r="AD8166" s="9"/>
      <c r="AG8166" s="9"/>
    </row>
    <row r="8167" spans="30:33" x14ac:dyDescent="0.3">
      <c r="AD8167" s="9"/>
      <c r="AG8167" s="9"/>
    </row>
    <row r="8168" spans="30:33" x14ac:dyDescent="0.3">
      <c r="AD8168" s="9"/>
      <c r="AG8168" s="9"/>
    </row>
    <row r="8169" spans="30:33" x14ac:dyDescent="0.3">
      <c r="AD8169" s="9"/>
      <c r="AG8169" s="9"/>
    </row>
    <row r="8170" spans="30:33" x14ac:dyDescent="0.3">
      <c r="AD8170" s="9"/>
      <c r="AG8170" s="9"/>
    </row>
    <row r="8171" spans="30:33" x14ac:dyDescent="0.3">
      <c r="AD8171" s="9"/>
      <c r="AG8171" s="9"/>
    </row>
    <row r="8172" spans="30:33" x14ac:dyDescent="0.3">
      <c r="AD8172" s="9"/>
      <c r="AG8172" s="9"/>
    </row>
    <row r="8173" spans="30:33" x14ac:dyDescent="0.3">
      <c r="AD8173" s="9"/>
      <c r="AG8173" s="9"/>
    </row>
    <row r="8174" spans="30:33" x14ac:dyDescent="0.3">
      <c r="AD8174" s="9"/>
      <c r="AG8174" s="9"/>
    </row>
    <row r="8175" spans="30:33" x14ac:dyDescent="0.3">
      <c r="AD8175" s="9"/>
      <c r="AG8175" s="9"/>
    </row>
    <row r="8176" spans="30:33" x14ac:dyDescent="0.3">
      <c r="AD8176" s="9"/>
      <c r="AG8176" s="9"/>
    </row>
    <row r="8177" spans="30:33" x14ac:dyDescent="0.3">
      <c r="AD8177" s="9"/>
      <c r="AG8177" s="9"/>
    </row>
    <row r="8178" spans="30:33" x14ac:dyDescent="0.3">
      <c r="AD8178" s="9"/>
      <c r="AG8178" s="9"/>
    </row>
    <row r="8179" spans="30:33" x14ac:dyDescent="0.3">
      <c r="AD8179" s="9"/>
      <c r="AG8179" s="9"/>
    </row>
    <row r="8180" spans="30:33" x14ac:dyDescent="0.3">
      <c r="AD8180" s="9"/>
      <c r="AG8180" s="9"/>
    </row>
    <row r="8181" spans="30:33" x14ac:dyDescent="0.3">
      <c r="AD8181" s="9"/>
      <c r="AG8181" s="9"/>
    </row>
    <row r="8182" spans="30:33" x14ac:dyDescent="0.3">
      <c r="AD8182" s="9"/>
      <c r="AG8182" s="9"/>
    </row>
    <row r="8183" spans="30:33" x14ac:dyDescent="0.3">
      <c r="AD8183" s="9"/>
      <c r="AG8183" s="9"/>
    </row>
    <row r="8184" spans="30:33" x14ac:dyDescent="0.3">
      <c r="AD8184" s="9"/>
      <c r="AG8184" s="9"/>
    </row>
    <row r="8185" spans="30:33" x14ac:dyDescent="0.3">
      <c r="AD8185" s="9"/>
      <c r="AG8185" s="9"/>
    </row>
    <row r="8186" spans="30:33" x14ac:dyDescent="0.3">
      <c r="AD8186" s="9"/>
      <c r="AG8186" s="9"/>
    </row>
    <row r="8187" spans="30:33" x14ac:dyDescent="0.3">
      <c r="AD8187" s="9"/>
      <c r="AG8187" s="9"/>
    </row>
    <row r="8188" spans="30:33" x14ac:dyDescent="0.3">
      <c r="AD8188" s="9"/>
      <c r="AG8188" s="9"/>
    </row>
    <row r="8189" spans="30:33" x14ac:dyDescent="0.3">
      <c r="AD8189" s="9"/>
      <c r="AG8189" s="9"/>
    </row>
    <row r="8190" spans="30:33" x14ac:dyDescent="0.3">
      <c r="AD8190" s="9"/>
      <c r="AG8190" s="9"/>
    </row>
    <row r="8191" spans="30:33" x14ac:dyDescent="0.3">
      <c r="AD8191" s="9"/>
      <c r="AG8191" s="9"/>
    </row>
    <row r="8192" spans="30:33" x14ac:dyDescent="0.3">
      <c r="AD8192" s="9"/>
      <c r="AG8192" s="9"/>
    </row>
    <row r="8193" spans="30:33" x14ac:dyDescent="0.3">
      <c r="AD8193" s="9"/>
      <c r="AG8193" s="9"/>
    </row>
    <row r="8194" spans="30:33" x14ac:dyDescent="0.3">
      <c r="AD8194" s="9"/>
      <c r="AG8194" s="9"/>
    </row>
    <row r="8195" spans="30:33" x14ac:dyDescent="0.3">
      <c r="AD8195" s="9"/>
      <c r="AG8195" s="9"/>
    </row>
    <row r="8196" spans="30:33" x14ac:dyDescent="0.3">
      <c r="AD8196" s="9"/>
      <c r="AG8196" s="9"/>
    </row>
    <row r="8197" spans="30:33" x14ac:dyDescent="0.3">
      <c r="AD8197" s="9"/>
      <c r="AG8197" s="9"/>
    </row>
    <row r="8198" spans="30:33" x14ac:dyDescent="0.3">
      <c r="AD8198" s="9"/>
      <c r="AG8198" s="9"/>
    </row>
    <row r="8199" spans="30:33" x14ac:dyDescent="0.3">
      <c r="AD8199" s="9"/>
      <c r="AG8199" s="9"/>
    </row>
    <row r="8200" spans="30:33" x14ac:dyDescent="0.3">
      <c r="AD8200" s="9"/>
      <c r="AG8200" s="9"/>
    </row>
    <row r="8201" spans="30:33" x14ac:dyDescent="0.3">
      <c r="AD8201" s="9"/>
      <c r="AG8201" s="9"/>
    </row>
    <row r="8202" spans="30:33" x14ac:dyDescent="0.3">
      <c r="AD8202" s="9"/>
      <c r="AG8202" s="9"/>
    </row>
    <row r="8203" spans="30:33" x14ac:dyDescent="0.3">
      <c r="AD8203" s="9"/>
      <c r="AG8203" s="9"/>
    </row>
    <row r="8204" spans="30:33" x14ac:dyDescent="0.3">
      <c r="AD8204" s="9"/>
      <c r="AG8204" s="9"/>
    </row>
    <row r="8205" spans="30:33" x14ac:dyDescent="0.3">
      <c r="AD8205" s="9"/>
      <c r="AG8205" s="9"/>
    </row>
    <row r="8206" spans="30:33" x14ac:dyDescent="0.3">
      <c r="AD8206" s="9"/>
      <c r="AG8206" s="9"/>
    </row>
    <row r="8207" spans="30:33" x14ac:dyDescent="0.3">
      <c r="AD8207" s="9"/>
      <c r="AG8207" s="9"/>
    </row>
    <row r="8208" spans="30:33" x14ac:dyDescent="0.3">
      <c r="AD8208" s="9"/>
      <c r="AG8208" s="9"/>
    </row>
    <row r="8209" spans="30:33" x14ac:dyDescent="0.3">
      <c r="AD8209" s="9"/>
      <c r="AG8209" s="9"/>
    </row>
    <row r="8210" spans="30:33" x14ac:dyDescent="0.3">
      <c r="AD8210" s="9"/>
      <c r="AG8210" s="9"/>
    </row>
    <row r="8211" spans="30:33" x14ac:dyDescent="0.3">
      <c r="AD8211" s="9"/>
      <c r="AG8211" s="9"/>
    </row>
    <row r="8212" spans="30:33" x14ac:dyDescent="0.3">
      <c r="AD8212" s="9"/>
      <c r="AG8212" s="9"/>
    </row>
    <row r="8213" spans="30:33" x14ac:dyDescent="0.3">
      <c r="AD8213" s="9"/>
      <c r="AG8213" s="9"/>
    </row>
    <row r="8214" spans="30:33" x14ac:dyDescent="0.3">
      <c r="AD8214" s="9"/>
      <c r="AG8214" s="9"/>
    </row>
    <row r="8215" spans="30:33" x14ac:dyDescent="0.3">
      <c r="AD8215" s="9"/>
      <c r="AG8215" s="9"/>
    </row>
    <row r="8216" spans="30:33" x14ac:dyDescent="0.3">
      <c r="AD8216" s="9"/>
      <c r="AG8216" s="9"/>
    </row>
    <row r="8217" spans="30:33" x14ac:dyDescent="0.3">
      <c r="AD8217" s="9"/>
      <c r="AG8217" s="9"/>
    </row>
    <row r="8218" spans="30:33" x14ac:dyDescent="0.3">
      <c r="AD8218" s="9"/>
      <c r="AG8218" s="9"/>
    </row>
    <row r="8219" spans="30:33" x14ac:dyDescent="0.3">
      <c r="AD8219" s="9"/>
      <c r="AG8219" s="9"/>
    </row>
    <row r="8220" spans="30:33" x14ac:dyDescent="0.3">
      <c r="AD8220" s="9"/>
      <c r="AG8220" s="9"/>
    </row>
    <row r="8221" spans="30:33" x14ac:dyDescent="0.3">
      <c r="AD8221" s="9"/>
      <c r="AG8221" s="9"/>
    </row>
    <row r="8222" spans="30:33" x14ac:dyDescent="0.3">
      <c r="AD8222" s="9"/>
      <c r="AG8222" s="9"/>
    </row>
    <row r="8223" spans="30:33" x14ac:dyDescent="0.3">
      <c r="AD8223" s="9"/>
      <c r="AG8223" s="9"/>
    </row>
    <row r="8224" spans="30:33" x14ac:dyDescent="0.3">
      <c r="AD8224" s="9"/>
      <c r="AG8224" s="9"/>
    </row>
    <row r="8225" spans="30:33" x14ac:dyDescent="0.3">
      <c r="AD8225" s="9"/>
      <c r="AG8225" s="9"/>
    </row>
    <row r="8226" spans="30:33" x14ac:dyDescent="0.3">
      <c r="AD8226" s="9"/>
      <c r="AG8226" s="9"/>
    </row>
    <row r="8227" spans="30:33" x14ac:dyDescent="0.3">
      <c r="AD8227" s="9"/>
      <c r="AG8227" s="9"/>
    </row>
    <row r="8228" spans="30:33" x14ac:dyDescent="0.3">
      <c r="AD8228" s="9"/>
      <c r="AG8228" s="9"/>
    </row>
    <row r="8229" spans="30:33" x14ac:dyDescent="0.3">
      <c r="AD8229" s="9"/>
      <c r="AG8229" s="9"/>
    </row>
    <row r="8230" spans="30:33" x14ac:dyDescent="0.3">
      <c r="AD8230" s="9"/>
      <c r="AG8230" s="9"/>
    </row>
    <row r="8231" spans="30:33" x14ac:dyDescent="0.3">
      <c r="AD8231" s="9"/>
      <c r="AG8231" s="9"/>
    </row>
    <row r="8232" spans="30:33" x14ac:dyDescent="0.3">
      <c r="AD8232" s="9"/>
      <c r="AG8232" s="9"/>
    </row>
    <row r="8233" spans="30:33" x14ac:dyDescent="0.3">
      <c r="AD8233" s="9"/>
      <c r="AG8233" s="9"/>
    </row>
    <row r="8234" spans="30:33" x14ac:dyDescent="0.3">
      <c r="AD8234" s="9"/>
      <c r="AG8234" s="9"/>
    </row>
    <row r="8235" spans="30:33" x14ac:dyDescent="0.3">
      <c r="AD8235" s="9"/>
      <c r="AG8235" s="9"/>
    </row>
    <row r="8236" spans="30:33" x14ac:dyDescent="0.3">
      <c r="AD8236" s="9"/>
      <c r="AG8236" s="9"/>
    </row>
    <row r="8237" spans="30:33" x14ac:dyDescent="0.3">
      <c r="AD8237" s="9"/>
      <c r="AG8237" s="9"/>
    </row>
    <row r="8238" spans="30:33" x14ac:dyDescent="0.3">
      <c r="AD8238" s="9"/>
      <c r="AG8238" s="9"/>
    </row>
    <row r="8239" spans="30:33" x14ac:dyDescent="0.3">
      <c r="AD8239" s="9"/>
      <c r="AG8239" s="9"/>
    </row>
    <row r="8240" spans="30:33" x14ac:dyDescent="0.3">
      <c r="AD8240" s="9"/>
      <c r="AG8240" s="9"/>
    </row>
    <row r="8241" spans="30:33" x14ac:dyDescent="0.3">
      <c r="AD8241" s="9"/>
      <c r="AG8241" s="9"/>
    </row>
    <row r="8242" spans="30:33" x14ac:dyDescent="0.3">
      <c r="AD8242" s="9"/>
      <c r="AG8242" s="9"/>
    </row>
    <row r="8243" spans="30:33" x14ac:dyDescent="0.3">
      <c r="AD8243" s="9"/>
      <c r="AG8243" s="9"/>
    </row>
    <row r="8244" spans="30:33" x14ac:dyDescent="0.3">
      <c r="AD8244" s="9"/>
      <c r="AG8244" s="9"/>
    </row>
    <row r="8245" spans="30:33" x14ac:dyDescent="0.3">
      <c r="AD8245" s="9"/>
      <c r="AG8245" s="9"/>
    </row>
    <row r="8246" spans="30:33" x14ac:dyDescent="0.3">
      <c r="AD8246" s="9"/>
      <c r="AG8246" s="9"/>
    </row>
    <row r="8247" spans="30:33" x14ac:dyDescent="0.3">
      <c r="AD8247" s="9"/>
      <c r="AG8247" s="9"/>
    </row>
    <row r="8248" spans="30:33" x14ac:dyDescent="0.3">
      <c r="AD8248" s="9"/>
      <c r="AG8248" s="9"/>
    </row>
    <row r="8249" spans="30:33" x14ac:dyDescent="0.3">
      <c r="AD8249" s="9"/>
      <c r="AG8249" s="9"/>
    </row>
    <row r="8250" spans="30:33" x14ac:dyDescent="0.3">
      <c r="AD8250" s="9"/>
      <c r="AG8250" s="9"/>
    </row>
    <row r="8251" spans="30:33" x14ac:dyDescent="0.3">
      <c r="AD8251" s="9"/>
      <c r="AG8251" s="9"/>
    </row>
    <row r="8252" spans="30:33" x14ac:dyDescent="0.3">
      <c r="AD8252" s="9"/>
      <c r="AG8252" s="9"/>
    </row>
    <row r="8253" spans="30:33" x14ac:dyDescent="0.3">
      <c r="AD8253" s="9"/>
      <c r="AG8253" s="9"/>
    </row>
    <row r="8254" spans="30:33" x14ac:dyDescent="0.3">
      <c r="AD8254" s="9"/>
      <c r="AG8254" s="9"/>
    </row>
    <row r="8255" spans="30:33" x14ac:dyDescent="0.3">
      <c r="AD8255" s="9"/>
      <c r="AG8255" s="9"/>
    </row>
    <row r="8256" spans="30:33" x14ac:dyDescent="0.3">
      <c r="AD8256" s="9"/>
      <c r="AG8256" s="9"/>
    </row>
    <row r="8257" spans="30:33" x14ac:dyDescent="0.3">
      <c r="AD8257" s="9"/>
      <c r="AG8257" s="9"/>
    </row>
    <row r="8258" spans="30:33" x14ac:dyDescent="0.3">
      <c r="AD8258" s="9"/>
      <c r="AG8258" s="9"/>
    </row>
    <row r="8259" spans="30:33" x14ac:dyDescent="0.3">
      <c r="AD8259" s="9"/>
      <c r="AG8259" s="9"/>
    </row>
    <row r="8260" spans="30:33" x14ac:dyDescent="0.3">
      <c r="AD8260" s="9"/>
      <c r="AG8260" s="9"/>
    </row>
    <row r="8261" spans="30:33" x14ac:dyDescent="0.3">
      <c r="AD8261" s="9"/>
      <c r="AG8261" s="9"/>
    </row>
    <row r="8262" spans="30:33" x14ac:dyDescent="0.3">
      <c r="AD8262" s="9"/>
      <c r="AG8262" s="9"/>
    </row>
    <row r="8263" spans="30:33" x14ac:dyDescent="0.3">
      <c r="AD8263" s="9"/>
      <c r="AG8263" s="9"/>
    </row>
    <row r="8264" spans="30:33" x14ac:dyDescent="0.3">
      <c r="AD8264" s="9"/>
      <c r="AG8264" s="9"/>
    </row>
    <row r="8265" spans="30:33" x14ac:dyDescent="0.3">
      <c r="AD8265" s="9"/>
      <c r="AG8265" s="9"/>
    </row>
    <row r="8266" spans="30:33" x14ac:dyDescent="0.3">
      <c r="AD8266" s="9"/>
      <c r="AG8266" s="9"/>
    </row>
    <row r="8267" spans="30:33" x14ac:dyDescent="0.3">
      <c r="AD8267" s="9"/>
      <c r="AG8267" s="9"/>
    </row>
    <row r="8268" spans="30:33" x14ac:dyDescent="0.3">
      <c r="AD8268" s="9"/>
      <c r="AG8268" s="9"/>
    </row>
    <row r="8269" spans="30:33" x14ac:dyDescent="0.3">
      <c r="AD8269" s="9"/>
      <c r="AG8269" s="9"/>
    </row>
    <row r="8270" spans="30:33" x14ac:dyDescent="0.3">
      <c r="AD8270" s="9"/>
      <c r="AG8270" s="9"/>
    </row>
    <row r="8271" spans="30:33" x14ac:dyDescent="0.3">
      <c r="AD8271" s="9"/>
      <c r="AG8271" s="9"/>
    </row>
    <row r="8272" spans="30:33" x14ac:dyDescent="0.3">
      <c r="AD8272" s="9"/>
      <c r="AG8272" s="9"/>
    </row>
    <row r="8273" spans="30:33" x14ac:dyDescent="0.3">
      <c r="AD8273" s="9"/>
      <c r="AG8273" s="9"/>
    </row>
    <row r="8274" spans="30:33" x14ac:dyDescent="0.3">
      <c r="AD8274" s="9"/>
      <c r="AG8274" s="9"/>
    </row>
    <row r="8275" spans="30:33" x14ac:dyDescent="0.3">
      <c r="AD8275" s="9"/>
      <c r="AG8275" s="9"/>
    </row>
    <row r="8276" spans="30:33" x14ac:dyDescent="0.3">
      <c r="AD8276" s="9"/>
      <c r="AG8276" s="9"/>
    </row>
    <row r="8277" spans="30:33" x14ac:dyDescent="0.3">
      <c r="AD8277" s="9"/>
      <c r="AG8277" s="9"/>
    </row>
    <row r="8278" spans="30:33" x14ac:dyDescent="0.3">
      <c r="AD8278" s="9"/>
      <c r="AG8278" s="9"/>
    </row>
    <row r="8279" spans="30:33" x14ac:dyDescent="0.3">
      <c r="AD8279" s="9"/>
      <c r="AG8279" s="9"/>
    </row>
    <row r="8280" spans="30:33" x14ac:dyDescent="0.3">
      <c r="AD8280" s="9"/>
      <c r="AG8280" s="9"/>
    </row>
    <row r="8281" spans="30:33" x14ac:dyDescent="0.3">
      <c r="AD8281" s="9"/>
      <c r="AG8281" s="9"/>
    </row>
    <row r="8282" spans="30:33" x14ac:dyDescent="0.3">
      <c r="AD8282" s="9"/>
      <c r="AG8282" s="9"/>
    </row>
    <row r="8283" spans="30:33" x14ac:dyDescent="0.3">
      <c r="AD8283" s="9"/>
      <c r="AG8283" s="9"/>
    </row>
    <row r="8284" spans="30:33" x14ac:dyDescent="0.3">
      <c r="AD8284" s="9"/>
      <c r="AG8284" s="9"/>
    </row>
    <row r="8285" spans="30:33" x14ac:dyDescent="0.3">
      <c r="AD8285" s="9"/>
      <c r="AG8285" s="9"/>
    </row>
    <row r="8286" spans="30:33" x14ac:dyDescent="0.3">
      <c r="AD8286" s="9"/>
      <c r="AG8286" s="9"/>
    </row>
    <row r="8287" spans="30:33" x14ac:dyDescent="0.3">
      <c r="AD8287" s="9"/>
      <c r="AG8287" s="9"/>
    </row>
    <row r="8288" spans="30:33" x14ac:dyDescent="0.3">
      <c r="AD8288" s="9"/>
      <c r="AG8288" s="9"/>
    </row>
    <row r="8289" spans="30:33" x14ac:dyDescent="0.3">
      <c r="AD8289" s="9"/>
      <c r="AG8289" s="9"/>
    </row>
    <row r="8290" spans="30:33" x14ac:dyDescent="0.3">
      <c r="AD8290" s="9"/>
      <c r="AG8290" s="9"/>
    </row>
    <row r="8291" spans="30:33" x14ac:dyDescent="0.3">
      <c r="AD8291" s="9"/>
      <c r="AG8291" s="9"/>
    </row>
    <row r="8292" spans="30:33" x14ac:dyDescent="0.3">
      <c r="AD8292" s="9"/>
      <c r="AG8292" s="9"/>
    </row>
    <row r="8293" spans="30:33" x14ac:dyDescent="0.3">
      <c r="AD8293" s="9"/>
      <c r="AG8293" s="9"/>
    </row>
    <row r="8294" spans="30:33" x14ac:dyDescent="0.3">
      <c r="AD8294" s="9"/>
      <c r="AG8294" s="9"/>
    </row>
    <row r="8295" spans="30:33" x14ac:dyDescent="0.3">
      <c r="AD8295" s="9"/>
      <c r="AG8295" s="9"/>
    </row>
    <row r="8296" spans="30:33" x14ac:dyDescent="0.3">
      <c r="AD8296" s="9"/>
      <c r="AG8296" s="9"/>
    </row>
    <row r="8297" spans="30:33" x14ac:dyDescent="0.3">
      <c r="AD8297" s="9"/>
      <c r="AG8297" s="9"/>
    </row>
    <row r="8298" spans="30:33" x14ac:dyDescent="0.3">
      <c r="AD8298" s="9"/>
      <c r="AG8298" s="9"/>
    </row>
    <row r="8299" spans="30:33" x14ac:dyDescent="0.3">
      <c r="AD8299" s="9"/>
      <c r="AG8299" s="9"/>
    </row>
    <row r="8300" spans="30:33" x14ac:dyDescent="0.3">
      <c r="AD8300" s="9"/>
      <c r="AG8300" s="9"/>
    </row>
    <row r="8301" spans="30:33" x14ac:dyDescent="0.3">
      <c r="AD8301" s="9"/>
      <c r="AG8301" s="9"/>
    </row>
    <row r="8302" spans="30:33" x14ac:dyDescent="0.3">
      <c r="AD8302" s="9"/>
      <c r="AG8302" s="9"/>
    </row>
    <row r="8303" spans="30:33" x14ac:dyDescent="0.3">
      <c r="AD8303" s="9"/>
      <c r="AG8303" s="9"/>
    </row>
    <row r="8304" spans="30:33" x14ac:dyDescent="0.3">
      <c r="AD8304" s="9"/>
      <c r="AG8304" s="9"/>
    </row>
    <row r="8305" spans="30:33" x14ac:dyDescent="0.3">
      <c r="AD8305" s="9"/>
      <c r="AG8305" s="9"/>
    </row>
    <row r="8306" spans="30:33" x14ac:dyDescent="0.3">
      <c r="AD8306" s="9"/>
      <c r="AG8306" s="9"/>
    </row>
    <row r="8307" spans="30:33" x14ac:dyDescent="0.3">
      <c r="AD8307" s="9"/>
      <c r="AG8307" s="9"/>
    </row>
    <row r="8308" spans="30:33" x14ac:dyDescent="0.3">
      <c r="AD8308" s="9"/>
      <c r="AG8308" s="9"/>
    </row>
    <row r="8309" spans="30:33" x14ac:dyDescent="0.3">
      <c r="AD8309" s="9"/>
      <c r="AG8309" s="9"/>
    </row>
    <row r="8310" spans="30:33" x14ac:dyDescent="0.3">
      <c r="AD8310" s="9"/>
      <c r="AG8310" s="9"/>
    </row>
    <row r="8311" spans="30:33" x14ac:dyDescent="0.3">
      <c r="AD8311" s="9"/>
      <c r="AG8311" s="9"/>
    </row>
    <row r="8312" spans="30:33" x14ac:dyDescent="0.3">
      <c r="AD8312" s="9"/>
      <c r="AG8312" s="9"/>
    </row>
    <row r="8313" spans="30:33" x14ac:dyDescent="0.3">
      <c r="AD8313" s="9"/>
      <c r="AG8313" s="9"/>
    </row>
    <row r="8314" spans="30:33" x14ac:dyDescent="0.3">
      <c r="AD8314" s="9"/>
      <c r="AG8314" s="9"/>
    </row>
    <row r="8315" spans="30:33" x14ac:dyDescent="0.3">
      <c r="AD8315" s="9"/>
      <c r="AG8315" s="9"/>
    </row>
    <row r="8316" spans="30:33" x14ac:dyDescent="0.3">
      <c r="AD8316" s="9"/>
      <c r="AG8316" s="9"/>
    </row>
    <row r="8317" spans="30:33" x14ac:dyDescent="0.3">
      <c r="AD8317" s="9"/>
      <c r="AG8317" s="9"/>
    </row>
    <row r="8318" spans="30:33" x14ac:dyDescent="0.3">
      <c r="AD8318" s="9"/>
      <c r="AG8318" s="9"/>
    </row>
    <row r="8319" spans="30:33" x14ac:dyDescent="0.3">
      <c r="AD8319" s="9"/>
      <c r="AG8319" s="9"/>
    </row>
    <row r="8320" spans="30:33" x14ac:dyDescent="0.3">
      <c r="AD8320" s="9"/>
      <c r="AG8320" s="9"/>
    </row>
    <row r="8321" spans="30:33" x14ac:dyDescent="0.3">
      <c r="AD8321" s="9"/>
      <c r="AG8321" s="9"/>
    </row>
    <row r="8322" spans="30:33" x14ac:dyDescent="0.3">
      <c r="AD8322" s="9"/>
      <c r="AG8322" s="9"/>
    </row>
    <row r="8323" spans="30:33" x14ac:dyDescent="0.3">
      <c r="AD8323" s="9"/>
      <c r="AG8323" s="9"/>
    </row>
    <row r="8324" spans="30:33" x14ac:dyDescent="0.3">
      <c r="AD8324" s="9"/>
      <c r="AG8324" s="9"/>
    </row>
    <row r="8325" spans="30:33" x14ac:dyDescent="0.3">
      <c r="AD8325" s="9"/>
      <c r="AG8325" s="9"/>
    </row>
    <row r="8326" spans="30:33" x14ac:dyDescent="0.3">
      <c r="AD8326" s="9"/>
      <c r="AG8326" s="9"/>
    </row>
    <row r="8327" spans="30:33" x14ac:dyDescent="0.3">
      <c r="AD8327" s="9"/>
      <c r="AG8327" s="9"/>
    </row>
    <row r="8328" spans="30:33" x14ac:dyDescent="0.3">
      <c r="AD8328" s="9"/>
      <c r="AG8328" s="9"/>
    </row>
    <row r="8329" spans="30:33" x14ac:dyDescent="0.3">
      <c r="AD8329" s="9"/>
      <c r="AG8329" s="9"/>
    </row>
    <row r="8330" spans="30:33" x14ac:dyDescent="0.3">
      <c r="AD8330" s="9"/>
      <c r="AG8330" s="9"/>
    </row>
    <row r="8331" spans="30:33" x14ac:dyDescent="0.3">
      <c r="AD8331" s="9"/>
      <c r="AG8331" s="9"/>
    </row>
    <row r="8332" spans="30:33" x14ac:dyDescent="0.3">
      <c r="AD8332" s="9"/>
      <c r="AG8332" s="9"/>
    </row>
    <row r="8333" spans="30:33" x14ac:dyDescent="0.3">
      <c r="AD8333" s="9"/>
      <c r="AG8333" s="9"/>
    </row>
    <row r="8334" spans="30:33" x14ac:dyDescent="0.3">
      <c r="AD8334" s="9"/>
      <c r="AG8334" s="9"/>
    </row>
    <row r="8335" spans="30:33" x14ac:dyDescent="0.3">
      <c r="AD8335" s="9"/>
      <c r="AG8335" s="9"/>
    </row>
    <row r="8336" spans="30:33" x14ac:dyDescent="0.3">
      <c r="AD8336" s="9"/>
      <c r="AG8336" s="9"/>
    </row>
    <row r="8337" spans="30:33" x14ac:dyDescent="0.3">
      <c r="AD8337" s="9"/>
      <c r="AG8337" s="9"/>
    </row>
    <row r="8338" spans="30:33" x14ac:dyDescent="0.3">
      <c r="AD8338" s="9"/>
      <c r="AG8338" s="9"/>
    </row>
    <row r="8339" spans="30:33" x14ac:dyDescent="0.3">
      <c r="AD8339" s="9"/>
      <c r="AG8339" s="9"/>
    </row>
    <row r="8340" spans="30:33" x14ac:dyDescent="0.3">
      <c r="AD8340" s="9"/>
      <c r="AG8340" s="9"/>
    </row>
    <row r="8341" spans="30:33" x14ac:dyDescent="0.3">
      <c r="AD8341" s="9"/>
      <c r="AG8341" s="9"/>
    </row>
    <row r="8342" spans="30:33" x14ac:dyDescent="0.3">
      <c r="AD8342" s="9"/>
      <c r="AG8342" s="9"/>
    </row>
    <row r="8343" spans="30:33" x14ac:dyDescent="0.3">
      <c r="AD8343" s="9"/>
      <c r="AG8343" s="9"/>
    </row>
    <row r="8344" spans="30:33" x14ac:dyDescent="0.3">
      <c r="AD8344" s="9"/>
      <c r="AG8344" s="9"/>
    </row>
    <row r="8345" spans="30:33" x14ac:dyDescent="0.3">
      <c r="AD8345" s="9"/>
      <c r="AG8345" s="9"/>
    </row>
    <row r="8346" spans="30:33" x14ac:dyDescent="0.3">
      <c r="AD8346" s="9"/>
      <c r="AG8346" s="9"/>
    </row>
    <row r="8347" spans="30:33" x14ac:dyDescent="0.3">
      <c r="AD8347" s="9"/>
      <c r="AG8347" s="9"/>
    </row>
    <row r="8348" spans="30:33" x14ac:dyDescent="0.3">
      <c r="AD8348" s="9"/>
      <c r="AG8348" s="9"/>
    </row>
    <row r="8349" spans="30:33" x14ac:dyDescent="0.3">
      <c r="AD8349" s="9"/>
      <c r="AG8349" s="9"/>
    </row>
    <row r="8350" spans="30:33" x14ac:dyDescent="0.3">
      <c r="AD8350" s="9"/>
      <c r="AG8350" s="9"/>
    </row>
    <row r="8351" spans="30:33" x14ac:dyDescent="0.3">
      <c r="AD8351" s="9"/>
      <c r="AG8351" s="9"/>
    </row>
    <row r="8352" spans="30:33" x14ac:dyDescent="0.3">
      <c r="AD8352" s="9"/>
      <c r="AG8352" s="9"/>
    </row>
    <row r="8353" spans="30:33" x14ac:dyDescent="0.3">
      <c r="AD8353" s="9"/>
      <c r="AG8353" s="9"/>
    </row>
    <row r="8354" spans="30:33" x14ac:dyDescent="0.3">
      <c r="AD8354" s="9"/>
      <c r="AG8354" s="9"/>
    </row>
    <row r="8355" spans="30:33" x14ac:dyDescent="0.3">
      <c r="AD8355" s="9"/>
      <c r="AG8355" s="9"/>
    </row>
    <row r="8356" spans="30:33" x14ac:dyDescent="0.3">
      <c r="AD8356" s="9"/>
      <c r="AG8356" s="9"/>
    </row>
    <row r="8357" spans="30:33" x14ac:dyDescent="0.3">
      <c r="AD8357" s="9"/>
      <c r="AG8357" s="9"/>
    </row>
    <row r="8358" spans="30:33" x14ac:dyDescent="0.3">
      <c r="AD8358" s="9"/>
      <c r="AG8358" s="9"/>
    </row>
    <row r="8359" spans="30:33" x14ac:dyDescent="0.3">
      <c r="AD8359" s="9"/>
      <c r="AG8359" s="9"/>
    </row>
    <row r="8360" spans="30:33" x14ac:dyDescent="0.3">
      <c r="AD8360" s="9"/>
      <c r="AG8360" s="9"/>
    </row>
    <row r="8361" spans="30:33" x14ac:dyDescent="0.3">
      <c r="AD8361" s="9"/>
      <c r="AG8361" s="9"/>
    </row>
    <row r="8362" spans="30:33" x14ac:dyDescent="0.3">
      <c r="AD8362" s="9"/>
      <c r="AG8362" s="9"/>
    </row>
    <row r="8363" spans="30:33" x14ac:dyDescent="0.3">
      <c r="AD8363" s="9"/>
      <c r="AG8363" s="9"/>
    </row>
    <row r="8364" spans="30:33" x14ac:dyDescent="0.3">
      <c r="AD8364" s="9"/>
      <c r="AG8364" s="9"/>
    </row>
    <row r="8365" spans="30:33" x14ac:dyDescent="0.3">
      <c r="AD8365" s="9"/>
      <c r="AG8365" s="9"/>
    </row>
    <row r="8366" spans="30:33" x14ac:dyDescent="0.3">
      <c r="AD8366" s="9"/>
      <c r="AG8366" s="9"/>
    </row>
    <row r="8367" spans="30:33" x14ac:dyDescent="0.3">
      <c r="AD8367" s="9"/>
      <c r="AG8367" s="9"/>
    </row>
    <row r="8368" spans="30:33" x14ac:dyDescent="0.3">
      <c r="AD8368" s="9"/>
      <c r="AG8368" s="9"/>
    </row>
    <row r="8369" spans="30:33" x14ac:dyDescent="0.3">
      <c r="AD8369" s="9"/>
      <c r="AG8369" s="9"/>
    </row>
    <row r="8370" spans="30:33" x14ac:dyDescent="0.3">
      <c r="AD8370" s="9"/>
      <c r="AG8370" s="9"/>
    </row>
    <row r="8371" spans="30:33" x14ac:dyDescent="0.3">
      <c r="AD8371" s="9"/>
      <c r="AG8371" s="9"/>
    </row>
    <row r="8372" spans="30:33" x14ac:dyDescent="0.3">
      <c r="AD8372" s="9"/>
      <c r="AG8372" s="9"/>
    </row>
    <row r="8373" spans="30:33" x14ac:dyDescent="0.3">
      <c r="AD8373" s="9"/>
      <c r="AG8373" s="9"/>
    </row>
    <row r="8374" spans="30:33" x14ac:dyDescent="0.3">
      <c r="AD8374" s="9"/>
      <c r="AG8374" s="9"/>
    </row>
    <row r="8375" spans="30:33" x14ac:dyDescent="0.3">
      <c r="AD8375" s="9"/>
      <c r="AG8375" s="9"/>
    </row>
    <row r="8376" spans="30:33" x14ac:dyDescent="0.3">
      <c r="AD8376" s="9"/>
      <c r="AG8376" s="9"/>
    </row>
    <row r="8377" spans="30:33" x14ac:dyDescent="0.3">
      <c r="AD8377" s="9"/>
      <c r="AG8377" s="9"/>
    </row>
    <row r="8378" spans="30:33" x14ac:dyDescent="0.3">
      <c r="AD8378" s="9"/>
      <c r="AG8378" s="9"/>
    </row>
    <row r="8379" spans="30:33" x14ac:dyDescent="0.3">
      <c r="AD8379" s="9"/>
      <c r="AG8379" s="9"/>
    </row>
    <row r="8380" spans="30:33" x14ac:dyDescent="0.3">
      <c r="AD8380" s="9"/>
      <c r="AG8380" s="9"/>
    </row>
    <row r="8381" spans="30:33" x14ac:dyDescent="0.3">
      <c r="AD8381" s="9"/>
      <c r="AG8381" s="9"/>
    </row>
    <row r="8382" spans="30:33" x14ac:dyDescent="0.3">
      <c r="AD8382" s="9"/>
      <c r="AG8382" s="9"/>
    </row>
    <row r="8383" spans="30:33" x14ac:dyDescent="0.3">
      <c r="AD8383" s="9"/>
      <c r="AG8383" s="9"/>
    </row>
    <row r="8384" spans="30:33" x14ac:dyDescent="0.3">
      <c r="AD8384" s="9"/>
      <c r="AG8384" s="9"/>
    </row>
    <row r="8385" spans="30:33" x14ac:dyDescent="0.3">
      <c r="AD8385" s="9"/>
      <c r="AG8385" s="9"/>
    </row>
    <row r="8386" spans="30:33" x14ac:dyDescent="0.3">
      <c r="AD8386" s="9"/>
      <c r="AG8386" s="9"/>
    </row>
    <row r="8387" spans="30:33" x14ac:dyDescent="0.3">
      <c r="AD8387" s="9"/>
      <c r="AG8387" s="9"/>
    </row>
    <row r="8388" spans="30:33" x14ac:dyDescent="0.3">
      <c r="AD8388" s="9"/>
      <c r="AG8388" s="9"/>
    </row>
    <row r="8389" spans="30:33" x14ac:dyDescent="0.3">
      <c r="AD8389" s="9"/>
      <c r="AG8389" s="9"/>
    </row>
    <row r="8390" spans="30:33" x14ac:dyDescent="0.3">
      <c r="AD8390" s="9"/>
      <c r="AG8390" s="9"/>
    </row>
    <row r="8391" spans="30:33" x14ac:dyDescent="0.3">
      <c r="AD8391" s="9"/>
      <c r="AG8391" s="9"/>
    </row>
    <row r="8392" spans="30:33" x14ac:dyDescent="0.3">
      <c r="AD8392" s="9"/>
      <c r="AG8392" s="9"/>
    </row>
    <row r="8393" spans="30:33" x14ac:dyDescent="0.3">
      <c r="AD8393" s="9"/>
      <c r="AG8393" s="9"/>
    </row>
    <row r="8394" spans="30:33" x14ac:dyDescent="0.3">
      <c r="AD8394" s="9"/>
      <c r="AG8394" s="9"/>
    </row>
    <row r="8395" spans="30:33" x14ac:dyDescent="0.3">
      <c r="AD8395" s="9"/>
      <c r="AG8395" s="9"/>
    </row>
    <row r="8396" spans="30:33" x14ac:dyDescent="0.3">
      <c r="AD8396" s="9"/>
      <c r="AG8396" s="9"/>
    </row>
    <row r="8397" spans="30:33" x14ac:dyDescent="0.3">
      <c r="AD8397" s="9"/>
      <c r="AG8397" s="9"/>
    </row>
    <row r="8398" spans="30:33" x14ac:dyDescent="0.3">
      <c r="AD8398" s="9"/>
      <c r="AG8398" s="9"/>
    </row>
    <row r="8399" spans="30:33" x14ac:dyDescent="0.3">
      <c r="AD8399" s="9"/>
      <c r="AG8399" s="9"/>
    </row>
    <row r="8400" spans="30:33" x14ac:dyDescent="0.3">
      <c r="AD8400" s="9"/>
      <c r="AG8400" s="9"/>
    </row>
    <row r="8401" spans="30:33" x14ac:dyDescent="0.3">
      <c r="AD8401" s="9"/>
      <c r="AG8401" s="9"/>
    </row>
    <row r="8402" spans="30:33" x14ac:dyDescent="0.3">
      <c r="AD8402" s="9"/>
      <c r="AG8402" s="9"/>
    </row>
    <row r="8403" spans="30:33" x14ac:dyDescent="0.3">
      <c r="AD8403" s="9"/>
      <c r="AG8403" s="9"/>
    </row>
    <row r="8404" spans="30:33" x14ac:dyDescent="0.3">
      <c r="AD8404" s="9"/>
      <c r="AG8404" s="9"/>
    </row>
    <row r="8405" spans="30:33" x14ac:dyDescent="0.3">
      <c r="AD8405" s="9"/>
      <c r="AG8405" s="9"/>
    </row>
    <row r="8406" spans="30:33" x14ac:dyDescent="0.3">
      <c r="AD8406" s="9"/>
      <c r="AG8406" s="9"/>
    </row>
    <row r="8407" spans="30:33" x14ac:dyDescent="0.3">
      <c r="AD8407" s="9"/>
      <c r="AG8407" s="9"/>
    </row>
    <row r="8408" spans="30:33" x14ac:dyDescent="0.3">
      <c r="AD8408" s="9"/>
      <c r="AG8408" s="9"/>
    </row>
    <row r="8409" spans="30:33" x14ac:dyDescent="0.3">
      <c r="AD8409" s="9"/>
      <c r="AG8409" s="9"/>
    </row>
    <row r="8410" spans="30:33" x14ac:dyDescent="0.3">
      <c r="AD8410" s="9"/>
      <c r="AG8410" s="9"/>
    </row>
    <row r="8411" spans="30:33" x14ac:dyDescent="0.3">
      <c r="AD8411" s="9"/>
      <c r="AG8411" s="9"/>
    </row>
    <row r="8412" spans="30:33" x14ac:dyDescent="0.3">
      <c r="AD8412" s="9"/>
      <c r="AG8412" s="9"/>
    </row>
    <row r="8413" spans="30:33" x14ac:dyDescent="0.3">
      <c r="AD8413" s="9"/>
      <c r="AG8413" s="9"/>
    </row>
    <row r="8414" spans="30:33" x14ac:dyDescent="0.3">
      <c r="AD8414" s="9"/>
      <c r="AG8414" s="9"/>
    </row>
    <row r="8415" spans="30:33" x14ac:dyDescent="0.3">
      <c r="AD8415" s="9"/>
      <c r="AG8415" s="9"/>
    </row>
    <row r="8416" spans="30:33" x14ac:dyDescent="0.3">
      <c r="AD8416" s="9"/>
      <c r="AG8416" s="9"/>
    </row>
    <row r="8417" spans="30:33" x14ac:dyDescent="0.3">
      <c r="AD8417" s="9"/>
      <c r="AG8417" s="9"/>
    </row>
    <row r="8418" spans="30:33" x14ac:dyDescent="0.3">
      <c r="AD8418" s="9"/>
      <c r="AG8418" s="9"/>
    </row>
    <row r="8419" spans="30:33" x14ac:dyDescent="0.3">
      <c r="AD8419" s="9"/>
      <c r="AG8419" s="9"/>
    </row>
    <row r="8420" spans="30:33" x14ac:dyDescent="0.3">
      <c r="AD8420" s="9"/>
      <c r="AG8420" s="9"/>
    </row>
    <row r="8421" spans="30:33" x14ac:dyDescent="0.3">
      <c r="AD8421" s="9"/>
      <c r="AG8421" s="9"/>
    </row>
    <row r="8422" spans="30:33" x14ac:dyDescent="0.3">
      <c r="AD8422" s="9"/>
      <c r="AG8422" s="9"/>
    </row>
    <row r="8423" spans="30:33" x14ac:dyDescent="0.3">
      <c r="AD8423" s="9"/>
      <c r="AG8423" s="9"/>
    </row>
    <row r="8424" spans="30:33" x14ac:dyDescent="0.3">
      <c r="AD8424" s="9"/>
      <c r="AG8424" s="9"/>
    </row>
    <row r="8425" spans="30:33" x14ac:dyDescent="0.3">
      <c r="AD8425" s="9"/>
      <c r="AG8425" s="9"/>
    </row>
    <row r="8426" spans="30:33" x14ac:dyDescent="0.3">
      <c r="AD8426" s="9"/>
      <c r="AG8426" s="9"/>
    </row>
    <row r="8427" spans="30:33" x14ac:dyDescent="0.3">
      <c r="AD8427" s="9"/>
      <c r="AG8427" s="9"/>
    </row>
    <row r="8428" spans="30:33" x14ac:dyDescent="0.3">
      <c r="AD8428" s="9"/>
      <c r="AG8428" s="9"/>
    </row>
    <row r="8429" spans="30:33" x14ac:dyDescent="0.3">
      <c r="AD8429" s="9"/>
      <c r="AG8429" s="9"/>
    </row>
    <row r="8430" spans="30:33" x14ac:dyDescent="0.3">
      <c r="AD8430" s="9"/>
      <c r="AG8430" s="9"/>
    </row>
    <row r="8431" spans="30:33" x14ac:dyDescent="0.3">
      <c r="AD8431" s="9"/>
      <c r="AG8431" s="9"/>
    </row>
    <row r="8432" spans="30:33" x14ac:dyDescent="0.3">
      <c r="AD8432" s="9"/>
      <c r="AG8432" s="9"/>
    </row>
    <row r="8433" spans="30:33" x14ac:dyDescent="0.3">
      <c r="AD8433" s="9"/>
      <c r="AG8433" s="9"/>
    </row>
    <row r="8434" spans="30:33" x14ac:dyDescent="0.3">
      <c r="AD8434" s="9"/>
      <c r="AG8434" s="9"/>
    </row>
    <row r="8435" spans="30:33" x14ac:dyDescent="0.3">
      <c r="AD8435" s="9"/>
      <c r="AG8435" s="9"/>
    </row>
    <row r="8436" spans="30:33" x14ac:dyDescent="0.3">
      <c r="AD8436" s="9"/>
      <c r="AG8436" s="9"/>
    </row>
    <row r="8437" spans="30:33" x14ac:dyDescent="0.3">
      <c r="AD8437" s="9"/>
      <c r="AG8437" s="9"/>
    </row>
    <row r="8438" spans="30:33" x14ac:dyDescent="0.3">
      <c r="AD8438" s="9"/>
      <c r="AG8438" s="9"/>
    </row>
    <row r="8439" spans="30:33" x14ac:dyDescent="0.3">
      <c r="AD8439" s="9"/>
      <c r="AG8439" s="9"/>
    </row>
    <row r="8440" spans="30:33" x14ac:dyDescent="0.3">
      <c r="AD8440" s="9"/>
      <c r="AG8440" s="9"/>
    </row>
    <row r="8441" spans="30:33" x14ac:dyDescent="0.3">
      <c r="AD8441" s="9"/>
      <c r="AG8441" s="9"/>
    </row>
    <row r="8442" spans="30:33" x14ac:dyDescent="0.3">
      <c r="AD8442" s="9"/>
      <c r="AG8442" s="9"/>
    </row>
    <row r="8443" spans="30:33" x14ac:dyDescent="0.3">
      <c r="AD8443" s="9"/>
      <c r="AG8443" s="9"/>
    </row>
    <row r="8444" spans="30:33" x14ac:dyDescent="0.3">
      <c r="AD8444" s="9"/>
      <c r="AG8444" s="9"/>
    </row>
    <row r="8445" spans="30:33" x14ac:dyDescent="0.3">
      <c r="AD8445" s="9"/>
      <c r="AG8445" s="9"/>
    </row>
    <row r="8446" spans="30:33" x14ac:dyDescent="0.3">
      <c r="AD8446" s="9"/>
      <c r="AG8446" s="9"/>
    </row>
    <row r="8447" spans="30:33" x14ac:dyDescent="0.3">
      <c r="AD8447" s="9"/>
      <c r="AG8447" s="9"/>
    </row>
    <row r="8448" spans="30:33" x14ac:dyDescent="0.3">
      <c r="AD8448" s="9"/>
      <c r="AG8448" s="9"/>
    </row>
    <row r="8449" spans="30:33" x14ac:dyDescent="0.3">
      <c r="AD8449" s="9"/>
      <c r="AG8449" s="9"/>
    </row>
    <row r="8450" spans="30:33" x14ac:dyDescent="0.3">
      <c r="AD8450" s="9"/>
      <c r="AG8450" s="9"/>
    </row>
    <row r="8451" spans="30:33" x14ac:dyDescent="0.3">
      <c r="AD8451" s="9"/>
      <c r="AG8451" s="9"/>
    </row>
    <row r="8452" spans="30:33" x14ac:dyDescent="0.3">
      <c r="AD8452" s="9"/>
      <c r="AG8452" s="9"/>
    </row>
    <row r="8453" spans="30:33" x14ac:dyDescent="0.3">
      <c r="AD8453" s="9"/>
      <c r="AG8453" s="9"/>
    </row>
    <row r="8454" spans="30:33" x14ac:dyDescent="0.3">
      <c r="AD8454" s="9"/>
      <c r="AG8454" s="9"/>
    </row>
    <row r="8455" spans="30:33" x14ac:dyDescent="0.3">
      <c r="AD8455" s="9"/>
      <c r="AG8455" s="9"/>
    </row>
    <row r="8456" spans="30:33" x14ac:dyDescent="0.3">
      <c r="AD8456" s="9"/>
      <c r="AG8456" s="9"/>
    </row>
    <row r="8457" spans="30:33" x14ac:dyDescent="0.3">
      <c r="AD8457" s="9"/>
      <c r="AG8457" s="9"/>
    </row>
    <row r="8458" spans="30:33" x14ac:dyDescent="0.3">
      <c r="AD8458" s="9"/>
      <c r="AG8458" s="9"/>
    </row>
    <row r="8459" spans="30:33" x14ac:dyDescent="0.3">
      <c r="AD8459" s="9"/>
      <c r="AG8459" s="9"/>
    </row>
    <row r="8460" spans="30:33" x14ac:dyDescent="0.3">
      <c r="AD8460" s="9"/>
      <c r="AG8460" s="9"/>
    </row>
    <row r="8461" spans="30:33" x14ac:dyDescent="0.3">
      <c r="AD8461" s="9"/>
      <c r="AG8461" s="9"/>
    </row>
    <row r="8462" spans="30:33" x14ac:dyDescent="0.3">
      <c r="AD8462" s="9"/>
      <c r="AG8462" s="9"/>
    </row>
    <row r="8463" spans="30:33" x14ac:dyDescent="0.3">
      <c r="AD8463" s="9"/>
      <c r="AG8463" s="9"/>
    </row>
    <row r="8464" spans="30:33" x14ac:dyDescent="0.3">
      <c r="AD8464" s="9"/>
      <c r="AG8464" s="9"/>
    </row>
    <row r="8465" spans="30:33" x14ac:dyDescent="0.3">
      <c r="AD8465" s="9"/>
      <c r="AG8465" s="9"/>
    </row>
    <row r="8466" spans="30:33" x14ac:dyDescent="0.3">
      <c r="AD8466" s="9"/>
      <c r="AG8466" s="9"/>
    </row>
    <row r="8467" spans="30:33" x14ac:dyDescent="0.3">
      <c r="AD8467" s="9"/>
      <c r="AG8467" s="9"/>
    </row>
    <row r="8468" spans="30:33" x14ac:dyDescent="0.3">
      <c r="AD8468" s="9"/>
      <c r="AG8468" s="9"/>
    </row>
    <row r="8469" spans="30:33" x14ac:dyDescent="0.3">
      <c r="AD8469" s="9"/>
      <c r="AG8469" s="9"/>
    </row>
    <row r="8470" spans="30:33" x14ac:dyDescent="0.3">
      <c r="AD8470" s="9"/>
      <c r="AG8470" s="9"/>
    </row>
    <row r="8471" spans="30:33" x14ac:dyDescent="0.3">
      <c r="AD8471" s="9"/>
      <c r="AG8471" s="9"/>
    </row>
    <row r="8472" spans="30:33" x14ac:dyDescent="0.3">
      <c r="AD8472" s="9"/>
      <c r="AG8472" s="9"/>
    </row>
    <row r="8473" spans="30:33" x14ac:dyDescent="0.3">
      <c r="AD8473" s="9"/>
      <c r="AG8473" s="9"/>
    </row>
    <row r="8474" spans="30:33" x14ac:dyDescent="0.3">
      <c r="AD8474" s="9"/>
      <c r="AG8474" s="9"/>
    </row>
    <row r="8475" spans="30:33" x14ac:dyDescent="0.3">
      <c r="AD8475" s="9"/>
      <c r="AG8475" s="9"/>
    </row>
    <row r="8476" spans="30:33" x14ac:dyDescent="0.3">
      <c r="AD8476" s="9"/>
      <c r="AG8476" s="9"/>
    </row>
    <row r="8477" spans="30:33" x14ac:dyDescent="0.3">
      <c r="AD8477" s="9"/>
      <c r="AG8477" s="9"/>
    </row>
    <row r="8478" spans="30:33" x14ac:dyDescent="0.3">
      <c r="AD8478" s="9"/>
      <c r="AG8478" s="9"/>
    </row>
    <row r="8479" spans="30:33" x14ac:dyDescent="0.3">
      <c r="AD8479" s="9"/>
      <c r="AG8479" s="9"/>
    </row>
    <row r="8480" spans="30:33" x14ac:dyDescent="0.3">
      <c r="AD8480" s="9"/>
      <c r="AG8480" s="9"/>
    </row>
    <row r="8481" spans="30:33" x14ac:dyDescent="0.3">
      <c r="AD8481" s="9"/>
      <c r="AG8481" s="9"/>
    </row>
    <row r="8482" spans="30:33" x14ac:dyDescent="0.3">
      <c r="AD8482" s="9"/>
      <c r="AG8482" s="9"/>
    </row>
    <row r="8483" spans="30:33" x14ac:dyDescent="0.3">
      <c r="AD8483" s="9"/>
      <c r="AG8483" s="9"/>
    </row>
    <row r="8484" spans="30:33" x14ac:dyDescent="0.3">
      <c r="AD8484" s="9"/>
      <c r="AG8484" s="9"/>
    </row>
    <row r="8485" spans="30:33" x14ac:dyDescent="0.3">
      <c r="AD8485" s="9"/>
      <c r="AG8485" s="9"/>
    </row>
    <row r="8486" spans="30:33" x14ac:dyDescent="0.3">
      <c r="AD8486" s="9"/>
      <c r="AG8486" s="9"/>
    </row>
    <row r="8487" spans="30:33" x14ac:dyDescent="0.3">
      <c r="AD8487" s="9"/>
      <c r="AG8487" s="9"/>
    </row>
    <row r="8488" spans="30:33" x14ac:dyDescent="0.3">
      <c r="AD8488" s="9"/>
      <c r="AG8488" s="9"/>
    </row>
    <row r="8489" spans="30:33" x14ac:dyDescent="0.3">
      <c r="AD8489" s="9"/>
      <c r="AG8489" s="9"/>
    </row>
    <row r="8490" spans="30:33" x14ac:dyDescent="0.3">
      <c r="AD8490" s="9"/>
      <c r="AG8490" s="9"/>
    </row>
    <row r="8491" spans="30:33" x14ac:dyDescent="0.3">
      <c r="AD8491" s="9"/>
      <c r="AG8491" s="9"/>
    </row>
    <row r="8492" spans="30:33" x14ac:dyDescent="0.3">
      <c r="AD8492" s="9"/>
      <c r="AG8492" s="9"/>
    </row>
    <row r="8493" spans="30:33" x14ac:dyDescent="0.3">
      <c r="AD8493" s="9"/>
      <c r="AG8493" s="9"/>
    </row>
    <row r="8494" spans="30:33" x14ac:dyDescent="0.3">
      <c r="AD8494" s="9"/>
      <c r="AG8494" s="9"/>
    </row>
    <row r="8495" spans="30:33" x14ac:dyDescent="0.3">
      <c r="AD8495" s="9"/>
      <c r="AG8495" s="9"/>
    </row>
    <row r="8496" spans="30:33" x14ac:dyDescent="0.3">
      <c r="AD8496" s="9"/>
      <c r="AG8496" s="9"/>
    </row>
    <row r="8497" spans="30:33" x14ac:dyDescent="0.3">
      <c r="AD8497" s="9"/>
      <c r="AG8497" s="9"/>
    </row>
    <row r="8498" spans="30:33" x14ac:dyDescent="0.3">
      <c r="AD8498" s="9"/>
      <c r="AG8498" s="9"/>
    </row>
    <row r="8499" spans="30:33" x14ac:dyDescent="0.3">
      <c r="AD8499" s="9"/>
      <c r="AG8499" s="9"/>
    </row>
    <row r="8500" spans="30:33" x14ac:dyDescent="0.3">
      <c r="AD8500" s="9"/>
      <c r="AG8500" s="9"/>
    </row>
    <row r="8501" spans="30:33" x14ac:dyDescent="0.3">
      <c r="AD8501" s="9"/>
      <c r="AG8501" s="9"/>
    </row>
    <row r="8502" spans="30:33" x14ac:dyDescent="0.3">
      <c r="AD8502" s="9"/>
      <c r="AG8502" s="9"/>
    </row>
    <row r="8503" spans="30:33" x14ac:dyDescent="0.3">
      <c r="AD8503" s="9"/>
      <c r="AG8503" s="9"/>
    </row>
    <row r="8504" spans="30:33" x14ac:dyDescent="0.3">
      <c r="AD8504" s="9"/>
      <c r="AG8504" s="9"/>
    </row>
    <row r="8505" spans="30:33" x14ac:dyDescent="0.3">
      <c r="AD8505" s="9"/>
      <c r="AG8505" s="9"/>
    </row>
    <row r="8506" spans="30:33" x14ac:dyDescent="0.3">
      <c r="AD8506" s="9"/>
      <c r="AG8506" s="9"/>
    </row>
    <row r="8507" spans="30:33" x14ac:dyDescent="0.3">
      <c r="AD8507" s="9"/>
      <c r="AG8507" s="9"/>
    </row>
    <row r="8508" spans="30:33" x14ac:dyDescent="0.3">
      <c r="AD8508" s="9"/>
      <c r="AG8508" s="9"/>
    </row>
    <row r="8509" spans="30:33" x14ac:dyDescent="0.3">
      <c r="AD8509" s="9"/>
      <c r="AG8509" s="9"/>
    </row>
    <row r="8510" spans="30:33" x14ac:dyDescent="0.3">
      <c r="AD8510" s="9"/>
      <c r="AG8510" s="9"/>
    </row>
    <row r="8511" spans="30:33" x14ac:dyDescent="0.3">
      <c r="AD8511" s="9"/>
      <c r="AG8511" s="9"/>
    </row>
    <row r="8512" spans="30:33" x14ac:dyDescent="0.3">
      <c r="AD8512" s="9"/>
      <c r="AG8512" s="9"/>
    </row>
    <row r="8513" spans="30:33" x14ac:dyDescent="0.3">
      <c r="AD8513" s="9"/>
      <c r="AG8513" s="9"/>
    </row>
    <row r="8514" spans="30:33" x14ac:dyDescent="0.3">
      <c r="AD8514" s="9"/>
      <c r="AG8514" s="9"/>
    </row>
    <row r="8515" spans="30:33" x14ac:dyDescent="0.3">
      <c r="AD8515" s="9"/>
      <c r="AG8515" s="9"/>
    </row>
    <row r="8516" spans="30:33" x14ac:dyDescent="0.3">
      <c r="AD8516" s="9"/>
      <c r="AG8516" s="9"/>
    </row>
    <row r="8517" spans="30:33" x14ac:dyDescent="0.3">
      <c r="AD8517" s="9"/>
      <c r="AG8517" s="9"/>
    </row>
    <row r="8518" spans="30:33" x14ac:dyDescent="0.3">
      <c r="AD8518" s="9"/>
      <c r="AG8518" s="9"/>
    </row>
    <row r="8519" spans="30:33" x14ac:dyDescent="0.3">
      <c r="AD8519" s="9"/>
      <c r="AG8519" s="9"/>
    </row>
    <row r="8520" spans="30:33" x14ac:dyDescent="0.3">
      <c r="AD8520" s="9"/>
      <c r="AG8520" s="9"/>
    </row>
    <row r="8521" spans="30:33" x14ac:dyDescent="0.3">
      <c r="AD8521" s="9"/>
      <c r="AG8521" s="9"/>
    </row>
    <row r="8522" spans="30:33" x14ac:dyDescent="0.3">
      <c r="AD8522" s="9"/>
      <c r="AG8522" s="9"/>
    </row>
    <row r="8523" spans="30:33" x14ac:dyDescent="0.3">
      <c r="AD8523" s="9"/>
      <c r="AG8523" s="9"/>
    </row>
    <row r="8524" spans="30:33" x14ac:dyDescent="0.3">
      <c r="AD8524" s="9"/>
      <c r="AG8524" s="9"/>
    </row>
    <row r="8525" spans="30:33" x14ac:dyDescent="0.3">
      <c r="AD8525" s="9"/>
      <c r="AG8525" s="9"/>
    </row>
    <row r="8526" spans="30:33" x14ac:dyDescent="0.3">
      <c r="AD8526" s="9"/>
      <c r="AG8526" s="9"/>
    </row>
    <row r="8527" spans="30:33" x14ac:dyDescent="0.3">
      <c r="AD8527" s="9"/>
      <c r="AG8527" s="9"/>
    </row>
    <row r="8528" spans="30:33" x14ac:dyDescent="0.3">
      <c r="AD8528" s="9"/>
      <c r="AG8528" s="9"/>
    </row>
    <row r="8529" spans="30:33" x14ac:dyDescent="0.3">
      <c r="AD8529" s="9"/>
      <c r="AG8529" s="9"/>
    </row>
    <row r="8530" spans="30:33" x14ac:dyDescent="0.3">
      <c r="AD8530" s="9"/>
      <c r="AG8530" s="9"/>
    </row>
    <row r="8531" spans="30:33" x14ac:dyDescent="0.3">
      <c r="AD8531" s="9"/>
      <c r="AG8531" s="9"/>
    </row>
    <row r="8532" spans="30:33" x14ac:dyDescent="0.3">
      <c r="AD8532" s="9"/>
      <c r="AG8532" s="9"/>
    </row>
    <row r="8533" spans="30:33" x14ac:dyDescent="0.3">
      <c r="AD8533" s="9"/>
      <c r="AG8533" s="9"/>
    </row>
    <row r="8534" spans="30:33" x14ac:dyDescent="0.3">
      <c r="AD8534" s="9"/>
      <c r="AG8534" s="9"/>
    </row>
    <row r="8535" spans="30:33" x14ac:dyDescent="0.3">
      <c r="AD8535" s="9"/>
      <c r="AG8535" s="9"/>
    </row>
    <row r="8536" spans="30:33" x14ac:dyDescent="0.3">
      <c r="AD8536" s="9"/>
      <c r="AG8536" s="9"/>
    </row>
    <row r="8537" spans="30:33" x14ac:dyDescent="0.3">
      <c r="AD8537" s="9"/>
      <c r="AG8537" s="9"/>
    </row>
    <row r="8538" spans="30:33" x14ac:dyDescent="0.3">
      <c r="AD8538" s="9"/>
      <c r="AG8538" s="9"/>
    </row>
    <row r="8539" spans="30:33" x14ac:dyDescent="0.3">
      <c r="AD8539" s="9"/>
      <c r="AG8539" s="9"/>
    </row>
    <row r="8540" spans="30:33" x14ac:dyDescent="0.3">
      <c r="AD8540" s="9"/>
      <c r="AG8540" s="9"/>
    </row>
    <row r="8541" spans="30:33" x14ac:dyDescent="0.3">
      <c r="AD8541" s="9"/>
      <c r="AG8541" s="9"/>
    </row>
    <row r="8542" spans="30:33" x14ac:dyDescent="0.3">
      <c r="AD8542" s="9"/>
      <c r="AG8542" s="9"/>
    </row>
    <row r="8543" spans="30:33" x14ac:dyDescent="0.3">
      <c r="AD8543" s="9"/>
      <c r="AG8543" s="9"/>
    </row>
    <row r="8544" spans="30:33" x14ac:dyDescent="0.3">
      <c r="AD8544" s="9"/>
      <c r="AG8544" s="9"/>
    </row>
    <row r="8545" spans="30:33" x14ac:dyDescent="0.3">
      <c r="AD8545" s="9"/>
      <c r="AG8545" s="9"/>
    </row>
    <row r="8546" spans="30:33" x14ac:dyDescent="0.3">
      <c r="AD8546" s="9"/>
      <c r="AG8546" s="9"/>
    </row>
    <row r="8547" spans="30:33" x14ac:dyDescent="0.3">
      <c r="AD8547" s="9"/>
      <c r="AG8547" s="9"/>
    </row>
    <row r="8548" spans="30:33" x14ac:dyDescent="0.3">
      <c r="AD8548" s="9"/>
      <c r="AG8548" s="9"/>
    </row>
    <row r="8549" spans="30:33" x14ac:dyDescent="0.3">
      <c r="AD8549" s="9"/>
      <c r="AG8549" s="9"/>
    </row>
    <row r="8550" spans="30:33" x14ac:dyDescent="0.3">
      <c r="AD8550" s="9"/>
      <c r="AG8550" s="9"/>
    </row>
    <row r="8551" spans="30:33" x14ac:dyDescent="0.3">
      <c r="AD8551" s="9"/>
      <c r="AG8551" s="9"/>
    </row>
    <row r="8552" spans="30:33" x14ac:dyDescent="0.3">
      <c r="AD8552" s="9"/>
      <c r="AG8552" s="9"/>
    </row>
    <row r="8553" spans="30:33" x14ac:dyDescent="0.3">
      <c r="AD8553" s="9"/>
      <c r="AG8553" s="9"/>
    </row>
    <row r="8554" spans="30:33" x14ac:dyDescent="0.3">
      <c r="AD8554" s="9"/>
      <c r="AG8554" s="9"/>
    </row>
    <row r="8555" spans="30:33" x14ac:dyDescent="0.3">
      <c r="AD8555" s="9"/>
      <c r="AG8555" s="9"/>
    </row>
    <row r="8556" spans="30:33" x14ac:dyDescent="0.3">
      <c r="AD8556" s="9"/>
      <c r="AG8556" s="9"/>
    </row>
    <row r="8557" spans="30:33" x14ac:dyDescent="0.3">
      <c r="AD8557" s="9"/>
      <c r="AG8557" s="9"/>
    </row>
    <row r="8558" spans="30:33" x14ac:dyDescent="0.3">
      <c r="AD8558" s="9"/>
      <c r="AG8558" s="9"/>
    </row>
    <row r="8559" spans="30:33" x14ac:dyDescent="0.3">
      <c r="AD8559" s="9"/>
      <c r="AG8559" s="9"/>
    </row>
    <row r="8560" spans="30:33" x14ac:dyDescent="0.3">
      <c r="AD8560" s="9"/>
      <c r="AG8560" s="9"/>
    </row>
    <row r="8561" spans="30:33" x14ac:dyDescent="0.3">
      <c r="AD8561" s="9"/>
      <c r="AG8561" s="9"/>
    </row>
    <row r="8562" spans="30:33" x14ac:dyDescent="0.3">
      <c r="AD8562" s="9"/>
      <c r="AG8562" s="9"/>
    </row>
    <row r="8563" spans="30:33" x14ac:dyDescent="0.3">
      <c r="AD8563" s="9"/>
      <c r="AG8563" s="9"/>
    </row>
    <row r="8564" spans="30:33" x14ac:dyDescent="0.3">
      <c r="AD8564" s="9"/>
      <c r="AG8564" s="9"/>
    </row>
    <row r="8565" spans="30:33" x14ac:dyDescent="0.3">
      <c r="AD8565" s="9"/>
      <c r="AG8565" s="9"/>
    </row>
    <row r="8566" spans="30:33" x14ac:dyDescent="0.3">
      <c r="AD8566" s="9"/>
      <c r="AG8566" s="9"/>
    </row>
    <row r="8567" spans="30:33" x14ac:dyDescent="0.3">
      <c r="AD8567" s="9"/>
      <c r="AG8567" s="9"/>
    </row>
    <row r="8568" spans="30:33" x14ac:dyDescent="0.3">
      <c r="AD8568" s="9"/>
      <c r="AG8568" s="9"/>
    </row>
    <row r="8569" spans="30:33" x14ac:dyDescent="0.3">
      <c r="AD8569" s="9"/>
      <c r="AG8569" s="9"/>
    </row>
    <row r="8570" spans="30:33" x14ac:dyDescent="0.3">
      <c r="AD8570" s="9"/>
      <c r="AG8570" s="9"/>
    </row>
    <row r="8571" spans="30:33" x14ac:dyDescent="0.3">
      <c r="AD8571" s="9"/>
      <c r="AG8571" s="9"/>
    </row>
    <row r="8572" spans="30:33" x14ac:dyDescent="0.3">
      <c r="AD8572" s="9"/>
      <c r="AG8572" s="9"/>
    </row>
    <row r="8573" spans="30:33" x14ac:dyDescent="0.3">
      <c r="AD8573" s="9"/>
      <c r="AG8573" s="9"/>
    </row>
    <row r="8574" spans="30:33" x14ac:dyDescent="0.3">
      <c r="AD8574" s="9"/>
      <c r="AG8574" s="9"/>
    </row>
    <row r="8575" spans="30:33" x14ac:dyDescent="0.3">
      <c r="AD8575" s="9"/>
      <c r="AG8575" s="9"/>
    </row>
    <row r="8576" spans="30:33" x14ac:dyDescent="0.3">
      <c r="AD8576" s="9"/>
      <c r="AG8576" s="9"/>
    </row>
    <row r="8577" spans="30:33" x14ac:dyDescent="0.3">
      <c r="AD8577" s="9"/>
      <c r="AG8577" s="9"/>
    </row>
    <row r="8578" spans="30:33" x14ac:dyDescent="0.3">
      <c r="AD8578" s="9"/>
      <c r="AG8578" s="9"/>
    </row>
    <row r="8579" spans="30:33" x14ac:dyDescent="0.3">
      <c r="AD8579" s="9"/>
      <c r="AG8579" s="9"/>
    </row>
    <row r="8580" spans="30:33" x14ac:dyDescent="0.3">
      <c r="AD8580" s="9"/>
      <c r="AG8580" s="9"/>
    </row>
    <row r="8581" spans="30:33" x14ac:dyDescent="0.3">
      <c r="AD8581" s="9"/>
      <c r="AG8581" s="9"/>
    </row>
    <row r="8582" spans="30:33" x14ac:dyDescent="0.3">
      <c r="AD8582" s="9"/>
      <c r="AG8582" s="9"/>
    </row>
    <row r="8583" spans="30:33" x14ac:dyDescent="0.3">
      <c r="AD8583" s="9"/>
      <c r="AG8583" s="9"/>
    </row>
    <row r="8584" spans="30:33" x14ac:dyDescent="0.3">
      <c r="AD8584" s="9"/>
      <c r="AG8584" s="9"/>
    </row>
    <row r="8585" spans="30:33" x14ac:dyDescent="0.3">
      <c r="AD8585" s="9"/>
      <c r="AG8585" s="9"/>
    </row>
    <row r="8586" spans="30:33" x14ac:dyDescent="0.3">
      <c r="AD8586" s="9"/>
      <c r="AG8586" s="9"/>
    </row>
    <row r="8587" spans="30:33" x14ac:dyDescent="0.3">
      <c r="AD8587" s="9"/>
      <c r="AG8587" s="9"/>
    </row>
    <row r="8588" spans="30:33" x14ac:dyDescent="0.3">
      <c r="AD8588" s="9"/>
      <c r="AG8588" s="9"/>
    </row>
    <row r="8589" spans="30:33" x14ac:dyDescent="0.3">
      <c r="AD8589" s="9"/>
      <c r="AG8589" s="9"/>
    </row>
    <row r="8590" spans="30:33" x14ac:dyDescent="0.3">
      <c r="AD8590" s="9"/>
      <c r="AG8590" s="9"/>
    </row>
    <row r="8591" spans="30:33" x14ac:dyDescent="0.3">
      <c r="AD8591" s="9"/>
      <c r="AG8591" s="9"/>
    </row>
    <row r="8592" spans="30:33" x14ac:dyDescent="0.3">
      <c r="AD8592" s="9"/>
      <c r="AG8592" s="9"/>
    </row>
    <row r="8593" spans="30:33" x14ac:dyDescent="0.3">
      <c r="AD8593" s="9"/>
      <c r="AG8593" s="9"/>
    </row>
    <row r="8594" spans="30:33" x14ac:dyDescent="0.3">
      <c r="AD8594" s="9"/>
      <c r="AG8594" s="9"/>
    </row>
    <row r="8595" spans="30:33" x14ac:dyDescent="0.3">
      <c r="AD8595" s="9"/>
      <c r="AG8595" s="9"/>
    </row>
    <row r="8596" spans="30:33" x14ac:dyDescent="0.3">
      <c r="AD8596" s="9"/>
      <c r="AG8596" s="9"/>
    </row>
    <row r="8597" spans="30:33" x14ac:dyDescent="0.3">
      <c r="AD8597" s="9"/>
      <c r="AG8597" s="9"/>
    </row>
    <row r="8598" spans="30:33" x14ac:dyDescent="0.3">
      <c r="AD8598" s="9"/>
      <c r="AG8598" s="9"/>
    </row>
    <row r="8599" spans="30:33" x14ac:dyDescent="0.3">
      <c r="AD8599" s="9"/>
      <c r="AG8599" s="9"/>
    </row>
    <row r="8600" spans="30:33" x14ac:dyDescent="0.3">
      <c r="AD8600" s="9"/>
      <c r="AG8600" s="9"/>
    </row>
    <row r="8601" spans="30:33" x14ac:dyDescent="0.3">
      <c r="AD8601" s="9"/>
      <c r="AG8601" s="9"/>
    </row>
    <row r="8602" spans="30:33" x14ac:dyDescent="0.3">
      <c r="AD8602" s="9"/>
      <c r="AG8602" s="9"/>
    </row>
    <row r="8603" spans="30:33" x14ac:dyDescent="0.3">
      <c r="AD8603" s="9"/>
      <c r="AG8603" s="9"/>
    </row>
    <row r="8604" spans="30:33" x14ac:dyDescent="0.3">
      <c r="AD8604" s="9"/>
      <c r="AG8604" s="9"/>
    </row>
    <row r="8605" spans="30:33" x14ac:dyDescent="0.3">
      <c r="AD8605" s="9"/>
      <c r="AG8605" s="9"/>
    </row>
    <row r="8606" spans="30:33" x14ac:dyDescent="0.3">
      <c r="AD8606" s="9"/>
      <c r="AG8606" s="9"/>
    </row>
    <row r="8607" spans="30:33" x14ac:dyDescent="0.3">
      <c r="AD8607" s="9"/>
      <c r="AG8607" s="9"/>
    </row>
    <row r="8608" spans="30:33" x14ac:dyDescent="0.3">
      <c r="AD8608" s="9"/>
      <c r="AG8608" s="9"/>
    </row>
    <row r="8609" spans="30:33" x14ac:dyDescent="0.3">
      <c r="AD8609" s="9"/>
      <c r="AG8609" s="9"/>
    </row>
    <row r="8610" spans="30:33" x14ac:dyDescent="0.3">
      <c r="AD8610" s="9"/>
      <c r="AG8610" s="9"/>
    </row>
    <row r="8611" spans="30:33" x14ac:dyDescent="0.3">
      <c r="AD8611" s="9"/>
      <c r="AG8611" s="9"/>
    </row>
    <row r="8612" spans="30:33" x14ac:dyDescent="0.3">
      <c r="AD8612" s="9"/>
      <c r="AG8612" s="9"/>
    </row>
    <row r="8613" spans="30:33" x14ac:dyDescent="0.3">
      <c r="AD8613" s="9"/>
      <c r="AG8613" s="9"/>
    </row>
    <row r="8614" spans="30:33" x14ac:dyDescent="0.3">
      <c r="AD8614" s="9"/>
      <c r="AG8614" s="9"/>
    </row>
    <row r="8615" spans="30:33" x14ac:dyDescent="0.3">
      <c r="AD8615" s="9"/>
      <c r="AG8615" s="9"/>
    </row>
    <row r="8616" spans="30:33" x14ac:dyDescent="0.3">
      <c r="AD8616" s="9"/>
      <c r="AG8616" s="9"/>
    </row>
    <row r="8617" spans="30:33" x14ac:dyDescent="0.3">
      <c r="AD8617" s="9"/>
      <c r="AG8617" s="9"/>
    </row>
    <row r="8618" spans="30:33" x14ac:dyDescent="0.3">
      <c r="AD8618" s="9"/>
      <c r="AG8618" s="9"/>
    </row>
    <row r="8619" spans="30:33" x14ac:dyDescent="0.3">
      <c r="AD8619" s="9"/>
      <c r="AG8619" s="9"/>
    </row>
    <row r="8620" spans="30:33" x14ac:dyDescent="0.3">
      <c r="AD8620" s="9"/>
      <c r="AG8620" s="9"/>
    </row>
    <row r="8621" spans="30:33" x14ac:dyDescent="0.3">
      <c r="AD8621" s="9"/>
      <c r="AG8621" s="9"/>
    </row>
    <row r="8622" spans="30:33" x14ac:dyDescent="0.3">
      <c r="AD8622" s="9"/>
      <c r="AG8622" s="9"/>
    </row>
    <row r="8623" spans="30:33" x14ac:dyDescent="0.3">
      <c r="AD8623" s="9"/>
      <c r="AG8623" s="9"/>
    </row>
    <row r="8624" spans="30:33" x14ac:dyDescent="0.3">
      <c r="AD8624" s="9"/>
      <c r="AG8624" s="9"/>
    </row>
    <row r="8625" spans="30:33" x14ac:dyDescent="0.3">
      <c r="AD8625" s="9"/>
      <c r="AG8625" s="9"/>
    </row>
    <row r="8626" spans="30:33" x14ac:dyDescent="0.3">
      <c r="AD8626" s="9"/>
      <c r="AG8626" s="9"/>
    </row>
    <row r="8627" spans="30:33" x14ac:dyDescent="0.3">
      <c r="AD8627" s="9"/>
      <c r="AG8627" s="9"/>
    </row>
    <row r="8628" spans="30:33" x14ac:dyDescent="0.3">
      <c r="AD8628" s="9"/>
      <c r="AG8628" s="9"/>
    </row>
    <row r="8629" spans="30:33" x14ac:dyDescent="0.3">
      <c r="AD8629" s="9"/>
      <c r="AG8629" s="9"/>
    </row>
    <row r="8630" spans="30:33" x14ac:dyDescent="0.3">
      <c r="AD8630" s="9"/>
      <c r="AG8630" s="9"/>
    </row>
    <row r="8631" spans="30:33" x14ac:dyDescent="0.3">
      <c r="AD8631" s="9"/>
      <c r="AG8631" s="9"/>
    </row>
    <row r="8632" spans="30:33" x14ac:dyDescent="0.3">
      <c r="AD8632" s="9"/>
      <c r="AG8632" s="9"/>
    </row>
    <row r="8633" spans="30:33" x14ac:dyDescent="0.3">
      <c r="AD8633" s="9"/>
      <c r="AG8633" s="9"/>
    </row>
    <row r="8634" spans="30:33" x14ac:dyDescent="0.3">
      <c r="AD8634" s="9"/>
      <c r="AG8634" s="9"/>
    </row>
    <row r="8635" spans="30:33" x14ac:dyDescent="0.3">
      <c r="AD8635" s="9"/>
      <c r="AG8635" s="9"/>
    </row>
    <row r="8636" spans="30:33" x14ac:dyDescent="0.3">
      <c r="AD8636" s="9"/>
      <c r="AG8636" s="9"/>
    </row>
    <row r="8637" spans="30:33" x14ac:dyDescent="0.3">
      <c r="AD8637" s="9"/>
      <c r="AG8637" s="9"/>
    </row>
    <row r="8638" spans="30:33" x14ac:dyDescent="0.3">
      <c r="AD8638" s="9"/>
      <c r="AG8638" s="9"/>
    </row>
    <row r="8639" spans="30:33" x14ac:dyDescent="0.3">
      <c r="AD8639" s="9"/>
      <c r="AG8639" s="9"/>
    </row>
    <row r="8640" spans="30:33" x14ac:dyDescent="0.3">
      <c r="AD8640" s="9"/>
      <c r="AG8640" s="9"/>
    </row>
    <row r="8641" spans="30:33" x14ac:dyDescent="0.3">
      <c r="AD8641" s="9"/>
      <c r="AG8641" s="9"/>
    </row>
    <row r="8642" spans="30:33" x14ac:dyDescent="0.3">
      <c r="AD8642" s="9"/>
      <c r="AG8642" s="9"/>
    </row>
    <row r="8643" spans="30:33" x14ac:dyDescent="0.3">
      <c r="AD8643" s="9"/>
      <c r="AG8643" s="9"/>
    </row>
    <row r="8644" spans="30:33" x14ac:dyDescent="0.3">
      <c r="AD8644" s="9"/>
      <c r="AG8644" s="9"/>
    </row>
    <row r="8645" spans="30:33" x14ac:dyDescent="0.3">
      <c r="AD8645" s="9"/>
      <c r="AG8645" s="9"/>
    </row>
    <row r="8646" spans="30:33" x14ac:dyDescent="0.3">
      <c r="AD8646" s="9"/>
      <c r="AG8646" s="9"/>
    </row>
    <row r="8647" spans="30:33" x14ac:dyDescent="0.3">
      <c r="AD8647" s="9"/>
      <c r="AG8647" s="9"/>
    </row>
    <row r="8648" spans="30:33" x14ac:dyDescent="0.3">
      <c r="AD8648" s="9"/>
      <c r="AG8648" s="9"/>
    </row>
    <row r="8649" spans="30:33" x14ac:dyDescent="0.3">
      <c r="AD8649" s="9"/>
      <c r="AG8649" s="9"/>
    </row>
    <row r="8650" spans="30:33" x14ac:dyDescent="0.3">
      <c r="AD8650" s="9"/>
      <c r="AG8650" s="9"/>
    </row>
    <row r="8651" spans="30:33" x14ac:dyDescent="0.3">
      <c r="AD8651" s="9"/>
      <c r="AG8651" s="9"/>
    </row>
    <row r="8652" spans="30:33" x14ac:dyDescent="0.3">
      <c r="AD8652" s="9"/>
      <c r="AG8652" s="9"/>
    </row>
    <row r="8653" spans="30:33" x14ac:dyDescent="0.3">
      <c r="AD8653" s="9"/>
      <c r="AG8653" s="9"/>
    </row>
    <row r="8654" spans="30:33" x14ac:dyDescent="0.3">
      <c r="AD8654" s="9"/>
      <c r="AG8654" s="9"/>
    </row>
    <row r="8655" spans="30:33" x14ac:dyDescent="0.3">
      <c r="AD8655" s="9"/>
      <c r="AG8655" s="9"/>
    </row>
    <row r="8656" spans="30:33" x14ac:dyDescent="0.3">
      <c r="AD8656" s="9"/>
      <c r="AG8656" s="9"/>
    </row>
    <row r="8657" spans="30:33" x14ac:dyDescent="0.3">
      <c r="AD8657" s="9"/>
      <c r="AG8657" s="9"/>
    </row>
    <row r="8658" spans="30:33" x14ac:dyDescent="0.3">
      <c r="AD8658" s="9"/>
      <c r="AG8658" s="9"/>
    </row>
    <row r="8659" spans="30:33" x14ac:dyDescent="0.3">
      <c r="AD8659" s="9"/>
      <c r="AG8659" s="9"/>
    </row>
    <row r="8660" spans="30:33" x14ac:dyDescent="0.3">
      <c r="AD8660" s="9"/>
      <c r="AG8660" s="9"/>
    </row>
    <row r="8661" spans="30:33" x14ac:dyDescent="0.3">
      <c r="AD8661" s="9"/>
      <c r="AG8661" s="9"/>
    </row>
    <row r="8662" spans="30:33" x14ac:dyDescent="0.3">
      <c r="AD8662" s="9"/>
      <c r="AG8662" s="9"/>
    </row>
    <row r="8663" spans="30:33" x14ac:dyDescent="0.3">
      <c r="AD8663" s="9"/>
      <c r="AG8663" s="9"/>
    </row>
    <row r="8664" spans="30:33" x14ac:dyDescent="0.3">
      <c r="AD8664" s="9"/>
      <c r="AG8664" s="9"/>
    </row>
    <row r="8665" spans="30:33" x14ac:dyDescent="0.3">
      <c r="AD8665" s="9"/>
      <c r="AG8665" s="9"/>
    </row>
    <row r="8666" spans="30:33" x14ac:dyDescent="0.3">
      <c r="AD8666" s="9"/>
      <c r="AG8666" s="9"/>
    </row>
    <row r="8667" spans="30:33" x14ac:dyDescent="0.3">
      <c r="AD8667" s="9"/>
      <c r="AG8667" s="9"/>
    </row>
    <row r="8668" spans="30:33" x14ac:dyDescent="0.3">
      <c r="AD8668" s="9"/>
      <c r="AG8668" s="9"/>
    </row>
    <row r="8669" spans="30:33" x14ac:dyDescent="0.3">
      <c r="AD8669" s="9"/>
      <c r="AG8669" s="9"/>
    </row>
    <row r="8670" spans="30:33" x14ac:dyDescent="0.3">
      <c r="AD8670" s="9"/>
      <c r="AG8670" s="9"/>
    </row>
    <row r="8671" spans="30:33" x14ac:dyDescent="0.3">
      <c r="AD8671" s="9"/>
      <c r="AG8671" s="9"/>
    </row>
    <row r="8672" spans="30:33" x14ac:dyDescent="0.3">
      <c r="AD8672" s="9"/>
      <c r="AG8672" s="9"/>
    </row>
    <row r="8673" spans="30:33" x14ac:dyDescent="0.3">
      <c r="AD8673" s="9"/>
      <c r="AG8673" s="9"/>
    </row>
    <row r="8674" spans="30:33" x14ac:dyDescent="0.3">
      <c r="AD8674" s="9"/>
      <c r="AG8674" s="9"/>
    </row>
    <row r="8675" spans="30:33" x14ac:dyDescent="0.3">
      <c r="AD8675" s="9"/>
      <c r="AG8675" s="9"/>
    </row>
    <row r="8676" spans="30:33" x14ac:dyDescent="0.3">
      <c r="AD8676" s="9"/>
      <c r="AG8676" s="9"/>
    </row>
    <row r="8677" spans="30:33" x14ac:dyDescent="0.3">
      <c r="AD8677" s="9"/>
      <c r="AG8677" s="9"/>
    </row>
    <row r="8678" spans="30:33" x14ac:dyDescent="0.3">
      <c r="AD8678" s="9"/>
      <c r="AG8678" s="9"/>
    </row>
    <row r="8679" spans="30:33" x14ac:dyDescent="0.3">
      <c r="AD8679" s="9"/>
      <c r="AG8679" s="9"/>
    </row>
    <row r="8680" spans="30:33" x14ac:dyDescent="0.3">
      <c r="AD8680" s="9"/>
      <c r="AG8680" s="9"/>
    </row>
    <row r="8681" spans="30:33" x14ac:dyDescent="0.3">
      <c r="AD8681" s="9"/>
      <c r="AG8681" s="9"/>
    </row>
    <row r="8682" spans="30:33" x14ac:dyDescent="0.3">
      <c r="AD8682" s="9"/>
      <c r="AG8682" s="9"/>
    </row>
    <row r="8683" spans="30:33" x14ac:dyDescent="0.3">
      <c r="AD8683" s="9"/>
      <c r="AG8683" s="9"/>
    </row>
    <row r="8684" spans="30:33" x14ac:dyDescent="0.3">
      <c r="AD8684" s="9"/>
      <c r="AG8684" s="9"/>
    </row>
    <row r="8685" spans="30:33" x14ac:dyDescent="0.3">
      <c r="AD8685" s="9"/>
      <c r="AG8685" s="9"/>
    </row>
    <row r="8686" spans="30:33" x14ac:dyDescent="0.3">
      <c r="AD8686" s="9"/>
      <c r="AG8686" s="9"/>
    </row>
    <row r="8687" spans="30:33" x14ac:dyDescent="0.3">
      <c r="AD8687" s="9"/>
      <c r="AG8687" s="9"/>
    </row>
    <row r="8688" spans="30:33" x14ac:dyDescent="0.3">
      <c r="AD8688" s="9"/>
      <c r="AG8688" s="9"/>
    </row>
    <row r="8689" spans="30:33" x14ac:dyDescent="0.3">
      <c r="AD8689" s="9"/>
      <c r="AG8689" s="9"/>
    </row>
    <row r="8690" spans="30:33" x14ac:dyDescent="0.3">
      <c r="AD8690" s="9"/>
      <c r="AG8690" s="9"/>
    </row>
    <row r="8691" spans="30:33" x14ac:dyDescent="0.3">
      <c r="AD8691" s="9"/>
      <c r="AG8691" s="9"/>
    </row>
    <row r="8692" spans="30:33" x14ac:dyDescent="0.3">
      <c r="AD8692" s="9"/>
      <c r="AG8692" s="9"/>
    </row>
    <row r="8693" spans="30:33" x14ac:dyDescent="0.3">
      <c r="AD8693" s="9"/>
      <c r="AG8693" s="9"/>
    </row>
    <row r="8694" spans="30:33" x14ac:dyDescent="0.3">
      <c r="AD8694" s="9"/>
      <c r="AG8694" s="9"/>
    </row>
    <row r="8695" spans="30:33" x14ac:dyDescent="0.3">
      <c r="AD8695" s="9"/>
      <c r="AG8695" s="9"/>
    </row>
    <row r="8696" spans="30:33" x14ac:dyDescent="0.3">
      <c r="AD8696" s="9"/>
      <c r="AG8696" s="9"/>
    </row>
    <row r="8697" spans="30:33" x14ac:dyDescent="0.3">
      <c r="AD8697" s="9"/>
      <c r="AG8697" s="9"/>
    </row>
    <row r="8698" spans="30:33" x14ac:dyDescent="0.3">
      <c r="AD8698" s="9"/>
      <c r="AG8698" s="9"/>
    </row>
    <row r="8699" spans="30:33" x14ac:dyDescent="0.3">
      <c r="AD8699" s="9"/>
      <c r="AG8699" s="9"/>
    </row>
    <row r="8700" spans="30:33" x14ac:dyDescent="0.3">
      <c r="AD8700" s="9"/>
      <c r="AG8700" s="9"/>
    </row>
    <row r="8701" spans="30:33" x14ac:dyDescent="0.3">
      <c r="AD8701" s="9"/>
      <c r="AG8701" s="9"/>
    </row>
    <row r="8702" spans="30:33" x14ac:dyDescent="0.3">
      <c r="AD8702" s="9"/>
      <c r="AG8702" s="9"/>
    </row>
    <row r="8703" spans="30:33" x14ac:dyDescent="0.3">
      <c r="AD8703" s="9"/>
      <c r="AG8703" s="9"/>
    </row>
    <row r="8704" spans="30:33" x14ac:dyDescent="0.3">
      <c r="AD8704" s="9"/>
      <c r="AG8704" s="9"/>
    </row>
    <row r="8705" spans="30:33" x14ac:dyDescent="0.3">
      <c r="AD8705" s="9"/>
      <c r="AG8705" s="9"/>
    </row>
    <row r="8706" spans="30:33" x14ac:dyDescent="0.3">
      <c r="AD8706" s="9"/>
      <c r="AG8706" s="9"/>
    </row>
    <row r="8707" spans="30:33" x14ac:dyDescent="0.3">
      <c r="AD8707" s="9"/>
      <c r="AG8707" s="9"/>
    </row>
    <row r="8708" spans="30:33" x14ac:dyDescent="0.3">
      <c r="AD8708" s="9"/>
      <c r="AG8708" s="9"/>
    </row>
    <row r="8709" spans="30:33" x14ac:dyDescent="0.3">
      <c r="AD8709" s="9"/>
      <c r="AG8709" s="9"/>
    </row>
    <row r="8710" spans="30:33" x14ac:dyDescent="0.3">
      <c r="AD8710" s="9"/>
      <c r="AG8710" s="9"/>
    </row>
    <row r="8711" spans="30:33" x14ac:dyDescent="0.3">
      <c r="AD8711" s="9"/>
      <c r="AG8711" s="9"/>
    </row>
    <row r="8712" spans="30:33" x14ac:dyDescent="0.3">
      <c r="AD8712" s="9"/>
      <c r="AG8712" s="9"/>
    </row>
    <row r="8713" spans="30:33" x14ac:dyDescent="0.3">
      <c r="AD8713" s="9"/>
      <c r="AG8713" s="9"/>
    </row>
    <row r="8714" spans="30:33" x14ac:dyDescent="0.3">
      <c r="AD8714" s="9"/>
      <c r="AG8714" s="9"/>
    </row>
    <row r="8715" spans="30:33" x14ac:dyDescent="0.3">
      <c r="AD8715" s="9"/>
      <c r="AG8715" s="9"/>
    </row>
    <row r="8716" spans="30:33" x14ac:dyDescent="0.3">
      <c r="AD8716" s="9"/>
      <c r="AG8716" s="9"/>
    </row>
    <row r="8717" spans="30:33" x14ac:dyDescent="0.3">
      <c r="AD8717" s="9"/>
      <c r="AG8717" s="9"/>
    </row>
    <row r="8718" spans="30:33" x14ac:dyDescent="0.3">
      <c r="AD8718" s="9"/>
      <c r="AG8718" s="9"/>
    </row>
    <row r="8719" spans="30:33" x14ac:dyDescent="0.3">
      <c r="AD8719" s="9"/>
      <c r="AG8719" s="9"/>
    </row>
    <row r="8720" spans="30:33" x14ac:dyDescent="0.3">
      <c r="AD8720" s="9"/>
      <c r="AG8720" s="9"/>
    </row>
    <row r="8721" spans="30:33" x14ac:dyDescent="0.3">
      <c r="AD8721" s="9"/>
      <c r="AG8721" s="9"/>
    </row>
    <row r="8722" spans="30:33" x14ac:dyDescent="0.3">
      <c r="AD8722" s="9"/>
      <c r="AG8722" s="9"/>
    </row>
    <row r="8723" spans="30:33" x14ac:dyDescent="0.3">
      <c r="AD8723" s="9"/>
      <c r="AG8723" s="9"/>
    </row>
    <row r="8724" spans="30:33" x14ac:dyDescent="0.3">
      <c r="AD8724" s="9"/>
      <c r="AG8724" s="9"/>
    </row>
    <row r="8725" spans="30:33" x14ac:dyDescent="0.3">
      <c r="AD8725" s="9"/>
      <c r="AG8725" s="9"/>
    </row>
    <row r="8726" spans="30:33" x14ac:dyDescent="0.3">
      <c r="AD8726" s="9"/>
      <c r="AG8726" s="9"/>
    </row>
    <row r="8727" spans="30:33" x14ac:dyDescent="0.3">
      <c r="AD8727" s="9"/>
      <c r="AG8727" s="9"/>
    </row>
    <row r="8728" spans="30:33" x14ac:dyDescent="0.3">
      <c r="AD8728" s="9"/>
      <c r="AG8728" s="9"/>
    </row>
    <row r="8729" spans="30:33" x14ac:dyDescent="0.3">
      <c r="AD8729" s="9"/>
      <c r="AG8729" s="9"/>
    </row>
    <row r="8730" spans="30:33" x14ac:dyDescent="0.3">
      <c r="AD8730" s="9"/>
      <c r="AG8730" s="9"/>
    </row>
    <row r="8731" spans="30:33" x14ac:dyDescent="0.3">
      <c r="AD8731" s="9"/>
      <c r="AG8731" s="9"/>
    </row>
    <row r="8732" spans="30:33" x14ac:dyDescent="0.3">
      <c r="AD8732" s="9"/>
      <c r="AG8732" s="9"/>
    </row>
    <row r="8733" spans="30:33" x14ac:dyDescent="0.3">
      <c r="AD8733" s="9"/>
      <c r="AG8733" s="9"/>
    </row>
    <row r="8734" spans="30:33" x14ac:dyDescent="0.3">
      <c r="AD8734" s="9"/>
      <c r="AG8734" s="9"/>
    </row>
    <row r="8735" spans="30:33" x14ac:dyDescent="0.3">
      <c r="AD8735" s="9"/>
      <c r="AG8735" s="9"/>
    </row>
    <row r="8736" spans="30:33" x14ac:dyDescent="0.3">
      <c r="AD8736" s="9"/>
      <c r="AG8736" s="9"/>
    </row>
    <row r="8737" spans="30:33" x14ac:dyDescent="0.3">
      <c r="AD8737" s="9"/>
      <c r="AG8737" s="9"/>
    </row>
    <row r="8738" spans="30:33" x14ac:dyDescent="0.3">
      <c r="AD8738" s="9"/>
      <c r="AG8738" s="9"/>
    </row>
    <row r="8739" spans="30:33" x14ac:dyDescent="0.3">
      <c r="AD8739" s="9"/>
      <c r="AG8739" s="9"/>
    </row>
    <row r="8740" spans="30:33" x14ac:dyDescent="0.3">
      <c r="AD8740" s="9"/>
      <c r="AG8740" s="9"/>
    </row>
    <row r="8741" spans="30:33" x14ac:dyDescent="0.3">
      <c r="AD8741" s="9"/>
      <c r="AG8741" s="9"/>
    </row>
    <row r="8742" spans="30:33" x14ac:dyDescent="0.3">
      <c r="AD8742" s="9"/>
      <c r="AG8742" s="9"/>
    </row>
    <row r="8743" spans="30:33" x14ac:dyDescent="0.3">
      <c r="AD8743" s="9"/>
      <c r="AG8743" s="9"/>
    </row>
    <row r="8744" spans="30:33" x14ac:dyDescent="0.3">
      <c r="AD8744" s="9"/>
      <c r="AG8744" s="9"/>
    </row>
    <row r="8745" spans="30:33" x14ac:dyDescent="0.3">
      <c r="AD8745" s="9"/>
      <c r="AG8745" s="9"/>
    </row>
    <row r="8746" spans="30:33" x14ac:dyDescent="0.3">
      <c r="AD8746" s="9"/>
      <c r="AG8746" s="9"/>
    </row>
    <row r="8747" spans="30:33" x14ac:dyDescent="0.3">
      <c r="AD8747" s="9"/>
      <c r="AG8747" s="9"/>
    </row>
    <row r="8748" spans="30:33" x14ac:dyDescent="0.3">
      <c r="AD8748" s="9"/>
      <c r="AG8748" s="9"/>
    </row>
    <row r="8749" spans="30:33" x14ac:dyDescent="0.3">
      <c r="AD8749" s="9"/>
      <c r="AG8749" s="9"/>
    </row>
    <row r="8750" spans="30:33" x14ac:dyDescent="0.3">
      <c r="AD8750" s="9"/>
      <c r="AG8750" s="9"/>
    </row>
    <row r="8751" spans="30:33" x14ac:dyDescent="0.3">
      <c r="AD8751" s="9"/>
      <c r="AG8751" s="9"/>
    </row>
    <row r="8752" spans="30:33" x14ac:dyDescent="0.3">
      <c r="AD8752" s="9"/>
      <c r="AG8752" s="9"/>
    </row>
    <row r="8753" spans="30:33" x14ac:dyDescent="0.3">
      <c r="AD8753" s="9"/>
      <c r="AG8753" s="9"/>
    </row>
    <row r="8754" spans="30:33" x14ac:dyDescent="0.3">
      <c r="AD8754" s="9"/>
      <c r="AG8754" s="9"/>
    </row>
    <row r="8755" spans="30:33" x14ac:dyDescent="0.3">
      <c r="AD8755" s="9"/>
      <c r="AG8755" s="9"/>
    </row>
    <row r="8756" spans="30:33" x14ac:dyDescent="0.3">
      <c r="AD8756" s="9"/>
      <c r="AG8756" s="9"/>
    </row>
    <row r="8757" spans="30:33" x14ac:dyDescent="0.3">
      <c r="AD8757" s="9"/>
      <c r="AG8757" s="9"/>
    </row>
    <row r="8758" spans="30:33" x14ac:dyDescent="0.3">
      <c r="AD8758" s="9"/>
      <c r="AG8758" s="9"/>
    </row>
    <row r="8759" spans="30:33" x14ac:dyDescent="0.3">
      <c r="AD8759" s="9"/>
      <c r="AG8759" s="9"/>
    </row>
    <row r="8760" spans="30:33" x14ac:dyDescent="0.3">
      <c r="AD8760" s="9"/>
      <c r="AG8760" s="9"/>
    </row>
    <row r="8761" spans="30:33" x14ac:dyDescent="0.3">
      <c r="AD8761" s="9"/>
      <c r="AG8761" s="9"/>
    </row>
    <row r="8762" spans="30:33" x14ac:dyDescent="0.3">
      <c r="AD8762" s="9"/>
      <c r="AG8762" s="9"/>
    </row>
    <row r="8763" spans="30:33" x14ac:dyDescent="0.3">
      <c r="AD8763" s="9"/>
      <c r="AG8763" s="9"/>
    </row>
    <row r="8764" spans="30:33" x14ac:dyDescent="0.3">
      <c r="AD8764" s="9"/>
      <c r="AG8764" s="9"/>
    </row>
    <row r="8765" spans="30:33" x14ac:dyDescent="0.3">
      <c r="AD8765" s="9"/>
      <c r="AG8765" s="9"/>
    </row>
    <row r="8766" spans="30:33" x14ac:dyDescent="0.3">
      <c r="AD8766" s="9"/>
      <c r="AG8766" s="9"/>
    </row>
    <row r="8767" spans="30:33" x14ac:dyDescent="0.3">
      <c r="AD8767" s="9"/>
      <c r="AG8767" s="9"/>
    </row>
    <row r="8768" spans="30:33" x14ac:dyDescent="0.3">
      <c r="AD8768" s="9"/>
      <c r="AG8768" s="9"/>
    </row>
    <row r="8769" spans="30:33" x14ac:dyDescent="0.3">
      <c r="AD8769" s="9"/>
      <c r="AG8769" s="9"/>
    </row>
    <row r="8770" spans="30:33" x14ac:dyDescent="0.3">
      <c r="AD8770" s="9"/>
      <c r="AG8770" s="9"/>
    </row>
    <row r="8771" spans="30:33" x14ac:dyDescent="0.3">
      <c r="AD8771" s="9"/>
      <c r="AG8771" s="9"/>
    </row>
    <row r="8772" spans="30:33" x14ac:dyDescent="0.3">
      <c r="AD8772" s="9"/>
      <c r="AG8772" s="9"/>
    </row>
    <row r="8773" spans="30:33" x14ac:dyDescent="0.3">
      <c r="AD8773" s="9"/>
      <c r="AG8773" s="9"/>
    </row>
    <row r="8774" spans="30:33" x14ac:dyDescent="0.3">
      <c r="AD8774" s="9"/>
      <c r="AG8774" s="9"/>
    </row>
    <row r="8775" spans="30:33" x14ac:dyDescent="0.3">
      <c r="AD8775" s="9"/>
      <c r="AG8775" s="9"/>
    </row>
    <row r="8776" spans="30:33" x14ac:dyDescent="0.3">
      <c r="AD8776" s="9"/>
      <c r="AG8776" s="9"/>
    </row>
    <row r="8777" spans="30:33" x14ac:dyDescent="0.3">
      <c r="AD8777" s="9"/>
      <c r="AG8777" s="9"/>
    </row>
    <row r="8778" spans="30:33" x14ac:dyDescent="0.3">
      <c r="AD8778" s="9"/>
      <c r="AG8778" s="9"/>
    </row>
    <row r="8779" spans="30:33" x14ac:dyDescent="0.3">
      <c r="AD8779" s="9"/>
      <c r="AG8779" s="9"/>
    </row>
    <row r="8780" spans="30:33" x14ac:dyDescent="0.3">
      <c r="AD8780" s="9"/>
      <c r="AG8780" s="9"/>
    </row>
    <row r="8781" spans="30:33" x14ac:dyDescent="0.3">
      <c r="AD8781" s="9"/>
      <c r="AG8781" s="9"/>
    </row>
    <row r="8782" spans="30:33" x14ac:dyDescent="0.3">
      <c r="AD8782" s="9"/>
      <c r="AG8782" s="9"/>
    </row>
    <row r="8783" spans="30:33" x14ac:dyDescent="0.3">
      <c r="AD8783" s="9"/>
      <c r="AG8783" s="9"/>
    </row>
    <row r="8784" spans="30:33" x14ac:dyDescent="0.3">
      <c r="AD8784" s="9"/>
      <c r="AG8784" s="9"/>
    </row>
    <row r="8785" spans="30:33" x14ac:dyDescent="0.3">
      <c r="AD8785" s="9"/>
      <c r="AG8785" s="9"/>
    </row>
    <row r="8786" spans="30:33" x14ac:dyDescent="0.3">
      <c r="AD8786" s="9"/>
      <c r="AG8786" s="9"/>
    </row>
    <row r="8787" spans="30:33" x14ac:dyDescent="0.3">
      <c r="AD8787" s="9"/>
      <c r="AG8787" s="9"/>
    </row>
    <row r="8788" spans="30:33" x14ac:dyDescent="0.3">
      <c r="AD8788" s="9"/>
      <c r="AG8788" s="9"/>
    </row>
    <row r="8789" spans="30:33" x14ac:dyDescent="0.3">
      <c r="AD8789" s="9"/>
      <c r="AG8789" s="9"/>
    </row>
    <row r="8790" spans="30:33" x14ac:dyDescent="0.3">
      <c r="AD8790" s="9"/>
      <c r="AG8790" s="9"/>
    </row>
    <row r="8791" spans="30:33" x14ac:dyDescent="0.3">
      <c r="AD8791" s="9"/>
      <c r="AG8791" s="9"/>
    </row>
    <row r="8792" spans="30:33" x14ac:dyDescent="0.3">
      <c r="AD8792" s="9"/>
      <c r="AG8792" s="9"/>
    </row>
    <row r="8793" spans="30:33" x14ac:dyDescent="0.3">
      <c r="AD8793" s="9"/>
      <c r="AG8793" s="9"/>
    </row>
    <row r="8794" spans="30:33" x14ac:dyDescent="0.3">
      <c r="AD8794" s="9"/>
      <c r="AG8794" s="9"/>
    </row>
    <row r="8795" spans="30:33" x14ac:dyDescent="0.3">
      <c r="AD8795" s="9"/>
      <c r="AG8795" s="9"/>
    </row>
    <row r="8796" spans="30:33" x14ac:dyDescent="0.3">
      <c r="AD8796" s="9"/>
      <c r="AG8796" s="9"/>
    </row>
    <row r="8797" spans="30:33" x14ac:dyDescent="0.3">
      <c r="AD8797" s="9"/>
      <c r="AG8797" s="9"/>
    </row>
    <row r="8798" spans="30:33" x14ac:dyDescent="0.3">
      <c r="AD8798" s="9"/>
      <c r="AG8798" s="9"/>
    </row>
    <row r="8799" spans="30:33" x14ac:dyDescent="0.3">
      <c r="AD8799" s="9"/>
      <c r="AG8799" s="9"/>
    </row>
    <row r="8800" spans="30:33" x14ac:dyDescent="0.3">
      <c r="AD8800" s="9"/>
      <c r="AG8800" s="9"/>
    </row>
    <row r="8801" spans="30:33" x14ac:dyDescent="0.3">
      <c r="AD8801" s="9"/>
      <c r="AG8801" s="9"/>
    </row>
    <row r="8802" spans="30:33" x14ac:dyDescent="0.3">
      <c r="AD8802" s="9"/>
      <c r="AG8802" s="9"/>
    </row>
    <row r="8803" spans="30:33" x14ac:dyDescent="0.3">
      <c r="AD8803" s="9"/>
      <c r="AG8803" s="9"/>
    </row>
    <row r="8804" spans="30:33" x14ac:dyDescent="0.3">
      <c r="AD8804" s="9"/>
      <c r="AG8804" s="9"/>
    </row>
    <row r="8805" spans="30:33" x14ac:dyDescent="0.3">
      <c r="AD8805" s="9"/>
      <c r="AG8805" s="9"/>
    </row>
    <row r="8806" spans="30:33" x14ac:dyDescent="0.3">
      <c r="AD8806" s="9"/>
      <c r="AG8806" s="9"/>
    </row>
    <row r="8807" spans="30:33" x14ac:dyDescent="0.3">
      <c r="AD8807" s="9"/>
      <c r="AG8807" s="9"/>
    </row>
    <row r="8808" spans="30:33" x14ac:dyDescent="0.3">
      <c r="AD8808" s="9"/>
      <c r="AG8808" s="9"/>
    </row>
    <row r="8809" spans="30:33" x14ac:dyDescent="0.3">
      <c r="AD8809" s="9"/>
      <c r="AG8809" s="9"/>
    </row>
    <row r="8810" spans="30:33" x14ac:dyDescent="0.3">
      <c r="AD8810" s="9"/>
      <c r="AG8810" s="9"/>
    </row>
    <row r="8811" spans="30:33" x14ac:dyDescent="0.3">
      <c r="AD8811" s="9"/>
      <c r="AG8811" s="9"/>
    </row>
    <row r="8812" spans="30:33" x14ac:dyDescent="0.3">
      <c r="AD8812" s="9"/>
      <c r="AG8812" s="9"/>
    </row>
    <row r="8813" spans="30:33" x14ac:dyDescent="0.3">
      <c r="AD8813" s="9"/>
      <c r="AG8813" s="9"/>
    </row>
    <row r="8814" spans="30:33" x14ac:dyDescent="0.3">
      <c r="AD8814" s="9"/>
      <c r="AG8814" s="9"/>
    </row>
    <row r="8815" spans="30:33" x14ac:dyDescent="0.3">
      <c r="AD8815" s="9"/>
      <c r="AG8815" s="9"/>
    </row>
    <row r="8816" spans="30:33" x14ac:dyDescent="0.3">
      <c r="AD8816" s="9"/>
      <c r="AG8816" s="9"/>
    </row>
    <row r="8817" spans="30:33" x14ac:dyDescent="0.3">
      <c r="AD8817" s="9"/>
      <c r="AG8817" s="9"/>
    </row>
    <row r="8818" spans="30:33" x14ac:dyDescent="0.3">
      <c r="AD8818" s="9"/>
      <c r="AG8818" s="9"/>
    </row>
    <row r="8819" spans="30:33" x14ac:dyDescent="0.3">
      <c r="AD8819" s="9"/>
      <c r="AG8819" s="9"/>
    </row>
    <row r="8820" spans="30:33" x14ac:dyDescent="0.3">
      <c r="AD8820" s="9"/>
      <c r="AG8820" s="9"/>
    </row>
    <row r="8821" spans="30:33" x14ac:dyDescent="0.3">
      <c r="AD8821" s="9"/>
      <c r="AG8821" s="9"/>
    </row>
    <row r="8822" spans="30:33" x14ac:dyDescent="0.3">
      <c r="AD8822" s="9"/>
      <c r="AG8822" s="9"/>
    </row>
    <row r="8823" spans="30:33" x14ac:dyDescent="0.3">
      <c r="AD8823" s="9"/>
      <c r="AG8823" s="9"/>
    </row>
    <row r="8824" spans="30:33" x14ac:dyDescent="0.3">
      <c r="AD8824" s="9"/>
      <c r="AG8824" s="9"/>
    </row>
    <row r="8825" spans="30:33" x14ac:dyDescent="0.3">
      <c r="AD8825" s="9"/>
      <c r="AG8825" s="9"/>
    </row>
    <row r="8826" spans="30:33" x14ac:dyDescent="0.3">
      <c r="AD8826" s="9"/>
      <c r="AG8826" s="9"/>
    </row>
    <row r="8827" spans="30:33" x14ac:dyDescent="0.3">
      <c r="AD8827" s="9"/>
      <c r="AG8827" s="9"/>
    </row>
    <row r="8828" spans="30:33" x14ac:dyDescent="0.3">
      <c r="AD8828" s="9"/>
      <c r="AG8828" s="9"/>
    </row>
    <row r="8829" spans="30:33" x14ac:dyDescent="0.3">
      <c r="AD8829" s="9"/>
      <c r="AG8829" s="9"/>
    </row>
    <row r="8830" spans="30:33" x14ac:dyDescent="0.3">
      <c r="AD8830" s="9"/>
      <c r="AG8830" s="9"/>
    </row>
    <row r="8831" spans="30:33" x14ac:dyDescent="0.3">
      <c r="AD8831" s="9"/>
      <c r="AG8831" s="9"/>
    </row>
    <row r="8832" spans="30:33" x14ac:dyDescent="0.3">
      <c r="AD8832" s="9"/>
      <c r="AG8832" s="9"/>
    </row>
    <row r="8833" spans="30:33" x14ac:dyDescent="0.3">
      <c r="AD8833" s="9"/>
      <c r="AG8833" s="9"/>
    </row>
    <row r="8834" spans="30:33" x14ac:dyDescent="0.3">
      <c r="AD8834" s="9"/>
      <c r="AG8834" s="9"/>
    </row>
    <row r="8835" spans="30:33" x14ac:dyDescent="0.3">
      <c r="AD8835" s="9"/>
      <c r="AG8835" s="9"/>
    </row>
    <row r="8836" spans="30:33" x14ac:dyDescent="0.3">
      <c r="AD8836" s="9"/>
      <c r="AG8836" s="9"/>
    </row>
    <row r="8837" spans="30:33" x14ac:dyDescent="0.3">
      <c r="AD8837" s="9"/>
      <c r="AG8837" s="9"/>
    </row>
    <row r="8838" spans="30:33" x14ac:dyDescent="0.3">
      <c r="AD8838" s="9"/>
      <c r="AG8838" s="9"/>
    </row>
    <row r="8839" spans="30:33" x14ac:dyDescent="0.3">
      <c r="AD8839" s="9"/>
      <c r="AG8839" s="9"/>
    </row>
    <row r="8840" spans="30:33" x14ac:dyDescent="0.3">
      <c r="AD8840" s="9"/>
      <c r="AG8840" s="9"/>
    </row>
    <row r="8841" spans="30:33" x14ac:dyDescent="0.3">
      <c r="AD8841" s="9"/>
      <c r="AG8841" s="9"/>
    </row>
    <row r="8842" spans="30:33" x14ac:dyDescent="0.3">
      <c r="AD8842" s="9"/>
      <c r="AG8842" s="9"/>
    </row>
    <row r="8843" spans="30:33" x14ac:dyDescent="0.3">
      <c r="AD8843" s="9"/>
      <c r="AG8843" s="9"/>
    </row>
    <row r="8844" spans="30:33" x14ac:dyDescent="0.3">
      <c r="AD8844" s="9"/>
      <c r="AG8844" s="9"/>
    </row>
    <row r="8845" spans="30:33" x14ac:dyDescent="0.3">
      <c r="AD8845" s="9"/>
      <c r="AG8845" s="9"/>
    </row>
    <row r="8846" spans="30:33" x14ac:dyDescent="0.3">
      <c r="AD8846" s="9"/>
      <c r="AG8846" s="9"/>
    </row>
    <row r="8847" spans="30:33" x14ac:dyDescent="0.3">
      <c r="AD8847" s="9"/>
      <c r="AG8847" s="9"/>
    </row>
    <row r="8848" spans="30:33" x14ac:dyDescent="0.3">
      <c r="AD8848" s="9"/>
      <c r="AG8848" s="9"/>
    </row>
    <row r="8849" spans="30:33" x14ac:dyDescent="0.3">
      <c r="AD8849" s="9"/>
      <c r="AG8849" s="9"/>
    </row>
    <row r="8850" spans="30:33" x14ac:dyDescent="0.3">
      <c r="AD8850" s="9"/>
      <c r="AG8850" s="9"/>
    </row>
    <row r="8851" spans="30:33" x14ac:dyDescent="0.3">
      <c r="AD8851" s="9"/>
      <c r="AG8851" s="9"/>
    </row>
    <row r="8852" spans="30:33" x14ac:dyDescent="0.3">
      <c r="AD8852" s="9"/>
      <c r="AG8852" s="9"/>
    </row>
    <row r="8853" spans="30:33" x14ac:dyDescent="0.3">
      <c r="AD8853" s="9"/>
      <c r="AG8853" s="9"/>
    </row>
    <row r="8854" spans="30:33" x14ac:dyDescent="0.3">
      <c r="AD8854" s="9"/>
      <c r="AG8854" s="9"/>
    </row>
    <row r="8855" spans="30:33" x14ac:dyDescent="0.3">
      <c r="AD8855" s="9"/>
      <c r="AG8855" s="9"/>
    </row>
    <row r="8856" spans="30:33" x14ac:dyDescent="0.3">
      <c r="AD8856" s="9"/>
      <c r="AG8856" s="9"/>
    </row>
    <row r="8857" spans="30:33" x14ac:dyDescent="0.3">
      <c r="AD8857" s="9"/>
      <c r="AG8857" s="9"/>
    </row>
    <row r="8858" spans="30:33" x14ac:dyDescent="0.3">
      <c r="AD8858" s="9"/>
      <c r="AG8858" s="9"/>
    </row>
    <row r="8859" spans="30:33" x14ac:dyDescent="0.3">
      <c r="AD8859" s="9"/>
      <c r="AG8859" s="9"/>
    </row>
    <row r="8860" spans="30:33" x14ac:dyDescent="0.3">
      <c r="AD8860" s="9"/>
      <c r="AG8860" s="9"/>
    </row>
    <row r="8861" spans="30:33" x14ac:dyDescent="0.3">
      <c r="AD8861" s="9"/>
      <c r="AG8861" s="9"/>
    </row>
    <row r="8862" spans="30:33" x14ac:dyDescent="0.3">
      <c r="AD8862" s="9"/>
      <c r="AG8862" s="9"/>
    </row>
    <row r="8863" spans="30:33" x14ac:dyDescent="0.3">
      <c r="AD8863" s="9"/>
      <c r="AG8863" s="9"/>
    </row>
    <row r="8864" spans="30:33" x14ac:dyDescent="0.3">
      <c r="AD8864" s="9"/>
      <c r="AG8864" s="9"/>
    </row>
    <row r="8865" spans="30:33" x14ac:dyDescent="0.3">
      <c r="AD8865" s="9"/>
      <c r="AG8865" s="9"/>
    </row>
    <row r="8866" spans="30:33" x14ac:dyDescent="0.3">
      <c r="AD8866" s="9"/>
      <c r="AG8866" s="9"/>
    </row>
    <row r="8867" spans="30:33" x14ac:dyDescent="0.3">
      <c r="AD8867" s="9"/>
      <c r="AG8867" s="9"/>
    </row>
    <row r="8868" spans="30:33" x14ac:dyDescent="0.3">
      <c r="AD8868" s="9"/>
      <c r="AG8868" s="9"/>
    </row>
    <row r="8869" spans="30:33" x14ac:dyDescent="0.3">
      <c r="AD8869" s="9"/>
      <c r="AG8869" s="9"/>
    </row>
    <row r="8870" spans="30:33" x14ac:dyDescent="0.3">
      <c r="AD8870" s="9"/>
      <c r="AG8870" s="9"/>
    </row>
    <row r="8871" spans="30:33" x14ac:dyDescent="0.3">
      <c r="AD8871" s="9"/>
      <c r="AG8871" s="9"/>
    </row>
    <row r="8872" spans="30:33" x14ac:dyDescent="0.3">
      <c r="AD8872" s="9"/>
      <c r="AG8872" s="9"/>
    </row>
    <row r="8873" spans="30:33" x14ac:dyDescent="0.3">
      <c r="AD8873" s="9"/>
      <c r="AG8873" s="9"/>
    </row>
    <row r="8874" spans="30:33" x14ac:dyDescent="0.3">
      <c r="AD8874" s="9"/>
      <c r="AG8874" s="9"/>
    </row>
    <row r="8875" spans="30:33" x14ac:dyDescent="0.3">
      <c r="AD8875" s="9"/>
      <c r="AG8875" s="9"/>
    </row>
    <row r="8876" spans="30:33" x14ac:dyDescent="0.3">
      <c r="AD8876" s="9"/>
      <c r="AG8876" s="9"/>
    </row>
    <row r="8877" spans="30:33" x14ac:dyDescent="0.3">
      <c r="AD8877" s="9"/>
      <c r="AG8877" s="9"/>
    </row>
    <row r="8878" spans="30:33" x14ac:dyDescent="0.3">
      <c r="AD8878" s="9"/>
      <c r="AG8878" s="9"/>
    </row>
    <row r="8879" spans="30:33" x14ac:dyDescent="0.3">
      <c r="AD8879" s="9"/>
      <c r="AG8879" s="9"/>
    </row>
    <row r="8880" spans="30:33" x14ac:dyDescent="0.3">
      <c r="AD8880" s="9"/>
      <c r="AG8880" s="9"/>
    </row>
    <row r="8881" spans="30:33" x14ac:dyDescent="0.3">
      <c r="AD8881" s="9"/>
      <c r="AG8881" s="9"/>
    </row>
    <row r="8882" spans="30:33" x14ac:dyDescent="0.3">
      <c r="AD8882" s="9"/>
      <c r="AG8882" s="9"/>
    </row>
    <row r="8883" spans="30:33" x14ac:dyDescent="0.3">
      <c r="AD8883" s="9"/>
      <c r="AG8883" s="9"/>
    </row>
    <row r="8884" spans="30:33" x14ac:dyDescent="0.3">
      <c r="AD8884" s="9"/>
      <c r="AG8884" s="9"/>
    </row>
    <row r="8885" spans="30:33" x14ac:dyDescent="0.3">
      <c r="AD8885" s="9"/>
      <c r="AG8885" s="9"/>
    </row>
    <row r="8886" spans="30:33" x14ac:dyDescent="0.3">
      <c r="AD8886" s="9"/>
      <c r="AG8886" s="9"/>
    </row>
    <row r="8887" spans="30:33" x14ac:dyDescent="0.3">
      <c r="AD8887" s="9"/>
      <c r="AG8887" s="9"/>
    </row>
    <row r="8888" spans="30:33" x14ac:dyDescent="0.3">
      <c r="AD8888" s="9"/>
      <c r="AG8888" s="9"/>
    </row>
    <row r="8889" spans="30:33" x14ac:dyDescent="0.3">
      <c r="AD8889" s="9"/>
      <c r="AG8889" s="9"/>
    </row>
    <row r="8890" spans="30:33" x14ac:dyDescent="0.3">
      <c r="AD8890" s="9"/>
      <c r="AG8890" s="9"/>
    </row>
    <row r="8891" spans="30:33" x14ac:dyDescent="0.3">
      <c r="AD8891" s="9"/>
      <c r="AG8891" s="9"/>
    </row>
    <row r="8892" spans="30:33" x14ac:dyDescent="0.3">
      <c r="AD8892" s="9"/>
      <c r="AG8892" s="9"/>
    </row>
    <row r="8893" spans="30:33" x14ac:dyDescent="0.3">
      <c r="AD8893" s="9"/>
      <c r="AG8893" s="9"/>
    </row>
    <row r="8894" spans="30:33" x14ac:dyDescent="0.3">
      <c r="AD8894" s="9"/>
      <c r="AG8894" s="9"/>
    </row>
    <row r="8895" spans="30:33" x14ac:dyDescent="0.3">
      <c r="AD8895" s="9"/>
      <c r="AG8895" s="9"/>
    </row>
    <row r="8896" spans="30:33" x14ac:dyDescent="0.3">
      <c r="AD8896" s="9"/>
      <c r="AG8896" s="9"/>
    </row>
    <row r="8897" spans="30:33" x14ac:dyDescent="0.3">
      <c r="AD8897" s="9"/>
      <c r="AG8897" s="9"/>
    </row>
    <row r="8898" spans="30:33" x14ac:dyDescent="0.3">
      <c r="AD8898" s="9"/>
      <c r="AG8898" s="9"/>
    </row>
    <row r="8899" spans="30:33" x14ac:dyDescent="0.3">
      <c r="AD8899" s="9"/>
      <c r="AG8899" s="9"/>
    </row>
    <row r="8900" spans="30:33" x14ac:dyDescent="0.3">
      <c r="AD8900" s="9"/>
      <c r="AG8900" s="9"/>
    </row>
    <row r="8901" spans="30:33" x14ac:dyDescent="0.3">
      <c r="AD8901" s="9"/>
      <c r="AG8901" s="9"/>
    </row>
    <row r="8902" spans="30:33" x14ac:dyDescent="0.3">
      <c r="AD8902" s="9"/>
      <c r="AG8902" s="9"/>
    </row>
    <row r="8903" spans="30:33" x14ac:dyDescent="0.3">
      <c r="AD8903" s="9"/>
      <c r="AG8903" s="9"/>
    </row>
    <row r="8904" spans="30:33" x14ac:dyDescent="0.3">
      <c r="AD8904" s="9"/>
      <c r="AG8904" s="9"/>
    </row>
    <row r="8905" spans="30:33" x14ac:dyDescent="0.3">
      <c r="AD8905" s="9"/>
      <c r="AG8905" s="9"/>
    </row>
    <row r="8906" spans="30:33" x14ac:dyDescent="0.3">
      <c r="AD8906" s="9"/>
      <c r="AG8906" s="9"/>
    </row>
    <row r="8907" spans="30:33" x14ac:dyDescent="0.3">
      <c r="AD8907" s="9"/>
      <c r="AG8907" s="9"/>
    </row>
    <row r="8908" spans="30:33" x14ac:dyDescent="0.3">
      <c r="AD8908" s="9"/>
      <c r="AG8908" s="9"/>
    </row>
    <row r="8909" spans="30:33" x14ac:dyDescent="0.3">
      <c r="AD8909" s="9"/>
      <c r="AG8909" s="9"/>
    </row>
    <row r="8910" spans="30:33" x14ac:dyDescent="0.3">
      <c r="AD8910" s="9"/>
      <c r="AG8910" s="9"/>
    </row>
    <row r="8911" spans="30:33" x14ac:dyDescent="0.3">
      <c r="AD8911" s="9"/>
      <c r="AG8911" s="9"/>
    </row>
    <row r="8912" spans="30:33" x14ac:dyDescent="0.3">
      <c r="AD8912" s="9"/>
      <c r="AG8912" s="9"/>
    </row>
    <row r="8913" spans="30:33" x14ac:dyDescent="0.3">
      <c r="AD8913" s="9"/>
      <c r="AG8913" s="9"/>
    </row>
    <row r="8914" spans="30:33" x14ac:dyDescent="0.3">
      <c r="AD8914" s="9"/>
      <c r="AG8914" s="9"/>
    </row>
    <row r="8915" spans="30:33" x14ac:dyDescent="0.3">
      <c r="AD8915" s="9"/>
      <c r="AG8915" s="9"/>
    </row>
    <row r="8916" spans="30:33" x14ac:dyDescent="0.3">
      <c r="AD8916" s="9"/>
      <c r="AG8916" s="9"/>
    </row>
    <row r="8917" spans="30:33" x14ac:dyDescent="0.3">
      <c r="AD8917" s="9"/>
      <c r="AG8917" s="9"/>
    </row>
    <row r="8918" spans="30:33" x14ac:dyDescent="0.3">
      <c r="AD8918" s="9"/>
      <c r="AG8918" s="9"/>
    </row>
    <row r="8919" spans="30:33" x14ac:dyDescent="0.3">
      <c r="AD8919" s="9"/>
      <c r="AG8919" s="9"/>
    </row>
    <row r="8920" spans="30:33" x14ac:dyDescent="0.3">
      <c r="AD8920" s="9"/>
      <c r="AG8920" s="9"/>
    </row>
    <row r="8921" spans="30:33" x14ac:dyDescent="0.3">
      <c r="AD8921" s="9"/>
      <c r="AG8921" s="9"/>
    </row>
    <row r="8922" spans="30:33" x14ac:dyDescent="0.3">
      <c r="AD8922" s="9"/>
      <c r="AG8922" s="9"/>
    </row>
    <row r="8923" spans="30:33" x14ac:dyDescent="0.3">
      <c r="AD8923" s="9"/>
      <c r="AG8923" s="9"/>
    </row>
    <row r="8924" spans="30:33" x14ac:dyDescent="0.3">
      <c r="AD8924" s="9"/>
      <c r="AG8924" s="9"/>
    </row>
    <row r="8925" spans="30:33" x14ac:dyDescent="0.3">
      <c r="AD8925" s="9"/>
      <c r="AG8925" s="9"/>
    </row>
    <row r="8926" spans="30:33" x14ac:dyDescent="0.3">
      <c r="AD8926" s="9"/>
      <c r="AG8926" s="9"/>
    </row>
    <row r="8927" spans="30:33" x14ac:dyDescent="0.3">
      <c r="AD8927" s="9"/>
      <c r="AG8927" s="9"/>
    </row>
    <row r="8928" spans="30:33" x14ac:dyDescent="0.3">
      <c r="AD8928" s="9"/>
      <c r="AG8928" s="9"/>
    </row>
    <row r="8929" spans="30:33" x14ac:dyDescent="0.3">
      <c r="AD8929" s="9"/>
      <c r="AG8929" s="9"/>
    </row>
    <row r="8930" spans="30:33" x14ac:dyDescent="0.3">
      <c r="AD8930" s="9"/>
      <c r="AG8930" s="9"/>
    </row>
    <row r="8931" spans="30:33" x14ac:dyDescent="0.3">
      <c r="AD8931" s="9"/>
      <c r="AG8931" s="9"/>
    </row>
    <row r="8932" spans="30:33" x14ac:dyDescent="0.3">
      <c r="AD8932" s="9"/>
      <c r="AG8932" s="9"/>
    </row>
    <row r="8933" spans="30:33" x14ac:dyDescent="0.3">
      <c r="AD8933" s="9"/>
      <c r="AG8933" s="9"/>
    </row>
    <row r="8934" spans="30:33" x14ac:dyDescent="0.3">
      <c r="AD8934" s="9"/>
      <c r="AG8934" s="9"/>
    </row>
    <row r="8935" spans="30:33" x14ac:dyDescent="0.3">
      <c r="AD8935" s="9"/>
      <c r="AG8935" s="9"/>
    </row>
    <row r="8936" spans="30:33" x14ac:dyDescent="0.3">
      <c r="AD8936" s="9"/>
      <c r="AG8936" s="9"/>
    </row>
    <row r="8937" spans="30:33" x14ac:dyDescent="0.3">
      <c r="AD8937" s="9"/>
      <c r="AG8937" s="9"/>
    </row>
    <row r="8938" spans="30:33" x14ac:dyDescent="0.3">
      <c r="AD8938" s="9"/>
      <c r="AG8938" s="9"/>
    </row>
    <row r="8939" spans="30:33" x14ac:dyDescent="0.3">
      <c r="AD8939" s="9"/>
      <c r="AG8939" s="9"/>
    </row>
    <row r="8940" spans="30:33" x14ac:dyDescent="0.3">
      <c r="AD8940" s="9"/>
      <c r="AG8940" s="9"/>
    </row>
    <row r="8941" spans="30:33" x14ac:dyDescent="0.3">
      <c r="AD8941" s="9"/>
      <c r="AG8941" s="9"/>
    </row>
    <row r="8942" spans="30:33" x14ac:dyDescent="0.3">
      <c r="AD8942" s="9"/>
      <c r="AG8942" s="9"/>
    </row>
    <row r="8943" spans="30:33" x14ac:dyDescent="0.3">
      <c r="AD8943" s="9"/>
      <c r="AG8943" s="9"/>
    </row>
    <row r="8944" spans="30:33" x14ac:dyDescent="0.3">
      <c r="AD8944" s="9"/>
      <c r="AG8944" s="9"/>
    </row>
    <row r="8945" spans="30:33" x14ac:dyDescent="0.3">
      <c r="AD8945" s="9"/>
      <c r="AG8945" s="9"/>
    </row>
    <row r="8946" spans="30:33" x14ac:dyDescent="0.3">
      <c r="AD8946" s="9"/>
      <c r="AG8946" s="9"/>
    </row>
    <row r="8947" spans="30:33" x14ac:dyDescent="0.3">
      <c r="AD8947" s="9"/>
      <c r="AG8947" s="9"/>
    </row>
    <row r="8948" spans="30:33" x14ac:dyDescent="0.3">
      <c r="AD8948" s="9"/>
      <c r="AG8948" s="9"/>
    </row>
    <row r="8949" spans="30:33" x14ac:dyDescent="0.3">
      <c r="AD8949" s="9"/>
      <c r="AG8949" s="9"/>
    </row>
    <row r="8950" spans="30:33" x14ac:dyDescent="0.3">
      <c r="AD8950" s="9"/>
      <c r="AG8950" s="9"/>
    </row>
    <row r="8951" spans="30:33" x14ac:dyDescent="0.3">
      <c r="AD8951" s="9"/>
      <c r="AG8951" s="9"/>
    </row>
    <row r="8952" spans="30:33" x14ac:dyDescent="0.3">
      <c r="AD8952" s="9"/>
      <c r="AG8952" s="9"/>
    </row>
    <row r="8953" spans="30:33" x14ac:dyDescent="0.3">
      <c r="AD8953" s="9"/>
      <c r="AG8953" s="9"/>
    </row>
    <row r="8954" spans="30:33" x14ac:dyDescent="0.3">
      <c r="AD8954" s="9"/>
      <c r="AG8954" s="9"/>
    </row>
    <row r="8955" spans="30:33" x14ac:dyDescent="0.3">
      <c r="AD8955" s="9"/>
      <c r="AG8955" s="9"/>
    </row>
    <row r="8956" spans="30:33" x14ac:dyDescent="0.3">
      <c r="AD8956" s="9"/>
      <c r="AG8956" s="9"/>
    </row>
    <row r="8957" spans="30:33" x14ac:dyDescent="0.3">
      <c r="AD8957" s="9"/>
      <c r="AG8957" s="9"/>
    </row>
    <row r="8958" spans="30:33" x14ac:dyDescent="0.3">
      <c r="AD8958" s="9"/>
      <c r="AG8958" s="9"/>
    </row>
    <row r="8959" spans="30:33" x14ac:dyDescent="0.3">
      <c r="AD8959" s="9"/>
      <c r="AG8959" s="9"/>
    </row>
    <row r="8960" spans="30:33" x14ac:dyDescent="0.3">
      <c r="AD8960" s="9"/>
      <c r="AG8960" s="9"/>
    </row>
    <row r="8961" spans="30:33" x14ac:dyDescent="0.3">
      <c r="AD8961" s="9"/>
      <c r="AG8961" s="9"/>
    </row>
    <row r="8962" spans="30:33" x14ac:dyDescent="0.3">
      <c r="AD8962" s="9"/>
      <c r="AG8962" s="9"/>
    </row>
    <row r="8963" spans="30:33" x14ac:dyDescent="0.3">
      <c r="AD8963" s="9"/>
      <c r="AG8963" s="9"/>
    </row>
    <row r="8964" spans="30:33" x14ac:dyDescent="0.3">
      <c r="AD8964" s="9"/>
      <c r="AG8964" s="9"/>
    </row>
    <row r="8965" spans="30:33" x14ac:dyDescent="0.3">
      <c r="AD8965" s="9"/>
      <c r="AG8965" s="9"/>
    </row>
    <row r="8966" spans="30:33" x14ac:dyDescent="0.3">
      <c r="AD8966" s="9"/>
      <c r="AG8966" s="9"/>
    </row>
    <row r="8967" spans="30:33" x14ac:dyDescent="0.3">
      <c r="AD8967" s="9"/>
      <c r="AG8967" s="9"/>
    </row>
    <row r="8968" spans="30:33" x14ac:dyDescent="0.3">
      <c r="AD8968" s="9"/>
      <c r="AG8968" s="9"/>
    </row>
    <row r="8969" spans="30:33" x14ac:dyDescent="0.3">
      <c r="AD8969" s="9"/>
      <c r="AG8969" s="9"/>
    </row>
    <row r="8970" spans="30:33" x14ac:dyDescent="0.3">
      <c r="AD8970" s="9"/>
      <c r="AG8970" s="9"/>
    </row>
    <row r="8971" spans="30:33" x14ac:dyDescent="0.3">
      <c r="AD8971" s="9"/>
      <c r="AG8971" s="9"/>
    </row>
    <row r="8972" spans="30:33" x14ac:dyDescent="0.3">
      <c r="AD8972" s="9"/>
      <c r="AG8972" s="9"/>
    </row>
    <row r="8973" spans="30:33" x14ac:dyDescent="0.3">
      <c r="AD8973" s="9"/>
      <c r="AG8973" s="9"/>
    </row>
    <row r="8974" spans="30:33" x14ac:dyDescent="0.3">
      <c r="AD8974" s="9"/>
      <c r="AG8974" s="9"/>
    </row>
    <row r="8975" spans="30:33" x14ac:dyDescent="0.3">
      <c r="AD8975" s="9"/>
      <c r="AG8975" s="9"/>
    </row>
    <row r="8976" spans="30:33" x14ac:dyDescent="0.3">
      <c r="AD8976" s="9"/>
      <c r="AG8976" s="9"/>
    </row>
    <row r="8977" spans="30:33" x14ac:dyDescent="0.3">
      <c r="AD8977" s="9"/>
      <c r="AG8977" s="9"/>
    </row>
    <row r="8978" spans="30:33" x14ac:dyDescent="0.3">
      <c r="AD8978" s="9"/>
      <c r="AG8978" s="9"/>
    </row>
    <row r="8979" spans="30:33" x14ac:dyDescent="0.3">
      <c r="AD8979" s="9"/>
      <c r="AG8979" s="9"/>
    </row>
    <row r="8980" spans="30:33" x14ac:dyDescent="0.3">
      <c r="AD8980" s="9"/>
      <c r="AG8980" s="9"/>
    </row>
    <row r="8981" spans="30:33" x14ac:dyDescent="0.3">
      <c r="AD8981" s="9"/>
      <c r="AG8981" s="9"/>
    </row>
    <row r="8982" spans="30:33" x14ac:dyDescent="0.3">
      <c r="AD8982" s="9"/>
      <c r="AG8982" s="9"/>
    </row>
    <row r="8983" spans="30:33" x14ac:dyDescent="0.3">
      <c r="AD8983" s="9"/>
      <c r="AG8983" s="9"/>
    </row>
    <row r="8984" spans="30:33" x14ac:dyDescent="0.3">
      <c r="AD8984" s="9"/>
      <c r="AG8984" s="9"/>
    </row>
    <row r="8985" spans="30:33" x14ac:dyDescent="0.3">
      <c r="AD8985" s="9"/>
      <c r="AG8985" s="9"/>
    </row>
    <row r="8986" spans="30:33" x14ac:dyDescent="0.3">
      <c r="AD8986" s="9"/>
      <c r="AG8986" s="9"/>
    </row>
    <row r="8987" spans="30:33" x14ac:dyDescent="0.3">
      <c r="AD8987" s="9"/>
      <c r="AG8987" s="9"/>
    </row>
    <row r="8988" spans="30:33" x14ac:dyDescent="0.3">
      <c r="AD8988" s="9"/>
      <c r="AG8988" s="9"/>
    </row>
    <row r="8989" spans="30:33" x14ac:dyDescent="0.3">
      <c r="AD8989" s="9"/>
      <c r="AG8989" s="9"/>
    </row>
    <row r="8990" spans="30:33" x14ac:dyDescent="0.3">
      <c r="AD8990" s="9"/>
      <c r="AG8990" s="9"/>
    </row>
    <row r="8991" spans="30:33" x14ac:dyDescent="0.3">
      <c r="AD8991" s="9"/>
      <c r="AG8991" s="9"/>
    </row>
    <row r="8992" spans="30:33" x14ac:dyDescent="0.3">
      <c r="AD8992" s="9"/>
      <c r="AG8992" s="9"/>
    </row>
    <row r="8993" spans="30:33" x14ac:dyDescent="0.3">
      <c r="AD8993" s="9"/>
      <c r="AG8993" s="9"/>
    </row>
    <row r="8994" spans="30:33" x14ac:dyDescent="0.3">
      <c r="AD8994" s="9"/>
      <c r="AG8994" s="9"/>
    </row>
    <row r="8995" spans="30:33" x14ac:dyDescent="0.3">
      <c r="AD8995" s="9"/>
      <c r="AG8995" s="9"/>
    </row>
    <row r="8996" spans="30:33" x14ac:dyDescent="0.3">
      <c r="AD8996" s="9"/>
      <c r="AG8996" s="9"/>
    </row>
    <row r="8997" spans="30:33" x14ac:dyDescent="0.3">
      <c r="AD8997" s="9"/>
      <c r="AG8997" s="9"/>
    </row>
    <row r="8998" spans="30:33" x14ac:dyDescent="0.3">
      <c r="AD8998" s="9"/>
      <c r="AG8998" s="9"/>
    </row>
    <row r="8999" spans="30:33" x14ac:dyDescent="0.3">
      <c r="AD8999" s="9"/>
      <c r="AG8999" s="9"/>
    </row>
    <row r="9000" spans="30:33" x14ac:dyDescent="0.3">
      <c r="AD9000" s="9"/>
      <c r="AG9000" s="9"/>
    </row>
    <row r="9001" spans="30:33" x14ac:dyDescent="0.3">
      <c r="AD9001" s="9"/>
      <c r="AG9001" s="9"/>
    </row>
    <row r="9002" spans="30:33" x14ac:dyDescent="0.3">
      <c r="AD9002" s="9"/>
      <c r="AG9002" s="9"/>
    </row>
    <row r="9003" spans="30:33" x14ac:dyDescent="0.3">
      <c r="AD9003" s="9"/>
      <c r="AG9003" s="9"/>
    </row>
    <row r="9004" spans="30:33" x14ac:dyDescent="0.3">
      <c r="AD9004" s="9"/>
      <c r="AG9004" s="9"/>
    </row>
    <row r="9005" spans="30:33" x14ac:dyDescent="0.3">
      <c r="AD9005" s="9"/>
      <c r="AG9005" s="9"/>
    </row>
    <row r="9006" spans="30:33" x14ac:dyDescent="0.3">
      <c r="AD9006" s="9"/>
      <c r="AG9006" s="9"/>
    </row>
    <row r="9007" spans="30:33" x14ac:dyDescent="0.3">
      <c r="AD9007" s="9"/>
      <c r="AG9007" s="9"/>
    </row>
    <row r="9008" spans="30:33" x14ac:dyDescent="0.3">
      <c r="AD9008" s="9"/>
      <c r="AG9008" s="9"/>
    </row>
    <row r="9009" spans="30:33" x14ac:dyDescent="0.3">
      <c r="AD9009" s="9"/>
      <c r="AG9009" s="9"/>
    </row>
    <row r="9010" spans="30:33" x14ac:dyDescent="0.3">
      <c r="AD9010" s="9"/>
      <c r="AG9010" s="9"/>
    </row>
    <row r="9011" spans="30:33" x14ac:dyDescent="0.3">
      <c r="AD9011" s="9"/>
      <c r="AG9011" s="9"/>
    </row>
    <row r="9012" spans="30:33" x14ac:dyDescent="0.3">
      <c r="AD9012" s="9"/>
      <c r="AG9012" s="9"/>
    </row>
    <row r="9013" spans="30:33" x14ac:dyDescent="0.3">
      <c r="AD9013" s="9"/>
      <c r="AG9013" s="9"/>
    </row>
    <row r="9014" spans="30:33" x14ac:dyDescent="0.3">
      <c r="AD9014" s="9"/>
      <c r="AG9014" s="9"/>
    </row>
    <row r="9015" spans="30:33" x14ac:dyDescent="0.3">
      <c r="AD9015" s="9"/>
      <c r="AG9015" s="9"/>
    </row>
    <row r="9016" spans="30:33" x14ac:dyDescent="0.3">
      <c r="AD9016" s="9"/>
      <c r="AG9016" s="9"/>
    </row>
    <row r="9017" spans="30:33" x14ac:dyDescent="0.3">
      <c r="AD9017" s="9"/>
      <c r="AG9017" s="9"/>
    </row>
    <row r="9018" spans="30:33" x14ac:dyDescent="0.3">
      <c r="AD9018" s="9"/>
      <c r="AG9018" s="9"/>
    </row>
    <row r="9019" spans="30:33" x14ac:dyDescent="0.3">
      <c r="AD9019" s="9"/>
      <c r="AG9019" s="9"/>
    </row>
    <row r="9020" spans="30:33" x14ac:dyDescent="0.3">
      <c r="AD9020" s="9"/>
      <c r="AG9020" s="9"/>
    </row>
    <row r="9021" spans="30:33" x14ac:dyDescent="0.3">
      <c r="AD9021" s="9"/>
      <c r="AG9021" s="9"/>
    </row>
    <row r="9022" spans="30:33" x14ac:dyDescent="0.3">
      <c r="AD9022" s="9"/>
      <c r="AG9022" s="9"/>
    </row>
    <row r="9023" spans="30:33" x14ac:dyDescent="0.3">
      <c r="AD9023" s="9"/>
      <c r="AG9023" s="9"/>
    </row>
    <row r="9024" spans="30:33" x14ac:dyDescent="0.3">
      <c r="AD9024" s="9"/>
      <c r="AG9024" s="9"/>
    </row>
    <row r="9025" spans="30:33" x14ac:dyDescent="0.3">
      <c r="AD9025" s="9"/>
      <c r="AG9025" s="9"/>
    </row>
    <row r="9026" spans="30:33" x14ac:dyDescent="0.3">
      <c r="AD9026" s="9"/>
      <c r="AG9026" s="9"/>
    </row>
    <row r="9027" spans="30:33" x14ac:dyDescent="0.3">
      <c r="AD9027" s="9"/>
      <c r="AG9027" s="9"/>
    </row>
    <row r="9028" spans="30:33" x14ac:dyDescent="0.3">
      <c r="AD9028" s="9"/>
      <c r="AG9028" s="9"/>
    </row>
    <row r="9029" spans="30:33" x14ac:dyDescent="0.3">
      <c r="AD9029" s="9"/>
      <c r="AG9029" s="9"/>
    </row>
    <row r="9030" spans="30:33" x14ac:dyDescent="0.3">
      <c r="AD9030" s="9"/>
      <c r="AG9030" s="9"/>
    </row>
    <row r="9031" spans="30:33" x14ac:dyDescent="0.3">
      <c r="AD9031" s="9"/>
      <c r="AG9031" s="9"/>
    </row>
    <row r="9032" spans="30:33" x14ac:dyDescent="0.3">
      <c r="AD9032" s="9"/>
      <c r="AG9032" s="9"/>
    </row>
    <row r="9033" spans="30:33" x14ac:dyDescent="0.3">
      <c r="AD9033" s="9"/>
      <c r="AG9033" s="9"/>
    </row>
    <row r="9034" spans="30:33" x14ac:dyDescent="0.3">
      <c r="AD9034" s="9"/>
      <c r="AG9034" s="9"/>
    </row>
    <row r="9035" spans="30:33" x14ac:dyDescent="0.3">
      <c r="AD9035" s="9"/>
      <c r="AG9035" s="9"/>
    </row>
    <row r="9036" spans="30:33" x14ac:dyDescent="0.3">
      <c r="AD9036" s="9"/>
      <c r="AG9036" s="9"/>
    </row>
    <row r="9037" spans="30:33" x14ac:dyDescent="0.3">
      <c r="AD9037" s="9"/>
      <c r="AG9037" s="9"/>
    </row>
    <row r="9038" spans="30:33" x14ac:dyDescent="0.3">
      <c r="AD9038" s="9"/>
      <c r="AG9038" s="9"/>
    </row>
    <row r="9039" spans="30:33" x14ac:dyDescent="0.3">
      <c r="AD9039" s="9"/>
      <c r="AG9039" s="9"/>
    </row>
    <row r="9040" spans="30:33" x14ac:dyDescent="0.3">
      <c r="AD9040" s="9"/>
      <c r="AG9040" s="9"/>
    </row>
    <row r="9041" spans="30:33" x14ac:dyDescent="0.3">
      <c r="AD9041" s="9"/>
      <c r="AG9041" s="9"/>
    </row>
    <row r="9042" spans="30:33" x14ac:dyDescent="0.3">
      <c r="AD9042" s="9"/>
      <c r="AG9042" s="9"/>
    </row>
    <row r="9043" spans="30:33" x14ac:dyDescent="0.3">
      <c r="AD9043" s="9"/>
      <c r="AG9043" s="9"/>
    </row>
    <row r="9044" spans="30:33" x14ac:dyDescent="0.3">
      <c r="AD9044" s="9"/>
      <c r="AG9044" s="9"/>
    </row>
    <row r="9045" spans="30:33" x14ac:dyDescent="0.3">
      <c r="AD9045" s="9"/>
      <c r="AG9045" s="9"/>
    </row>
    <row r="9046" spans="30:33" x14ac:dyDescent="0.3">
      <c r="AD9046" s="9"/>
      <c r="AG9046" s="9"/>
    </row>
    <row r="9047" spans="30:33" x14ac:dyDescent="0.3">
      <c r="AD9047" s="9"/>
      <c r="AG9047" s="9"/>
    </row>
    <row r="9048" spans="30:33" x14ac:dyDescent="0.3">
      <c r="AD9048" s="9"/>
      <c r="AG9048" s="9"/>
    </row>
    <row r="9049" spans="30:33" x14ac:dyDescent="0.3">
      <c r="AD9049" s="9"/>
      <c r="AG9049" s="9"/>
    </row>
    <row r="9050" spans="30:33" x14ac:dyDescent="0.3">
      <c r="AD9050" s="9"/>
      <c r="AG9050" s="9"/>
    </row>
    <row r="9051" spans="30:33" x14ac:dyDescent="0.3">
      <c r="AD9051" s="9"/>
      <c r="AG9051" s="9"/>
    </row>
    <row r="9052" spans="30:33" x14ac:dyDescent="0.3">
      <c r="AD9052" s="9"/>
      <c r="AG9052" s="9"/>
    </row>
    <row r="9053" spans="30:33" x14ac:dyDescent="0.3">
      <c r="AD9053" s="9"/>
      <c r="AG9053" s="9"/>
    </row>
    <row r="9054" spans="30:33" x14ac:dyDescent="0.3">
      <c r="AD9054" s="9"/>
      <c r="AG9054" s="9"/>
    </row>
    <row r="9055" spans="30:33" x14ac:dyDescent="0.3">
      <c r="AD9055" s="9"/>
      <c r="AG9055" s="9"/>
    </row>
    <row r="9056" spans="30:33" x14ac:dyDescent="0.3">
      <c r="AD9056" s="9"/>
      <c r="AG9056" s="9"/>
    </row>
    <row r="9057" spans="30:33" x14ac:dyDescent="0.3">
      <c r="AD9057" s="9"/>
      <c r="AG9057" s="9"/>
    </row>
    <row r="9058" spans="30:33" x14ac:dyDescent="0.3">
      <c r="AD9058" s="9"/>
      <c r="AG9058" s="9"/>
    </row>
    <row r="9059" spans="30:33" x14ac:dyDescent="0.3">
      <c r="AD9059" s="9"/>
      <c r="AG9059" s="9"/>
    </row>
    <row r="9060" spans="30:33" x14ac:dyDescent="0.3">
      <c r="AD9060" s="9"/>
      <c r="AG9060" s="9"/>
    </row>
    <row r="9061" spans="30:33" x14ac:dyDescent="0.3">
      <c r="AD9061" s="9"/>
      <c r="AG9061" s="9"/>
    </row>
    <row r="9062" spans="30:33" x14ac:dyDescent="0.3">
      <c r="AD9062" s="9"/>
      <c r="AG9062" s="9"/>
    </row>
    <row r="9063" spans="30:33" x14ac:dyDescent="0.3">
      <c r="AD9063" s="9"/>
      <c r="AG9063" s="9"/>
    </row>
    <row r="9064" spans="30:33" x14ac:dyDescent="0.3">
      <c r="AD9064" s="9"/>
      <c r="AG9064" s="9"/>
    </row>
    <row r="9065" spans="30:33" x14ac:dyDescent="0.3">
      <c r="AD9065" s="9"/>
      <c r="AG9065" s="9"/>
    </row>
    <row r="9066" spans="30:33" x14ac:dyDescent="0.3">
      <c r="AD9066" s="9"/>
      <c r="AG9066" s="9"/>
    </row>
    <row r="9067" spans="30:33" x14ac:dyDescent="0.3">
      <c r="AD9067" s="9"/>
      <c r="AG9067" s="9"/>
    </row>
    <row r="9068" spans="30:33" x14ac:dyDescent="0.3">
      <c r="AD9068" s="9"/>
      <c r="AG9068" s="9"/>
    </row>
    <row r="9069" spans="30:33" x14ac:dyDescent="0.3">
      <c r="AD9069" s="9"/>
      <c r="AG9069" s="9"/>
    </row>
    <row r="9070" spans="30:33" x14ac:dyDescent="0.3">
      <c r="AD9070" s="9"/>
      <c r="AG9070" s="9"/>
    </row>
    <row r="9071" spans="30:33" x14ac:dyDescent="0.3">
      <c r="AD9071" s="9"/>
      <c r="AG9071" s="9"/>
    </row>
    <row r="9072" spans="30:33" x14ac:dyDescent="0.3">
      <c r="AD9072" s="9"/>
      <c r="AG9072" s="9"/>
    </row>
    <row r="9073" spans="30:33" x14ac:dyDescent="0.3">
      <c r="AD9073" s="9"/>
      <c r="AG9073" s="9"/>
    </row>
    <row r="9074" spans="30:33" x14ac:dyDescent="0.3">
      <c r="AD9074" s="9"/>
      <c r="AG9074" s="9"/>
    </row>
    <row r="9075" spans="30:33" x14ac:dyDescent="0.3">
      <c r="AD9075" s="9"/>
      <c r="AG9075" s="9"/>
    </row>
    <row r="9076" spans="30:33" x14ac:dyDescent="0.3">
      <c r="AD9076" s="9"/>
      <c r="AG9076" s="9"/>
    </row>
    <row r="9077" spans="30:33" x14ac:dyDescent="0.3">
      <c r="AD9077" s="9"/>
      <c r="AG9077" s="9"/>
    </row>
    <row r="9078" spans="30:33" x14ac:dyDescent="0.3">
      <c r="AD9078" s="9"/>
      <c r="AG9078" s="9"/>
    </row>
    <row r="9079" spans="30:33" x14ac:dyDescent="0.3">
      <c r="AD9079" s="9"/>
      <c r="AG9079" s="9"/>
    </row>
    <row r="9080" spans="30:33" x14ac:dyDescent="0.3">
      <c r="AD9080" s="9"/>
      <c r="AG9080" s="9"/>
    </row>
    <row r="9081" spans="30:33" x14ac:dyDescent="0.3">
      <c r="AD9081" s="9"/>
      <c r="AG9081" s="9"/>
    </row>
    <row r="9082" spans="30:33" x14ac:dyDescent="0.3">
      <c r="AD9082" s="9"/>
      <c r="AG9082" s="9"/>
    </row>
    <row r="9083" spans="30:33" x14ac:dyDescent="0.3">
      <c r="AD9083" s="9"/>
      <c r="AG9083" s="9"/>
    </row>
    <row r="9084" spans="30:33" x14ac:dyDescent="0.3">
      <c r="AD9084" s="9"/>
      <c r="AG9084" s="9"/>
    </row>
    <row r="9085" spans="30:33" x14ac:dyDescent="0.3">
      <c r="AD9085" s="9"/>
      <c r="AG9085" s="9"/>
    </row>
    <row r="9086" spans="30:33" x14ac:dyDescent="0.3">
      <c r="AD9086" s="9"/>
      <c r="AG9086" s="9"/>
    </row>
    <row r="9087" spans="30:33" x14ac:dyDescent="0.3">
      <c r="AD9087" s="9"/>
      <c r="AG9087" s="9"/>
    </row>
    <row r="9088" spans="30:33" x14ac:dyDescent="0.3">
      <c r="AD9088" s="9"/>
      <c r="AG9088" s="9"/>
    </row>
    <row r="9089" spans="30:33" x14ac:dyDescent="0.3">
      <c r="AD9089" s="9"/>
      <c r="AG9089" s="9"/>
    </row>
    <row r="9090" spans="30:33" x14ac:dyDescent="0.3">
      <c r="AD9090" s="9"/>
      <c r="AG9090" s="9"/>
    </row>
    <row r="9091" spans="30:33" x14ac:dyDescent="0.3">
      <c r="AD9091" s="9"/>
      <c r="AG9091" s="9"/>
    </row>
    <row r="9092" spans="30:33" x14ac:dyDescent="0.3">
      <c r="AD9092" s="9"/>
      <c r="AG9092" s="9"/>
    </row>
    <row r="9093" spans="30:33" x14ac:dyDescent="0.3">
      <c r="AD9093" s="9"/>
      <c r="AG9093" s="9"/>
    </row>
    <row r="9094" spans="30:33" x14ac:dyDescent="0.3">
      <c r="AD9094" s="9"/>
      <c r="AG9094" s="9"/>
    </row>
    <row r="9095" spans="30:33" x14ac:dyDescent="0.3">
      <c r="AD9095" s="9"/>
      <c r="AG9095" s="9"/>
    </row>
    <row r="9096" spans="30:33" x14ac:dyDescent="0.3">
      <c r="AD9096" s="9"/>
      <c r="AG9096" s="9"/>
    </row>
    <row r="9097" spans="30:33" x14ac:dyDescent="0.3">
      <c r="AD9097" s="9"/>
      <c r="AG9097" s="9"/>
    </row>
    <row r="9098" spans="30:33" x14ac:dyDescent="0.3">
      <c r="AD9098" s="9"/>
      <c r="AG9098" s="9"/>
    </row>
    <row r="9099" spans="30:33" x14ac:dyDescent="0.3">
      <c r="AD9099" s="9"/>
      <c r="AG9099" s="9"/>
    </row>
    <row r="9100" spans="30:33" x14ac:dyDescent="0.3">
      <c r="AD9100" s="9"/>
      <c r="AG9100" s="9"/>
    </row>
    <row r="9101" spans="30:33" x14ac:dyDescent="0.3">
      <c r="AD9101" s="9"/>
      <c r="AG9101" s="9"/>
    </row>
    <row r="9102" spans="30:33" x14ac:dyDescent="0.3">
      <c r="AD9102" s="9"/>
      <c r="AG9102" s="9"/>
    </row>
    <row r="9103" spans="30:33" x14ac:dyDescent="0.3">
      <c r="AD9103" s="9"/>
      <c r="AG9103" s="9"/>
    </row>
    <row r="9104" spans="30:33" x14ac:dyDescent="0.3">
      <c r="AD9104" s="9"/>
      <c r="AG9104" s="9"/>
    </row>
    <row r="9105" spans="30:33" x14ac:dyDescent="0.3">
      <c r="AD9105" s="9"/>
      <c r="AG9105" s="9"/>
    </row>
    <row r="9106" spans="30:33" x14ac:dyDescent="0.3">
      <c r="AD9106" s="9"/>
      <c r="AG9106" s="9"/>
    </row>
    <row r="9107" spans="30:33" x14ac:dyDescent="0.3">
      <c r="AD9107" s="9"/>
      <c r="AG9107" s="9"/>
    </row>
    <row r="9108" spans="30:33" x14ac:dyDescent="0.3">
      <c r="AD9108" s="9"/>
      <c r="AG9108" s="9"/>
    </row>
    <row r="9109" spans="30:33" x14ac:dyDescent="0.3">
      <c r="AD9109" s="9"/>
      <c r="AG9109" s="9"/>
    </row>
    <row r="9110" spans="30:33" x14ac:dyDescent="0.3">
      <c r="AD9110" s="9"/>
      <c r="AG9110" s="9"/>
    </row>
    <row r="9111" spans="30:33" x14ac:dyDescent="0.3">
      <c r="AD9111" s="9"/>
      <c r="AG9111" s="9"/>
    </row>
    <row r="9112" spans="30:33" x14ac:dyDescent="0.3">
      <c r="AD9112" s="9"/>
      <c r="AG9112" s="9"/>
    </row>
    <row r="9113" spans="30:33" x14ac:dyDescent="0.3">
      <c r="AD9113" s="9"/>
      <c r="AG9113" s="9"/>
    </row>
    <row r="9114" spans="30:33" x14ac:dyDescent="0.3">
      <c r="AD9114" s="9"/>
      <c r="AG9114" s="9"/>
    </row>
    <row r="9115" spans="30:33" x14ac:dyDescent="0.3">
      <c r="AD9115" s="9"/>
      <c r="AG9115" s="9"/>
    </row>
    <row r="9116" spans="30:33" x14ac:dyDescent="0.3">
      <c r="AD9116" s="9"/>
      <c r="AG9116" s="9"/>
    </row>
    <row r="9117" spans="30:33" x14ac:dyDescent="0.3">
      <c r="AD9117" s="9"/>
      <c r="AG9117" s="9"/>
    </row>
    <row r="9118" spans="30:33" x14ac:dyDescent="0.3">
      <c r="AD9118" s="9"/>
      <c r="AG9118" s="9"/>
    </row>
    <row r="9119" spans="30:33" x14ac:dyDescent="0.3">
      <c r="AD9119" s="9"/>
      <c r="AG9119" s="9"/>
    </row>
    <row r="9120" spans="30:33" x14ac:dyDescent="0.3">
      <c r="AD9120" s="9"/>
      <c r="AG9120" s="9"/>
    </row>
    <row r="9121" spans="30:33" x14ac:dyDescent="0.3">
      <c r="AD9121" s="9"/>
      <c r="AG9121" s="9"/>
    </row>
    <row r="9122" spans="30:33" x14ac:dyDescent="0.3">
      <c r="AD9122" s="9"/>
      <c r="AG9122" s="9"/>
    </row>
    <row r="9123" spans="30:33" x14ac:dyDescent="0.3">
      <c r="AD9123" s="9"/>
      <c r="AG9123" s="9"/>
    </row>
    <row r="9124" spans="30:33" x14ac:dyDescent="0.3">
      <c r="AD9124" s="9"/>
      <c r="AG9124" s="9"/>
    </row>
    <row r="9125" spans="30:33" x14ac:dyDescent="0.3">
      <c r="AD9125" s="9"/>
      <c r="AG9125" s="9"/>
    </row>
    <row r="9126" spans="30:33" x14ac:dyDescent="0.3">
      <c r="AD9126" s="9"/>
      <c r="AG9126" s="9"/>
    </row>
    <row r="9127" spans="30:33" x14ac:dyDescent="0.3">
      <c r="AD9127" s="9"/>
      <c r="AG9127" s="9"/>
    </row>
    <row r="9128" spans="30:33" x14ac:dyDescent="0.3">
      <c r="AD9128" s="9"/>
      <c r="AG9128" s="9"/>
    </row>
    <row r="9129" spans="30:33" x14ac:dyDescent="0.3">
      <c r="AD9129" s="9"/>
      <c r="AG9129" s="9"/>
    </row>
    <row r="9130" spans="30:33" x14ac:dyDescent="0.3">
      <c r="AD9130" s="9"/>
      <c r="AG9130" s="9"/>
    </row>
    <row r="9131" spans="30:33" x14ac:dyDescent="0.3">
      <c r="AD9131" s="9"/>
      <c r="AG9131" s="9"/>
    </row>
    <row r="9132" spans="30:33" x14ac:dyDescent="0.3">
      <c r="AD9132" s="9"/>
      <c r="AG9132" s="9"/>
    </row>
    <row r="9133" spans="30:33" x14ac:dyDescent="0.3">
      <c r="AD9133" s="9"/>
      <c r="AG9133" s="9"/>
    </row>
    <row r="9134" spans="30:33" x14ac:dyDescent="0.3">
      <c r="AD9134" s="9"/>
      <c r="AG9134" s="9"/>
    </row>
    <row r="9135" spans="30:33" x14ac:dyDescent="0.3">
      <c r="AD9135" s="9"/>
      <c r="AG9135" s="9"/>
    </row>
    <row r="9136" spans="30:33" x14ac:dyDescent="0.3">
      <c r="AD9136" s="9"/>
      <c r="AG9136" s="9"/>
    </row>
    <row r="9137" spans="30:33" x14ac:dyDescent="0.3">
      <c r="AD9137" s="9"/>
      <c r="AG9137" s="9"/>
    </row>
    <row r="9138" spans="30:33" x14ac:dyDescent="0.3">
      <c r="AD9138" s="9"/>
      <c r="AG9138" s="9"/>
    </row>
    <row r="9139" spans="30:33" x14ac:dyDescent="0.3">
      <c r="AD9139" s="9"/>
      <c r="AG9139" s="9"/>
    </row>
    <row r="9140" spans="30:33" x14ac:dyDescent="0.3">
      <c r="AD9140" s="9"/>
      <c r="AG9140" s="9"/>
    </row>
    <row r="9141" spans="30:33" x14ac:dyDescent="0.3">
      <c r="AD9141" s="9"/>
      <c r="AG9141" s="9"/>
    </row>
    <row r="9142" spans="30:33" x14ac:dyDescent="0.3">
      <c r="AD9142" s="9"/>
      <c r="AG9142" s="9"/>
    </row>
    <row r="9143" spans="30:33" x14ac:dyDescent="0.3">
      <c r="AD9143" s="9"/>
      <c r="AG9143" s="9"/>
    </row>
    <row r="9144" spans="30:33" x14ac:dyDescent="0.3">
      <c r="AD9144" s="9"/>
      <c r="AG9144" s="9"/>
    </row>
    <row r="9145" spans="30:33" x14ac:dyDescent="0.3">
      <c r="AD9145" s="9"/>
      <c r="AG9145" s="9"/>
    </row>
    <row r="9146" spans="30:33" x14ac:dyDescent="0.3">
      <c r="AD9146" s="9"/>
      <c r="AG9146" s="9"/>
    </row>
    <row r="9147" spans="30:33" x14ac:dyDescent="0.3">
      <c r="AD9147" s="9"/>
      <c r="AG9147" s="9"/>
    </row>
    <row r="9148" spans="30:33" x14ac:dyDescent="0.3">
      <c r="AD9148" s="9"/>
      <c r="AG9148" s="9"/>
    </row>
    <row r="9149" spans="30:33" x14ac:dyDescent="0.3">
      <c r="AD9149" s="9"/>
      <c r="AG9149" s="9"/>
    </row>
    <row r="9150" spans="30:33" x14ac:dyDescent="0.3">
      <c r="AD9150" s="9"/>
      <c r="AG9150" s="9"/>
    </row>
    <row r="9151" spans="30:33" x14ac:dyDescent="0.3">
      <c r="AD9151" s="9"/>
      <c r="AG9151" s="9"/>
    </row>
    <row r="9152" spans="30:33" x14ac:dyDescent="0.3">
      <c r="AD9152" s="9"/>
      <c r="AG9152" s="9"/>
    </row>
    <row r="9153" spans="30:33" x14ac:dyDescent="0.3">
      <c r="AD9153" s="9"/>
      <c r="AG9153" s="9"/>
    </row>
    <row r="9154" spans="30:33" x14ac:dyDescent="0.3">
      <c r="AD9154" s="9"/>
      <c r="AG9154" s="9"/>
    </row>
    <row r="9155" spans="30:33" x14ac:dyDescent="0.3">
      <c r="AD9155" s="9"/>
      <c r="AG9155" s="9"/>
    </row>
    <row r="9156" spans="30:33" x14ac:dyDescent="0.3">
      <c r="AD9156" s="9"/>
      <c r="AG9156" s="9"/>
    </row>
    <row r="9157" spans="30:33" x14ac:dyDescent="0.3">
      <c r="AD9157" s="9"/>
      <c r="AG9157" s="9"/>
    </row>
    <row r="9158" spans="30:33" x14ac:dyDescent="0.3">
      <c r="AD9158" s="9"/>
      <c r="AG9158" s="9"/>
    </row>
    <row r="9159" spans="30:33" x14ac:dyDescent="0.3">
      <c r="AD9159" s="9"/>
      <c r="AG9159" s="9"/>
    </row>
    <row r="9160" spans="30:33" x14ac:dyDescent="0.3">
      <c r="AD9160" s="9"/>
      <c r="AG9160" s="9"/>
    </row>
    <row r="9161" spans="30:33" x14ac:dyDescent="0.3">
      <c r="AD9161" s="9"/>
      <c r="AG9161" s="9"/>
    </row>
    <row r="9162" spans="30:33" x14ac:dyDescent="0.3">
      <c r="AD9162" s="9"/>
      <c r="AG9162" s="9"/>
    </row>
    <row r="9163" spans="30:33" x14ac:dyDescent="0.3">
      <c r="AD9163" s="9"/>
      <c r="AG9163" s="9"/>
    </row>
    <row r="9164" spans="30:33" x14ac:dyDescent="0.3">
      <c r="AD9164" s="9"/>
      <c r="AG9164" s="9"/>
    </row>
    <row r="9165" spans="30:33" x14ac:dyDescent="0.3">
      <c r="AD9165" s="9"/>
      <c r="AG9165" s="9"/>
    </row>
    <row r="9166" spans="30:33" x14ac:dyDescent="0.3">
      <c r="AD9166" s="9"/>
      <c r="AG9166" s="9"/>
    </row>
    <row r="9167" spans="30:33" x14ac:dyDescent="0.3">
      <c r="AD9167" s="9"/>
      <c r="AG9167" s="9"/>
    </row>
    <row r="9168" spans="30:33" x14ac:dyDescent="0.3">
      <c r="AD9168" s="9"/>
      <c r="AG9168" s="9"/>
    </row>
    <row r="9169" spans="30:33" x14ac:dyDescent="0.3">
      <c r="AD9169" s="9"/>
      <c r="AG9169" s="9"/>
    </row>
    <row r="9170" spans="30:33" x14ac:dyDescent="0.3">
      <c r="AD9170" s="9"/>
      <c r="AG9170" s="9"/>
    </row>
    <row r="9171" spans="30:33" x14ac:dyDescent="0.3">
      <c r="AD9171" s="9"/>
      <c r="AG9171" s="9"/>
    </row>
    <row r="9172" spans="30:33" x14ac:dyDescent="0.3">
      <c r="AD9172" s="9"/>
      <c r="AG9172" s="9"/>
    </row>
    <row r="9173" spans="30:33" x14ac:dyDescent="0.3">
      <c r="AD9173" s="9"/>
      <c r="AG9173" s="9"/>
    </row>
    <row r="9174" spans="30:33" x14ac:dyDescent="0.3">
      <c r="AD9174" s="9"/>
      <c r="AG9174" s="9"/>
    </row>
    <row r="9175" spans="30:33" x14ac:dyDescent="0.3">
      <c r="AD9175" s="9"/>
      <c r="AG9175" s="9"/>
    </row>
    <row r="9176" spans="30:33" x14ac:dyDescent="0.3">
      <c r="AD9176" s="9"/>
      <c r="AG9176" s="9"/>
    </row>
    <row r="9177" spans="30:33" x14ac:dyDescent="0.3">
      <c r="AD9177" s="9"/>
      <c r="AG9177" s="9"/>
    </row>
    <row r="9178" spans="30:33" x14ac:dyDescent="0.3">
      <c r="AD9178" s="9"/>
      <c r="AG9178" s="9"/>
    </row>
    <row r="9179" spans="30:33" x14ac:dyDescent="0.3">
      <c r="AD9179" s="9"/>
      <c r="AG9179" s="9"/>
    </row>
    <row r="9180" spans="30:33" x14ac:dyDescent="0.3">
      <c r="AD9180" s="9"/>
      <c r="AG9180" s="9"/>
    </row>
    <row r="9181" spans="30:33" x14ac:dyDescent="0.3">
      <c r="AD9181" s="9"/>
      <c r="AG9181" s="9"/>
    </row>
    <row r="9182" spans="30:33" x14ac:dyDescent="0.3">
      <c r="AD9182" s="9"/>
      <c r="AG9182" s="9"/>
    </row>
    <row r="9183" spans="30:33" x14ac:dyDescent="0.3">
      <c r="AD9183" s="9"/>
      <c r="AG9183" s="9"/>
    </row>
    <row r="9184" spans="30:33" x14ac:dyDescent="0.3">
      <c r="AD9184" s="9"/>
      <c r="AG9184" s="9"/>
    </row>
    <row r="9185" spans="30:33" x14ac:dyDescent="0.3">
      <c r="AD9185" s="9"/>
      <c r="AG9185" s="9"/>
    </row>
    <row r="9186" spans="30:33" x14ac:dyDescent="0.3">
      <c r="AD9186" s="9"/>
      <c r="AG9186" s="9"/>
    </row>
    <row r="9187" spans="30:33" x14ac:dyDescent="0.3">
      <c r="AD9187" s="9"/>
      <c r="AG9187" s="9"/>
    </row>
    <row r="9188" spans="30:33" x14ac:dyDescent="0.3">
      <c r="AD9188" s="9"/>
      <c r="AG9188" s="9"/>
    </row>
    <row r="9189" spans="30:33" x14ac:dyDescent="0.3">
      <c r="AD9189" s="9"/>
      <c r="AG9189" s="9"/>
    </row>
    <row r="9190" spans="30:33" x14ac:dyDescent="0.3">
      <c r="AD9190" s="9"/>
      <c r="AG9190" s="9"/>
    </row>
    <row r="9191" spans="30:33" x14ac:dyDescent="0.3">
      <c r="AD9191" s="9"/>
      <c r="AG9191" s="9"/>
    </row>
    <row r="9192" spans="30:33" x14ac:dyDescent="0.3">
      <c r="AD9192" s="9"/>
      <c r="AG9192" s="9"/>
    </row>
    <row r="9193" spans="30:33" x14ac:dyDescent="0.3">
      <c r="AD9193" s="9"/>
      <c r="AG9193" s="9"/>
    </row>
    <row r="9194" spans="30:33" x14ac:dyDescent="0.3">
      <c r="AD9194" s="9"/>
      <c r="AG9194" s="9"/>
    </row>
    <row r="9195" spans="30:33" x14ac:dyDescent="0.3">
      <c r="AD9195" s="9"/>
      <c r="AG9195" s="9"/>
    </row>
    <row r="9196" spans="30:33" x14ac:dyDescent="0.3">
      <c r="AD9196" s="9"/>
      <c r="AG9196" s="9"/>
    </row>
    <row r="9197" spans="30:33" x14ac:dyDescent="0.3">
      <c r="AD9197" s="9"/>
      <c r="AG9197" s="9"/>
    </row>
    <row r="9198" spans="30:33" x14ac:dyDescent="0.3">
      <c r="AD9198" s="9"/>
      <c r="AG9198" s="9"/>
    </row>
    <row r="9199" spans="30:33" x14ac:dyDescent="0.3">
      <c r="AD9199" s="9"/>
      <c r="AG9199" s="9"/>
    </row>
    <row r="9200" spans="30:33" x14ac:dyDescent="0.3">
      <c r="AD9200" s="9"/>
      <c r="AG9200" s="9"/>
    </row>
    <row r="9201" spans="30:33" x14ac:dyDescent="0.3">
      <c r="AD9201" s="9"/>
      <c r="AG9201" s="9"/>
    </row>
    <row r="9202" spans="30:33" x14ac:dyDescent="0.3">
      <c r="AD9202" s="9"/>
      <c r="AG9202" s="9"/>
    </row>
    <row r="9203" spans="30:33" x14ac:dyDescent="0.3">
      <c r="AD9203" s="9"/>
      <c r="AG9203" s="9"/>
    </row>
    <row r="9204" spans="30:33" x14ac:dyDescent="0.3">
      <c r="AD9204" s="9"/>
      <c r="AG9204" s="9"/>
    </row>
    <row r="9205" spans="30:33" x14ac:dyDescent="0.3">
      <c r="AD9205" s="9"/>
      <c r="AG9205" s="9"/>
    </row>
    <row r="9206" spans="30:33" x14ac:dyDescent="0.3">
      <c r="AD9206" s="9"/>
      <c r="AG9206" s="9"/>
    </row>
    <row r="9207" spans="30:33" x14ac:dyDescent="0.3">
      <c r="AD9207" s="9"/>
      <c r="AG9207" s="9"/>
    </row>
    <row r="9208" spans="30:33" x14ac:dyDescent="0.3">
      <c r="AD9208" s="9"/>
      <c r="AG9208" s="9"/>
    </row>
    <row r="9209" spans="30:33" x14ac:dyDescent="0.3">
      <c r="AD9209" s="9"/>
      <c r="AG9209" s="9"/>
    </row>
    <row r="9210" spans="30:33" x14ac:dyDescent="0.3">
      <c r="AD9210" s="9"/>
      <c r="AG9210" s="9"/>
    </row>
    <row r="9211" spans="30:33" x14ac:dyDescent="0.3">
      <c r="AD9211" s="9"/>
      <c r="AG9211" s="9"/>
    </row>
    <row r="9212" spans="30:33" x14ac:dyDescent="0.3">
      <c r="AD9212" s="9"/>
      <c r="AG9212" s="9"/>
    </row>
    <row r="9213" spans="30:33" x14ac:dyDescent="0.3">
      <c r="AD9213" s="9"/>
      <c r="AG9213" s="9"/>
    </row>
    <row r="9214" spans="30:33" x14ac:dyDescent="0.3">
      <c r="AD9214" s="9"/>
      <c r="AG9214" s="9"/>
    </row>
    <row r="9215" spans="30:33" x14ac:dyDescent="0.3">
      <c r="AD9215" s="9"/>
      <c r="AG9215" s="9"/>
    </row>
    <row r="9216" spans="30:33" x14ac:dyDescent="0.3">
      <c r="AD9216" s="9"/>
      <c r="AG9216" s="9"/>
    </row>
    <row r="9217" spans="30:33" x14ac:dyDescent="0.3">
      <c r="AD9217" s="9"/>
      <c r="AG9217" s="9"/>
    </row>
    <row r="9218" spans="30:33" x14ac:dyDescent="0.3">
      <c r="AD9218" s="9"/>
      <c r="AG9218" s="9"/>
    </row>
    <row r="9219" spans="30:33" x14ac:dyDescent="0.3">
      <c r="AD9219" s="9"/>
      <c r="AG9219" s="9"/>
    </row>
    <row r="9220" spans="30:33" x14ac:dyDescent="0.3">
      <c r="AD9220" s="9"/>
      <c r="AG9220" s="9"/>
    </row>
    <row r="9221" spans="30:33" x14ac:dyDescent="0.3">
      <c r="AD9221" s="9"/>
      <c r="AG9221" s="9"/>
    </row>
    <row r="9222" spans="30:33" x14ac:dyDescent="0.3">
      <c r="AD9222" s="9"/>
      <c r="AG9222" s="9"/>
    </row>
    <row r="9223" spans="30:33" x14ac:dyDescent="0.3">
      <c r="AD9223" s="9"/>
      <c r="AG9223" s="9"/>
    </row>
    <row r="9224" spans="30:33" x14ac:dyDescent="0.3">
      <c r="AD9224" s="9"/>
      <c r="AG9224" s="9"/>
    </row>
    <row r="9225" spans="30:33" x14ac:dyDescent="0.3">
      <c r="AD9225" s="9"/>
      <c r="AG9225" s="9"/>
    </row>
    <row r="9226" spans="30:33" x14ac:dyDescent="0.3">
      <c r="AD9226" s="9"/>
      <c r="AG9226" s="9"/>
    </row>
    <row r="9227" spans="30:33" x14ac:dyDescent="0.3">
      <c r="AD9227" s="9"/>
      <c r="AG9227" s="9"/>
    </row>
    <row r="9228" spans="30:33" x14ac:dyDescent="0.3">
      <c r="AD9228" s="9"/>
      <c r="AG9228" s="9"/>
    </row>
    <row r="9229" spans="30:33" x14ac:dyDescent="0.3">
      <c r="AD9229" s="9"/>
      <c r="AG9229" s="9"/>
    </row>
    <row r="9230" spans="30:33" x14ac:dyDescent="0.3">
      <c r="AD9230" s="9"/>
      <c r="AG9230" s="9"/>
    </row>
    <row r="9231" spans="30:33" x14ac:dyDescent="0.3">
      <c r="AD9231" s="9"/>
      <c r="AG9231" s="9"/>
    </row>
    <row r="9232" spans="30:33" x14ac:dyDescent="0.3">
      <c r="AD9232" s="9"/>
      <c r="AG9232" s="9"/>
    </row>
    <row r="9233" spans="30:33" x14ac:dyDescent="0.3">
      <c r="AD9233" s="9"/>
      <c r="AG9233" s="9"/>
    </row>
    <row r="9234" spans="30:33" x14ac:dyDescent="0.3">
      <c r="AD9234" s="9"/>
      <c r="AG9234" s="9"/>
    </row>
    <row r="9235" spans="30:33" x14ac:dyDescent="0.3">
      <c r="AD9235" s="9"/>
      <c r="AG9235" s="9"/>
    </row>
    <row r="9236" spans="30:33" x14ac:dyDescent="0.3">
      <c r="AD9236" s="9"/>
      <c r="AG9236" s="9"/>
    </row>
    <row r="9237" spans="30:33" x14ac:dyDescent="0.3">
      <c r="AD9237" s="9"/>
      <c r="AG9237" s="9"/>
    </row>
    <row r="9238" spans="30:33" x14ac:dyDescent="0.3">
      <c r="AD9238" s="9"/>
      <c r="AG9238" s="9"/>
    </row>
    <row r="9239" spans="30:33" x14ac:dyDescent="0.3">
      <c r="AD9239" s="9"/>
      <c r="AG9239" s="9"/>
    </row>
    <row r="9240" spans="30:33" x14ac:dyDescent="0.3">
      <c r="AD9240" s="9"/>
      <c r="AG9240" s="9"/>
    </row>
    <row r="9241" spans="30:33" x14ac:dyDescent="0.3">
      <c r="AD9241" s="9"/>
      <c r="AG9241" s="9"/>
    </row>
    <row r="9242" spans="30:33" x14ac:dyDescent="0.3">
      <c r="AD9242" s="9"/>
      <c r="AG9242" s="9"/>
    </row>
    <row r="9243" spans="30:33" x14ac:dyDescent="0.3">
      <c r="AD9243" s="9"/>
      <c r="AG9243" s="9"/>
    </row>
    <row r="9244" spans="30:33" x14ac:dyDescent="0.3">
      <c r="AD9244" s="9"/>
      <c r="AG9244" s="9"/>
    </row>
    <row r="9245" spans="30:33" x14ac:dyDescent="0.3">
      <c r="AD9245" s="9"/>
      <c r="AG9245" s="9"/>
    </row>
    <row r="9246" spans="30:33" x14ac:dyDescent="0.3">
      <c r="AD9246" s="9"/>
      <c r="AG9246" s="9"/>
    </row>
    <row r="9247" spans="30:33" x14ac:dyDescent="0.3">
      <c r="AD9247" s="9"/>
      <c r="AG9247" s="9"/>
    </row>
    <row r="9248" spans="30:33" x14ac:dyDescent="0.3">
      <c r="AD9248" s="9"/>
      <c r="AG9248" s="9"/>
    </row>
    <row r="9249" spans="30:33" x14ac:dyDescent="0.3">
      <c r="AD9249" s="9"/>
      <c r="AG9249" s="9"/>
    </row>
    <row r="9250" spans="30:33" x14ac:dyDescent="0.3">
      <c r="AD9250" s="9"/>
      <c r="AG9250" s="9"/>
    </row>
    <row r="9251" spans="30:33" x14ac:dyDescent="0.3">
      <c r="AD9251" s="9"/>
      <c r="AG9251" s="9"/>
    </row>
    <row r="9252" spans="30:33" x14ac:dyDescent="0.3">
      <c r="AD9252" s="9"/>
      <c r="AG9252" s="9"/>
    </row>
    <row r="9253" spans="30:33" x14ac:dyDescent="0.3">
      <c r="AD9253" s="9"/>
      <c r="AG9253" s="9"/>
    </row>
    <row r="9254" spans="30:33" x14ac:dyDescent="0.3">
      <c r="AD9254" s="9"/>
      <c r="AG9254" s="9"/>
    </row>
    <row r="9255" spans="30:33" x14ac:dyDescent="0.3">
      <c r="AD9255" s="9"/>
      <c r="AG9255" s="9"/>
    </row>
    <row r="9256" spans="30:33" x14ac:dyDescent="0.3">
      <c r="AD9256" s="9"/>
      <c r="AG9256" s="9"/>
    </row>
    <row r="9257" spans="30:33" x14ac:dyDescent="0.3">
      <c r="AD9257" s="9"/>
      <c r="AG9257" s="9"/>
    </row>
    <row r="9258" spans="30:33" x14ac:dyDescent="0.3">
      <c r="AD9258" s="9"/>
      <c r="AG9258" s="9"/>
    </row>
    <row r="9259" spans="30:33" x14ac:dyDescent="0.3">
      <c r="AD9259" s="9"/>
      <c r="AG9259" s="9"/>
    </row>
    <row r="9260" spans="30:33" x14ac:dyDescent="0.3">
      <c r="AD9260" s="9"/>
      <c r="AG9260" s="9"/>
    </row>
    <row r="9261" spans="30:33" x14ac:dyDescent="0.3">
      <c r="AD9261" s="9"/>
      <c r="AG9261" s="9"/>
    </row>
    <row r="9262" spans="30:33" x14ac:dyDescent="0.3">
      <c r="AD9262" s="9"/>
      <c r="AG9262" s="9"/>
    </row>
    <row r="9263" spans="30:33" x14ac:dyDescent="0.3">
      <c r="AD9263" s="9"/>
      <c r="AG9263" s="9"/>
    </row>
    <row r="9264" spans="30:33" x14ac:dyDescent="0.3">
      <c r="AD9264" s="9"/>
      <c r="AG9264" s="9"/>
    </row>
    <row r="9265" spans="30:33" x14ac:dyDescent="0.3">
      <c r="AD9265" s="9"/>
      <c r="AG9265" s="9"/>
    </row>
    <row r="9266" spans="30:33" x14ac:dyDescent="0.3">
      <c r="AD9266" s="9"/>
      <c r="AG9266" s="9"/>
    </row>
    <row r="9267" spans="30:33" x14ac:dyDescent="0.3">
      <c r="AD9267" s="9"/>
      <c r="AG9267" s="9"/>
    </row>
    <row r="9268" spans="30:33" x14ac:dyDescent="0.3">
      <c r="AD9268" s="9"/>
      <c r="AG9268" s="9"/>
    </row>
    <row r="9269" spans="30:33" x14ac:dyDescent="0.3">
      <c r="AD9269" s="9"/>
      <c r="AG9269" s="9"/>
    </row>
    <row r="9270" spans="30:33" x14ac:dyDescent="0.3">
      <c r="AD9270" s="9"/>
      <c r="AG9270" s="9"/>
    </row>
    <row r="9271" spans="30:33" x14ac:dyDescent="0.3">
      <c r="AD9271" s="9"/>
      <c r="AG9271" s="9"/>
    </row>
    <row r="9272" spans="30:33" x14ac:dyDescent="0.3">
      <c r="AD9272" s="9"/>
      <c r="AG9272" s="9"/>
    </row>
    <row r="9273" spans="30:33" x14ac:dyDescent="0.3">
      <c r="AD9273" s="9"/>
      <c r="AG9273" s="9"/>
    </row>
    <row r="9274" spans="30:33" x14ac:dyDescent="0.3">
      <c r="AD9274" s="9"/>
      <c r="AG9274" s="9"/>
    </row>
    <row r="9275" spans="30:33" x14ac:dyDescent="0.3">
      <c r="AD9275" s="9"/>
      <c r="AG9275" s="9"/>
    </row>
    <row r="9276" spans="30:33" x14ac:dyDescent="0.3">
      <c r="AD9276" s="9"/>
      <c r="AG9276" s="9"/>
    </row>
    <row r="9277" spans="30:33" x14ac:dyDescent="0.3">
      <c r="AD9277" s="9"/>
      <c r="AG9277" s="9"/>
    </row>
    <row r="9278" spans="30:33" x14ac:dyDescent="0.3">
      <c r="AD9278" s="9"/>
      <c r="AG9278" s="9"/>
    </row>
    <row r="9279" spans="30:33" x14ac:dyDescent="0.3">
      <c r="AD9279" s="9"/>
      <c r="AG9279" s="9"/>
    </row>
    <row r="9280" spans="30:33" x14ac:dyDescent="0.3">
      <c r="AD9280" s="9"/>
      <c r="AG9280" s="9"/>
    </row>
    <row r="9281" spans="30:33" x14ac:dyDescent="0.3">
      <c r="AD9281" s="9"/>
      <c r="AG9281" s="9"/>
    </row>
    <row r="9282" spans="30:33" x14ac:dyDescent="0.3">
      <c r="AD9282" s="9"/>
      <c r="AG9282" s="9"/>
    </row>
    <row r="9283" spans="30:33" x14ac:dyDescent="0.3">
      <c r="AD9283" s="9"/>
      <c r="AG9283" s="9"/>
    </row>
    <row r="9284" spans="30:33" x14ac:dyDescent="0.3">
      <c r="AD9284" s="9"/>
      <c r="AG9284" s="9"/>
    </row>
    <row r="9285" spans="30:33" x14ac:dyDescent="0.3">
      <c r="AD9285" s="9"/>
      <c r="AG9285" s="9"/>
    </row>
    <row r="9286" spans="30:33" x14ac:dyDescent="0.3">
      <c r="AD9286" s="9"/>
      <c r="AG9286" s="9"/>
    </row>
    <row r="9287" spans="30:33" x14ac:dyDescent="0.3">
      <c r="AD9287" s="9"/>
      <c r="AG9287" s="9"/>
    </row>
    <row r="9288" spans="30:33" x14ac:dyDescent="0.3">
      <c r="AD9288" s="9"/>
      <c r="AG9288" s="9"/>
    </row>
    <row r="9289" spans="30:33" x14ac:dyDescent="0.3">
      <c r="AD9289" s="9"/>
      <c r="AG9289" s="9"/>
    </row>
    <row r="9290" spans="30:33" x14ac:dyDescent="0.3">
      <c r="AD9290" s="9"/>
      <c r="AG9290" s="9"/>
    </row>
    <row r="9291" spans="30:33" x14ac:dyDescent="0.3">
      <c r="AD9291" s="9"/>
      <c r="AG9291" s="9"/>
    </row>
    <row r="9292" spans="30:33" x14ac:dyDescent="0.3">
      <c r="AD9292" s="9"/>
      <c r="AG9292" s="9"/>
    </row>
    <row r="9293" spans="30:33" x14ac:dyDescent="0.3">
      <c r="AD9293" s="9"/>
      <c r="AG9293" s="9"/>
    </row>
    <row r="9294" spans="30:33" x14ac:dyDescent="0.3">
      <c r="AD9294" s="9"/>
      <c r="AG9294" s="9"/>
    </row>
    <row r="9295" spans="30:33" x14ac:dyDescent="0.3">
      <c r="AD9295" s="9"/>
      <c r="AG9295" s="9"/>
    </row>
    <row r="9296" spans="30:33" x14ac:dyDescent="0.3">
      <c r="AD9296" s="9"/>
      <c r="AG9296" s="9"/>
    </row>
    <row r="9297" spans="30:33" x14ac:dyDescent="0.3">
      <c r="AD9297" s="9"/>
      <c r="AG9297" s="9"/>
    </row>
    <row r="9298" spans="30:33" x14ac:dyDescent="0.3">
      <c r="AD9298" s="9"/>
      <c r="AG9298" s="9"/>
    </row>
    <row r="9299" spans="30:33" x14ac:dyDescent="0.3">
      <c r="AD9299" s="9"/>
      <c r="AG9299" s="9"/>
    </row>
    <row r="9300" spans="30:33" x14ac:dyDescent="0.3">
      <c r="AD9300" s="9"/>
      <c r="AG9300" s="9"/>
    </row>
    <row r="9301" spans="30:33" x14ac:dyDescent="0.3">
      <c r="AD9301" s="9"/>
      <c r="AG9301" s="9"/>
    </row>
    <row r="9302" spans="30:33" x14ac:dyDescent="0.3">
      <c r="AD9302" s="9"/>
      <c r="AG9302" s="9"/>
    </row>
    <row r="9303" spans="30:33" x14ac:dyDescent="0.3">
      <c r="AD9303" s="9"/>
      <c r="AG9303" s="9"/>
    </row>
    <row r="9304" spans="30:33" x14ac:dyDescent="0.3">
      <c r="AD9304" s="9"/>
      <c r="AG9304" s="9"/>
    </row>
    <row r="9305" spans="30:33" x14ac:dyDescent="0.3">
      <c r="AD9305" s="9"/>
      <c r="AG9305" s="9"/>
    </row>
    <row r="9306" spans="30:33" x14ac:dyDescent="0.3">
      <c r="AD9306" s="9"/>
      <c r="AG9306" s="9"/>
    </row>
    <row r="9307" spans="30:33" x14ac:dyDescent="0.3">
      <c r="AD9307" s="9"/>
      <c r="AG9307" s="9"/>
    </row>
    <row r="9308" spans="30:33" x14ac:dyDescent="0.3">
      <c r="AD9308" s="9"/>
      <c r="AG9308" s="9"/>
    </row>
    <row r="9309" spans="30:33" x14ac:dyDescent="0.3">
      <c r="AD9309" s="9"/>
      <c r="AG9309" s="9"/>
    </row>
    <row r="9310" spans="30:33" x14ac:dyDescent="0.3">
      <c r="AD9310" s="9"/>
      <c r="AG9310" s="9"/>
    </row>
    <row r="9311" spans="30:33" x14ac:dyDescent="0.3">
      <c r="AD9311" s="9"/>
      <c r="AG9311" s="9"/>
    </row>
    <row r="9312" spans="30:33" x14ac:dyDescent="0.3">
      <c r="AD9312" s="9"/>
      <c r="AG9312" s="9"/>
    </row>
    <row r="9313" spans="30:33" x14ac:dyDescent="0.3">
      <c r="AD9313" s="9"/>
      <c r="AG9313" s="9"/>
    </row>
    <row r="9314" spans="30:33" x14ac:dyDescent="0.3">
      <c r="AD9314" s="9"/>
      <c r="AG9314" s="9"/>
    </row>
    <row r="9315" spans="30:33" x14ac:dyDescent="0.3">
      <c r="AD9315" s="9"/>
      <c r="AG9315" s="9"/>
    </row>
    <row r="9316" spans="30:33" x14ac:dyDescent="0.3">
      <c r="AD9316" s="9"/>
      <c r="AG9316" s="9"/>
    </row>
    <row r="9317" spans="30:33" x14ac:dyDescent="0.3">
      <c r="AD9317" s="9"/>
      <c r="AG9317" s="9"/>
    </row>
    <row r="9318" spans="30:33" x14ac:dyDescent="0.3">
      <c r="AD9318" s="9"/>
      <c r="AG9318" s="9"/>
    </row>
    <row r="9319" spans="30:33" x14ac:dyDescent="0.3">
      <c r="AD9319" s="9"/>
      <c r="AG9319" s="9"/>
    </row>
    <row r="9320" spans="30:33" x14ac:dyDescent="0.3">
      <c r="AD9320" s="9"/>
      <c r="AG9320" s="9"/>
    </row>
    <row r="9321" spans="30:33" x14ac:dyDescent="0.3">
      <c r="AD9321" s="9"/>
      <c r="AG9321" s="9"/>
    </row>
    <row r="9322" spans="30:33" x14ac:dyDescent="0.3">
      <c r="AD9322" s="9"/>
      <c r="AG9322" s="9"/>
    </row>
    <row r="9323" spans="30:33" x14ac:dyDescent="0.3">
      <c r="AD9323" s="9"/>
      <c r="AG9323" s="9"/>
    </row>
    <row r="9324" spans="30:33" x14ac:dyDescent="0.3">
      <c r="AD9324" s="9"/>
      <c r="AG9324" s="9"/>
    </row>
    <row r="9325" spans="30:33" x14ac:dyDescent="0.3">
      <c r="AD9325" s="9"/>
      <c r="AG9325" s="9"/>
    </row>
    <row r="9326" spans="30:33" x14ac:dyDescent="0.3">
      <c r="AD9326" s="9"/>
      <c r="AG9326" s="9"/>
    </row>
    <row r="9327" spans="30:33" x14ac:dyDescent="0.3">
      <c r="AD9327" s="9"/>
      <c r="AG9327" s="9"/>
    </row>
    <row r="9328" spans="30:33" x14ac:dyDescent="0.3">
      <c r="AD9328" s="9"/>
      <c r="AG9328" s="9"/>
    </row>
    <row r="9329" spans="30:33" x14ac:dyDescent="0.3">
      <c r="AD9329" s="9"/>
      <c r="AG9329" s="9"/>
    </row>
    <row r="9330" spans="30:33" x14ac:dyDescent="0.3">
      <c r="AD9330" s="9"/>
      <c r="AG9330" s="9"/>
    </row>
    <row r="9331" spans="30:33" x14ac:dyDescent="0.3">
      <c r="AD9331" s="9"/>
      <c r="AG9331" s="9"/>
    </row>
    <row r="9332" spans="30:33" x14ac:dyDescent="0.3">
      <c r="AD9332" s="9"/>
      <c r="AG9332" s="9"/>
    </row>
    <row r="9333" spans="30:33" x14ac:dyDescent="0.3">
      <c r="AD9333" s="9"/>
      <c r="AG9333" s="9"/>
    </row>
    <row r="9334" spans="30:33" x14ac:dyDescent="0.3">
      <c r="AD9334" s="9"/>
      <c r="AG9334" s="9"/>
    </row>
    <row r="9335" spans="30:33" x14ac:dyDescent="0.3">
      <c r="AD9335" s="9"/>
      <c r="AG9335" s="9"/>
    </row>
    <row r="9336" spans="30:33" x14ac:dyDescent="0.3">
      <c r="AD9336" s="9"/>
      <c r="AG9336" s="9"/>
    </row>
    <row r="9337" spans="30:33" x14ac:dyDescent="0.3">
      <c r="AD9337" s="9"/>
      <c r="AG9337" s="9"/>
    </row>
    <row r="9338" spans="30:33" x14ac:dyDescent="0.3">
      <c r="AD9338" s="9"/>
      <c r="AG9338" s="9"/>
    </row>
    <row r="9339" spans="30:33" x14ac:dyDescent="0.3">
      <c r="AD9339" s="9"/>
      <c r="AG9339" s="9"/>
    </row>
    <row r="9340" spans="30:33" x14ac:dyDescent="0.3">
      <c r="AD9340" s="9"/>
      <c r="AG9340" s="9"/>
    </row>
    <row r="9341" spans="30:33" x14ac:dyDescent="0.3">
      <c r="AD9341" s="9"/>
      <c r="AG9341" s="9"/>
    </row>
    <row r="9342" spans="30:33" x14ac:dyDescent="0.3">
      <c r="AD9342" s="9"/>
      <c r="AG9342" s="9"/>
    </row>
    <row r="9343" spans="30:33" x14ac:dyDescent="0.3">
      <c r="AD9343" s="9"/>
      <c r="AG9343" s="9"/>
    </row>
    <row r="9344" spans="30:33" x14ac:dyDescent="0.3">
      <c r="AD9344" s="9"/>
      <c r="AG9344" s="9"/>
    </row>
    <row r="9345" spans="30:33" x14ac:dyDescent="0.3">
      <c r="AD9345" s="9"/>
      <c r="AG9345" s="9"/>
    </row>
    <row r="9346" spans="30:33" x14ac:dyDescent="0.3">
      <c r="AD9346" s="9"/>
      <c r="AG9346" s="9"/>
    </row>
    <row r="9347" spans="30:33" x14ac:dyDescent="0.3">
      <c r="AD9347" s="9"/>
      <c r="AG9347" s="9"/>
    </row>
    <row r="9348" spans="30:33" x14ac:dyDescent="0.3">
      <c r="AD9348" s="9"/>
      <c r="AG9348" s="9"/>
    </row>
    <row r="9349" spans="30:33" x14ac:dyDescent="0.3">
      <c r="AD9349" s="9"/>
      <c r="AG9349" s="9"/>
    </row>
    <row r="9350" spans="30:33" x14ac:dyDescent="0.3">
      <c r="AD9350" s="9"/>
      <c r="AG9350" s="9"/>
    </row>
    <row r="9351" spans="30:33" x14ac:dyDescent="0.3">
      <c r="AD9351" s="9"/>
      <c r="AG9351" s="9"/>
    </row>
    <row r="9352" spans="30:33" x14ac:dyDescent="0.3">
      <c r="AD9352" s="9"/>
      <c r="AG9352" s="9"/>
    </row>
    <row r="9353" spans="30:33" x14ac:dyDescent="0.3">
      <c r="AD9353" s="9"/>
      <c r="AG9353" s="9"/>
    </row>
    <row r="9354" spans="30:33" x14ac:dyDescent="0.3">
      <c r="AD9354" s="9"/>
      <c r="AG9354" s="9"/>
    </row>
    <row r="9355" spans="30:33" x14ac:dyDescent="0.3">
      <c r="AD9355" s="9"/>
      <c r="AG9355" s="9"/>
    </row>
    <row r="9356" spans="30:33" x14ac:dyDescent="0.3">
      <c r="AD9356" s="9"/>
      <c r="AG9356" s="9"/>
    </row>
    <row r="9357" spans="30:33" x14ac:dyDescent="0.3">
      <c r="AD9357" s="9"/>
      <c r="AG9357" s="9"/>
    </row>
    <row r="9358" spans="30:33" x14ac:dyDescent="0.3">
      <c r="AD9358" s="9"/>
      <c r="AG9358" s="9"/>
    </row>
    <row r="9359" spans="30:33" x14ac:dyDescent="0.3">
      <c r="AD9359" s="9"/>
      <c r="AG9359" s="9"/>
    </row>
    <row r="9360" spans="30:33" x14ac:dyDescent="0.3">
      <c r="AD9360" s="9"/>
      <c r="AG9360" s="9"/>
    </row>
    <row r="9361" spans="30:33" x14ac:dyDescent="0.3">
      <c r="AD9361" s="9"/>
      <c r="AG9361" s="9"/>
    </row>
    <row r="9362" spans="30:33" x14ac:dyDescent="0.3">
      <c r="AD9362" s="9"/>
      <c r="AG9362" s="9"/>
    </row>
    <row r="9363" spans="30:33" x14ac:dyDescent="0.3">
      <c r="AD9363" s="9"/>
      <c r="AG9363" s="9"/>
    </row>
    <row r="9364" spans="30:33" x14ac:dyDescent="0.3">
      <c r="AD9364" s="9"/>
      <c r="AG9364" s="9"/>
    </row>
    <row r="9365" spans="30:33" x14ac:dyDescent="0.3">
      <c r="AD9365" s="9"/>
      <c r="AG9365" s="9"/>
    </row>
    <row r="9366" spans="30:33" x14ac:dyDescent="0.3">
      <c r="AD9366" s="9"/>
      <c r="AG9366" s="9"/>
    </row>
    <row r="9367" spans="30:33" x14ac:dyDescent="0.3">
      <c r="AD9367" s="9"/>
      <c r="AG9367" s="9"/>
    </row>
    <row r="9368" spans="30:33" x14ac:dyDescent="0.3">
      <c r="AD9368" s="9"/>
      <c r="AG9368" s="9"/>
    </row>
    <row r="9369" spans="30:33" x14ac:dyDescent="0.3">
      <c r="AD9369" s="9"/>
      <c r="AG9369" s="9"/>
    </row>
    <row r="9370" spans="30:33" x14ac:dyDescent="0.3">
      <c r="AD9370" s="9"/>
      <c r="AG9370" s="9"/>
    </row>
    <row r="9371" spans="30:33" x14ac:dyDescent="0.3">
      <c r="AD9371" s="9"/>
      <c r="AG9371" s="9"/>
    </row>
    <row r="9372" spans="30:33" x14ac:dyDescent="0.3">
      <c r="AD9372" s="9"/>
      <c r="AG9372" s="9"/>
    </row>
    <row r="9373" spans="30:33" x14ac:dyDescent="0.3">
      <c r="AD9373" s="9"/>
      <c r="AG9373" s="9"/>
    </row>
    <row r="9374" spans="30:33" x14ac:dyDescent="0.3">
      <c r="AD9374" s="9"/>
      <c r="AG9374" s="9"/>
    </row>
    <row r="9375" spans="30:33" x14ac:dyDescent="0.3">
      <c r="AD9375" s="9"/>
      <c r="AG9375" s="9"/>
    </row>
    <row r="9376" spans="30:33" x14ac:dyDescent="0.3">
      <c r="AD9376" s="9"/>
      <c r="AG9376" s="9"/>
    </row>
    <row r="9377" spans="30:33" x14ac:dyDescent="0.3">
      <c r="AD9377" s="9"/>
      <c r="AG9377" s="9"/>
    </row>
    <row r="9378" spans="30:33" x14ac:dyDescent="0.3">
      <c r="AD9378" s="9"/>
      <c r="AG9378" s="9"/>
    </row>
    <row r="9379" spans="30:33" x14ac:dyDescent="0.3">
      <c r="AD9379" s="9"/>
      <c r="AG9379" s="9"/>
    </row>
    <row r="9380" spans="30:33" x14ac:dyDescent="0.3">
      <c r="AD9380" s="9"/>
      <c r="AG9380" s="9"/>
    </row>
    <row r="9381" spans="30:33" x14ac:dyDescent="0.3">
      <c r="AD9381" s="9"/>
      <c r="AG9381" s="9"/>
    </row>
    <row r="9382" spans="30:33" x14ac:dyDescent="0.3">
      <c r="AD9382" s="9"/>
      <c r="AG9382" s="9"/>
    </row>
    <row r="9383" spans="30:33" x14ac:dyDescent="0.3">
      <c r="AD9383" s="9"/>
      <c r="AG9383" s="9"/>
    </row>
    <row r="9384" spans="30:33" x14ac:dyDescent="0.3">
      <c r="AD9384" s="9"/>
      <c r="AG9384" s="9"/>
    </row>
    <row r="9385" spans="30:33" x14ac:dyDescent="0.3">
      <c r="AD9385" s="9"/>
      <c r="AG9385" s="9"/>
    </row>
    <row r="9386" spans="30:33" x14ac:dyDescent="0.3">
      <c r="AD9386" s="9"/>
      <c r="AG9386" s="9"/>
    </row>
    <row r="9387" spans="30:33" x14ac:dyDescent="0.3">
      <c r="AD9387" s="9"/>
      <c r="AG9387" s="9"/>
    </row>
    <row r="9388" spans="30:33" x14ac:dyDescent="0.3">
      <c r="AD9388" s="9"/>
      <c r="AG9388" s="9"/>
    </row>
    <row r="9389" spans="30:33" x14ac:dyDescent="0.3">
      <c r="AD9389" s="9"/>
      <c r="AG9389" s="9"/>
    </row>
    <row r="9390" spans="30:33" x14ac:dyDescent="0.3">
      <c r="AD9390" s="9"/>
      <c r="AG9390" s="9"/>
    </row>
    <row r="9391" spans="30:33" x14ac:dyDescent="0.3">
      <c r="AD9391" s="9"/>
      <c r="AG9391" s="9"/>
    </row>
    <row r="9392" spans="30:33" x14ac:dyDescent="0.3">
      <c r="AD9392" s="9"/>
      <c r="AG9392" s="9"/>
    </row>
    <row r="9393" spans="30:33" x14ac:dyDescent="0.3">
      <c r="AD9393" s="9"/>
      <c r="AG9393" s="9"/>
    </row>
    <row r="9394" spans="30:33" x14ac:dyDescent="0.3">
      <c r="AD9394" s="9"/>
      <c r="AG9394" s="9"/>
    </row>
    <row r="9395" spans="30:33" x14ac:dyDescent="0.3">
      <c r="AD9395" s="9"/>
      <c r="AG9395" s="9"/>
    </row>
    <row r="9396" spans="30:33" x14ac:dyDescent="0.3">
      <c r="AD9396" s="9"/>
      <c r="AG9396" s="9"/>
    </row>
    <row r="9397" spans="30:33" x14ac:dyDescent="0.3">
      <c r="AD9397" s="9"/>
      <c r="AG9397" s="9"/>
    </row>
    <row r="9398" spans="30:33" x14ac:dyDescent="0.3">
      <c r="AD9398" s="9"/>
      <c r="AG9398" s="9"/>
    </row>
    <row r="9399" spans="30:33" x14ac:dyDescent="0.3">
      <c r="AD9399" s="9"/>
      <c r="AG9399" s="9"/>
    </row>
    <row r="9400" spans="30:33" x14ac:dyDescent="0.3">
      <c r="AD9400" s="9"/>
      <c r="AG9400" s="9"/>
    </row>
    <row r="9401" spans="30:33" x14ac:dyDescent="0.3">
      <c r="AD9401" s="9"/>
      <c r="AG9401" s="9"/>
    </row>
    <row r="9402" spans="30:33" x14ac:dyDescent="0.3">
      <c r="AD9402" s="9"/>
      <c r="AG9402" s="9"/>
    </row>
    <row r="9403" spans="30:33" x14ac:dyDescent="0.3">
      <c r="AD9403" s="9"/>
      <c r="AG9403" s="9"/>
    </row>
    <row r="9404" spans="30:33" x14ac:dyDescent="0.3">
      <c r="AD9404" s="9"/>
      <c r="AG9404" s="9"/>
    </row>
    <row r="9405" spans="30:33" x14ac:dyDescent="0.3">
      <c r="AD9405" s="9"/>
      <c r="AG9405" s="9"/>
    </row>
    <row r="9406" spans="30:33" x14ac:dyDescent="0.3">
      <c r="AD9406" s="9"/>
      <c r="AG9406" s="9"/>
    </row>
    <row r="9407" spans="30:33" x14ac:dyDescent="0.3">
      <c r="AD9407" s="9"/>
      <c r="AG9407" s="9"/>
    </row>
    <row r="9408" spans="30:33" x14ac:dyDescent="0.3">
      <c r="AD9408" s="9"/>
      <c r="AG9408" s="9"/>
    </row>
    <row r="9409" spans="30:33" x14ac:dyDescent="0.3">
      <c r="AD9409" s="9"/>
      <c r="AG9409" s="9"/>
    </row>
    <row r="9410" spans="30:33" x14ac:dyDescent="0.3">
      <c r="AD9410" s="9"/>
      <c r="AG9410" s="9"/>
    </row>
    <row r="9411" spans="30:33" x14ac:dyDescent="0.3">
      <c r="AD9411" s="9"/>
      <c r="AG9411" s="9"/>
    </row>
    <row r="9412" spans="30:33" x14ac:dyDescent="0.3">
      <c r="AD9412" s="9"/>
      <c r="AG9412" s="9"/>
    </row>
    <row r="9413" spans="30:33" x14ac:dyDescent="0.3">
      <c r="AD9413" s="9"/>
      <c r="AG9413" s="9"/>
    </row>
    <row r="9414" spans="30:33" x14ac:dyDescent="0.3">
      <c r="AD9414" s="9"/>
      <c r="AG9414" s="9"/>
    </row>
    <row r="9415" spans="30:33" x14ac:dyDescent="0.3">
      <c r="AD9415" s="9"/>
      <c r="AG9415" s="9"/>
    </row>
    <row r="9416" spans="30:33" x14ac:dyDescent="0.3">
      <c r="AD9416" s="9"/>
      <c r="AG9416" s="9"/>
    </row>
    <row r="9417" spans="30:33" x14ac:dyDescent="0.3">
      <c r="AD9417" s="9"/>
      <c r="AG9417" s="9"/>
    </row>
    <row r="9418" spans="30:33" x14ac:dyDescent="0.3">
      <c r="AD9418" s="9"/>
      <c r="AG9418" s="9"/>
    </row>
    <row r="9419" spans="30:33" x14ac:dyDescent="0.3">
      <c r="AD9419" s="9"/>
      <c r="AG9419" s="9"/>
    </row>
    <row r="9420" spans="30:33" x14ac:dyDescent="0.3">
      <c r="AD9420" s="9"/>
      <c r="AG9420" s="9"/>
    </row>
    <row r="9421" spans="30:33" x14ac:dyDescent="0.3">
      <c r="AD9421" s="9"/>
      <c r="AG9421" s="9"/>
    </row>
    <row r="9422" spans="30:33" x14ac:dyDescent="0.3">
      <c r="AD9422" s="9"/>
      <c r="AG9422" s="9"/>
    </row>
    <row r="9423" spans="30:33" x14ac:dyDescent="0.3">
      <c r="AD9423" s="9"/>
      <c r="AG9423" s="9"/>
    </row>
    <row r="9424" spans="30:33" x14ac:dyDescent="0.3">
      <c r="AD9424" s="9"/>
      <c r="AG9424" s="9"/>
    </row>
    <row r="9425" spans="30:33" x14ac:dyDescent="0.3">
      <c r="AD9425" s="9"/>
      <c r="AG9425" s="9"/>
    </row>
    <row r="9426" spans="30:33" x14ac:dyDescent="0.3">
      <c r="AD9426" s="9"/>
      <c r="AG9426" s="9"/>
    </row>
    <row r="9427" spans="30:33" x14ac:dyDescent="0.3">
      <c r="AD9427" s="9"/>
      <c r="AG9427" s="9"/>
    </row>
    <row r="9428" spans="30:33" x14ac:dyDescent="0.3">
      <c r="AD9428" s="9"/>
      <c r="AG9428" s="9"/>
    </row>
    <row r="9429" spans="30:33" x14ac:dyDescent="0.3">
      <c r="AD9429" s="9"/>
      <c r="AG9429" s="9"/>
    </row>
    <row r="9430" spans="30:33" x14ac:dyDescent="0.3">
      <c r="AD9430" s="9"/>
      <c r="AG9430" s="9"/>
    </row>
    <row r="9431" spans="30:33" x14ac:dyDescent="0.3">
      <c r="AD9431" s="9"/>
      <c r="AG9431" s="9"/>
    </row>
    <row r="9432" spans="30:33" x14ac:dyDescent="0.3">
      <c r="AD9432" s="9"/>
      <c r="AG9432" s="9"/>
    </row>
    <row r="9433" spans="30:33" x14ac:dyDescent="0.3">
      <c r="AD9433" s="9"/>
      <c r="AG9433" s="9"/>
    </row>
    <row r="9434" spans="30:33" x14ac:dyDescent="0.3">
      <c r="AD9434" s="9"/>
      <c r="AG9434" s="9"/>
    </row>
    <row r="9435" spans="30:33" x14ac:dyDescent="0.3">
      <c r="AD9435" s="9"/>
      <c r="AG9435" s="9"/>
    </row>
    <row r="9436" spans="30:33" x14ac:dyDescent="0.3">
      <c r="AD9436" s="9"/>
      <c r="AG9436" s="9"/>
    </row>
    <row r="9437" spans="30:33" x14ac:dyDescent="0.3">
      <c r="AD9437" s="9"/>
      <c r="AG9437" s="9"/>
    </row>
    <row r="9438" spans="30:33" x14ac:dyDescent="0.3">
      <c r="AD9438" s="9"/>
      <c r="AG9438" s="9"/>
    </row>
    <row r="9439" spans="30:33" x14ac:dyDescent="0.3">
      <c r="AD9439" s="9"/>
      <c r="AG9439" s="9"/>
    </row>
    <row r="9440" spans="30:33" x14ac:dyDescent="0.3">
      <c r="AD9440" s="9"/>
      <c r="AG9440" s="9"/>
    </row>
    <row r="9441" spans="30:33" x14ac:dyDescent="0.3">
      <c r="AD9441" s="9"/>
      <c r="AG9441" s="9"/>
    </row>
    <row r="9442" spans="30:33" x14ac:dyDescent="0.3">
      <c r="AD9442" s="9"/>
      <c r="AG9442" s="9"/>
    </row>
    <row r="9443" spans="30:33" x14ac:dyDescent="0.3">
      <c r="AD9443" s="9"/>
      <c r="AG9443" s="9"/>
    </row>
    <row r="9444" spans="30:33" x14ac:dyDescent="0.3">
      <c r="AD9444" s="9"/>
      <c r="AG9444" s="9"/>
    </row>
    <row r="9445" spans="30:33" x14ac:dyDescent="0.3">
      <c r="AD9445" s="9"/>
      <c r="AG9445" s="9"/>
    </row>
    <row r="9446" spans="30:33" x14ac:dyDescent="0.3">
      <c r="AD9446" s="9"/>
      <c r="AG9446" s="9"/>
    </row>
    <row r="9447" spans="30:33" x14ac:dyDescent="0.3">
      <c r="AD9447" s="9"/>
      <c r="AG9447" s="9"/>
    </row>
    <row r="9448" spans="30:33" x14ac:dyDescent="0.3">
      <c r="AD9448" s="9"/>
      <c r="AG9448" s="9"/>
    </row>
    <row r="9449" spans="30:33" x14ac:dyDescent="0.3">
      <c r="AD9449" s="9"/>
      <c r="AG9449" s="9"/>
    </row>
    <row r="9450" spans="30:33" x14ac:dyDescent="0.3">
      <c r="AD9450" s="9"/>
      <c r="AG9450" s="9"/>
    </row>
    <row r="9451" spans="30:33" x14ac:dyDescent="0.3">
      <c r="AD9451" s="9"/>
      <c r="AG9451" s="9"/>
    </row>
    <row r="9452" spans="30:33" x14ac:dyDescent="0.3">
      <c r="AD9452" s="9"/>
      <c r="AG9452" s="9"/>
    </row>
    <row r="9453" spans="30:33" x14ac:dyDescent="0.3">
      <c r="AD9453" s="9"/>
      <c r="AG9453" s="9"/>
    </row>
    <row r="9454" spans="30:33" x14ac:dyDescent="0.3">
      <c r="AD9454" s="9"/>
      <c r="AG9454" s="9"/>
    </row>
    <row r="9455" spans="30:33" x14ac:dyDescent="0.3">
      <c r="AD9455" s="9"/>
      <c r="AG9455" s="9"/>
    </row>
    <row r="9456" spans="30:33" x14ac:dyDescent="0.3">
      <c r="AD9456" s="9"/>
      <c r="AG9456" s="9"/>
    </row>
    <row r="9457" spans="30:33" x14ac:dyDescent="0.3">
      <c r="AD9457" s="9"/>
      <c r="AG9457" s="9"/>
    </row>
    <row r="9458" spans="30:33" x14ac:dyDescent="0.3">
      <c r="AD9458" s="9"/>
      <c r="AG9458" s="9"/>
    </row>
    <row r="9459" spans="30:33" x14ac:dyDescent="0.3">
      <c r="AD9459" s="9"/>
      <c r="AG9459" s="9"/>
    </row>
    <row r="9460" spans="30:33" x14ac:dyDescent="0.3">
      <c r="AD9460" s="9"/>
      <c r="AG9460" s="9"/>
    </row>
    <row r="9461" spans="30:33" x14ac:dyDescent="0.3">
      <c r="AD9461" s="9"/>
      <c r="AG9461" s="9"/>
    </row>
    <row r="9462" spans="30:33" x14ac:dyDescent="0.3">
      <c r="AD9462" s="9"/>
      <c r="AG9462" s="9"/>
    </row>
    <row r="9463" spans="30:33" x14ac:dyDescent="0.3">
      <c r="AD9463" s="9"/>
      <c r="AG9463" s="9"/>
    </row>
    <row r="9464" spans="30:33" x14ac:dyDescent="0.3">
      <c r="AD9464" s="9"/>
      <c r="AG9464" s="9"/>
    </row>
    <row r="9465" spans="30:33" x14ac:dyDescent="0.3">
      <c r="AD9465" s="9"/>
      <c r="AG9465" s="9"/>
    </row>
    <row r="9466" spans="30:33" x14ac:dyDescent="0.3">
      <c r="AD9466" s="9"/>
      <c r="AG9466" s="9"/>
    </row>
    <row r="9467" spans="30:33" x14ac:dyDescent="0.3">
      <c r="AD9467" s="9"/>
      <c r="AG9467" s="9"/>
    </row>
    <row r="9468" spans="30:33" x14ac:dyDescent="0.3">
      <c r="AD9468" s="9"/>
      <c r="AG9468" s="9"/>
    </row>
    <row r="9469" spans="30:33" x14ac:dyDescent="0.3">
      <c r="AD9469" s="9"/>
      <c r="AG9469" s="9"/>
    </row>
    <row r="9470" spans="30:33" x14ac:dyDescent="0.3">
      <c r="AD9470" s="9"/>
      <c r="AG9470" s="9"/>
    </row>
    <row r="9471" spans="30:33" x14ac:dyDescent="0.3">
      <c r="AD9471" s="9"/>
      <c r="AG9471" s="9"/>
    </row>
    <row r="9472" spans="30:33" x14ac:dyDescent="0.3">
      <c r="AD9472" s="9"/>
      <c r="AG9472" s="9"/>
    </row>
    <row r="9473" spans="30:33" x14ac:dyDescent="0.3">
      <c r="AD9473" s="9"/>
      <c r="AG9473" s="9"/>
    </row>
    <row r="9474" spans="30:33" x14ac:dyDescent="0.3">
      <c r="AD9474" s="9"/>
      <c r="AG9474" s="9"/>
    </row>
    <row r="9475" spans="30:33" x14ac:dyDescent="0.3">
      <c r="AD9475" s="9"/>
      <c r="AG9475" s="9"/>
    </row>
    <row r="9476" spans="30:33" x14ac:dyDescent="0.3">
      <c r="AD9476" s="9"/>
      <c r="AG9476" s="9"/>
    </row>
    <row r="9477" spans="30:33" x14ac:dyDescent="0.3">
      <c r="AD9477" s="9"/>
      <c r="AG9477" s="9"/>
    </row>
    <row r="9478" spans="30:33" x14ac:dyDescent="0.3">
      <c r="AD9478" s="9"/>
      <c r="AG9478" s="9"/>
    </row>
    <row r="9479" spans="30:33" x14ac:dyDescent="0.3">
      <c r="AD9479" s="9"/>
      <c r="AG9479" s="9"/>
    </row>
    <row r="9480" spans="30:33" x14ac:dyDescent="0.3">
      <c r="AD9480" s="9"/>
      <c r="AG9480" s="9"/>
    </row>
    <row r="9481" spans="30:33" x14ac:dyDescent="0.3">
      <c r="AD9481" s="9"/>
      <c r="AG9481" s="9"/>
    </row>
    <row r="9482" spans="30:33" x14ac:dyDescent="0.3">
      <c r="AD9482" s="9"/>
      <c r="AG9482" s="9"/>
    </row>
    <row r="9483" spans="30:33" x14ac:dyDescent="0.3">
      <c r="AD9483" s="9"/>
      <c r="AG9483" s="9"/>
    </row>
    <row r="9484" spans="30:33" x14ac:dyDescent="0.3">
      <c r="AD9484" s="9"/>
      <c r="AG9484" s="9"/>
    </row>
    <row r="9485" spans="30:33" x14ac:dyDescent="0.3">
      <c r="AD9485" s="9"/>
      <c r="AG9485" s="9"/>
    </row>
    <row r="9486" spans="30:33" x14ac:dyDescent="0.3">
      <c r="AD9486" s="9"/>
      <c r="AG9486" s="9"/>
    </row>
    <row r="9487" spans="30:33" x14ac:dyDescent="0.3">
      <c r="AD9487" s="9"/>
      <c r="AG9487" s="9"/>
    </row>
    <row r="9488" spans="30:33" x14ac:dyDescent="0.3">
      <c r="AD9488" s="9"/>
      <c r="AG9488" s="9"/>
    </row>
    <row r="9489" spans="30:33" x14ac:dyDescent="0.3">
      <c r="AD9489" s="9"/>
      <c r="AG9489" s="9"/>
    </row>
    <row r="9490" spans="30:33" x14ac:dyDescent="0.3">
      <c r="AD9490" s="9"/>
      <c r="AG9490" s="9"/>
    </row>
    <row r="9491" spans="30:33" x14ac:dyDescent="0.3">
      <c r="AD9491" s="9"/>
      <c r="AG9491" s="9"/>
    </row>
    <row r="9492" spans="30:33" x14ac:dyDescent="0.3">
      <c r="AD9492" s="9"/>
      <c r="AG9492" s="9"/>
    </row>
    <row r="9493" spans="30:33" x14ac:dyDescent="0.3">
      <c r="AD9493" s="9"/>
      <c r="AG9493" s="9"/>
    </row>
    <row r="9494" spans="30:33" x14ac:dyDescent="0.3">
      <c r="AD9494" s="9"/>
      <c r="AG9494" s="9"/>
    </row>
    <row r="9495" spans="30:33" x14ac:dyDescent="0.3">
      <c r="AD9495" s="9"/>
      <c r="AG9495" s="9"/>
    </row>
    <row r="9496" spans="30:33" x14ac:dyDescent="0.3">
      <c r="AD9496" s="9"/>
      <c r="AG9496" s="9"/>
    </row>
    <row r="9497" spans="30:33" x14ac:dyDescent="0.3">
      <c r="AD9497" s="9"/>
      <c r="AG9497" s="9"/>
    </row>
    <row r="9498" spans="30:33" x14ac:dyDescent="0.3">
      <c r="AD9498" s="9"/>
      <c r="AG9498" s="9"/>
    </row>
    <row r="9499" spans="30:33" x14ac:dyDescent="0.3">
      <c r="AD9499" s="9"/>
      <c r="AG9499" s="9"/>
    </row>
    <row r="9500" spans="30:33" x14ac:dyDescent="0.3">
      <c r="AD9500" s="9"/>
      <c r="AG9500" s="9"/>
    </row>
    <row r="9501" spans="30:33" x14ac:dyDescent="0.3">
      <c r="AD9501" s="9"/>
      <c r="AG9501" s="9"/>
    </row>
    <row r="9502" spans="30:33" x14ac:dyDescent="0.3">
      <c r="AD9502" s="9"/>
      <c r="AG9502" s="9"/>
    </row>
    <row r="9503" spans="30:33" x14ac:dyDescent="0.3">
      <c r="AD9503" s="9"/>
      <c r="AG9503" s="9"/>
    </row>
    <row r="9504" spans="30:33" x14ac:dyDescent="0.3">
      <c r="AD9504" s="9"/>
      <c r="AG9504" s="9"/>
    </row>
    <row r="9505" spans="30:33" x14ac:dyDescent="0.3">
      <c r="AD9505" s="9"/>
      <c r="AG9505" s="9"/>
    </row>
    <row r="9506" spans="30:33" x14ac:dyDescent="0.3">
      <c r="AD9506" s="9"/>
      <c r="AG9506" s="9"/>
    </row>
    <row r="9507" spans="30:33" x14ac:dyDescent="0.3">
      <c r="AD9507" s="9"/>
      <c r="AG9507" s="9"/>
    </row>
    <row r="9508" spans="30:33" x14ac:dyDescent="0.3">
      <c r="AD9508" s="9"/>
      <c r="AG9508" s="9"/>
    </row>
    <row r="9509" spans="30:33" x14ac:dyDescent="0.3">
      <c r="AD9509" s="9"/>
      <c r="AG9509" s="9"/>
    </row>
    <row r="9510" spans="30:33" x14ac:dyDescent="0.3">
      <c r="AD9510" s="9"/>
      <c r="AG9510" s="9"/>
    </row>
    <row r="9511" spans="30:33" x14ac:dyDescent="0.3">
      <c r="AD9511" s="9"/>
      <c r="AG9511" s="9"/>
    </row>
    <row r="9512" spans="30:33" x14ac:dyDescent="0.3">
      <c r="AD9512" s="9"/>
      <c r="AG9512" s="9"/>
    </row>
    <row r="9513" spans="30:33" x14ac:dyDescent="0.3">
      <c r="AD9513" s="9"/>
      <c r="AG9513" s="9"/>
    </row>
    <row r="9514" spans="30:33" x14ac:dyDescent="0.3">
      <c r="AD9514" s="9"/>
      <c r="AG9514" s="9"/>
    </row>
    <row r="9515" spans="30:33" x14ac:dyDescent="0.3">
      <c r="AD9515" s="9"/>
      <c r="AG9515" s="9"/>
    </row>
    <row r="9516" spans="30:33" x14ac:dyDescent="0.3">
      <c r="AD9516" s="9"/>
      <c r="AG9516" s="9"/>
    </row>
    <row r="9517" spans="30:33" x14ac:dyDescent="0.3">
      <c r="AD9517" s="9"/>
      <c r="AG9517" s="9"/>
    </row>
    <row r="9518" spans="30:33" x14ac:dyDescent="0.3">
      <c r="AD9518" s="9"/>
      <c r="AG9518" s="9"/>
    </row>
    <row r="9519" spans="30:33" x14ac:dyDescent="0.3">
      <c r="AD9519" s="9"/>
      <c r="AG9519" s="9"/>
    </row>
    <row r="9520" spans="30:33" x14ac:dyDescent="0.3">
      <c r="AD9520" s="9"/>
      <c r="AG9520" s="9"/>
    </row>
    <row r="9521" spans="30:33" x14ac:dyDescent="0.3">
      <c r="AD9521" s="9"/>
      <c r="AG9521" s="9"/>
    </row>
    <row r="9522" spans="30:33" x14ac:dyDescent="0.3">
      <c r="AD9522" s="9"/>
      <c r="AG9522" s="9"/>
    </row>
    <row r="9523" spans="30:33" x14ac:dyDescent="0.3">
      <c r="AD9523" s="9"/>
      <c r="AG9523" s="9"/>
    </row>
    <row r="9524" spans="30:33" x14ac:dyDescent="0.3">
      <c r="AD9524" s="9"/>
      <c r="AG9524" s="9"/>
    </row>
    <row r="9525" spans="30:33" x14ac:dyDescent="0.3">
      <c r="AD9525" s="9"/>
      <c r="AG9525" s="9"/>
    </row>
    <row r="9526" spans="30:33" x14ac:dyDescent="0.3">
      <c r="AD9526" s="9"/>
      <c r="AG9526" s="9"/>
    </row>
    <row r="9527" spans="30:33" x14ac:dyDescent="0.3">
      <c r="AD9527" s="9"/>
      <c r="AG9527" s="9"/>
    </row>
    <row r="9528" spans="30:33" x14ac:dyDescent="0.3">
      <c r="AD9528" s="9"/>
      <c r="AG9528" s="9"/>
    </row>
    <row r="9529" spans="30:33" x14ac:dyDescent="0.3">
      <c r="AD9529" s="9"/>
      <c r="AG9529" s="9"/>
    </row>
    <row r="9530" spans="30:33" x14ac:dyDescent="0.3">
      <c r="AD9530" s="9"/>
      <c r="AG9530" s="9"/>
    </row>
    <row r="9531" spans="30:33" x14ac:dyDescent="0.3">
      <c r="AD9531" s="9"/>
      <c r="AG9531" s="9"/>
    </row>
    <row r="9532" spans="30:33" x14ac:dyDescent="0.3">
      <c r="AD9532" s="9"/>
      <c r="AG9532" s="9"/>
    </row>
    <row r="9533" spans="30:33" x14ac:dyDescent="0.3">
      <c r="AD9533" s="9"/>
      <c r="AG9533" s="9"/>
    </row>
    <row r="9534" spans="30:33" x14ac:dyDescent="0.3">
      <c r="AD9534" s="9"/>
      <c r="AG9534" s="9"/>
    </row>
    <row r="9535" spans="30:33" x14ac:dyDescent="0.3">
      <c r="AD9535" s="9"/>
      <c r="AG9535" s="9"/>
    </row>
    <row r="9536" spans="30:33" x14ac:dyDescent="0.3">
      <c r="AD9536" s="9"/>
      <c r="AG9536" s="9"/>
    </row>
    <row r="9537" spans="30:33" x14ac:dyDescent="0.3">
      <c r="AD9537" s="9"/>
      <c r="AG9537" s="9"/>
    </row>
    <row r="9538" spans="30:33" x14ac:dyDescent="0.3">
      <c r="AD9538" s="9"/>
      <c r="AG9538" s="9"/>
    </row>
    <row r="9539" spans="30:33" x14ac:dyDescent="0.3">
      <c r="AD9539" s="9"/>
      <c r="AG9539" s="9"/>
    </row>
    <row r="9540" spans="30:33" x14ac:dyDescent="0.3">
      <c r="AD9540" s="9"/>
      <c r="AG9540" s="9"/>
    </row>
    <row r="9541" spans="30:33" x14ac:dyDescent="0.3">
      <c r="AD9541" s="9"/>
      <c r="AG9541" s="9"/>
    </row>
    <row r="9542" spans="30:33" x14ac:dyDescent="0.3">
      <c r="AD9542" s="9"/>
      <c r="AG9542" s="9"/>
    </row>
    <row r="9543" spans="30:33" x14ac:dyDescent="0.3">
      <c r="AD9543" s="9"/>
      <c r="AG9543" s="9"/>
    </row>
    <row r="9544" spans="30:33" x14ac:dyDescent="0.3">
      <c r="AD9544" s="9"/>
      <c r="AG9544" s="9"/>
    </row>
    <row r="9545" spans="30:33" x14ac:dyDescent="0.3">
      <c r="AD9545" s="9"/>
      <c r="AG9545" s="9"/>
    </row>
    <row r="9546" spans="30:33" x14ac:dyDescent="0.3">
      <c r="AD9546" s="9"/>
      <c r="AG9546" s="9"/>
    </row>
    <row r="9547" spans="30:33" x14ac:dyDescent="0.3">
      <c r="AD9547" s="9"/>
      <c r="AG9547" s="9"/>
    </row>
    <row r="9548" spans="30:33" x14ac:dyDescent="0.3">
      <c r="AD9548" s="9"/>
      <c r="AG9548" s="9"/>
    </row>
    <row r="9549" spans="30:33" x14ac:dyDescent="0.3">
      <c r="AD9549" s="9"/>
      <c r="AG9549" s="9"/>
    </row>
    <row r="9550" spans="30:33" x14ac:dyDescent="0.3">
      <c r="AD9550" s="9"/>
      <c r="AG9550" s="9"/>
    </row>
    <row r="9551" spans="30:33" x14ac:dyDescent="0.3">
      <c r="AD9551" s="9"/>
      <c r="AG9551" s="9"/>
    </row>
    <row r="9552" spans="30:33" x14ac:dyDescent="0.3">
      <c r="AD9552" s="9"/>
      <c r="AG9552" s="9"/>
    </row>
    <row r="9553" spans="30:33" x14ac:dyDescent="0.3">
      <c r="AD9553" s="9"/>
      <c r="AG9553" s="9"/>
    </row>
    <row r="9554" spans="30:33" x14ac:dyDescent="0.3">
      <c r="AD9554" s="9"/>
      <c r="AG9554" s="9"/>
    </row>
    <row r="9555" spans="30:33" x14ac:dyDescent="0.3">
      <c r="AD9555" s="9"/>
      <c r="AG9555" s="9"/>
    </row>
    <row r="9556" spans="30:33" x14ac:dyDescent="0.3">
      <c r="AD9556" s="9"/>
      <c r="AG9556" s="9"/>
    </row>
    <row r="9557" spans="30:33" x14ac:dyDescent="0.3">
      <c r="AD9557" s="9"/>
      <c r="AG9557" s="9"/>
    </row>
    <row r="9558" spans="30:33" x14ac:dyDescent="0.3">
      <c r="AD9558" s="9"/>
      <c r="AG9558" s="9"/>
    </row>
    <row r="9559" spans="30:33" x14ac:dyDescent="0.3">
      <c r="AD9559" s="9"/>
      <c r="AG9559" s="9"/>
    </row>
    <row r="9560" spans="30:33" x14ac:dyDescent="0.3">
      <c r="AD9560" s="9"/>
      <c r="AG9560" s="9"/>
    </row>
    <row r="9561" spans="30:33" x14ac:dyDescent="0.3">
      <c r="AD9561" s="9"/>
      <c r="AG9561" s="9"/>
    </row>
    <row r="9562" spans="30:33" x14ac:dyDescent="0.3">
      <c r="AD9562" s="9"/>
      <c r="AG9562" s="9"/>
    </row>
    <row r="9563" spans="30:33" x14ac:dyDescent="0.3">
      <c r="AD9563" s="9"/>
      <c r="AG9563" s="9"/>
    </row>
    <row r="9564" spans="30:33" x14ac:dyDescent="0.3">
      <c r="AD9564" s="9"/>
      <c r="AG9564" s="9"/>
    </row>
    <row r="9565" spans="30:33" x14ac:dyDescent="0.3">
      <c r="AD9565" s="9"/>
      <c r="AG9565" s="9"/>
    </row>
    <row r="9566" spans="30:33" x14ac:dyDescent="0.3">
      <c r="AD9566" s="9"/>
      <c r="AG9566" s="9"/>
    </row>
    <row r="9567" spans="30:33" x14ac:dyDescent="0.3">
      <c r="AD9567" s="9"/>
      <c r="AG9567" s="9"/>
    </row>
    <row r="9568" spans="30:33" x14ac:dyDescent="0.3">
      <c r="AD9568" s="9"/>
      <c r="AG9568" s="9"/>
    </row>
    <row r="9569" spans="30:33" x14ac:dyDescent="0.3">
      <c r="AD9569" s="9"/>
      <c r="AG9569" s="9"/>
    </row>
    <row r="9570" spans="30:33" x14ac:dyDescent="0.3">
      <c r="AD9570" s="9"/>
      <c r="AG9570" s="9"/>
    </row>
    <row r="9571" spans="30:33" x14ac:dyDescent="0.3">
      <c r="AD9571" s="9"/>
      <c r="AG9571" s="9"/>
    </row>
    <row r="9572" spans="30:33" x14ac:dyDescent="0.3">
      <c r="AD9572" s="9"/>
      <c r="AG9572" s="9"/>
    </row>
    <row r="9573" spans="30:33" x14ac:dyDescent="0.3">
      <c r="AD9573" s="9"/>
      <c r="AG9573" s="9"/>
    </row>
    <row r="9574" spans="30:33" x14ac:dyDescent="0.3">
      <c r="AD9574" s="9"/>
      <c r="AG9574" s="9"/>
    </row>
    <row r="9575" spans="30:33" x14ac:dyDescent="0.3">
      <c r="AD9575" s="9"/>
      <c r="AG9575" s="9"/>
    </row>
    <row r="9576" spans="30:33" x14ac:dyDescent="0.3">
      <c r="AD9576" s="9"/>
      <c r="AG9576" s="9"/>
    </row>
    <row r="9577" spans="30:33" x14ac:dyDescent="0.3">
      <c r="AD9577" s="9"/>
      <c r="AG9577" s="9"/>
    </row>
    <row r="9578" spans="30:33" x14ac:dyDescent="0.3">
      <c r="AD9578" s="9"/>
      <c r="AG9578" s="9"/>
    </row>
    <row r="9579" spans="30:33" x14ac:dyDescent="0.3">
      <c r="AD9579" s="9"/>
      <c r="AG9579" s="9"/>
    </row>
    <row r="9580" spans="30:33" x14ac:dyDescent="0.3">
      <c r="AD9580" s="9"/>
      <c r="AG9580" s="9"/>
    </row>
    <row r="9581" spans="30:33" x14ac:dyDescent="0.3">
      <c r="AD9581" s="9"/>
      <c r="AG9581" s="9"/>
    </row>
    <row r="9582" spans="30:33" x14ac:dyDescent="0.3">
      <c r="AD9582" s="9"/>
      <c r="AG9582" s="9"/>
    </row>
    <row r="9583" spans="30:33" x14ac:dyDescent="0.3">
      <c r="AD9583" s="9"/>
      <c r="AG9583" s="9"/>
    </row>
    <row r="9584" spans="30:33" x14ac:dyDescent="0.3">
      <c r="AD9584" s="9"/>
      <c r="AG9584" s="9"/>
    </row>
    <row r="9585" spans="30:33" x14ac:dyDescent="0.3">
      <c r="AD9585" s="9"/>
      <c r="AG9585" s="9"/>
    </row>
    <row r="9586" spans="30:33" x14ac:dyDescent="0.3">
      <c r="AD9586" s="9"/>
      <c r="AG9586" s="9"/>
    </row>
    <row r="9587" spans="30:33" x14ac:dyDescent="0.3">
      <c r="AD9587" s="9"/>
      <c r="AG9587" s="9"/>
    </row>
    <row r="9588" spans="30:33" x14ac:dyDescent="0.3">
      <c r="AD9588" s="9"/>
      <c r="AG9588" s="9"/>
    </row>
    <row r="9589" spans="30:33" x14ac:dyDescent="0.3">
      <c r="AD9589" s="9"/>
      <c r="AG9589" s="9"/>
    </row>
    <row r="9590" spans="30:33" x14ac:dyDescent="0.3">
      <c r="AD9590" s="9"/>
      <c r="AG9590" s="9"/>
    </row>
    <row r="9591" spans="30:33" x14ac:dyDescent="0.3">
      <c r="AD9591" s="9"/>
      <c r="AG9591" s="9"/>
    </row>
    <row r="9592" spans="30:33" x14ac:dyDescent="0.3">
      <c r="AD9592" s="9"/>
      <c r="AG9592" s="9"/>
    </row>
    <row r="9593" spans="30:33" x14ac:dyDescent="0.3">
      <c r="AD9593" s="9"/>
      <c r="AG9593" s="9"/>
    </row>
    <row r="9594" spans="30:33" x14ac:dyDescent="0.3">
      <c r="AD9594" s="9"/>
      <c r="AG9594" s="9"/>
    </row>
    <row r="9595" spans="30:33" x14ac:dyDescent="0.3">
      <c r="AD9595" s="9"/>
      <c r="AG9595" s="9"/>
    </row>
    <row r="9596" spans="30:33" x14ac:dyDescent="0.3">
      <c r="AD9596" s="9"/>
      <c r="AG9596" s="9"/>
    </row>
    <row r="9597" spans="30:33" x14ac:dyDescent="0.3">
      <c r="AD9597" s="9"/>
      <c r="AG9597" s="9"/>
    </row>
    <row r="9598" spans="30:33" x14ac:dyDescent="0.3">
      <c r="AD9598" s="9"/>
      <c r="AG9598" s="9"/>
    </row>
    <row r="9599" spans="30:33" x14ac:dyDescent="0.3">
      <c r="AD9599" s="9"/>
      <c r="AG9599" s="9"/>
    </row>
    <row r="9600" spans="30:33" x14ac:dyDescent="0.3">
      <c r="AD9600" s="9"/>
      <c r="AG9600" s="9"/>
    </row>
    <row r="9601" spans="30:33" x14ac:dyDescent="0.3">
      <c r="AD9601" s="9"/>
      <c r="AG9601" s="9"/>
    </row>
    <row r="9602" spans="30:33" x14ac:dyDescent="0.3">
      <c r="AD9602" s="9"/>
      <c r="AG9602" s="9"/>
    </row>
    <row r="9603" spans="30:33" x14ac:dyDescent="0.3">
      <c r="AD9603" s="9"/>
      <c r="AG9603" s="9"/>
    </row>
    <row r="9604" spans="30:33" x14ac:dyDescent="0.3">
      <c r="AD9604" s="9"/>
      <c r="AG9604" s="9"/>
    </row>
    <row r="9605" spans="30:33" x14ac:dyDescent="0.3">
      <c r="AD9605" s="9"/>
      <c r="AG9605" s="9"/>
    </row>
    <row r="9606" spans="30:33" x14ac:dyDescent="0.3">
      <c r="AD9606" s="9"/>
      <c r="AG9606" s="9"/>
    </row>
    <row r="9607" spans="30:33" x14ac:dyDescent="0.3">
      <c r="AD9607" s="9"/>
      <c r="AG9607" s="9"/>
    </row>
    <row r="9608" spans="30:33" x14ac:dyDescent="0.3">
      <c r="AD9608" s="9"/>
      <c r="AG9608" s="9"/>
    </row>
    <row r="9609" spans="30:33" x14ac:dyDescent="0.3">
      <c r="AD9609" s="9"/>
      <c r="AG9609" s="9"/>
    </row>
    <row r="9610" spans="30:33" x14ac:dyDescent="0.3">
      <c r="AD9610" s="9"/>
      <c r="AG9610" s="9"/>
    </row>
    <row r="9611" spans="30:33" x14ac:dyDescent="0.3">
      <c r="AD9611" s="9"/>
      <c r="AG9611" s="9"/>
    </row>
    <row r="9612" spans="30:33" x14ac:dyDescent="0.3">
      <c r="AD9612" s="9"/>
      <c r="AG9612" s="9"/>
    </row>
    <row r="9613" spans="30:33" x14ac:dyDescent="0.3">
      <c r="AD9613" s="9"/>
      <c r="AG9613" s="9"/>
    </row>
    <row r="9614" spans="30:33" x14ac:dyDescent="0.3">
      <c r="AD9614" s="9"/>
      <c r="AG9614" s="9"/>
    </row>
    <row r="9615" spans="30:33" x14ac:dyDescent="0.3">
      <c r="AD9615" s="9"/>
      <c r="AG9615" s="9"/>
    </row>
    <row r="9616" spans="30:33" x14ac:dyDescent="0.3">
      <c r="AD9616" s="9"/>
      <c r="AG9616" s="9"/>
    </row>
    <row r="9617" spans="30:33" x14ac:dyDescent="0.3">
      <c r="AD9617" s="9"/>
      <c r="AG9617" s="9"/>
    </row>
    <row r="9618" spans="30:33" x14ac:dyDescent="0.3">
      <c r="AD9618" s="9"/>
      <c r="AG9618" s="9"/>
    </row>
    <row r="9619" spans="30:33" x14ac:dyDescent="0.3">
      <c r="AD9619" s="9"/>
      <c r="AG9619" s="9"/>
    </row>
    <row r="9620" spans="30:33" x14ac:dyDescent="0.3">
      <c r="AD9620" s="9"/>
      <c r="AG9620" s="9"/>
    </row>
    <row r="9621" spans="30:33" x14ac:dyDescent="0.3">
      <c r="AD9621" s="9"/>
      <c r="AG9621" s="9"/>
    </row>
    <row r="9622" spans="30:33" x14ac:dyDescent="0.3">
      <c r="AD9622" s="9"/>
      <c r="AG9622" s="9"/>
    </row>
    <row r="9623" spans="30:33" x14ac:dyDescent="0.3">
      <c r="AD9623" s="9"/>
      <c r="AG9623" s="9"/>
    </row>
    <row r="9624" spans="30:33" x14ac:dyDescent="0.3">
      <c r="AD9624" s="9"/>
      <c r="AG9624" s="9"/>
    </row>
    <row r="9625" spans="30:33" x14ac:dyDescent="0.3">
      <c r="AD9625" s="9"/>
      <c r="AG9625" s="9"/>
    </row>
    <row r="9626" spans="30:33" x14ac:dyDescent="0.3">
      <c r="AD9626" s="9"/>
      <c r="AG9626" s="9"/>
    </row>
    <row r="9627" spans="30:33" x14ac:dyDescent="0.3">
      <c r="AD9627" s="9"/>
      <c r="AG9627" s="9"/>
    </row>
    <row r="9628" spans="30:33" x14ac:dyDescent="0.3">
      <c r="AD9628" s="9"/>
      <c r="AG9628" s="9"/>
    </row>
    <row r="9629" spans="30:33" x14ac:dyDescent="0.3">
      <c r="AD9629" s="9"/>
      <c r="AG9629" s="9"/>
    </row>
    <row r="9630" spans="30:33" x14ac:dyDescent="0.3">
      <c r="AD9630" s="9"/>
      <c r="AG9630" s="9"/>
    </row>
    <row r="9631" spans="30:33" x14ac:dyDescent="0.3">
      <c r="AD9631" s="9"/>
      <c r="AG9631" s="9"/>
    </row>
    <row r="9632" spans="30:33" x14ac:dyDescent="0.3">
      <c r="AD9632" s="9"/>
      <c r="AG9632" s="9"/>
    </row>
    <row r="9633" spans="30:33" x14ac:dyDescent="0.3">
      <c r="AD9633" s="9"/>
      <c r="AG9633" s="9"/>
    </row>
    <row r="9634" spans="30:33" x14ac:dyDescent="0.3">
      <c r="AD9634" s="9"/>
      <c r="AG9634" s="9"/>
    </row>
    <row r="9635" spans="30:33" x14ac:dyDescent="0.3">
      <c r="AD9635" s="9"/>
      <c r="AG9635" s="9"/>
    </row>
    <row r="9636" spans="30:33" x14ac:dyDescent="0.3">
      <c r="AD9636" s="9"/>
      <c r="AG9636" s="9"/>
    </row>
    <row r="9637" spans="30:33" x14ac:dyDescent="0.3">
      <c r="AD9637" s="9"/>
      <c r="AG9637" s="9"/>
    </row>
    <row r="9638" spans="30:33" x14ac:dyDescent="0.3">
      <c r="AD9638" s="9"/>
      <c r="AG9638" s="9"/>
    </row>
    <row r="9639" spans="30:33" x14ac:dyDescent="0.3">
      <c r="AD9639" s="9"/>
      <c r="AG9639" s="9"/>
    </row>
    <row r="9640" spans="30:33" x14ac:dyDescent="0.3">
      <c r="AD9640" s="9"/>
      <c r="AG9640" s="9"/>
    </row>
    <row r="9641" spans="30:33" x14ac:dyDescent="0.3">
      <c r="AD9641" s="9"/>
      <c r="AG9641" s="9"/>
    </row>
    <row r="9642" spans="30:33" x14ac:dyDescent="0.3">
      <c r="AD9642" s="9"/>
      <c r="AG9642" s="9"/>
    </row>
    <row r="9643" spans="30:33" x14ac:dyDescent="0.3">
      <c r="AD9643" s="9"/>
      <c r="AG9643" s="9"/>
    </row>
    <row r="9644" spans="30:33" x14ac:dyDescent="0.3">
      <c r="AD9644" s="9"/>
      <c r="AG9644" s="9"/>
    </row>
    <row r="9645" spans="30:33" x14ac:dyDescent="0.3">
      <c r="AD9645" s="9"/>
      <c r="AG9645" s="9"/>
    </row>
    <row r="9646" spans="30:33" x14ac:dyDescent="0.3">
      <c r="AD9646" s="9"/>
      <c r="AG9646" s="9"/>
    </row>
    <row r="9647" spans="30:33" x14ac:dyDescent="0.3">
      <c r="AD9647" s="9"/>
      <c r="AG9647" s="9"/>
    </row>
    <row r="9648" spans="30:33" x14ac:dyDescent="0.3">
      <c r="AD9648" s="9"/>
      <c r="AG9648" s="9"/>
    </row>
    <row r="9649" spans="30:33" x14ac:dyDescent="0.3">
      <c r="AD9649" s="9"/>
      <c r="AG9649" s="9"/>
    </row>
    <row r="9650" spans="30:33" x14ac:dyDescent="0.3">
      <c r="AD9650" s="9"/>
      <c r="AG9650" s="9"/>
    </row>
    <row r="9651" spans="30:33" x14ac:dyDescent="0.3">
      <c r="AD9651" s="9"/>
      <c r="AG9651" s="9"/>
    </row>
    <row r="9652" spans="30:33" x14ac:dyDescent="0.3">
      <c r="AD9652" s="9"/>
      <c r="AG9652" s="9"/>
    </row>
    <row r="9653" spans="30:33" x14ac:dyDescent="0.3">
      <c r="AD9653" s="9"/>
      <c r="AG9653" s="9"/>
    </row>
    <row r="9654" spans="30:33" x14ac:dyDescent="0.3">
      <c r="AD9654" s="9"/>
      <c r="AG9654" s="9"/>
    </row>
    <row r="9655" spans="30:33" x14ac:dyDescent="0.3">
      <c r="AD9655" s="9"/>
      <c r="AG9655" s="9"/>
    </row>
    <row r="9656" spans="30:33" x14ac:dyDescent="0.3">
      <c r="AD9656" s="9"/>
      <c r="AG9656" s="9"/>
    </row>
    <row r="9657" spans="30:33" x14ac:dyDescent="0.3">
      <c r="AD9657" s="9"/>
      <c r="AG9657" s="9"/>
    </row>
    <row r="9658" spans="30:33" x14ac:dyDescent="0.3">
      <c r="AD9658" s="9"/>
      <c r="AG9658" s="9"/>
    </row>
    <row r="9659" spans="30:33" x14ac:dyDescent="0.3">
      <c r="AD9659" s="9"/>
      <c r="AG9659" s="9"/>
    </row>
    <row r="9660" spans="30:33" x14ac:dyDescent="0.3">
      <c r="AD9660" s="9"/>
      <c r="AG9660" s="9"/>
    </row>
    <row r="9661" spans="30:33" x14ac:dyDescent="0.3">
      <c r="AD9661" s="9"/>
      <c r="AG9661" s="9"/>
    </row>
    <row r="9662" spans="30:33" x14ac:dyDescent="0.3">
      <c r="AD9662" s="9"/>
      <c r="AG9662" s="9"/>
    </row>
    <row r="9663" spans="30:33" x14ac:dyDescent="0.3">
      <c r="AD9663" s="9"/>
      <c r="AG9663" s="9"/>
    </row>
    <row r="9664" spans="30:33" x14ac:dyDescent="0.3">
      <c r="AD9664" s="9"/>
      <c r="AG9664" s="9"/>
    </row>
    <row r="9665" spans="30:33" x14ac:dyDescent="0.3">
      <c r="AD9665" s="9"/>
      <c r="AG9665" s="9"/>
    </row>
    <row r="9666" spans="30:33" x14ac:dyDescent="0.3">
      <c r="AD9666" s="9"/>
      <c r="AG9666" s="9"/>
    </row>
    <row r="9667" spans="30:33" x14ac:dyDescent="0.3">
      <c r="AD9667" s="9"/>
      <c r="AG9667" s="9"/>
    </row>
    <row r="9668" spans="30:33" x14ac:dyDescent="0.3">
      <c r="AD9668" s="9"/>
      <c r="AG9668" s="9"/>
    </row>
    <row r="9669" spans="30:33" x14ac:dyDescent="0.3">
      <c r="AD9669" s="9"/>
      <c r="AG9669" s="9"/>
    </row>
    <row r="9670" spans="30:33" x14ac:dyDescent="0.3">
      <c r="AD9670" s="9"/>
      <c r="AG9670" s="9"/>
    </row>
    <row r="9671" spans="30:33" x14ac:dyDescent="0.3">
      <c r="AD9671" s="9"/>
      <c r="AG9671" s="9"/>
    </row>
    <row r="9672" spans="30:33" x14ac:dyDescent="0.3">
      <c r="AD9672" s="9"/>
      <c r="AG9672" s="9"/>
    </row>
    <row r="9673" spans="30:33" x14ac:dyDescent="0.3">
      <c r="AD9673" s="9"/>
      <c r="AG9673" s="9"/>
    </row>
    <row r="9674" spans="30:33" x14ac:dyDescent="0.3">
      <c r="AD9674" s="9"/>
      <c r="AG9674" s="9"/>
    </row>
    <row r="9675" spans="30:33" x14ac:dyDescent="0.3">
      <c r="AD9675" s="9"/>
      <c r="AG9675" s="9"/>
    </row>
    <row r="9676" spans="30:33" x14ac:dyDescent="0.3">
      <c r="AD9676" s="9"/>
      <c r="AG9676" s="9"/>
    </row>
    <row r="9677" spans="30:33" x14ac:dyDescent="0.3">
      <c r="AD9677" s="9"/>
      <c r="AG9677" s="9"/>
    </row>
    <row r="9678" spans="30:33" x14ac:dyDescent="0.3">
      <c r="AD9678" s="9"/>
      <c r="AG9678" s="9"/>
    </row>
    <row r="9679" spans="30:33" x14ac:dyDescent="0.3">
      <c r="AD9679" s="9"/>
      <c r="AG9679" s="9"/>
    </row>
    <row r="9680" spans="30:33" x14ac:dyDescent="0.3">
      <c r="AD9680" s="9"/>
      <c r="AG9680" s="9"/>
    </row>
    <row r="9681" spans="30:33" x14ac:dyDescent="0.3">
      <c r="AD9681" s="9"/>
      <c r="AG9681" s="9"/>
    </row>
    <row r="9682" spans="30:33" x14ac:dyDescent="0.3">
      <c r="AD9682" s="9"/>
      <c r="AG9682" s="9"/>
    </row>
    <row r="9683" spans="30:33" x14ac:dyDescent="0.3">
      <c r="AD9683" s="9"/>
      <c r="AG9683" s="9"/>
    </row>
    <row r="9684" spans="30:33" x14ac:dyDescent="0.3">
      <c r="AD9684" s="9"/>
      <c r="AG9684" s="9"/>
    </row>
    <row r="9685" spans="30:33" x14ac:dyDescent="0.3">
      <c r="AD9685" s="9"/>
      <c r="AG9685" s="9"/>
    </row>
    <row r="9686" spans="30:33" x14ac:dyDescent="0.3">
      <c r="AD9686" s="9"/>
      <c r="AG9686" s="9"/>
    </row>
    <row r="9687" spans="30:33" x14ac:dyDescent="0.3">
      <c r="AD9687" s="9"/>
      <c r="AG9687" s="9"/>
    </row>
    <row r="9688" spans="30:33" x14ac:dyDescent="0.3">
      <c r="AD9688" s="9"/>
      <c r="AG9688" s="9"/>
    </row>
    <row r="9689" spans="30:33" x14ac:dyDescent="0.3">
      <c r="AD9689" s="9"/>
      <c r="AG9689" s="9"/>
    </row>
    <row r="9690" spans="30:33" x14ac:dyDescent="0.3">
      <c r="AD9690" s="9"/>
      <c r="AG9690" s="9"/>
    </row>
    <row r="9691" spans="30:33" x14ac:dyDescent="0.3">
      <c r="AD9691" s="9"/>
      <c r="AG9691" s="9"/>
    </row>
    <row r="9692" spans="30:33" x14ac:dyDescent="0.3">
      <c r="AD9692" s="9"/>
      <c r="AG9692" s="9"/>
    </row>
    <row r="9693" spans="30:33" x14ac:dyDescent="0.3">
      <c r="AD9693" s="9"/>
      <c r="AG9693" s="9"/>
    </row>
    <row r="9694" spans="30:33" x14ac:dyDescent="0.3">
      <c r="AD9694" s="9"/>
      <c r="AG9694" s="9"/>
    </row>
    <row r="9695" spans="30:33" x14ac:dyDescent="0.3">
      <c r="AD9695" s="9"/>
      <c r="AG9695" s="9"/>
    </row>
    <row r="9696" spans="30:33" x14ac:dyDescent="0.3">
      <c r="AD9696" s="9"/>
      <c r="AG9696" s="9"/>
    </row>
    <row r="9697" spans="30:33" x14ac:dyDescent="0.3">
      <c r="AD9697" s="9"/>
      <c r="AG9697" s="9"/>
    </row>
    <row r="9698" spans="30:33" x14ac:dyDescent="0.3">
      <c r="AD9698" s="9"/>
      <c r="AG9698" s="9"/>
    </row>
    <row r="9699" spans="30:33" x14ac:dyDescent="0.3">
      <c r="AD9699" s="9"/>
      <c r="AG9699" s="9"/>
    </row>
    <row r="9700" spans="30:33" x14ac:dyDescent="0.3">
      <c r="AD9700" s="9"/>
      <c r="AG9700" s="9"/>
    </row>
    <row r="9701" spans="30:33" x14ac:dyDescent="0.3">
      <c r="AD9701" s="9"/>
      <c r="AG9701" s="9"/>
    </row>
    <row r="9702" spans="30:33" x14ac:dyDescent="0.3">
      <c r="AD9702" s="9"/>
      <c r="AG9702" s="9"/>
    </row>
    <row r="9703" spans="30:33" x14ac:dyDescent="0.3">
      <c r="AD9703" s="9"/>
      <c r="AG9703" s="9"/>
    </row>
    <row r="9704" spans="30:33" x14ac:dyDescent="0.3">
      <c r="AD9704" s="9"/>
      <c r="AG9704" s="9"/>
    </row>
    <row r="9705" spans="30:33" x14ac:dyDescent="0.3">
      <c r="AD9705" s="9"/>
      <c r="AG9705" s="9"/>
    </row>
    <row r="9706" spans="30:33" x14ac:dyDescent="0.3">
      <c r="AD9706" s="9"/>
      <c r="AG9706" s="9"/>
    </row>
    <row r="9707" spans="30:33" x14ac:dyDescent="0.3">
      <c r="AD9707" s="9"/>
      <c r="AG9707" s="9"/>
    </row>
    <row r="9708" spans="30:33" x14ac:dyDescent="0.3">
      <c r="AD9708" s="9"/>
      <c r="AG9708" s="9"/>
    </row>
    <row r="9709" spans="30:33" x14ac:dyDescent="0.3">
      <c r="AD9709" s="9"/>
      <c r="AG9709" s="9"/>
    </row>
    <row r="9710" spans="30:33" x14ac:dyDescent="0.3">
      <c r="AD9710" s="9"/>
      <c r="AG9710" s="9"/>
    </row>
    <row r="9711" spans="30:33" x14ac:dyDescent="0.3">
      <c r="AD9711" s="9"/>
      <c r="AG9711" s="9"/>
    </row>
    <row r="9712" spans="30:33" x14ac:dyDescent="0.3">
      <c r="AD9712" s="9"/>
      <c r="AG9712" s="9"/>
    </row>
    <row r="9713" spans="30:33" x14ac:dyDescent="0.3">
      <c r="AD9713" s="9"/>
      <c r="AG9713" s="9"/>
    </row>
    <row r="9714" spans="30:33" x14ac:dyDescent="0.3">
      <c r="AD9714" s="9"/>
      <c r="AG9714" s="9"/>
    </row>
    <row r="9715" spans="30:33" x14ac:dyDescent="0.3">
      <c r="AD9715" s="9"/>
      <c r="AG9715" s="9"/>
    </row>
    <row r="9716" spans="30:33" x14ac:dyDescent="0.3">
      <c r="AD9716" s="9"/>
      <c r="AG9716" s="9"/>
    </row>
    <row r="9717" spans="30:33" x14ac:dyDescent="0.3">
      <c r="AD9717" s="9"/>
      <c r="AG9717" s="9"/>
    </row>
    <row r="9718" spans="30:33" x14ac:dyDescent="0.3">
      <c r="AD9718" s="9"/>
      <c r="AG9718" s="9"/>
    </row>
    <row r="9719" spans="30:33" x14ac:dyDescent="0.3">
      <c r="AD9719" s="9"/>
      <c r="AG9719" s="9"/>
    </row>
    <row r="9720" spans="30:33" x14ac:dyDescent="0.3">
      <c r="AD9720" s="9"/>
      <c r="AG9720" s="9"/>
    </row>
    <row r="9721" spans="30:33" x14ac:dyDescent="0.3">
      <c r="AD9721" s="9"/>
      <c r="AG9721" s="9"/>
    </row>
    <row r="9722" spans="30:33" x14ac:dyDescent="0.3">
      <c r="AD9722" s="9"/>
      <c r="AG9722" s="9"/>
    </row>
    <row r="9723" spans="30:33" x14ac:dyDescent="0.3">
      <c r="AD9723" s="9"/>
      <c r="AG9723" s="9"/>
    </row>
    <row r="9724" spans="30:33" x14ac:dyDescent="0.3">
      <c r="AD9724" s="9"/>
      <c r="AG9724" s="9"/>
    </row>
    <row r="9725" spans="30:33" x14ac:dyDescent="0.3">
      <c r="AD9725" s="9"/>
      <c r="AG9725" s="9"/>
    </row>
    <row r="9726" spans="30:33" x14ac:dyDescent="0.3">
      <c r="AD9726" s="9"/>
      <c r="AG9726" s="9"/>
    </row>
    <row r="9727" spans="30:33" x14ac:dyDescent="0.3">
      <c r="AD9727" s="9"/>
      <c r="AG9727" s="9"/>
    </row>
    <row r="9728" spans="30:33" x14ac:dyDescent="0.3">
      <c r="AD9728" s="9"/>
      <c r="AG9728" s="9"/>
    </row>
    <row r="9729" spans="30:33" x14ac:dyDescent="0.3">
      <c r="AD9729" s="9"/>
      <c r="AG9729" s="9"/>
    </row>
    <row r="9730" spans="30:33" x14ac:dyDescent="0.3">
      <c r="AD9730" s="9"/>
      <c r="AG9730" s="9"/>
    </row>
    <row r="9731" spans="30:33" x14ac:dyDescent="0.3">
      <c r="AD9731" s="9"/>
      <c r="AG9731" s="9"/>
    </row>
    <row r="9732" spans="30:33" x14ac:dyDescent="0.3">
      <c r="AD9732" s="9"/>
      <c r="AG9732" s="9"/>
    </row>
    <row r="9733" spans="30:33" x14ac:dyDescent="0.3">
      <c r="AD9733" s="9"/>
      <c r="AG9733" s="9"/>
    </row>
    <row r="9734" spans="30:33" x14ac:dyDescent="0.3">
      <c r="AD9734" s="9"/>
      <c r="AG9734" s="9"/>
    </row>
    <row r="9735" spans="30:33" x14ac:dyDescent="0.3">
      <c r="AD9735" s="9"/>
      <c r="AG9735" s="9"/>
    </row>
    <row r="9736" spans="30:33" x14ac:dyDescent="0.3">
      <c r="AD9736" s="9"/>
      <c r="AG9736" s="9"/>
    </row>
    <row r="9737" spans="30:33" x14ac:dyDescent="0.3">
      <c r="AD9737" s="9"/>
      <c r="AG9737" s="9"/>
    </row>
    <row r="9738" spans="30:33" x14ac:dyDescent="0.3">
      <c r="AD9738" s="9"/>
      <c r="AG9738" s="9"/>
    </row>
    <row r="9739" spans="30:33" x14ac:dyDescent="0.3">
      <c r="AD9739" s="9"/>
      <c r="AG9739" s="9"/>
    </row>
    <row r="9740" spans="30:33" x14ac:dyDescent="0.3">
      <c r="AD9740" s="9"/>
      <c r="AG9740" s="9"/>
    </row>
    <row r="9741" spans="30:33" x14ac:dyDescent="0.3">
      <c r="AD9741" s="9"/>
      <c r="AG9741" s="9"/>
    </row>
    <row r="9742" spans="30:33" x14ac:dyDescent="0.3">
      <c r="AD9742" s="9"/>
      <c r="AG9742" s="9"/>
    </row>
    <row r="9743" spans="30:33" x14ac:dyDescent="0.3">
      <c r="AD9743" s="9"/>
      <c r="AG9743" s="9"/>
    </row>
    <row r="9744" spans="30:33" x14ac:dyDescent="0.3">
      <c r="AD9744" s="9"/>
      <c r="AG9744" s="9"/>
    </row>
    <row r="9745" spans="30:33" x14ac:dyDescent="0.3">
      <c r="AD9745" s="9"/>
      <c r="AG9745" s="9"/>
    </row>
    <row r="9746" spans="30:33" x14ac:dyDescent="0.3">
      <c r="AD9746" s="9"/>
      <c r="AG9746" s="9"/>
    </row>
    <row r="9747" spans="30:33" x14ac:dyDescent="0.3">
      <c r="AD9747" s="9"/>
      <c r="AG9747" s="9"/>
    </row>
    <row r="9748" spans="30:33" x14ac:dyDescent="0.3">
      <c r="AD9748" s="9"/>
      <c r="AG9748" s="9"/>
    </row>
    <row r="9749" spans="30:33" x14ac:dyDescent="0.3">
      <c r="AD9749" s="9"/>
      <c r="AG9749" s="9"/>
    </row>
    <row r="9750" spans="30:33" x14ac:dyDescent="0.3">
      <c r="AD9750" s="9"/>
      <c r="AG9750" s="9"/>
    </row>
    <row r="9751" spans="30:33" x14ac:dyDescent="0.3">
      <c r="AD9751" s="9"/>
      <c r="AG9751" s="9"/>
    </row>
    <row r="9752" spans="30:33" x14ac:dyDescent="0.3">
      <c r="AD9752" s="9"/>
      <c r="AG9752" s="9"/>
    </row>
    <row r="9753" spans="30:33" x14ac:dyDescent="0.3">
      <c r="AD9753" s="9"/>
      <c r="AG9753" s="9"/>
    </row>
    <row r="9754" spans="30:33" x14ac:dyDescent="0.3">
      <c r="AD9754" s="9"/>
      <c r="AG9754" s="9"/>
    </row>
    <row r="9755" spans="30:33" x14ac:dyDescent="0.3">
      <c r="AD9755" s="9"/>
      <c r="AG9755" s="9"/>
    </row>
    <row r="9756" spans="30:33" x14ac:dyDescent="0.3">
      <c r="AD9756" s="9"/>
      <c r="AG9756" s="9"/>
    </row>
    <row r="9757" spans="30:33" x14ac:dyDescent="0.3">
      <c r="AD9757" s="9"/>
      <c r="AG9757" s="9"/>
    </row>
    <row r="9758" spans="30:33" x14ac:dyDescent="0.3">
      <c r="AD9758" s="9"/>
      <c r="AG9758" s="9"/>
    </row>
    <row r="9759" spans="30:33" x14ac:dyDescent="0.3">
      <c r="AD9759" s="9"/>
      <c r="AG9759" s="9"/>
    </row>
    <row r="9760" spans="30:33" x14ac:dyDescent="0.3">
      <c r="AD9760" s="9"/>
      <c r="AG9760" s="9"/>
    </row>
    <row r="9761" spans="30:33" x14ac:dyDescent="0.3">
      <c r="AD9761" s="9"/>
      <c r="AG9761" s="9"/>
    </row>
    <row r="9762" spans="30:33" x14ac:dyDescent="0.3">
      <c r="AD9762" s="9"/>
      <c r="AG9762" s="9"/>
    </row>
    <row r="9763" spans="30:33" x14ac:dyDescent="0.3">
      <c r="AD9763" s="9"/>
      <c r="AG9763" s="9"/>
    </row>
    <row r="9764" spans="30:33" x14ac:dyDescent="0.3">
      <c r="AD9764" s="9"/>
      <c r="AG9764" s="9"/>
    </row>
    <row r="9765" spans="30:33" x14ac:dyDescent="0.3">
      <c r="AD9765" s="9"/>
      <c r="AG9765" s="9"/>
    </row>
    <row r="9766" spans="30:33" x14ac:dyDescent="0.3">
      <c r="AD9766" s="9"/>
      <c r="AG9766" s="9"/>
    </row>
    <row r="9767" spans="30:33" x14ac:dyDescent="0.3">
      <c r="AD9767" s="9"/>
      <c r="AG9767" s="9"/>
    </row>
    <row r="9768" spans="30:33" x14ac:dyDescent="0.3">
      <c r="AD9768" s="9"/>
      <c r="AG9768" s="9"/>
    </row>
    <row r="9769" spans="30:33" x14ac:dyDescent="0.3">
      <c r="AD9769" s="9"/>
      <c r="AG9769" s="9"/>
    </row>
    <row r="9770" spans="30:33" x14ac:dyDescent="0.3">
      <c r="AD9770" s="9"/>
      <c r="AG9770" s="9"/>
    </row>
    <row r="9771" spans="30:33" x14ac:dyDescent="0.3">
      <c r="AD9771" s="9"/>
      <c r="AG9771" s="9"/>
    </row>
    <row r="9772" spans="30:33" x14ac:dyDescent="0.3">
      <c r="AD9772" s="9"/>
      <c r="AG9772" s="9"/>
    </row>
    <row r="9773" spans="30:33" x14ac:dyDescent="0.3">
      <c r="AD9773" s="9"/>
      <c r="AG9773" s="9"/>
    </row>
    <row r="9774" spans="30:33" x14ac:dyDescent="0.3">
      <c r="AD9774" s="9"/>
      <c r="AG9774" s="9"/>
    </row>
    <row r="9775" spans="30:33" x14ac:dyDescent="0.3">
      <c r="AD9775" s="9"/>
      <c r="AG9775" s="9"/>
    </row>
    <row r="9776" spans="30:33" x14ac:dyDescent="0.3">
      <c r="AD9776" s="9"/>
      <c r="AG9776" s="9"/>
    </row>
    <row r="9777" spans="30:33" x14ac:dyDescent="0.3">
      <c r="AD9777" s="9"/>
      <c r="AG9777" s="9"/>
    </row>
    <row r="9778" spans="30:33" x14ac:dyDescent="0.3">
      <c r="AD9778" s="9"/>
      <c r="AG9778" s="9"/>
    </row>
    <row r="9779" spans="30:33" x14ac:dyDescent="0.3">
      <c r="AD9779" s="9"/>
      <c r="AG9779" s="9"/>
    </row>
    <row r="9780" spans="30:33" x14ac:dyDescent="0.3">
      <c r="AD9780" s="9"/>
      <c r="AG9780" s="9"/>
    </row>
    <row r="9781" spans="30:33" x14ac:dyDescent="0.3">
      <c r="AD9781" s="9"/>
      <c r="AG9781" s="9"/>
    </row>
    <row r="9782" spans="30:33" x14ac:dyDescent="0.3">
      <c r="AD9782" s="9"/>
      <c r="AG9782" s="9"/>
    </row>
    <row r="9783" spans="30:33" x14ac:dyDescent="0.3">
      <c r="AD9783" s="9"/>
      <c r="AG9783" s="9"/>
    </row>
    <row r="9784" spans="30:33" x14ac:dyDescent="0.3">
      <c r="AD9784" s="9"/>
      <c r="AG9784" s="9"/>
    </row>
    <row r="9785" spans="30:33" x14ac:dyDescent="0.3">
      <c r="AD9785" s="9"/>
      <c r="AG9785" s="9"/>
    </row>
    <row r="9786" spans="30:33" x14ac:dyDescent="0.3">
      <c r="AD9786" s="9"/>
      <c r="AG9786" s="9"/>
    </row>
    <row r="9787" spans="30:33" x14ac:dyDescent="0.3">
      <c r="AD9787" s="9"/>
      <c r="AG9787" s="9"/>
    </row>
    <row r="9788" spans="30:33" x14ac:dyDescent="0.3">
      <c r="AD9788" s="9"/>
      <c r="AG9788" s="9"/>
    </row>
    <row r="9789" spans="30:33" x14ac:dyDescent="0.3">
      <c r="AD9789" s="9"/>
      <c r="AG9789" s="9"/>
    </row>
    <row r="9790" spans="30:33" x14ac:dyDescent="0.3">
      <c r="AD9790" s="9"/>
      <c r="AG9790" s="9"/>
    </row>
    <row r="9791" spans="30:33" x14ac:dyDescent="0.3">
      <c r="AD9791" s="9"/>
      <c r="AG9791" s="9"/>
    </row>
    <row r="9792" spans="30:33" x14ac:dyDescent="0.3">
      <c r="AD9792" s="9"/>
      <c r="AG9792" s="9"/>
    </row>
    <row r="9793" spans="30:33" x14ac:dyDescent="0.3">
      <c r="AD9793" s="9"/>
      <c r="AG9793" s="9"/>
    </row>
    <row r="9794" spans="30:33" x14ac:dyDescent="0.3">
      <c r="AD9794" s="9"/>
      <c r="AG9794" s="9"/>
    </row>
    <row r="9795" spans="30:33" x14ac:dyDescent="0.3">
      <c r="AD9795" s="9"/>
      <c r="AG9795" s="9"/>
    </row>
    <row r="9796" spans="30:33" x14ac:dyDescent="0.3">
      <c r="AD9796" s="9"/>
      <c r="AG9796" s="9"/>
    </row>
    <row r="9797" spans="30:33" x14ac:dyDescent="0.3">
      <c r="AD9797" s="9"/>
      <c r="AG9797" s="9"/>
    </row>
    <row r="9798" spans="30:33" x14ac:dyDescent="0.3">
      <c r="AD9798" s="9"/>
      <c r="AG9798" s="9"/>
    </row>
    <row r="9799" spans="30:33" x14ac:dyDescent="0.3">
      <c r="AD9799" s="9"/>
      <c r="AG9799" s="9"/>
    </row>
    <row r="9800" spans="30:33" x14ac:dyDescent="0.3">
      <c r="AD9800" s="9"/>
      <c r="AG9800" s="9"/>
    </row>
    <row r="9801" spans="30:33" x14ac:dyDescent="0.3">
      <c r="AD9801" s="9"/>
      <c r="AG9801" s="9"/>
    </row>
    <row r="9802" spans="30:33" x14ac:dyDescent="0.3">
      <c r="AD9802" s="9"/>
      <c r="AG9802" s="9"/>
    </row>
    <row r="9803" spans="30:33" x14ac:dyDescent="0.3">
      <c r="AD9803" s="9"/>
      <c r="AG9803" s="9"/>
    </row>
    <row r="9804" spans="30:33" x14ac:dyDescent="0.3">
      <c r="AD9804" s="9"/>
      <c r="AG9804" s="9"/>
    </row>
    <row r="9805" spans="30:33" x14ac:dyDescent="0.3">
      <c r="AD9805" s="9"/>
      <c r="AG9805" s="9"/>
    </row>
    <row r="9806" spans="30:33" x14ac:dyDescent="0.3">
      <c r="AD9806" s="9"/>
      <c r="AG9806" s="9"/>
    </row>
    <row r="9807" spans="30:33" x14ac:dyDescent="0.3">
      <c r="AD9807" s="9"/>
      <c r="AG9807" s="9"/>
    </row>
    <row r="9808" spans="30:33" x14ac:dyDescent="0.3">
      <c r="AD9808" s="9"/>
      <c r="AG9808" s="9"/>
    </row>
    <row r="9809" spans="30:33" x14ac:dyDescent="0.3">
      <c r="AD9809" s="9"/>
      <c r="AG9809" s="9"/>
    </row>
    <row r="9810" spans="30:33" x14ac:dyDescent="0.3">
      <c r="AD9810" s="9"/>
      <c r="AG9810" s="9"/>
    </row>
    <row r="9811" spans="30:33" x14ac:dyDescent="0.3">
      <c r="AD9811" s="9"/>
      <c r="AG9811" s="9"/>
    </row>
    <row r="9812" spans="30:33" x14ac:dyDescent="0.3">
      <c r="AD9812" s="9"/>
      <c r="AG9812" s="9"/>
    </row>
    <row r="9813" spans="30:33" x14ac:dyDescent="0.3">
      <c r="AD9813" s="9"/>
      <c r="AG9813" s="9"/>
    </row>
    <row r="9814" spans="30:33" x14ac:dyDescent="0.3">
      <c r="AD9814" s="9"/>
      <c r="AG9814" s="9"/>
    </row>
    <row r="9815" spans="30:33" x14ac:dyDescent="0.3">
      <c r="AD9815" s="9"/>
      <c r="AG9815" s="9"/>
    </row>
    <row r="9816" spans="30:33" x14ac:dyDescent="0.3">
      <c r="AD9816" s="9"/>
      <c r="AG9816" s="9"/>
    </row>
    <row r="9817" spans="30:33" x14ac:dyDescent="0.3">
      <c r="AD9817" s="9"/>
      <c r="AG9817" s="9"/>
    </row>
    <row r="9818" spans="30:33" x14ac:dyDescent="0.3">
      <c r="AD9818" s="9"/>
      <c r="AG9818" s="9"/>
    </row>
    <row r="9819" spans="30:33" x14ac:dyDescent="0.3">
      <c r="AD9819" s="9"/>
      <c r="AG9819" s="9"/>
    </row>
    <row r="9820" spans="30:33" x14ac:dyDescent="0.3">
      <c r="AD9820" s="9"/>
      <c r="AG9820" s="9"/>
    </row>
    <row r="9821" spans="30:33" x14ac:dyDescent="0.3">
      <c r="AD9821" s="9"/>
      <c r="AG9821" s="9"/>
    </row>
    <row r="9822" spans="30:33" x14ac:dyDescent="0.3">
      <c r="AD9822" s="9"/>
      <c r="AG9822" s="9"/>
    </row>
    <row r="9823" spans="30:33" x14ac:dyDescent="0.3">
      <c r="AD9823" s="9"/>
      <c r="AG9823" s="9"/>
    </row>
    <row r="9824" spans="30:33" x14ac:dyDescent="0.3">
      <c r="AD9824" s="9"/>
      <c r="AG9824" s="9"/>
    </row>
    <row r="9825" spans="30:33" x14ac:dyDescent="0.3">
      <c r="AD9825" s="9"/>
      <c r="AG9825" s="9"/>
    </row>
    <row r="9826" spans="30:33" x14ac:dyDescent="0.3">
      <c r="AD9826" s="9"/>
      <c r="AG9826" s="9"/>
    </row>
    <row r="9827" spans="30:33" x14ac:dyDescent="0.3">
      <c r="AD9827" s="9"/>
      <c r="AG9827" s="9"/>
    </row>
    <row r="9828" spans="30:33" x14ac:dyDescent="0.3">
      <c r="AD9828" s="9"/>
      <c r="AG9828" s="9"/>
    </row>
    <row r="9829" spans="30:33" x14ac:dyDescent="0.3">
      <c r="AD9829" s="9"/>
      <c r="AG9829" s="9"/>
    </row>
    <row r="9830" spans="30:33" x14ac:dyDescent="0.3">
      <c r="AD9830" s="9"/>
      <c r="AG9830" s="9"/>
    </row>
    <row r="9831" spans="30:33" x14ac:dyDescent="0.3">
      <c r="AD9831" s="9"/>
      <c r="AG9831" s="9"/>
    </row>
    <row r="9832" spans="30:33" x14ac:dyDescent="0.3">
      <c r="AD9832" s="9"/>
      <c r="AG9832" s="9"/>
    </row>
    <row r="9833" spans="30:33" x14ac:dyDescent="0.3">
      <c r="AD9833" s="9"/>
      <c r="AG9833" s="9"/>
    </row>
    <row r="9834" spans="30:33" x14ac:dyDescent="0.3">
      <c r="AD9834" s="9"/>
      <c r="AG9834" s="9"/>
    </row>
    <row r="9835" spans="30:33" x14ac:dyDescent="0.3">
      <c r="AD9835" s="9"/>
      <c r="AG9835" s="9"/>
    </row>
    <row r="9836" spans="30:33" x14ac:dyDescent="0.3">
      <c r="AD9836" s="9"/>
      <c r="AG9836" s="9"/>
    </row>
    <row r="9837" spans="30:33" x14ac:dyDescent="0.3">
      <c r="AD9837" s="9"/>
      <c r="AG9837" s="9"/>
    </row>
    <row r="9838" spans="30:33" x14ac:dyDescent="0.3">
      <c r="AD9838" s="9"/>
      <c r="AG9838" s="9"/>
    </row>
    <row r="9839" spans="30:33" x14ac:dyDescent="0.3">
      <c r="AD9839" s="9"/>
      <c r="AG9839" s="9"/>
    </row>
    <row r="9840" spans="30:33" x14ac:dyDescent="0.3">
      <c r="AD9840" s="9"/>
      <c r="AG9840" s="9"/>
    </row>
    <row r="9841" spans="30:33" x14ac:dyDescent="0.3">
      <c r="AD9841" s="9"/>
      <c r="AG9841" s="9"/>
    </row>
    <row r="9842" spans="30:33" x14ac:dyDescent="0.3">
      <c r="AD9842" s="9"/>
      <c r="AG9842" s="9"/>
    </row>
    <row r="9843" spans="30:33" x14ac:dyDescent="0.3">
      <c r="AD9843" s="9"/>
      <c r="AG9843" s="9"/>
    </row>
    <row r="9844" spans="30:33" x14ac:dyDescent="0.3">
      <c r="AD9844" s="9"/>
      <c r="AG9844" s="9"/>
    </row>
    <row r="9845" spans="30:33" x14ac:dyDescent="0.3">
      <c r="AD9845" s="9"/>
      <c r="AG9845" s="9"/>
    </row>
    <row r="9846" spans="30:33" x14ac:dyDescent="0.3">
      <c r="AD9846" s="9"/>
      <c r="AG9846" s="9"/>
    </row>
    <row r="9847" spans="30:33" x14ac:dyDescent="0.3">
      <c r="AD9847" s="9"/>
      <c r="AG9847" s="9"/>
    </row>
    <row r="9848" spans="30:33" x14ac:dyDescent="0.3">
      <c r="AD9848" s="9"/>
      <c r="AG9848" s="9"/>
    </row>
    <row r="9849" spans="30:33" x14ac:dyDescent="0.3">
      <c r="AD9849" s="9"/>
      <c r="AG9849" s="9"/>
    </row>
    <row r="9850" spans="30:33" x14ac:dyDescent="0.3">
      <c r="AD9850" s="9"/>
      <c r="AG9850" s="9"/>
    </row>
    <row r="9851" spans="30:33" x14ac:dyDescent="0.3">
      <c r="AD9851" s="9"/>
      <c r="AG9851" s="9"/>
    </row>
    <row r="9852" spans="30:33" x14ac:dyDescent="0.3">
      <c r="AD9852" s="9"/>
      <c r="AG9852" s="9"/>
    </row>
    <row r="9853" spans="30:33" x14ac:dyDescent="0.3">
      <c r="AD9853" s="9"/>
      <c r="AG9853" s="9"/>
    </row>
    <row r="9854" spans="30:33" x14ac:dyDescent="0.3">
      <c r="AD9854" s="9"/>
      <c r="AG9854" s="9"/>
    </row>
    <row r="9855" spans="30:33" x14ac:dyDescent="0.3">
      <c r="AD9855" s="9"/>
      <c r="AG9855" s="9"/>
    </row>
    <row r="9856" spans="30:33" x14ac:dyDescent="0.3">
      <c r="AD9856" s="9"/>
      <c r="AG9856" s="9"/>
    </row>
    <row r="9857" spans="30:33" x14ac:dyDescent="0.3">
      <c r="AD9857" s="9"/>
      <c r="AG9857" s="9"/>
    </row>
    <row r="9858" spans="30:33" x14ac:dyDescent="0.3">
      <c r="AD9858" s="9"/>
      <c r="AG9858" s="9"/>
    </row>
    <row r="9859" spans="30:33" x14ac:dyDescent="0.3">
      <c r="AD9859" s="9"/>
      <c r="AG9859" s="9"/>
    </row>
    <row r="9860" spans="30:33" x14ac:dyDescent="0.3">
      <c r="AD9860" s="9"/>
      <c r="AG9860" s="9"/>
    </row>
    <row r="9861" spans="30:33" x14ac:dyDescent="0.3">
      <c r="AD9861" s="9"/>
      <c r="AG9861" s="9"/>
    </row>
    <row r="9862" spans="30:33" x14ac:dyDescent="0.3">
      <c r="AD9862" s="9"/>
      <c r="AG9862" s="9"/>
    </row>
    <row r="9863" spans="30:33" x14ac:dyDescent="0.3">
      <c r="AD9863" s="9"/>
      <c r="AG9863" s="9"/>
    </row>
    <row r="9864" spans="30:33" x14ac:dyDescent="0.3">
      <c r="AD9864" s="9"/>
      <c r="AG9864" s="9"/>
    </row>
    <row r="9865" spans="30:33" x14ac:dyDescent="0.3">
      <c r="AD9865" s="9"/>
      <c r="AG9865" s="9"/>
    </row>
    <row r="9866" spans="30:33" x14ac:dyDescent="0.3">
      <c r="AD9866" s="9"/>
      <c r="AG9866" s="9"/>
    </row>
    <row r="9867" spans="30:33" x14ac:dyDescent="0.3">
      <c r="AD9867" s="9"/>
      <c r="AG9867" s="9"/>
    </row>
    <row r="9868" spans="30:33" x14ac:dyDescent="0.3">
      <c r="AD9868" s="9"/>
      <c r="AG9868" s="9"/>
    </row>
    <row r="9869" spans="30:33" x14ac:dyDescent="0.3">
      <c r="AD9869" s="9"/>
      <c r="AG9869" s="9"/>
    </row>
    <row r="9870" spans="30:33" x14ac:dyDescent="0.3">
      <c r="AD9870" s="9"/>
      <c r="AG9870" s="9"/>
    </row>
    <row r="9871" spans="30:33" x14ac:dyDescent="0.3">
      <c r="AD9871" s="9"/>
      <c r="AG9871" s="9"/>
    </row>
    <row r="9872" spans="30:33" x14ac:dyDescent="0.3">
      <c r="AD9872" s="9"/>
      <c r="AG9872" s="9"/>
    </row>
    <row r="9873" spans="30:33" x14ac:dyDescent="0.3">
      <c r="AD9873" s="9"/>
      <c r="AG9873" s="9"/>
    </row>
    <row r="9874" spans="30:33" x14ac:dyDescent="0.3">
      <c r="AD9874" s="9"/>
      <c r="AG9874" s="9"/>
    </row>
    <row r="9875" spans="30:33" x14ac:dyDescent="0.3">
      <c r="AD9875" s="9"/>
      <c r="AG9875" s="9"/>
    </row>
    <row r="9876" spans="30:33" x14ac:dyDescent="0.3">
      <c r="AD9876" s="9"/>
      <c r="AG9876" s="9"/>
    </row>
    <row r="9877" spans="30:33" x14ac:dyDescent="0.3">
      <c r="AD9877" s="9"/>
      <c r="AG9877" s="9"/>
    </row>
    <row r="9878" spans="30:33" x14ac:dyDescent="0.3">
      <c r="AD9878" s="9"/>
      <c r="AG9878" s="9"/>
    </row>
    <row r="9879" spans="30:33" x14ac:dyDescent="0.3">
      <c r="AD9879" s="9"/>
      <c r="AG9879" s="9"/>
    </row>
    <row r="9880" spans="30:33" x14ac:dyDescent="0.3">
      <c r="AD9880" s="9"/>
      <c r="AG9880" s="9"/>
    </row>
    <row r="9881" spans="30:33" x14ac:dyDescent="0.3">
      <c r="AD9881" s="9"/>
      <c r="AG9881" s="9"/>
    </row>
    <row r="9882" spans="30:33" x14ac:dyDescent="0.3">
      <c r="AD9882" s="9"/>
      <c r="AG9882" s="9"/>
    </row>
    <row r="9883" spans="30:33" x14ac:dyDescent="0.3">
      <c r="AD9883" s="9"/>
      <c r="AG9883" s="9"/>
    </row>
    <row r="9884" spans="30:33" x14ac:dyDescent="0.3">
      <c r="AD9884" s="9"/>
      <c r="AG9884" s="9"/>
    </row>
    <row r="9885" spans="30:33" x14ac:dyDescent="0.3">
      <c r="AD9885" s="9"/>
      <c r="AG9885" s="9"/>
    </row>
    <row r="9886" spans="30:33" x14ac:dyDescent="0.3">
      <c r="AD9886" s="9"/>
      <c r="AG9886" s="9"/>
    </row>
    <row r="9887" spans="30:33" x14ac:dyDescent="0.3">
      <c r="AD9887" s="9"/>
      <c r="AG9887" s="9"/>
    </row>
    <row r="9888" spans="30:33" x14ac:dyDescent="0.3">
      <c r="AD9888" s="9"/>
      <c r="AG9888" s="9"/>
    </row>
    <row r="9889" spans="30:33" x14ac:dyDescent="0.3">
      <c r="AD9889" s="9"/>
      <c r="AG9889" s="9"/>
    </row>
    <row r="9890" spans="30:33" x14ac:dyDescent="0.3">
      <c r="AD9890" s="9"/>
      <c r="AG9890" s="9"/>
    </row>
    <row r="9891" spans="30:33" x14ac:dyDescent="0.3">
      <c r="AD9891" s="9"/>
      <c r="AG9891" s="9"/>
    </row>
    <row r="9892" spans="30:33" x14ac:dyDescent="0.3">
      <c r="AD9892" s="9"/>
      <c r="AG9892" s="9"/>
    </row>
    <row r="9893" spans="30:33" x14ac:dyDescent="0.3">
      <c r="AD9893" s="9"/>
      <c r="AG9893" s="9"/>
    </row>
    <row r="9894" spans="30:33" x14ac:dyDescent="0.3">
      <c r="AD9894" s="9"/>
      <c r="AG9894" s="9"/>
    </row>
    <row r="9895" spans="30:33" x14ac:dyDescent="0.3">
      <c r="AD9895" s="9"/>
      <c r="AG9895" s="9"/>
    </row>
    <row r="9896" spans="30:33" x14ac:dyDescent="0.3">
      <c r="AD9896" s="9"/>
      <c r="AG9896" s="9"/>
    </row>
    <row r="9897" spans="30:33" x14ac:dyDescent="0.3">
      <c r="AD9897" s="9"/>
      <c r="AG9897" s="9"/>
    </row>
    <row r="9898" spans="30:33" x14ac:dyDescent="0.3">
      <c r="AD9898" s="9"/>
      <c r="AG9898" s="9"/>
    </row>
    <row r="9899" spans="30:33" x14ac:dyDescent="0.3">
      <c r="AD9899" s="9"/>
      <c r="AG9899" s="9"/>
    </row>
    <row r="9900" spans="30:33" x14ac:dyDescent="0.3">
      <c r="AD9900" s="9"/>
      <c r="AG9900" s="9"/>
    </row>
    <row r="9901" spans="30:33" x14ac:dyDescent="0.3">
      <c r="AD9901" s="9"/>
      <c r="AG9901" s="9"/>
    </row>
    <row r="9902" spans="30:33" x14ac:dyDescent="0.3">
      <c r="AD9902" s="9"/>
      <c r="AG9902" s="9"/>
    </row>
    <row r="9903" spans="30:33" x14ac:dyDescent="0.3">
      <c r="AD9903" s="9"/>
      <c r="AG9903" s="9"/>
    </row>
    <row r="9904" spans="30:33" x14ac:dyDescent="0.3">
      <c r="AD9904" s="9"/>
      <c r="AG9904" s="9"/>
    </row>
    <row r="9905" spans="30:33" x14ac:dyDescent="0.3">
      <c r="AD9905" s="9"/>
      <c r="AG9905" s="9"/>
    </row>
    <row r="9906" spans="30:33" x14ac:dyDescent="0.3">
      <c r="AD9906" s="9"/>
      <c r="AG9906" s="9"/>
    </row>
    <row r="9907" spans="30:33" x14ac:dyDescent="0.3">
      <c r="AD9907" s="9"/>
      <c r="AG9907" s="9"/>
    </row>
    <row r="9908" spans="30:33" x14ac:dyDescent="0.3">
      <c r="AD9908" s="9"/>
      <c r="AG9908" s="9"/>
    </row>
    <row r="9909" spans="30:33" x14ac:dyDescent="0.3">
      <c r="AD9909" s="9"/>
      <c r="AG9909" s="9"/>
    </row>
    <row r="9910" spans="30:33" x14ac:dyDescent="0.3">
      <c r="AD9910" s="9"/>
      <c r="AG9910" s="9"/>
    </row>
    <row r="9911" spans="30:33" x14ac:dyDescent="0.3">
      <c r="AD9911" s="9"/>
      <c r="AG9911" s="9"/>
    </row>
    <row r="9912" spans="30:33" x14ac:dyDescent="0.3">
      <c r="AD9912" s="9"/>
      <c r="AG9912" s="9"/>
    </row>
    <row r="9913" spans="30:33" x14ac:dyDescent="0.3">
      <c r="AD9913" s="9"/>
      <c r="AG9913" s="9"/>
    </row>
    <row r="9914" spans="30:33" x14ac:dyDescent="0.3">
      <c r="AD9914" s="9"/>
      <c r="AG9914" s="9"/>
    </row>
    <row r="9915" spans="30:33" x14ac:dyDescent="0.3">
      <c r="AD9915" s="9"/>
      <c r="AG9915" s="9"/>
    </row>
    <row r="9916" spans="30:33" x14ac:dyDescent="0.3">
      <c r="AD9916" s="9"/>
      <c r="AG9916" s="9"/>
    </row>
    <row r="9917" spans="30:33" x14ac:dyDescent="0.3">
      <c r="AD9917" s="9"/>
      <c r="AG9917" s="9"/>
    </row>
    <row r="9918" spans="30:33" x14ac:dyDescent="0.3">
      <c r="AD9918" s="9"/>
      <c r="AG9918" s="9"/>
    </row>
    <row r="9919" spans="30:33" x14ac:dyDescent="0.3">
      <c r="AD9919" s="9"/>
      <c r="AG9919" s="9"/>
    </row>
    <row r="9920" spans="30:33" x14ac:dyDescent="0.3">
      <c r="AD9920" s="9"/>
      <c r="AG9920" s="9"/>
    </row>
    <row r="9921" spans="30:33" x14ac:dyDescent="0.3">
      <c r="AD9921" s="9"/>
      <c r="AG9921" s="9"/>
    </row>
    <row r="9922" spans="30:33" x14ac:dyDescent="0.3">
      <c r="AD9922" s="9"/>
      <c r="AG9922" s="9"/>
    </row>
    <row r="9923" spans="30:33" x14ac:dyDescent="0.3">
      <c r="AD9923" s="9"/>
      <c r="AG9923" s="9"/>
    </row>
    <row r="9924" spans="30:33" x14ac:dyDescent="0.3">
      <c r="AD9924" s="9"/>
      <c r="AG9924" s="9"/>
    </row>
    <row r="9925" spans="30:33" x14ac:dyDescent="0.3">
      <c r="AD9925" s="9"/>
      <c r="AG9925" s="9"/>
    </row>
    <row r="9926" spans="30:33" x14ac:dyDescent="0.3">
      <c r="AD9926" s="9"/>
      <c r="AG9926" s="9"/>
    </row>
    <row r="9927" spans="30:33" x14ac:dyDescent="0.3">
      <c r="AD9927" s="9"/>
      <c r="AG9927" s="9"/>
    </row>
    <row r="9928" spans="30:33" x14ac:dyDescent="0.3">
      <c r="AD9928" s="9"/>
      <c r="AG9928" s="9"/>
    </row>
    <row r="9929" spans="30:33" x14ac:dyDescent="0.3">
      <c r="AD9929" s="9"/>
      <c r="AG9929" s="9"/>
    </row>
    <row r="9930" spans="30:33" x14ac:dyDescent="0.3">
      <c r="AD9930" s="9"/>
      <c r="AG9930" s="9"/>
    </row>
    <row r="9931" spans="30:33" x14ac:dyDescent="0.3">
      <c r="AD9931" s="9"/>
      <c r="AG9931" s="9"/>
    </row>
    <row r="9932" spans="30:33" x14ac:dyDescent="0.3">
      <c r="AD9932" s="9"/>
      <c r="AG9932" s="9"/>
    </row>
    <row r="9933" spans="30:33" x14ac:dyDescent="0.3">
      <c r="AD9933" s="9"/>
      <c r="AG9933" s="9"/>
    </row>
    <row r="9934" spans="30:33" x14ac:dyDescent="0.3">
      <c r="AD9934" s="9"/>
      <c r="AG9934" s="9"/>
    </row>
    <row r="9935" spans="30:33" x14ac:dyDescent="0.3">
      <c r="AD9935" s="9"/>
      <c r="AG9935" s="9"/>
    </row>
    <row r="9936" spans="30:33" x14ac:dyDescent="0.3">
      <c r="AD9936" s="9"/>
      <c r="AG9936" s="9"/>
    </row>
    <row r="9937" spans="30:33" x14ac:dyDescent="0.3">
      <c r="AD9937" s="9"/>
      <c r="AG9937" s="9"/>
    </row>
    <row r="9938" spans="30:33" x14ac:dyDescent="0.3">
      <c r="AD9938" s="9"/>
      <c r="AG9938" s="9"/>
    </row>
    <row r="9939" spans="30:33" x14ac:dyDescent="0.3">
      <c r="AD9939" s="9"/>
      <c r="AG9939" s="9"/>
    </row>
    <row r="9940" spans="30:33" x14ac:dyDescent="0.3">
      <c r="AD9940" s="9"/>
      <c r="AG9940" s="9"/>
    </row>
    <row r="9941" spans="30:33" x14ac:dyDescent="0.3">
      <c r="AD9941" s="9"/>
      <c r="AG9941" s="9"/>
    </row>
    <row r="9942" spans="30:33" x14ac:dyDescent="0.3">
      <c r="AD9942" s="9"/>
      <c r="AG9942" s="9"/>
    </row>
    <row r="9943" spans="30:33" x14ac:dyDescent="0.3">
      <c r="AD9943" s="9"/>
      <c r="AG9943" s="9"/>
    </row>
    <row r="9944" spans="30:33" x14ac:dyDescent="0.3">
      <c r="AD9944" s="9"/>
      <c r="AG9944" s="9"/>
    </row>
    <row r="9945" spans="30:33" x14ac:dyDescent="0.3">
      <c r="AD9945" s="9"/>
      <c r="AG9945" s="9"/>
    </row>
    <row r="9946" spans="30:33" x14ac:dyDescent="0.3">
      <c r="AD9946" s="9"/>
      <c r="AG9946" s="9"/>
    </row>
    <row r="9947" spans="30:33" x14ac:dyDescent="0.3">
      <c r="AD9947" s="9"/>
      <c r="AG9947" s="9"/>
    </row>
    <row r="9948" spans="30:33" x14ac:dyDescent="0.3">
      <c r="AD9948" s="9"/>
      <c r="AG9948" s="9"/>
    </row>
    <row r="9949" spans="30:33" x14ac:dyDescent="0.3">
      <c r="AD9949" s="9"/>
      <c r="AG9949" s="9"/>
    </row>
    <row r="9950" spans="30:33" x14ac:dyDescent="0.3">
      <c r="AD9950" s="9"/>
      <c r="AG9950" s="9"/>
    </row>
    <row r="9951" spans="30:33" x14ac:dyDescent="0.3">
      <c r="AD9951" s="9"/>
      <c r="AG9951" s="9"/>
    </row>
    <row r="9952" spans="30:33" x14ac:dyDescent="0.3">
      <c r="AD9952" s="9"/>
      <c r="AG9952" s="9"/>
    </row>
    <row r="9953" spans="30:33" x14ac:dyDescent="0.3">
      <c r="AD9953" s="9"/>
      <c r="AG9953" s="9"/>
    </row>
    <row r="9954" spans="30:33" x14ac:dyDescent="0.3">
      <c r="AD9954" s="9"/>
      <c r="AG9954" s="9"/>
    </row>
    <row r="9955" spans="30:33" x14ac:dyDescent="0.3">
      <c r="AD9955" s="9"/>
      <c r="AG9955" s="9"/>
    </row>
    <row r="9956" spans="30:33" x14ac:dyDescent="0.3">
      <c r="AD9956" s="9"/>
      <c r="AG9956" s="9"/>
    </row>
    <row r="9957" spans="30:33" x14ac:dyDescent="0.3">
      <c r="AD9957" s="9"/>
      <c r="AG9957" s="9"/>
    </row>
    <row r="9958" spans="30:33" x14ac:dyDescent="0.3">
      <c r="AD9958" s="9"/>
      <c r="AG9958" s="9"/>
    </row>
    <row r="9959" spans="30:33" x14ac:dyDescent="0.3">
      <c r="AD9959" s="9"/>
      <c r="AG9959" s="9"/>
    </row>
    <row r="9960" spans="30:33" x14ac:dyDescent="0.3">
      <c r="AD9960" s="9"/>
      <c r="AG9960" s="9"/>
    </row>
    <row r="9961" spans="30:33" x14ac:dyDescent="0.3">
      <c r="AD9961" s="9"/>
      <c r="AG9961" s="9"/>
    </row>
    <row r="9962" spans="30:33" x14ac:dyDescent="0.3">
      <c r="AD9962" s="9"/>
      <c r="AG9962" s="9"/>
    </row>
    <row r="9963" spans="30:33" x14ac:dyDescent="0.3">
      <c r="AD9963" s="9"/>
      <c r="AG9963" s="9"/>
    </row>
    <row r="9964" spans="30:33" x14ac:dyDescent="0.3">
      <c r="AD9964" s="9"/>
      <c r="AG9964" s="9"/>
    </row>
    <row r="9965" spans="30:33" x14ac:dyDescent="0.3">
      <c r="AD9965" s="9"/>
      <c r="AG9965" s="9"/>
    </row>
    <row r="9966" spans="30:33" x14ac:dyDescent="0.3">
      <c r="AD9966" s="9"/>
      <c r="AG9966" s="9"/>
    </row>
    <row r="9967" spans="30:33" x14ac:dyDescent="0.3">
      <c r="AD9967" s="9"/>
      <c r="AG9967" s="9"/>
    </row>
    <row r="9968" spans="30:33" x14ac:dyDescent="0.3">
      <c r="AD9968" s="9"/>
      <c r="AG9968" s="9"/>
    </row>
    <row r="9969" spans="30:33" x14ac:dyDescent="0.3">
      <c r="AD9969" s="9"/>
      <c r="AG9969" s="9"/>
    </row>
    <row r="9970" spans="30:33" x14ac:dyDescent="0.3">
      <c r="AD9970" s="9"/>
      <c r="AG9970" s="9"/>
    </row>
    <row r="9971" spans="30:33" x14ac:dyDescent="0.3">
      <c r="AD9971" s="9"/>
      <c r="AG9971" s="9"/>
    </row>
    <row r="9972" spans="30:33" x14ac:dyDescent="0.3">
      <c r="AD9972" s="9"/>
      <c r="AG9972" s="9"/>
    </row>
    <row r="9973" spans="30:33" x14ac:dyDescent="0.3">
      <c r="AD9973" s="9"/>
      <c r="AG9973" s="9"/>
    </row>
    <row r="9974" spans="30:33" x14ac:dyDescent="0.3">
      <c r="AD9974" s="9"/>
      <c r="AG9974" s="9"/>
    </row>
    <row r="9975" spans="30:33" x14ac:dyDescent="0.3">
      <c r="AD9975" s="9"/>
      <c r="AG9975" s="9"/>
    </row>
    <row r="9976" spans="30:33" x14ac:dyDescent="0.3">
      <c r="AD9976" s="9"/>
      <c r="AG9976" s="9"/>
    </row>
    <row r="9977" spans="30:33" x14ac:dyDescent="0.3">
      <c r="AD9977" s="9"/>
      <c r="AG9977" s="9"/>
    </row>
    <row r="9978" spans="30:33" x14ac:dyDescent="0.3">
      <c r="AD9978" s="9"/>
      <c r="AG9978" s="9"/>
    </row>
    <row r="9979" spans="30:33" x14ac:dyDescent="0.3">
      <c r="AD9979" s="9"/>
      <c r="AG9979" s="9"/>
    </row>
    <row r="9980" spans="30:33" x14ac:dyDescent="0.3">
      <c r="AD9980" s="9"/>
      <c r="AG9980" s="9"/>
    </row>
    <row r="9981" spans="30:33" x14ac:dyDescent="0.3">
      <c r="AD9981" s="9"/>
      <c r="AG9981" s="9"/>
    </row>
    <row r="9982" spans="30:33" x14ac:dyDescent="0.3">
      <c r="AD9982" s="9"/>
      <c r="AG9982" s="9"/>
    </row>
    <row r="9983" spans="30:33" x14ac:dyDescent="0.3">
      <c r="AD9983" s="9"/>
      <c r="AG9983" s="9"/>
    </row>
    <row r="9984" spans="30:33" x14ac:dyDescent="0.3">
      <c r="AD9984" s="9"/>
      <c r="AG9984" s="9"/>
    </row>
    <row r="9985" spans="30:33" x14ac:dyDescent="0.3">
      <c r="AD9985" s="9"/>
      <c r="AG9985" s="9"/>
    </row>
    <row r="9986" spans="30:33" x14ac:dyDescent="0.3">
      <c r="AD9986" s="9"/>
      <c r="AG9986" s="9"/>
    </row>
    <row r="9987" spans="30:33" x14ac:dyDescent="0.3">
      <c r="AD9987" s="9"/>
      <c r="AG9987" s="9"/>
    </row>
    <row r="9988" spans="30:33" x14ac:dyDescent="0.3">
      <c r="AD9988" s="9"/>
      <c r="AG9988" s="9"/>
    </row>
    <row r="9989" spans="30:33" x14ac:dyDescent="0.3">
      <c r="AD9989" s="9"/>
      <c r="AG9989" s="9"/>
    </row>
    <row r="9990" spans="30:33" x14ac:dyDescent="0.3">
      <c r="AD9990" s="9"/>
      <c r="AG9990" s="9"/>
    </row>
    <row r="9991" spans="30:33" x14ac:dyDescent="0.3">
      <c r="AD9991" s="9"/>
      <c r="AG9991" s="9"/>
    </row>
    <row r="9992" spans="30:33" x14ac:dyDescent="0.3">
      <c r="AD9992" s="9"/>
      <c r="AG9992" s="9"/>
    </row>
    <row r="9993" spans="30:33" x14ac:dyDescent="0.3">
      <c r="AD9993" s="9"/>
      <c r="AG9993" s="9"/>
    </row>
    <row r="9994" spans="30:33" x14ac:dyDescent="0.3">
      <c r="AD9994" s="9"/>
      <c r="AG9994" s="9"/>
    </row>
    <row r="9995" spans="30:33" x14ac:dyDescent="0.3">
      <c r="AD9995" s="9"/>
      <c r="AG9995" s="9"/>
    </row>
    <row r="9996" spans="30:33" x14ac:dyDescent="0.3">
      <c r="AD9996" s="9"/>
      <c r="AG9996" s="9"/>
    </row>
    <row r="9997" spans="30:33" x14ac:dyDescent="0.3">
      <c r="AD9997" s="9"/>
      <c r="AG9997" s="9"/>
    </row>
    <row r="9998" spans="30:33" x14ac:dyDescent="0.3">
      <c r="AD9998" s="9"/>
      <c r="AG9998" s="9"/>
    </row>
    <row r="9999" spans="30:33" x14ac:dyDescent="0.3">
      <c r="AD9999" s="9"/>
      <c r="AG9999" s="9"/>
    </row>
    <row r="10000" spans="30:33" x14ac:dyDescent="0.3">
      <c r="AD10000" s="9"/>
      <c r="AG10000" s="9"/>
    </row>
  </sheetData>
  <sheetProtection formatCells="0" formatColumns="0" formatRows="0" insertColumns="0" insertRows="0" insertHyperlinks="0" deleteColumns="0" deleteRows="0" sort="0" autoFilter="0" pivotTables="0"/>
  <autoFilter ref="A7:AP7">
    <sortState ref="B8:AQ8">
      <sortCondition descending="1" ref="B7"/>
    </sortState>
  </autoFilter>
  <mergeCells count="13">
    <mergeCell ref="A4:AP4"/>
    <mergeCell ref="A5:A6"/>
    <mergeCell ref="B5:B6"/>
    <mergeCell ref="C5:C6"/>
    <mergeCell ref="D5:D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pane ySplit="5" topLeftCell="A6" activePane="bottomLeft" state="frozen"/>
      <selection pane="bottomLeft" activeCell="C6" sqref="C6"/>
    </sheetView>
  </sheetViews>
  <sheetFormatPr baseColWidth="10" defaultColWidth="9.21875" defaultRowHeight="14.4" x14ac:dyDescent="0.3"/>
  <cols>
    <col min="1" max="7" width="30.44140625" customWidth="1"/>
  </cols>
  <sheetData>
    <row r="2" spans="1:7" x14ac:dyDescent="0.3">
      <c r="A2" s="664" t="s">
        <v>486</v>
      </c>
    </row>
    <row r="3" spans="1:7" x14ac:dyDescent="0.3">
      <c r="A3" s="667"/>
    </row>
    <row r="4" spans="1:7" x14ac:dyDescent="0.3">
      <c r="A4" s="665"/>
    </row>
    <row r="5" spans="1:7" ht="30" customHeight="1" x14ac:dyDescent="0.3">
      <c r="A5" s="666" t="s">
        <v>481</v>
      </c>
      <c r="B5" s="666" t="s">
        <v>482</v>
      </c>
      <c r="C5" s="784" t="s">
        <v>553</v>
      </c>
      <c r="D5" s="666" t="s">
        <v>483</v>
      </c>
      <c r="E5" s="666" t="s">
        <v>484</v>
      </c>
      <c r="F5" s="784" t="s">
        <v>479</v>
      </c>
      <c r="G5" s="666" t="s">
        <v>374</v>
      </c>
    </row>
    <row r="6" spans="1:7" x14ac:dyDescent="0.3">
      <c r="A6" s="668"/>
      <c r="B6" s="669"/>
      <c r="C6" s="671"/>
      <c r="D6" s="669"/>
      <c r="E6" s="669"/>
      <c r="F6" s="671"/>
      <c r="G6" s="670"/>
    </row>
    <row r="7" spans="1:7" x14ac:dyDescent="0.3">
      <c r="A7" s="668"/>
      <c r="B7" s="669"/>
      <c r="C7" s="671"/>
      <c r="D7" s="669"/>
      <c r="E7" s="669"/>
      <c r="F7" s="671"/>
      <c r="G7" s="670"/>
    </row>
  </sheetData>
  <sheetProtection formatCells="0" formatColumns="0" formatRows="0" insertColumns="0" insertRows="0" insertHyperlinks="0" deleteColumns="0" deleteRows="0" sort="0" autoFilter="0" pivotTables="0"/>
  <autoFilter ref="A5:G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zoomScale="70" zoomScaleNormal="70" workbookViewId="0">
      <selection activeCell="X17" sqref="X17"/>
    </sheetView>
  </sheetViews>
  <sheetFormatPr baseColWidth="10" defaultRowHeight="14.4" x14ac:dyDescent="0.3"/>
  <cols>
    <col min="1" max="1" width="17" customWidth="1"/>
    <col min="2" max="2" width="27.33203125" customWidth="1"/>
    <col min="3" max="3" width="40.21875" style="774" customWidth="1"/>
    <col min="4" max="4" width="17" customWidth="1"/>
    <col min="5" max="5" width="27.33203125" customWidth="1"/>
    <col min="6" max="6" width="40.21875" style="774" customWidth="1"/>
    <col min="7" max="7" width="17" customWidth="1"/>
    <col min="8" max="8" width="27.33203125" customWidth="1"/>
    <col min="9" max="9" width="40.21875" style="774" customWidth="1"/>
    <col min="10" max="10" width="17" customWidth="1"/>
    <col min="11" max="11" width="27.33203125" customWidth="1"/>
    <col min="12" max="12" width="40.21875" style="774" customWidth="1"/>
    <col min="13" max="13" width="17" customWidth="1"/>
    <col min="14" max="14" width="27.33203125" customWidth="1"/>
    <col min="15" max="15" width="40.21875" style="774" customWidth="1"/>
    <col min="16" max="16" width="17" customWidth="1"/>
    <col min="17" max="17" width="27.33203125" customWidth="1"/>
    <col min="18" max="18" width="40.21875" style="774" customWidth="1"/>
    <col min="19" max="19" width="17" customWidth="1"/>
    <col min="20" max="20" width="27.33203125" customWidth="1"/>
    <col min="21" max="21" width="40.21875" style="774" customWidth="1"/>
    <col min="22" max="22" width="17" customWidth="1"/>
    <col min="23" max="23" width="27.33203125" customWidth="1"/>
    <col min="24" max="24" width="40.21875" style="774" customWidth="1"/>
    <col min="25" max="25" width="17" customWidth="1"/>
    <col min="26" max="26" width="27.33203125" customWidth="1"/>
    <col min="27" max="27" width="40.21875" style="774" customWidth="1"/>
    <col min="28" max="28" width="17" customWidth="1"/>
    <col min="30" max="30" width="40.21875" style="774" customWidth="1"/>
  </cols>
  <sheetData>
    <row r="1" spans="1:30" s="772" customFormat="1" ht="21" x14ac:dyDescent="0.4">
      <c r="A1" s="801"/>
      <c r="B1" s="801"/>
      <c r="C1" s="801"/>
      <c r="D1" s="802"/>
      <c r="E1" s="803"/>
      <c r="F1" s="803"/>
      <c r="G1" s="804"/>
      <c r="H1" s="805"/>
      <c r="I1" s="805"/>
      <c r="J1" s="806"/>
      <c r="K1" s="807"/>
      <c r="L1" s="807"/>
      <c r="M1" s="808"/>
      <c r="N1" s="809"/>
      <c r="O1" s="809"/>
      <c r="P1" s="810"/>
      <c r="Q1" s="811"/>
      <c r="R1" s="811"/>
      <c r="S1" s="793"/>
      <c r="T1" s="794"/>
      <c r="U1" s="794"/>
      <c r="V1" s="795"/>
      <c r="W1" s="796"/>
      <c r="X1" s="796"/>
      <c r="Y1" s="797"/>
      <c r="Z1" s="798"/>
      <c r="AA1" s="798"/>
      <c r="AB1" s="799"/>
      <c r="AC1" s="800"/>
      <c r="AD1" s="800"/>
    </row>
    <row r="2" spans="1:30" s="771" customFormat="1" x14ac:dyDescent="0.3">
      <c r="A2" s="761"/>
      <c r="B2" s="761"/>
      <c r="C2" s="775"/>
      <c r="D2" s="762"/>
      <c r="E2" s="762"/>
      <c r="F2" s="773"/>
      <c r="G2" s="763"/>
      <c r="H2" s="763"/>
      <c r="I2" s="776"/>
      <c r="J2" s="764"/>
      <c r="K2" s="764"/>
      <c r="L2" s="777"/>
      <c r="M2" s="765"/>
      <c r="N2" s="765"/>
      <c r="O2" s="778"/>
      <c r="P2" s="766"/>
      <c r="Q2" s="766"/>
      <c r="R2" s="779"/>
      <c r="S2" s="767"/>
      <c r="T2" s="767"/>
      <c r="U2" s="780"/>
      <c r="V2" s="768"/>
      <c r="W2" s="768"/>
      <c r="X2" s="781"/>
      <c r="Y2" s="769"/>
      <c r="Z2" s="769"/>
      <c r="AA2" s="782"/>
      <c r="AB2" s="770"/>
      <c r="AC2" s="770"/>
      <c r="AD2" s="783"/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activeCell="F2" sqref="F2"/>
    </sheetView>
  </sheetViews>
  <sheetFormatPr baseColWidth="10" defaultColWidth="9.21875" defaultRowHeight="14.4" x14ac:dyDescent="0.3"/>
  <cols>
    <col min="1" max="2" width="16.77734375" customWidth="1"/>
    <col min="3" max="3" width="15.5546875" customWidth="1"/>
    <col min="4" max="4" width="15.33203125" customWidth="1"/>
    <col min="5" max="6" width="15.5546875" customWidth="1"/>
    <col min="7" max="8" width="16.21875" customWidth="1"/>
    <col min="9" max="12" width="19" customWidth="1"/>
    <col min="15" max="15" width="17" customWidth="1"/>
  </cols>
  <sheetData>
    <row r="1" spans="1:17" ht="58.2" customHeight="1" x14ac:dyDescent="0.4">
      <c r="A1" s="812" t="s">
        <v>60</v>
      </c>
      <c r="B1" s="814" t="s">
        <v>61</v>
      </c>
      <c r="C1" s="682" t="s">
        <v>519</v>
      </c>
      <c r="D1" s="785" t="s">
        <v>557</v>
      </c>
      <c r="E1" s="785" t="s">
        <v>558</v>
      </c>
      <c r="F1" s="676" t="s">
        <v>559</v>
      </c>
      <c r="G1" s="676" t="s">
        <v>85</v>
      </c>
      <c r="H1" s="676" t="s">
        <v>86</v>
      </c>
      <c r="I1" s="676" t="s">
        <v>87</v>
      </c>
      <c r="J1" s="676" t="s">
        <v>89</v>
      </c>
      <c r="K1" s="676" t="s">
        <v>90</v>
      </c>
      <c r="L1" s="676" t="s">
        <v>92</v>
      </c>
      <c r="M1" s="676" t="s">
        <v>88</v>
      </c>
      <c r="N1" s="676" t="s">
        <v>91</v>
      </c>
      <c r="O1" s="21" t="s">
        <v>111</v>
      </c>
      <c r="P1" s="22" t="s">
        <v>114</v>
      </c>
      <c r="Q1" s="23" t="s">
        <v>115</v>
      </c>
    </row>
    <row r="2" spans="1:17" x14ac:dyDescent="0.3">
      <c r="A2" s="813"/>
      <c r="B2" s="815"/>
      <c r="C2" s="10" t="s">
        <v>102</v>
      </c>
      <c r="D2" s="10" t="s">
        <v>102</v>
      </c>
      <c r="E2" s="10" t="s">
        <v>102</v>
      </c>
      <c r="F2" s="10" t="s">
        <v>102</v>
      </c>
      <c r="G2" s="10" t="s">
        <v>104</v>
      </c>
      <c r="H2" s="10" t="s">
        <v>105</v>
      </c>
      <c r="I2" s="16" t="s">
        <v>108</v>
      </c>
      <c r="J2" s="16" t="s">
        <v>108</v>
      </c>
      <c r="K2" s="16" t="s">
        <v>108</v>
      </c>
      <c r="L2" s="16" t="s">
        <v>108</v>
      </c>
      <c r="M2" s="20" t="s">
        <v>107</v>
      </c>
      <c r="N2" s="20" t="s">
        <v>107</v>
      </c>
      <c r="O2" s="24"/>
      <c r="P2" s="22"/>
      <c r="Q2" s="23"/>
    </row>
    <row r="3" spans="1:17" x14ac:dyDescent="0.3">
      <c r="A3" s="25"/>
      <c r="B3" s="26"/>
      <c r="C3" s="27"/>
      <c r="D3" s="27"/>
      <c r="E3" s="27"/>
      <c r="F3" s="27"/>
      <c r="G3" s="28"/>
      <c r="H3" s="28"/>
      <c r="I3" s="28"/>
      <c r="J3" s="29"/>
      <c r="K3" s="28"/>
      <c r="L3" s="29"/>
      <c r="M3" s="30"/>
      <c r="N3" s="30"/>
      <c r="O3" s="31"/>
      <c r="P3" s="32"/>
      <c r="Q3" s="33"/>
    </row>
    <row r="4" spans="1:17" x14ac:dyDescent="0.3">
      <c r="A4" s="47"/>
      <c r="B4" s="48"/>
      <c r="C4" s="49"/>
      <c r="D4" s="49"/>
      <c r="E4" s="49"/>
      <c r="F4" s="49"/>
      <c r="G4" s="37"/>
      <c r="H4" s="37"/>
      <c r="I4" s="37"/>
      <c r="J4" s="38"/>
      <c r="K4" s="37"/>
      <c r="L4" s="38"/>
      <c r="M4" s="44"/>
      <c r="N4" s="44"/>
      <c r="O4" s="39"/>
      <c r="P4" s="40"/>
      <c r="Q4" s="41"/>
    </row>
    <row r="5" spans="1:17" x14ac:dyDescent="0.3">
      <c r="A5" s="47"/>
      <c r="B5" s="48"/>
      <c r="C5" s="49"/>
      <c r="D5" s="49"/>
      <c r="E5" s="49"/>
      <c r="F5" s="49"/>
      <c r="G5" s="37"/>
      <c r="H5" s="37"/>
      <c r="I5" s="37"/>
      <c r="J5" s="38"/>
      <c r="K5" s="37"/>
      <c r="L5" s="38"/>
      <c r="M5" s="44"/>
      <c r="N5" s="44"/>
      <c r="O5" s="39"/>
      <c r="P5" s="40"/>
      <c r="Q5" s="41"/>
    </row>
    <row r="6" spans="1:17" x14ac:dyDescent="0.3">
      <c r="A6" s="50"/>
      <c r="B6" s="51"/>
      <c r="C6" s="51"/>
      <c r="D6" s="51"/>
      <c r="E6" s="51"/>
      <c r="F6" s="51"/>
      <c r="G6" s="42"/>
      <c r="H6" s="43"/>
      <c r="I6" s="43"/>
      <c r="J6" s="43"/>
      <c r="K6" s="43"/>
      <c r="L6" s="43"/>
      <c r="M6" s="45"/>
      <c r="N6" s="46"/>
      <c r="O6" s="35"/>
      <c r="P6" s="34"/>
      <c r="Q6" s="36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BX5" activePane="bottomRight" state="frozen"/>
      <selection pane="topRight"/>
      <selection pane="bottomLeft"/>
      <selection pane="bottomRight" activeCell="AK3" sqref="AK3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25" max="26" width="10.664062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73" customFormat="1" ht="46.5" customHeight="1" x14ac:dyDescent="0.3">
      <c r="A1" s="845" t="s">
        <v>116</v>
      </c>
      <c r="B1" s="846"/>
      <c r="C1" s="846"/>
      <c r="D1" s="846"/>
      <c r="E1" s="846"/>
      <c r="F1" s="846"/>
      <c r="G1" s="846"/>
      <c r="H1" s="847" t="s">
        <v>504</v>
      </c>
      <c r="I1" s="848"/>
      <c r="J1" s="848"/>
      <c r="K1" s="848"/>
      <c r="L1" s="848"/>
      <c r="M1" s="849"/>
      <c r="N1" s="850" t="s">
        <v>117</v>
      </c>
      <c r="O1" s="828"/>
      <c r="P1" s="828"/>
      <c r="Q1" s="828"/>
      <c r="R1" s="828"/>
      <c r="S1" s="828"/>
      <c r="T1" s="828"/>
      <c r="U1" s="828"/>
      <c r="V1" s="851" t="s">
        <v>118</v>
      </c>
      <c r="W1" s="852"/>
      <c r="X1" s="853"/>
      <c r="Y1" s="853"/>
      <c r="Z1" s="854"/>
      <c r="AA1" s="855" t="s">
        <v>119</v>
      </c>
      <c r="AB1" s="856"/>
      <c r="AC1" s="856"/>
      <c r="AD1" s="856"/>
      <c r="AE1" s="856"/>
      <c r="AF1" s="856"/>
      <c r="AG1" s="856"/>
      <c r="AH1" s="856"/>
      <c r="AI1" s="856"/>
      <c r="AJ1" s="856"/>
      <c r="AK1" s="856"/>
      <c r="AL1" s="856"/>
      <c r="AM1" s="856"/>
      <c r="AN1" s="53"/>
      <c r="AO1" s="54"/>
      <c r="AP1" s="827" t="s">
        <v>120</v>
      </c>
      <c r="AQ1" s="828"/>
      <c r="AR1" s="828"/>
      <c r="AS1" s="828"/>
      <c r="AT1" s="828"/>
      <c r="AU1" s="828"/>
      <c r="AV1" s="828"/>
      <c r="AW1" s="829"/>
      <c r="AX1" s="836" t="s">
        <v>121</v>
      </c>
      <c r="AY1" s="837"/>
      <c r="AZ1" s="837"/>
      <c r="BA1" s="837"/>
      <c r="BB1" s="837"/>
      <c r="BC1" s="838"/>
      <c r="BD1" s="839" t="s">
        <v>122</v>
      </c>
      <c r="BE1" s="840"/>
      <c r="BF1" s="840"/>
      <c r="BG1" s="840"/>
      <c r="BH1" s="840"/>
      <c r="BI1" s="841"/>
      <c r="BJ1" s="842" t="s">
        <v>123</v>
      </c>
      <c r="BK1" s="843"/>
      <c r="BL1" s="843"/>
      <c r="BM1" s="843"/>
      <c r="BN1" s="843"/>
      <c r="BO1" s="843"/>
      <c r="BP1" s="844"/>
      <c r="BQ1" s="816" t="s">
        <v>124</v>
      </c>
      <c r="BR1" s="817"/>
      <c r="BS1" s="817"/>
      <c r="BT1" s="817"/>
      <c r="BU1" s="817"/>
      <c r="BV1" s="817"/>
      <c r="BW1" s="54"/>
      <c r="BX1" s="55"/>
      <c r="BY1" s="818" t="s">
        <v>125</v>
      </c>
      <c r="BZ1" s="819"/>
      <c r="CA1" s="819"/>
      <c r="CB1" s="819"/>
      <c r="CC1" s="819"/>
      <c r="CD1" s="819"/>
      <c r="CE1" s="819"/>
      <c r="CF1" s="820"/>
      <c r="CG1" s="820"/>
      <c r="CH1" s="820"/>
      <c r="CI1" s="820"/>
      <c r="CJ1" s="820"/>
      <c r="CK1" s="820"/>
      <c r="CL1" s="820"/>
      <c r="CM1" s="820"/>
      <c r="CN1" s="820"/>
      <c r="CO1" s="820"/>
      <c r="CP1" s="820"/>
      <c r="CQ1" s="820"/>
    </row>
    <row r="2" spans="1:95" s="673" customFormat="1" ht="90" customHeight="1" x14ac:dyDescent="0.3">
      <c r="A2" s="56" t="s">
        <v>126</v>
      </c>
      <c r="B2" s="56" t="s">
        <v>127</v>
      </c>
      <c r="C2" s="57" t="s">
        <v>128</v>
      </c>
      <c r="D2" s="57" t="s">
        <v>129</v>
      </c>
      <c r="E2" s="57" t="s">
        <v>130</v>
      </c>
      <c r="F2" s="57" t="s">
        <v>131</v>
      </c>
      <c r="G2" s="57" t="s">
        <v>132</v>
      </c>
      <c r="H2" s="821" t="s">
        <v>505</v>
      </c>
      <c r="I2" s="822"/>
      <c r="J2" s="822" t="s">
        <v>133</v>
      </c>
      <c r="K2" s="822"/>
      <c r="L2" s="822" t="s">
        <v>134</v>
      </c>
      <c r="M2" s="823"/>
      <c r="N2" s="58" t="s">
        <v>126</v>
      </c>
      <c r="O2" s="59" t="s">
        <v>127</v>
      </c>
      <c r="P2" s="59" t="s">
        <v>128</v>
      </c>
      <c r="Q2" s="59" t="s">
        <v>135</v>
      </c>
      <c r="R2" s="59" t="s">
        <v>136</v>
      </c>
      <c r="S2" s="59" t="s">
        <v>137</v>
      </c>
      <c r="T2" s="59" t="s">
        <v>138</v>
      </c>
      <c r="U2" s="59" t="s">
        <v>139</v>
      </c>
      <c r="V2" s="61" t="s">
        <v>140</v>
      </c>
      <c r="W2" s="62" t="s">
        <v>141</v>
      </c>
      <c r="X2" s="63" t="s">
        <v>139</v>
      </c>
      <c r="Y2" s="62" t="s">
        <v>560</v>
      </c>
      <c r="Z2" s="64" t="s">
        <v>561</v>
      </c>
      <c r="AA2" s="65" t="s">
        <v>142</v>
      </c>
      <c r="AB2" s="66" t="s">
        <v>143</v>
      </c>
      <c r="AC2" s="66" t="s">
        <v>144</v>
      </c>
      <c r="AD2" s="66" t="s">
        <v>145</v>
      </c>
      <c r="AE2" s="66" t="s">
        <v>146</v>
      </c>
      <c r="AF2" s="67" t="s">
        <v>147</v>
      </c>
      <c r="AG2" s="68" t="s">
        <v>148</v>
      </c>
      <c r="AH2" s="68" t="s">
        <v>127</v>
      </c>
      <c r="AI2" s="68" t="s">
        <v>149</v>
      </c>
      <c r="AJ2" s="68" t="s">
        <v>150</v>
      </c>
      <c r="AK2" s="68" t="s">
        <v>563</v>
      </c>
      <c r="AL2" s="68" t="s">
        <v>562</v>
      </c>
      <c r="AM2" s="68" t="s">
        <v>151</v>
      </c>
      <c r="AN2" s="69" t="s">
        <v>152</v>
      </c>
      <c r="AO2" s="58" t="s">
        <v>153</v>
      </c>
      <c r="AP2" s="59" t="s">
        <v>154</v>
      </c>
      <c r="AQ2" s="59" t="s">
        <v>155</v>
      </c>
      <c r="AR2" s="59" t="s">
        <v>156</v>
      </c>
      <c r="AS2" s="59" t="s">
        <v>157</v>
      </c>
      <c r="AT2" s="59" t="s">
        <v>158</v>
      </c>
      <c r="AU2" s="59" t="s">
        <v>159</v>
      </c>
      <c r="AV2" s="59" t="s">
        <v>509</v>
      </c>
      <c r="AW2" s="60" t="s">
        <v>160</v>
      </c>
      <c r="AX2" s="824" t="s">
        <v>161</v>
      </c>
      <c r="AY2" s="825"/>
      <c r="AZ2" s="825"/>
      <c r="BA2" s="825" t="s">
        <v>162</v>
      </c>
      <c r="BB2" s="825"/>
      <c r="BC2" s="826"/>
      <c r="BD2" s="830" t="s">
        <v>161</v>
      </c>
      <c r="BE2" s="831"/>
      <c r="BF2" s="831"/>
      <c r="BG2" s="831" t="s">
        <v>162</v>
      </c>
      <c r="BH2" s="831"/>
      <c r="BI2" s="832"/>
      <c r="BJ2" s="833" t="s">
        <v>161</v>
      </c>
      <c r="BK2" s="834"/>
      <c r="BL2" s="834"/>
      <c r="BM2" s="834" t="s">
        <v>162</v>
      </c>
      <c r="BN2" s="835"/>
      <c r="BO2" s="835"/>
      <c r="BP2" s="70" t="s">
        <v>163</v>
      </c>
      <c r="BQ2" s="71" t="s">
        <v>164</v>
      </c>
      <c r="BR2" s="72" t="s">
        <v>165</v>
      </c>
      <c r="BS2" s="72" t="s">
        <v>166</v>
      </c>
      <c r="BT2" s="72" t="s">
        <v>167</v>
      </c>
      <c r="BU2" s="72" t="s">
        <v>168</v>
      </c>
      <c r="BV2" s="72" t="s">
        <v>169</v>
      </c>
      <c r="BW2" s="58" t="s">
        <v>170</v>
      </c>
      <c r="BX2" s="59" t="s">
        <v>171</v>
      </c>
      <c r="BY2" s="59" t="s">
        <v>172</v>
      </c>
      <c r="BZ2" s="59" t="s">
        <v>173</v>
      </c>
      <c r="CA2" s="59" t="s">
        <v>174</v>
      </c>
      <c r="CB2" s="59" t="s">
        <v>175</v>
      </c>
      <c r="CC2" s="59" t="s">
        <v>176</v>
      </c>
      <c r="CD2" s="59" t="s">
        <v>177</v>
      </c>
      <c r="CE2" s="59" t="s">
        <v>178</v>
      </c>
      <c r="CF2" s="59" t="s">
        <v>179</v>
      </c>
      <c r="CG2" s="59" t="s">
        <v>180</v>
      </c>
      <c r="CH2" s="59" t="s">
        <v>181</v>
      </c>
      <c r="CI2" s="59" t="s">
        <v>182</v>
      </c>
      <c r="CJ2" s="59" t="s">
        <v>183</v>
      </c>
      <c r="CK2" s="59" t="s">
        <v>184</v>
      </c>
      <c r="CL2" s="59" t="s">
        <v>185</v>
      </c>
      <c r="CM2" s="59" t="s">
        <v>186</v>
      </c>
      <c r="CN2" s="59" t="s">
        <v>187</v>
      </c>
      <c r="CO2" s="59" t="s">
        <v>188</v>
      </c>
      <c r="CP2" s="59" t="s">
        <v>189</v>
      </c>
      <c r="CQ2" s="59" t="s">
        <v>190</v>
      </c>
    </row>
    <row r="3" spans="1:95" s="674" customFormat="1" ht="24.75" customHeight="1" x14ac:dyDescent="0.3">
      <c r="A3" s="73"/>
      <c r="B3" s="73"/>
      <c r="C3" s="74"/>
      <c r="D3" s="80" t="s">
        <v>191</v>
      </c>
      <c r="E3" s="74"/>
      <c r="F3" s="74"/>
      <c r="G3" s="74"/>
      <c r="H3" s="106" t="s">
        <v>192</v>
      </c>
      <c r="I3" s="107" t="s">
        <v>191</v>
      </c>
      <c r="J3" s="107" t="s">
        <v>193</v>
      </c>
      <c r="K3" s="107" t="s">
        <v>191</v>
      </c>
      <c r="L3" s="107" t="s">
        <v>193</v>
      </c>
      <c r="M3" s="108" t="s">
        <v>191</v>
      </c>
      <c r="N3" s="109"/>
      <c r="O3" s="110"/>
      <c r="P3" s="110"/>
      <c r="Q3" s="110" t="s">
        <v>192</v>
      </c>
      <c r="R3" s="110" t="s">
        <v>105</v>
      </c>
      <c r="S3" s="110" t="s">
        <v>192</v>
      </c>
      <c r="T3" s="110" t="s">
        <v>105</v>
      </c>
      <c r="U3" s="110" t="s">
        <v>105</v>
      </c>
      <c r="V3" s="111"/>
      <c r="W3" s="111" t="s">
        <v>105</v>
      </c>
      <c r="X3" s="111" t="s">
        <v>105</v>
      </c>
      <c r="Y3" s="112" t="s">
        <v>107</v>
      </c>
      <c r="Z3" s="113" t="s">
        <v>107</v>
      </c>
      <c r="AA3" s="114"/>
      <c r="AB3" s="115"/>
      <c r="AC3" s="115"/>
      <c r="AD3" s="115"/>
      <c r="AE3" s="116"/>
      <c r="AF3" s="117"/>
      <c r="AG3" s="117"/>
      <c r="AH3" s="117"/>
      <c r="AI3" s="117"/>
      <c r="AJ3" s="117"/>
      <c r="AK3" s="117"/>
      <c r="AL3" s="117"/>
      <c r="AM3" s="117"/>
      <c r="AN3" s="118"/>
      <c r="AO3" s="119"/>
      <c r="AP3" s="120"/>
      <c r="AQ3" s="120"/>
      <c r="AR3" s="120"/>
      <c r="AS3" s="120"/>
      <c r="AT3" s="120"/>
      <c r="AU3" s="120"/>
      <c r="AV3" s="120"/>
      <c r="AW3" s="121"/>
      <c r="AX3" s="122" t="s">
        <v>194</v>
      </c>
      <c r="AY3" s="123" t="s">
        <v>195</v>
      </c>
      <c r="AZ3" s="124" t="s">
        <v>196</v>
      </c>
      <c r="BA3" s="123" t="s">
        <v>194</v>
      </c>
      <c r="BB3" s="123" t="s">
        <v>195</v>
      </c>
      <c r="BC3" s="125" t="s">
        <v>196</v>
      </c>
      <c r="BD3" s="126" t="s">
        <v>194</v>
      </c>
      <c r="BE3" s="127" t="s">
        <v>195</v>
      </c>
      <c r="BF3" s="128" t="s">
        <v>196</v>
      </c>
      <c r="BG3" s="127" t="s">
        <v>194</v>
      </c>
      <c r="BH3" s="127" t="s">
        <v>195</v>
      </c>
      <c r="BI3" s="129" t="s">
        <v>196</v>
      </c>
      <c r="BJ3" s="130" t="s">
        <v>194</v>
      </c>
      <c r="BK3" s="131" t="s">
        <v>195</v>
      </c>
      <c r="BL3" s="132" t="s">
        <v>196</v>
      </c>
      <c r="BM3" s="131" t="s">
        <v>194</v>
      </c>
      <c r="BN3" s="131" t="s">
        <v>195</v>
      </c>
      <c r="BO3" s="133" t="s">
        <v>196</v>
      </c>
      <c r="BP3" s="134"/>
      <c r="BQ3" s="135"/>
      <c r="BR3" s="136"/>
      <c r="BS3" s="136"/>
      <c r="BT3" s="136"/>
      <c r="BU3" s="136"/>
      <c r="BV3" s="136"/>
      <c r="BW3" s="58" t="s">
        <v>197</v>
      </c>
      <c r="BX3" s="59" t="s">
        <v>108</v>
      </c>
      <c r="BY3" s="59" t="s">
        <v>108</v>
      </c>
      <c r="BZ3" s="59" t="s">
        <v>107</v>
      </c>
      <c r="CA3" s="59" t="s">
        <v>198</v>
      </c>
      <c r="CB3" s="59" t="s">
        <v>198</v>
      </c>
      <c r="CC3" s="59" t="s">
        <v>108</v>
      </c>
      <c r="CD3" s="59" t="s">
        <v>108</v>
      </c>
      <c r="CE3" s="59" t="s">
        <v>107</v>
      </c>
      <c r="CF3" s="59" t="s">
        <v>198</v>
      </c>
      <c r="CG3" s="59" t="s">
        <v>198</v>
      </c>
      <c r="CH3" s="59" t="s">
        <v>108</v>
      </c>
      <c r="CI3" s="59" t="s">
        <v>108</v>
      </c>
      <c r="CJ3" s="59" t="s">
        <v>107</v>
      </c>
      <c r="CK3" s="59" t="s">
        <v>198</v>
      </c>
      <c r="CL3" s="59" t="s">
        <v>198</v>
      </c>
      <c r="CM3" s="59" t="s">
        <v>108</v>
      </c>
      <c r="CN3" s="59" t="s">
        <v>108</v>
      </c>
      <c r="CO3" s="59" t="s">
        <v>107</v>
      </c>
      <c r="CP3" s="59" t="s">
        <v>198</v>
      </c>
      <c r="CQ3" s="59" t="s">
        <v>198</v>
      </c>
    </row>
    <row r="4" spans="1:95" s="675" customFormat="1" ht="12" customHeight="1" x14ac:dyDescent="0.4">
      <c r="A4" s="103"/>
      <c r="B4" s="103"/>
      <c r="C4" s="103"/>
      <c r="D4" s="103"/>
      <c r="E4" s="103"/>
      <c r="F4" s="103"/>
      <c r="G4" s="103"/>
      <c r="H4" s="84"/>
      <c r="I4" s="84"/>
      <c r="J4" s="84"/>
      <c r="K4" s="84"/>
      <c r="L4" s="84"/>
      <c r="M4" s="84"/>
      <c r="N4" s="75"/>
      <c r="O4" s="75"/>
      <c r="P4" s="75"/>
      <c r="Q4" s="75"/>
      <c r="R4" s="75"/>
      <c r="S4" s="75"/>
      <c r="T4" s="75"/>
      <c r="U4" s="75"/>
      <c r="V4" s="76"/>
      <c r="W4" s="76"/>
      <c r="X4" s="76"/>
      <c r="Y4" s="76"/>
      <c r="Z4" s="76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75"/>
      <c r="AP4" s="75"/>
      <c r="AQ4" s="75"/>
      <c r="AR4" s="75"/>
      <c r="AS4" s="75"/>
      <c r="AT4" s="75"/>
      <c r="AU4" s="75"/>
      <c r="AV4" s="75"/>
      <c r="AW4" s="75"/>
      <c r="AX4" s="85"/>
      <c r="AY4" s="85"/>
      <c r="AZ4" s="85"/>
      <c r="BA4" s="85"/>
      <c r="BB4" s="85"/>
      <c r="BC4" s="85"/>
      <c r="BD4" s="86"/>
      <c r="BE4" s="86"/>
      <c r="BF4" s="86"/>
      <c r="BG4" s="86"/>
      <c r="BH4" s="86"/>
      <c r="BI4" s="86"/>
      <c r="BJ4" s="87"/>
      <c r="BK4" s="87"/>
      <c r="BL4" s="87"/>
      <c r="BM4" s="87"/>
      <c r="BN4" s="87"/>
      <c r="BO4" s="87"/>
      <c r="BP4" s="87"/>
      <c r="BQ4" s="105"/>
      <c r="BR4" s="105"/>
      <c r="BS4" s="105"/>
      <c r="BT4" s="105"/>
      <c r="BU4" s="105"/>
      <c r="BV4" s="10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</row>
    <row r="5" spans="1:95" x14ac:dyDescent="0.3">
      <c r="A5" s="79"/>
      <c r="B5" s="79"/>
      <c r="C5" s="79"/>
      <c r="D5" s="92"/>
      <c r="E5" s="93"/>
      <c r="F5" s="94"/>
      <c r="G5" s="94"/>
      <c r="H5" s="95"/>
      <c r="I5" s="81"/>
      <c r="J5" s="95"/>
      <c r="K5" s="81"/>
      <c r="L5" s="95"/>
      <c r="M5" s="81"/>
      <c r="N5" s="77"/>
      <c r="O5" s="77"/>
      <c r="P5" s="77"/>
      <c r="Q5" s="77"/>
      <c r="R5" s="96"/>
      <c r="S5" s="97"/>
      <c r="T5" s="96"/>
      <c r="U5" s="98"/>
      <c r="V5" s="77"/>
      <c r="W5" s="96"/>
      <c r="X5" s="99"/>
      <c r="Y5" s="100"/>
      <c r="Z5" s="97"/>
      <c r="AA5" s="89"/>
      <c r="AB5" s="89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1"/>
      <c r="AO5" s="77"/>
      <c r="AP5" s="79"/>
      <c r="AQ5" s="77"/>
      <c r="AR5" s="77"/>
      <c r="AS5" s="77"/>
      <c r="AT5" s="77"/>
      <c r="AU5" s="77"/>
      <c r="AV5" s="77"/>
      <c r="AW5" s="78"/>
      <c r="AX5" s="101"/>
      <c r="AY5" s="101"/>
      <c r="AZ5" s="88"/>
      <c r="BA5" s="101"/>
      <c r="BB5" s="101"/>
      <c r="BC5" s="88"/>
      <c r="BD5" s="101"/>
      <c r="BE5" s="101"/>
      <c r="BF5" s="88"/>
      <c r="BG5" s="101"/>
      <c r="BH5" s="101"/>
      <c r="BI5" s="88"/>
      <c r="BJ5" s="88"/>
      <c r="BK5" s="88"/>
      <c r="BL5" s="88"/>
      <c r="BM5" s="88"/>
      <c r="BN5" s="88"/>
      <c r="BO5" s="88"/>
      <c r="BP5" s="88"/>
      <c r="BQ5" s="101"/>
      <c r="BR5" s="101"/>
      <c r="BS5" s="101"/>
      <c r="BT5" s="101"/>
      <c r="BU5" s="101"/>
      <c r="BV5" s="102"/>
      <c r="BW5" s="82"/>
      <c r="BX5" s="82"/>
      <c r="BY5" s="82"/>
      <c r="BZ5" s="83"/>
      <c r="CA5" s="83"/>
      <c r="CB5" s="83"/>
      <c r="CC5" s="82"/>
      <c r="CD5" s="82"/>
      <c r="CE5" s="83"/>
      <c r="CF5" s="83"/>
      <c r="CG5" s="83"/>
      <c r="CH5" s="82"/>
      <c r="CI5" s="82"/>
      <c r="CJ5" s="83"/>
      <c r="CK5" s="83"/>
      <c r="CL5" s="83"/>
      <c r="CM5" s="82"/>
      <c r="CN5" s="82"/>
      <c r="CO5" s="83"/>
      <c r="CP5" s="83"/>
      <c r="CQ5" s="83"/>
    </row>
    <row r="6" spans="1:95" x14ac:dyDescent="0.3">
      <c r="A6" s="79"/>
      <c r="B6" s="79"/>
      <c r="C6" s="79"/>
      <c r="D6" s="92"/>
      <c r="E6" s="93"/>
      <c r="F6" s="94"/>
      <c r="G6" s="94"/>
      <c r="H6" s="95"/>
      <c r="I6" s="81"/>
      <c r="J6" s="95"/>
      <c r="K6" s="81"/>
      <c r="L6" s="95"/>
      <c r="M6" s="81"/>
      <c r="N6" s="77"/>
      <c r="O6" s="77"/>
      <c r="P6" s="77"/>
      <c r="Q6" s="77"/>
      <c r="R6" s="96"/>
      <c r="S6" s="97"/>
      <c r="T6" s="96"/>
      <c r="U6" s="98"/>
      <c r="V6" s="77"/>
      <c r="W6" s="96"/>
      <c r="X6" s="99"/>
      <c r="Y6" s="100"/>
      <c r="Z6" s="97"/>
      <c r="AA6" s="89"/>
      <c r="AB6" s="89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1"/>
      <c r="AO6" s="77"/>
      <c r="AP6" s="79"/>
      <c r="AQ6" s="77"/>
      <c r="AR6" s="77"/>
      <c r="AS6" s="77"/>
      <c r="AT6" s="77"/>
      <c r="AU6" s="77"/>
      <c r="AV6" s="77"/>
      <c r="AW6" s="78"/>
      <c r="AX6" s="101"/>
      <c r="AY6" s="101"/>
      <c r="AZ6" s="88"/>
      <c r="BA6" s="101"/>
      <c r="BB6" s="101"/>
      <c r="BC6" s="88"/>
      <c r="BD6" s="101"/>
      <c r="BE6" s="101"/>
      <c r="BF6" s="88"/>
      <c r="BG6" s="101"/>
      <c r="BH6" s="101"/>
      <c r="BI6" s="88"/>
      <c r="BJ6" s="88"/>
      <c r="BK6" s="88"/>
      <c r="BL6" s="88"/>
      <c r="BM6" s="88"/>
      <c r="BN6" s="88"/>
      <c r="BO6" s="88"/>
      <c r="BP6" s="88"/>
      <c r="BQ6" s="101"/>
      <c r="BR6" s="101"/>
      <c r="BS6" s="101"/>
      <c r="BT6" s="101"/>
      <c r="BU6" s="101"/>
      <c r="BV6" s="102"/>
      <c r="BW6" s="82"/>
      <c r="BX6" s="82"/>
      <c r="BY6" s="82"/>
      <c r="BZ6" s="83"/>
      <c r="CA6" s="83"/>
      <c r="CB6" s="83"/>
      <c r="CC6" s="82"/>
      <c r="CD6" s="82"/>
      <c r="CE6" s="83"/>
      <c r="CF6" s="83"/>
      <c r="CG6" s="83"/>
      <c r="CH6" s="82"/>
      <c r="CI6" s="82"/>
      <c r="CJ6" s="83"/>
      <c r="CK6" s="83"/>
      <c r="CL6" s="83"/>
      <c r="CM6" s="82"/>
      <c r="CN6" s="82"/>
      <c r="CO6" s="83"/>
      <c r="CP6" s="83"/>
      <c r="CQ6" s="83"/>
    </row>
    <row r="7" spans="1:95" x14ac:dyDescent="0.3">
      <c r="A7" s="52" t="s">
        <v>199</v>
      </c>
      <c r="S7" s="52"/>
      <c r="T7" s="52"/>
      <c r="U7" s="52"/>
      <c r="W7" s="52"/>
      <c r="X7" s="52"/>
      <c r="Y7" s="52"/>
      <c r="Z7" s="52"/>
    </row>
    <row r="8" spans="1:95" x14ac:dyDescent="0.3">
      <c r="A8" s="52" t="s">
        <v>200</v>
      </c>
      <c r="S8" s="52"/>
      <c r="T8" s="52"/>
      <c r="U8" s="52"/>
      <c r="W8" s="52"/>
      <c r="X8" s="52"/>
      <c r="Y8" s="52"/>
      <c r="Z8" s="52"/>
    </row>
    <row r="9" spans="1:95" x14ac:dyDescent="0.3">
      <c r="A9" s="52" t="s">
        <v>201</v>
      </c>
      <c r="S9" s="52"/>
      <c r="T9" s="52"/>
      <c r="U9" s="52"/>
      <c r="W9" s="52"/>
      <c r="X9" s="52"/>
      <c r="Y9" s="52"/>
      <c r="Z9" s="52"/>
    </row>
    <row r="13" spans="1:95" x14ac:dyDescent="0.3">
      <c r="A13" s="52" t="s">
        <v>202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CJ5" activePane="bottomRight" state="frozen"/>
      <selection pane="topRight" activeCell="C1" sqref="C1"/>
      <selection pane="bottomLeft" activeCell="A5" sqref="A5"/>
      <selection pane="bottomRight" activeCell="CM3" sqref="CM3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2" t="s">
        <v>116</v>
      </c>
      <c r="B1" s="143"/>
      <c r="C1" s="144"/>
      <c r="D1" s="144"/>
      <c r="E1" s="144"/>
      <c r="F1" s="144"/>
      <c r="G1" s="144"/>
      <c r="H1" s="144"/>
      <c r="I1" s="144"/>
      <c r="J1" s="144"/>
      <c r="K1" s="145" t="s">
        <v>203</v>
      </c>
      <c r="L1" s="146"/>
      <c r="M1" s="880" t="s">
        <v>204</v>
      </c>
      <c r="N1" s="973" t="s">
        <v>564</v>
      </c>
      <c r="O1" s="974"/>
      <c r="P1" s="974"/>
      <c r="Q1" s="974"/>
      <c r="R1" s="883" t="s">
        <v>504</v>
      </c>
      <c r="S1" s="876"/>
      <c r="T1" s="876"/>
      <c r="U1" s="876"/>
      <c r="V1" s="876"/>
      <c r="W1" s="876"/>
      <c r="X1" s="884"/>
      <c r="Y1" s="870" t="s">
        <v>512</v>
      </c>
      <c r="Z1" s="840"/>
      <c r="AA1" s="885" t="s">
        <v>205</v>
      </c>
      <c r="AB1" s="858" t="s">
        <v>206</v>
      </c>
      <c r="AC1" s="872" t="s">
        <v>207</v>
      </c>
      <c r="AD1" s="873"/>
      <c r="AE1" s="873"/>
      <c r="AF1" s="874"/>
      <c r="AG1" s="875" t="s">
        <v>208</v>
      </c>
      <c r="AH1" s="876"/>
      <c r="AI1" s="876"/>
      <c r="AJ1" s="876"/>
      <c r="AK1" s="876"/>
      <c r="AL1" s="876"/>
      <c r="AM1" s="876"/>
      <c r="AN1" s="876"/>
      <c r="AO1" s="858" t="s">
        <v>209</v>
      </c>
      <c r="AP1" s="870" t="s">
        <v>511</v>
      </c>
      <c r="AQ1" s="840"/>
      <c r="AR1" s="840"/>
      <c r="AS1" s="841"/>
      <c r="AT1" s="878" t="s">
        <v>210</v>
      </c>
      <c r="AU1" s="879"/>
      <c r="AV1" s="879"/>
      <c r="AW1" s="879"/>
      <c r="AX1" s="879"/>
      <c r="AY1" s="879"/>
      <c r="AZ1" s="879"/>
      <c r="BA1" s="879"/>
      <c r="BB1" s="879"/>
      <c r="BC1" s="879"/>
      <c r="BD1" s="879"/>
      <c r="BE1" s="879"/>
      <c r="BF1" s="879"/>
      <c r="BG1" s="879"/>
      <c r="BH1" s="879"/>
      <c r="BI1" s="879"/>
      <c r="BJ1" s="879"/>
      <c r="BK1" s="879"/>
      <c r="BL1" s="879"/>
      <c r="BM1" s="879"/>
      <c r="BN1" s="879"/>
      <c r="BO1" s="879"/>
      <c r="BP1" s="879"/>
      <c r="BQ1" s="879"/>
      <c r="BR1" s="879"/>
      <c r="BS1" s="879"/>
      <c r="BT1" s="879"/>
      <c r="BU1" s="879"/>
      <c r="BV1" s="879"/>
      <c r="BW1" s="858" t="s">
        <v>211</v>
      </c>
      <c r="BX1" s="870" t="s">
        <v>510</v>
      </c>
      <c r="BY1" s="840"/>
      <c r="BZ1" s="840"/>
      <c r="CA1" s="841"/>
      <c r="CB1" s="869" t="s">
        <v>529</v>
      </c>
      <c r="CC1" s="871" t="s">
        <v>119</v>
      </c>
      <c r="CD1" s="871"/>
      <c r="CE1" s="871"/>
      <c r="CF1" s="871"/>
      <c r="CG1" s="871"/>
      <c r="CH1" s="871"/>
      <c r="CI1" s="871"/>
      <c r="CJ1" s="871"/>
      <c r="CK1" s="871"/>
      <c r="CL1" s="871"/>
      <c r="CM1" s="871"/>
      <c r="CN1" s="871"/>
      <c r="CO1" s="147"/>
      <c r="CP1" s="857" t="s">
        <v>124</v>
      </c>
      <c r="CQ1" s="828"/>
      <c r="CR1" s="828"/>
      <c r="CS1" s="828"/>
      <c r="CT1" s="828"/>
      <c r="CU1" s="828"/>
      <c r="CV1" s="828"/>
      <c r="CW1" s="829"/>
    </row>
    <row r="2" spans="1:104" ht="64.5" customHeight="1" x14ac:dyDescent="0.3">
      <c r="A2" s="148" t="s">
        <v>126</v>
      </c>
      <c r="B2" s="149" t="s">
        <v>127</v>
      </c>
      <c r="C2" s="149" t="s">
        <v>129</v>
      </c>
      <c r="D2" s="138" t="s">
        <v>130</v>
      </c>
      <c r="E2" s="138" t="s">
        <v>131</v>
      </c>
      <c r="F2" s="150" t="s">
        <v>132</v>
      </c>
      <c r="G2" s="138" t="s">
        <v>212</v>
      </c>
      <c r="H2" s="138" t="s">
        <v>213</v>
      </c>
      <c r="I2" s="138" t="s">
        <v>214</v>
      </c>
      <c r="J2" s="138" t="s">
        <v>215</v>
      </c>
      <c r="K2" s="151" t="s">
        <v>126</v>
      </c>
      <c r="L2" s="152" t="s">
        <v>127</v>
      </c>
      <c r="M2" s="880"/>
      <c r="N2" s="153" t="s">
        <v>216</v>
      </c>
      <c r="O2" s="153" t="s">
        <v>126</v>
      </c>
      <c r="P2" s="153" t="s">
        <v>217</v>
      </c>
      <c r="Q2" s="153" t="s">
        <v>218</v>
      </c>
      <c r="R2" s="158" t="s">
        <v>219</v>
      </c>
      <c r="S2" s="887" t="s">
        <v>505</v>
      </c>
      <c r="T2" s="835"/>
      <c r="U2" s="888" t="s">
        <v>133</v>
      </c>
      <c r="V2" s="888"/>
      <c r="W2" s="888" t="s">
        <v>134</v>
      </c>
      <c r="X2" s="889"/>
      <c r="Y2" s="864"/>
      <c r="Z2" s="865"/>
      <c r="AA2" s="886"/>
      <c r="AB2" s="859"/>
      <c r="AC2" s="154" t="s">
        <v>220</v>
      </c>
      <c r="AD2" s="154" t="s">
        <v>221</v>
      </c>
      <c r="AE2" s="154" t="s">
        <v>222</v>
      </c>
      <c r="AF2" s="154" t="s">
        <v>223</v>
      </c>
      <c r="AG2" s="877" t="s">
        <v>224</v>
      </c>
      <c r="AH2" s="862"/>
      <c r="AI2" s="862" t="s">
        <v>225</v>
      </c>
      <c r="AJ2" s="862"/>
      <c r="AK2" s="862" t="s">
        <v>226</v>
      </c>
      <c r="AL2" s="862"/>
      <c r="AM2" s="155" t="s">
        <v>227</v>
      </c>
      <c r="AN2" s="155" t="s">
        <v>228</v>
      </c>
      <c r="AO2" s="859"/>
      <c r="AP2" s="864" t="s">
        <v>229</v>
      </c>
      <c r="AQ2" s="865"/>
      <c r="AR2" s="866" t="s">
        <v>230</v>
      </c>
      <c r="AS2" s="867"/>
      <c r="AT2" s="862" t="s">
        <v>231</v>
      </c>
      <c r="AU2" s="862"/>
      <c r="AV2" s="863" t="s">
        <v>232</v>
      </c>
      <c r="AW2" s="863"/>
      <c r="AX2" s="863" t="s">
        <v>233</v>
      </c>
      <c r="AY2" s="863"/>
      <c r="AZ2" s="155" t="s">
        <v>234</v>
      </c>
      <c r="BA2" s="155" t="s">
        <v>235</v>
      </c>
      <c r="BB2" s="862" t="s">
        <v>236</v>
      </c>
      <c r="BC2" s="862"/>
      <c r="BD2" s="863" t="s">
        <v>237</v>
      </c>
      <c r="BE2" s="863"/>
      <c r="BF2" s="863" t="s">
        <v>238</v>
      </c>
      <c r="BG2" s="863"/>
      <c r="BH2" s="155" t="s">
        <v>239</v>
      </c>
      <c r="BI2" s="155" t="s">
        <v>240</v>
      </c>
      <c r="BJ2" s="862" t="s">
        <v>241</v>
      </c>
      <c r="BK2" s="862"/>
      <c r="BL2" s="863" t="s">
        <v>242</v>
      </c>
      <c r="BM2" s="863"/>
      <c r="BN2" s="863" t="s">
        <v>243</v>
      </c>
      <c r="BO2" s="863"/>
      <c r="BP2" s="155" t="s">
        <v>244</v>
      </c>
      <c r="BQ2" s="155" t="s">
        <v>245</v>
      </c>
      <c r="BR2" s="157" t="s">
        <v>246</v>
      </c>
      <c r="BS2" s="157" t="s">
        <v>247</v>
      </c>
      <c r="BT2" s="157" t="s">
        <v>248</v>
      </c>
      <c r="BU2" s="155" t="s">
        <v>249</v>
      </c>
      <c r="BV2" s="155" t="s">
        <v>250</v>
      </c>
      <c r="BW2" s="859"/>
      <c r="BX2" s="864" t="s">
        <v>229</v>
      </c>
      <c r="BY2" s="865"/>
      <c r="BZ2" s="866" t="s">
        <v>230</v>
      </c>
      <c r="CA2" s="867"/>
      <c r="CB2" s="869"/>
      <c r="CC2" s="139" t="s">
        <v>142</v>
      </c>
      <c r="CD2" s="139" t="s">
        <v>251</v>
      </c>
      <c r="CE2" s="139" t="s">
        <v>145</v>
      </c>
      <c r="CF2" s="139" t="s">
        <v>146</v>
      </c>
      <c r="CG2" s="140" t="s">
        <v>147</v>
      </c>
      <c r="CH2" s="141" t="s">
        <v>60</v>
      </c>
      <c r="CI2" s="141" t="s">
        <v>61</v>
      </c>
      <c r="CJ2" s="141" t="s">
        <v>69</v>
      </c>
      <c r="CK2" s="141" t="s">
        <v>70</v>
      </c>
      <c r="CL2" s="141" t="s">
        <v>565</v>
      </c>
      <c r="CM2" s="141" t="s">
        <v>566</v>
      </c>
      <c r="CN2" s="141" t="s">
        <v>79</v>
      </c>
      <c r="CO2" s="141" t="s">
        <v>513</v>
      </c>
      <c r="CP2" s="868" t="s">
        <v>252</v>
      </c>
      <c r="CQ2" s="860"/>
      <c r="CR2" s="860" t="s">
        <v>253</v>
      </c>
      <c r="CS2" s="860"/>
      <c r="CT2" s="860" t="s">
        <v>254</v>
      </c>
      <c r="CU2" s="860"/>
      <c r="CV2" s="860" t="s">
        <v>255</v>
      </c>
      <c r="CW2" s="861"/>
    </row>
    <row r="3" spans="1:104" s="1" customFormat="1" ht="36.75" customHeight="1" x14ac:dyDescent="0.3">
      <c r="A3" s="169"/>
      <c r="B3" s="170"/>
      <c r="C3" s="159" t="s">
        <v>191</v>
      </c>
      <c r="D3" s="159"/>
      <c r="E3" s="159"/>
      <c r="F3" s="159"/>
      <c r="G3" s="159" t="s">
        <v>256</v>
      </c>
      <c r="H3" s="149"/>
      <c r="I3" s="149"/>
      <c r="J3" s="149"/>
      <c r="K3" s="181"/>
      <c r="L3" s="172"/>
      <c r="M3" s="173"/>
      <c r="N3" s="160"/>
      <c r="O3" s="160"/>
      <c r="P3" s="160" t="s">
        <v>191</v>
      </c>
      <c r="Q3" s="160"/>
      <c r="R3" s="158"/>
      <c r="S3" s="182" t="s">
        <v>192</v>
      </c>
      <c r="T3" s="182" t="s">
        <v>191</v>
      </c>
      <c r="U3" s="182" t="s">
        <v>192</v>
      </c>
      <c r="V3" s="182" t="s">
        <v>191</v>
      </c>
      <c r="W3" s="182" t="s">
        <v>192</v>
      </c>
      <c r="X3" s="183" t="s">
        <v>191</v>
      </c>
      <c r="Y3" s="184" t="s">
        <v>193</v>
      </c>
      <c r="Z3" s="185" t="s">
        <v>257</v>
      </c>
      <c r="AA3" s="186" t="s">
        <v>258</v>
      </c>
      <c r="AB3" s="187" t="s">
        <v>258</v>
      </c>
      <c r="AC3" s="159" t="s">
        <v>191</v>
      </c>
      <c r="AD3" s="159" t="s">
        <v>107</v>
      </c>
      <c r="AE3" s="159" t="s">
        <v>191</v>
      </c>
      <c r="AF3" s="159" t="s">
        <v>107</v>
      </c>
      <c r="AG3" s="156" t="s">
        <v>192</v>
      </c>
      <c r="AH3" s="167" t="s">
        <v>191</v>
      </c>
      <c r="AI3" s="167" t="s">
        <v>192</v>
      </c>
      <c r="AJ3" s="167" t="s">
        <v>191</v>
      </c>
      <c r="AK3" s="167" t="s">
        <v>192</v>
      </c>
      <c r="AL3" s="167" t="s">
        <v>191</v>
      </c>
      <c r="AM3" s="176"/>
      <c r="AN3" s="176"/>
      <c r="AO3" s="187" t="s">
        <v>258</v>
      </c>
      <c r="AP3" s="188" t="s">
        <v>259</v>
      </c>
      <c r="AQ3" s="185" t="s">
        <v>260</v>
      </c>
      <c r="AR3" s="189" t="s">
        <v>259</v>
      </c>
      <c r="AS3" s="190" t="s">
        <v>260</v>
      </c>
      <c r="AT3" s="165" t="s">
        <v>192</v>
      </c>
      <c r="AU3" s="165" t="s">
        <v>191</v>
      </c>
      <c r="AV3" s="165" t="s">
        <v>192</v>
      </c>
      <c r="AW3" s="165" t="s">
        <v>191</v>
      </c>
      <c r="AX3" s="165" t="s">
        <v>192</v>
      </c>
      <c r="AY3" s="165" t="s">
        <v>191</v>
      </c>
      <c r="AZ3" s="176"/>
      <c r="BA3" s="176"/>
      <c r="BB3" s="165" t="s">
        <v>192</v>
      </c>
      <c r="BC3" s="165" t="s">
        <v>191</v>
      </c>
      <c r="BD3" s="165" t="s">
        <v>192</v>
      </c>
      <c r="BE3" s="165" t="s">
        <v>191</v>
      </c>
      <c r="BF3" s="165" t="s">
        <v>192</v>
      </c>
      <c r="BG3" s="165" t="s">
        <v>191</v>
      </c>
      <c r="BH3" s="176"/>
      <c r="BI3" s="176"/>
      <c r="BJ3" s="165" t="s">
        <v>192</v>
      </c>
      <c r="BK3" s="165" t="s">
        <v>191</v>
      </c>
      <c r="BL3" s="165" t="s">
        <v>192</v>
      </c>
      <c r="BM3" s="165" t="s">
        <v>191</v>
      </c>
      <c r="BN3" s="165" t="s">
        <v>192</v>
      </c>
      <c r="BO3" s="165" t="s">
        <v>191</v>
      </c>
      <c r="BP3" s="176"/>
      <c r="BQ3" s="176"/>
      <c r="BR3" s="165" t="s">
        <v>191</v>
      </c>
      <c r="BS3" s="165" t="s">
        <v>191</v>
      </c>
      <c r="BT3" s="165" t="s">
        <v>191</v>
      </c>
      <c r="BU3" s="176"/>
      <c r="BV3" s="176"/>
      <c r="BW3" s="187" t="s">
        <v>258</v>
      </c>
      <c r="BX3" s="184" t="s">
        <v>193</v>
      </c>
      <c r="BY3" s="185" t="s">
        <v>260</v>
      </c>
      <c r="BZ3" s="185" t="s">
        <v>193</v>
      </c>
      <c r="CA3" s="190" t="s">
        <v>260</v>
      </c>
      <c r="CB3" s="719"/>
      <c r="CC3" s="178"/>
      <c r="CD3" s="178"/>
      <c r="CE3" s="178"/>
      <c r="CF3" s="179"/>
      <c r="CG3" s="180"/>
      <c r="CH3" s="180"/>
      <c r="CI3" s="180"/>
      <c r="CJ3" s="180"/>
      <c r="CK3" s="180"/>
      <c r="CL3" s="180"/>
      <c r="CM3" s="180"/>
      <c r="CN3" s="180"/>
      <c r="CO3" s="180"/>
      <c r="CP3" s="191" t="s">
        <v>192</v>
      </c>
      <c r="CQ3" s="192" t="s">
        <v>191</v>
      </c>
      <c r="CR3" s="192" t="s">
        <v>192</v>
      </c>
      <c r="CS3" s="192" t="s">
        <v>191</v>
      </c>
      <c r="CT3" s="192" t="s">
        <v>192</v>
      </c>
      <c r="CU3" s="192" t="s">
        <v>191</v>
      </c>
      <c r="CV3" s="192" t="s">
        <v>192</v>
      </c>
      <c r="CW3" s="193" t="s">
        <v>191</v>
      </c>
    </row>
    <row r="4" spans="1:104" s="19" customFormat="1" ht="12" customHeight="1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71"/>
      <c r="L4" s="171"/>
      <c r="M4" s="173"/>
      <c r="N4" s="160"/>
      <c r="O4" s="160"/>
      <c r="P4" s="160"/>
      <c r="Q4" s="160"/>
      <c r="R4" s="161"/>
      <c r="S4" s="161"/>
      <c r="T4" s="161"/>
      <c r="U4" s="161"/>
      <c r="V4" s="161"/>
      <c r="W4" s="161"/>
      <c r="X4" s="161"/>
      <c r="Y4" s="162"/>
      <c r="Z4" s="162"/>
      <c r="AA4" s="174"/>
      <c r="AB4" s="175"/>
      <c r="AC4" s="159"/>
      <c r="AD4" s="159"/>
      <c r="AE4" s="159"/>
      <c r="AF4" s="159"/>
      <c r="AG4" s="163"/>
      <c r="AH4" s="163"/>
      <c r="AI4" s="163"/>
      <c r="AJ4" s="163"/>
      <c r="AK4" s="163"/>
      <c r="AL4" s="163"/>
      <c r="AM4" s="163"/>
      <c r="AN4" s="163"/>
      <c r="AO4" s="175"/>
      <c r="AP4" s="164"/>
      <c r="AQ4" s="164"/>
      <c r="AR4" s="164"/>
      <c r="AS4" s="164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75"/>
      <c r="BX4" s="162"/>
      <c r="BY4" s="162"/>
      <c r="BZ4" s="162"/>
      <c r="CA4" s="162"/>
      <c r="CB4" s="719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66"/>
      <c r="CQ4" s="166"/>
      <c r="CR4" s="166"/>
      <c r="CS4" s="166"/>
      <c r="CT4" s="166"/>
      <c r="CU4" s="166"/>
      <c r="CV4" s="166"/>
      <c r="CW4" s="166"/>
    </row>
    <row r="5" spans="1:104" x14ac:dyDescent="0.3">
      <c r="A5" s="168"/>
      <c r="B5" s="168"/>
      <c r="C5" s="200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94"/>
      <c r="O5" s="195"/>
      <c r="P5" s="196"/>
      <c r="Q5" s="198"/>
      <c r="R5" s="197"/>
      <c r="S5" s="199"/>
      <c r="T5" s="200"/>
      <c r="U5" s="199"/>
      <c r="V5" s="200"/>
      <c r="W5" s="199"/>
      <c r="X5" s="200"/>
      <c r="Y5" s="199"/>
      <c r="Z5" s="200"/>
      <c r="AA5" s="168"/>
      <c r="AB5" s="168"/>
      <c r="AC5" s="200"/>
      <c r="AD5" s="199"/>
      <c r="AE5" s="200"/>
      <c r="AF5" s="199"/>
      <c r="AG5" s="199"/>
      <c r="AH5" s="200"/>
      <c r="AI5" s="199"/>
      <c r="AJ5" s="200"/>
      <c r="AK5" s="199"/>
      <c r="AL5" s="200"/>
      <c r="AM5" s="168"/>
      <c r="AN5" s="168"/>
      <c r="AO5" s="168"/>
      <c r="AP5" s="199"/>
      <c r="AQ5" s="200"/>
      <c r="AR5" s="199"/>
      <c r="AS5" s="200"/>
      <c r="AT5" s="199"/>
      <c r="AU5" s="200"/>
      <c r="AV5" s="199"/>
      <c r="AW5" s="200"/>
      <c r="AX5" s="199"/>
      <c r="AY5" s="200"/>
      <c r="AZ5" s="168"/>
      <c r="BA5" s="168"/>
      <c r="BB5" s="199"/>
      <c r="BC5" s="200"/>
      <c r="BD5" s="199"/>
      <c r="BE5" s="200"/>
      <c r="BF5" s="199"/>
      <c r="BG5" s="200"/>
      <c r="BH5" s="168"/>
      <c r="BI5" s="168"/>
      <c r="BJ5" s="199"/>
      <c r="BK5" s="200"/>
      <c r="BL5" s="199"/>
      <c r="BM5" s="200"/>
      <c r="BN5" s="199"/>
      <c r="BO5" s="200"/>
      <c r="BP5" s="168"/>
      <c r="BQ5" s="168"/>
      <c r="BR5" s="200"/>
      <c r="BS5" s="200"/>
      <c r="BT5" s="200"/>
      <c r="BU5" s="168"/>
      <c r="BV5" s="168"/>
      <c r="BW5" s="168"/>
      <c r="BX5" s="199"/>
      <c r="BY5" s="200"/>
      <c r="BZ5" s="199"/>
      <c r="CA5" s="200"/>
      <c r="CB5" s="62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99"/>
      <c r="CQ5" s="200"/>
      <c r="CR5" s="199"/>
      <c r="CS5" s="200"/>
      <c r="CT5" s="199"/>
      <c r="CU5" s="200"/>
      <c r="CV5" s="199"/>
      <c r="CW5" s="200"/>
    </row>
    <row r="6" spans="1:104" x14ac:dyDescent="0.3">
      <c r="A6" s="168"/>
      <c r="B6" s="168"/>
      <c r="C6" s="200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94"/>
      <c r="O6" s="195"/>
      <c r="P6" s="196"/>
      <c r="Q6" s="198"/>
      <c r="R6" s="197"/>
      <c r="S6" s="199"/>
      <c r="T6" s="200"/>
      <c r="U6" s="199"/>
      <c r="V6" s="200"/>
      <c r="W6" s="199"/>
      <c r="X6" s="200"/>
      <c r="Y6" s="199"/>
      <c r="Z6" s="200"/>
      <c r="AA6" s="168"/>
      <c r="AB6" s="168"/>
      <c r="AC6" s="200"/>
      <c r="AD6" s="199"/>
      <c r="AE6" s="200"/>
      <c r="AF6" s="199"/>
      <c r="AG6" s="199"/>
      <c r="AH6" s="200"/>
      <c r="AI6" s="199"/>
      <c r="AJ6" s="200"/>
      <c r="AK6" s="199"/>
      <c r="AL6" s="200"/>
      <c r="AM6" s="168"/>
      <c r="AN6" s="168"/>
      <c r="AO6" s="168"/>
      <c r="AP6" s="199"/>
      <c r="AQ6" s="200"/>
      <c r="AR6" s="199"/>
      <c r="AS6" s="200"/>
      <c r="AT6" s="199"/>
      <c r="AU6" s="200"/>
      <c r="AV6" s="199"/>
      <c r="AW6" s="200"/>
      <c r="AX6" s="199"/>
      <c r="AY6" s="200"/>
      <c r="AZ6" s="168"/>
      <c r="BA6" s="168"/>
      <c r="BB6" s="199"/>
      <c r="BC6" s="200"/>
      <c r="BD6" s="199"/>
      <c r="BE6" s="200"/>
      <c r="BF6" s="199"/>
      <c r="BG6" s="200"/>
      <c r="BH6" s="168"/>
      <c r="BI6" s="168"/>
      <c r="BJ6" s="199"/>
      <c r="BK6" s="200"/>
      <c r="BL6" s="199"/>
      <c r="BM6" s="200"/>
      <c r="BN6" s="199"/>
      <c r="BO6" s="200"/>
      <c r="BP6" s="168"/>
      <c r="BQ6" s="168"/>
      <c r="BR6" s="200"/>
      <c r="BS6" s="200"/>
      <c r="BT6" s="200"/>
      <c r="BU6" s="168"/>
      <c r="BV6" s="168"/>
      <c r="BW6" s="168"/>
      <c r="BX6" s="199"/>
      <c r="BY6" s="200"/>
      <c r="BZ6" s="199"/>
      <c r="CA6" s="200"/>
      <c r="CB6" s="62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99"/>
      <c r="CQ6" s="200"/>
      <c r="CR6" s="199"/>
      <c r="CS6" s="200"/>
      <c r="CT6" s="199"/>
      <c r="CU6" s="200"/>
      <c r="CV6" s="199"/>
      <c r="CW6" s="200"/>
    </row>
    <row r="7" spans="1:104" x14ac:dyDescent="0.3">
      <c r="A7" s="137" t="s">
        <v>199</v>
      </c>
      <c r="C7" s="137"/>
      <c r="P7" s="137"/>
      <c r="R7" s="137"/>
      <c r="S7" s="137"/>
      <c r="T7" s="137"/>
      <c r="U7" s="137"/>
      <c r="V7" s="137"/>
      <c r="W7" s="137"/>
      <c r="X7" s="137"/>
      <c r="Y7" s="137"/>
      <c r="Z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P7" s="137"/>
      <c r="AQ7" s="137"/>
      <c r="AR7" s="137"/>
      <c r="AS7" s="137"/>
      <c r="BX7" s="137"/>
      <c r="BY7" s="137"/>
      <c r="BZ7" s="137"/>
      <c r="CA7" s="137"/>
      <c r="CB7" s="716"/>
      <c r="CR7" s="137"/>
      <c r="CT7" s="137"/>
      <c r="CV7" s="137"/>
      <c r="CZ7" s="137"/>
    </row>
    <row r="8" spans="1:104" x14ac:dyDescent="0.3">
      <c r="A8" s="137" t="s">
        <v>200</v>
      </c>
      <c r="C8" s="137"/>
      <c r="P8" s="137"/>
      <c r="R8" s="137"/>
      <c r="S8" s="137"/>
      <c r="T8" s="137"/>
      <c r="U8" s="137"/>
      <c r="V8" s="137"/>
      <c r="W8" s="137"/>
      <c r="X8" s="137"/>
      <c r="Y8" s="137"/>
      <c r="Z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P8" s="137"/>
      <c r="AQ8" s="137"/>
      <c r="AR8" s="137"/>
      <c r="AS8" s="137"/>
      <c r="BX8" s="137"/>
      <c r="BY8" s="137"/>
      <c r="BZ8" s="137"/>
      <c r="CA8" s="137"/>
      <c r="CB8" s="716"/>
      <c r="CR8" s="137"/>
      <c r="CT8" s="137"/>
      <c r="CV8" s="137"/>
      <c r="CZ8" s="137"/>
    </row>
    <row r="9" spans="1:104" x14ac:dyDescent="0.3">
      <c r="A9" s="137" t="s">
        <v>261</v>
      </c>
      <c r="C9" s="137"/>
      <c r="P9" s="137"/>
      <c r="R9" s="137"/>
      <c r="S9" s="137"/>
      <c r="T9" s="137"/>
      <c r="U9" s="137"/>
      <c r="V9" s="137"/>
      <c r="W9" s="137"/>
      <c r="X9" s="137"/>
      <c r="Y9" s="137"/>
      <c r="Z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P9" s="137"/>
      <c r="AQ9" s="137"/>
      <c r="AR9" s="137"/>
      <c r="AS9" s="137"/>
      <c r="BX9" s="137"/>
      <c r="BY9" s="137"/>
      <c r="BZ9" s="137"/>
      <c r="CA9" s="137"/>
      <c r="CB9" s="716"/>
      <c r="CR9" s="137"/>
      <c r="CT9" s="137"/>
      <c r="CV9" s="137"/>
      <c r="CZ9" s="137"/>
    </row>
    <row r="11" spans="1:104" x14ac:dyDescent="0.3">
      <c r="A11" s="137" t="s">
        <v>262</v>
      </c>
    </row>
    <row r="12" spans="1:104" x14ac:dyDescent="0.3">
      <c r="A12" s="137" t="s">
        <v>263</v>
      </c>
      <c r="F12" s="137"/>
    </row>
    <row r="13" spans="1:104" x14ac:dyDescent="0.3">
      <c r="A13" s="137" t="s">
        <v>264</v>
      </c>
      <c r="F13" s="137"/>
    </row>
    <row r="14" spans="1:104" x14ac:dyDescent="0.3">
      <c r="A14" s="137" t="s">
        <v>265</v>
      </c>
      <c r="F14" s="137"/>
    </row>
    <row r="15" spans="1:104" x14ac:dyDescent="0.3">
      <c r="A15" s="137" t="s">
        <v>266</v>
      </c>
      <c r="F15" s="137"/>
      <c r="G15" s="137"/>
    </row>
    <row r="16" spans="1:104" x14ac:dyDescent="0.3">
      <c r="A16" s="137" t="s">
        <v>267</v>
      </c>
      <c r="F16" s="137"/>
      <c r="G16" s="137"/>
    </row>
    <row r="17" spans="1:7" x14ac:dyDescent="0.3">
      <c r="A17" s="137" t="s">
        <v>268</v>
      </c>
      <c r="F17" s="137"/>
      <c r="G17" s="137"/>
    </row>
    <row r="18" spans="1:7" x14ac:dyDescent="0.3">
      <c r="A18" s="137" t="s">
        <v>269</v>
      </c>
      <c r="F18" s="137"/>
    </row>
    <row r="19" spans="1:7" x14ac:dyDescent="0.3">
      <c r="A19" s="137" t="s">
        <v>270</v>
      </c>
      <c r="F19" s="137"/>
      <c r="G19" s="137"/>
    </row>
    <row r="21" spans="1:7" x14ac:dyDescent="0.3">
      <c r="A21" s="137" t="s">
        <v>271</v>
      </c>
    </row>
    <row r="22" spans="1:7" x14ac:dyDescent="0.3">
      <c r="A22" s="137" t="s">
        <v>263</v>
      </c>
      <c r="F22" s="137"/>
    </row>
    <row r="23" spans="1:7" x14ac:dyDescent="0.3">
      <c r="A23" s="137" t="s">
        <v>264</v>
      </c>
      <c r="F23" s="137"/>
    </row>
    <row r="24" spans="1:7" x14ac:dyDescent="0.3">
      <c r="A24" s="137" t="s">
        <v>265</v>
      </c>
      <c r="F24" s="137"/>
    </row>
    <row r="25" spans="1:7" x14ac:dyDescent="0.3">
      <c r="A25" s="137" t="s">
        <v>266</v>
      </c>
      <c r="F25" s="137"/>
      <c r="G25" s="137"/>
    </row>
    <row r="26" spans="1:7" x14ac:dyDescent="0.3">
      <c r="A26" s="137" t="s">
        <v>267</v>
      </c>
      <c r="F26" s="137"/>
      <c r="G26" s="137"/>
    </row>
    <row r="27" spans="1:7" x14ac:dyDescent="0.3">
      <c r="A27" s="137" t="s">
        <v>268</v>
      </c>
      <c r="F27" s="137"/>
      <c r="G27" s="137"/>
    </row>
    <row r="28" spans="1:7" x14ac:dyDescent="0.3">
      <c r="A28" s="137" t="s">
        <v>269</v>
      </c>
      <c r="F28" s="137"/>
    </row>
    <row r="29" spans="1:7" x14ac:dyDescent="0.3">
      <c r="A29" s="137" t="s">
        <v>270</v>
      </c>
      <c r="F29" s="137"/>
      <c r="G29" s="137"/>
    </row>
    <row r="31" spans="1:7" x14ac:dyDescent="0.3">
      <c r="A31" s="137" t="s">
        <v>272</v>
      </c>
    </row>
    <row r="32" spans="1:7" x14ac:dyDescent="0.3">
      <c r="A32" s="137" t="s">
        <v>263</v>
      </c>
      <c r="F32" s="137"/>
    </row>
    <row r="33" spans="1:7" x14ac:dyDescent="0.3">
      <c r="A33" s="137" t="s">
        <v>264</v>
      </c>
      <c r="F33" s="137"/>
    </row>
    <row r="34" spans="1:7" x14ac:dyDescent="0.3">
      <c r="A34" s="137" t="s">
        <v>265</v>
      </c>
      <c r="F34" s="137"/>
    </row>
    <row r="35" spans="1:7" x14ac:dyDescent="0.3">
      <c r="A35" s="137" t="s">
        <v>266</v>
      </c>
      <c r="F35" s="137"/>
      <c r="G35" s="137"/>
    </row>
    <row r="36" spans="1:7" x14ac:dyDescent="0.3">
      <c r="A36" s="137" t="s">
        <v>267</v>
      </c>
      <c r="F36" s="137"/>
      <c r="G36" s="137"/>
    </row>
    <row r="37" spans="1:7" x14ac:dyDescent="0.3">
      <c r="A37" s="137" t="s">
        <v>268</v>
      </c>
      <c r="F37" s="137"/>
      <c r="G37" s="137"/>
    </row>
    <row r="38" spans="1:7" x14ac:dyDescent="0.3">
      <c r="A38" s="137" t="s">
        <v>269</v>
      </c>
      <c r="F38" s="137"/>
    </row>
    <row r="39" spans="1:7" x14ac:dyDescent="0.3">
      <c r="A39" s="137" t="s">
        <v>270</v>
      </c>
      <c r="F39" s="137"/>
      <c r="G39" s="137"/>
    </row>
    <row r="40" spans="1:7" x14ac:dyDescent="0.3">
      <c r="F40" s="137"/>
    </row>
    <row r="41" spans="1:7" x14ac:dyDescent="0.3">
      <c r="A41" s="137" t="s">
        <v>273</v>
      </c>
      <c r="F41" s="137"/>
    </row>
    <row r="42" spans="1:7" x14ac:dyDescent="0.3">
      <c r="F42" s="137"/>
    </row>
    <row r="43" spans="1:7" x14ac:dyDescent="0.3">
      <c r="F43" s="137"/>
      <c r="G43" s="137"/>
    </row>
    <row r="44" spans="1:7" x14ac:dyDescent="0.3">
      <c r="F44" s="137"/>
      <c r="G44" s="137"/>
    </row>
    <row r="45" spans="1:7" x14ac:dyDescent="0.3">
      <c r="F45" s="137"/>
      <c r="G45" s="137"/>
    </row>
    <row r="46" spans="1:7" x14ac:dyDescent="0.3">
      <c r="F46" s="137"/>
    </row>
    <row r="47" spans="1:7" x14ac:dyDescent="0.3">
      <c r="F47" s="137"/>
      <c r="G47" s="137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M1:M2"/>
    <mergeCell ref="N1:Q1"/>
    <mergeCell ref="R1:X1"/>
    <mergeCell ref="Y1:Z2"/>
    <mergeCell ref="AA1:AA2"/>
    <mergeCell ref="S2:T2"/>
    <mergeCell ref="U2:V2"/>
    <mergeCell ref="W2:X2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54"/>
      <c r="B1" s="455"/>
      <c r="C1" s="144"/>
      <c r="D1" s="144"/>
      <c r="E1" s="144"/>
      <c r="F1" s="144"/>
      <c r="G1" s="144"/>
      <c r="H1" s="144"/>
      <c r="I1" s="144"/>
      <c r="J1" s="144"/>
      <c r="K1" s="145"/>
      <c r="L1" s="146"/>
      <c r="M1" s="713"/>
      <c r="N1" s="881"/>
      <c r="O1" s="882"/>
      <c r="P1" s="882"/>
      <c r="Q1" s="882"/>
      <c r="R1" s="883"/>
      <c r="S1" s="876"/>
      <c r="T1" s="876"/>
      <c r="U1" s="876"/>
      <c r="V1" s="876"/>
      <c r="W1" s="876"/>
      <c r="X1" s="884"/>
      <c r="Y1" s="870"/>
      <c r="Z1" s="840"/>
      <c r="AA1" s="714"/>
      <c r="AB1" s="712"/>
      <c r="AC1" s="872"/>
      <c r="AD1" s="873"/>
      <c r="AE1" s="873"/>
      <c r="AF1" s="874"/>
      <c r="AG1" s="875"/>
      <c r="AH1" s="876"/>
      <c r="AI1" s="876"/>
      <c r="AJ1" s="876"/>
      <c r="AK1" s="876"/>
      <c r="AL1" s="876"/>
      <c r="AM1" s="876"/>
      <c r="AN1" s="876"/>
      <c r="AO1" s="712"/>
      <c r="AP1" s="870"/>
      <c r="AQ1" s="840"/>
      <c r="AR1" s="840"/>
      <c r="AS1" s="841"/>
      <c r="AT1" s="878"/>
      <c r="AU1" s="879"/>
      <c r="AV1" s="879"/>
      <c r="AW1" s="879"/>
      <c r="AX1" s="879"/>
      <c r="AY1" s="879"/>
      <c r="AZ1" s="879"/>
      <c r="BA1" s="879"/>
      <c r="BB1" s="879"/>
      <c r="BC1" s="879"/>
      <c r="BD1" s="879"/>
      <c r="BE1" s="879"/>
      <c r="BF1" s="879"/>
      <c r="BG1" s="879"/>
      <c r="BH1" s="879"/>
      <c r="BI1" s="879"/>
      <c r="BJ1" s="879"/>
      <c r="BK1" s="879"/>
      <c r="BL1" s="879"/>
      <c r="BM1" s="879"/>
      <c r="BN1" s="879"/>
      <c r="BO1" s="879"/>
      <c r="BP1" s="879"/>
      <c r="BQ1" s="879"/>
      <c r="BR1" s="879"/>
      <c r="BS1" s="879"/>
      <c r="BT1" s="879"/>
      <c r="BU1" s="879"/>
      <c r="BV1" s="879"/>
      <c r="BW1" s="712"/>
      <c r="BX1" s="870"/>
      <c r="BY1" s="840"/>
      <c r="BZ1" s="840"/>
      <c r="CA1" s="841"/>
      <c r="CB1" s="871"/>
      <c r="CC1" s="871"/>
      <c r="CD1" s="871"/>
      <c r="CE1" s="871"/>
      <c r="CF1" s="871"/>
      <c r="CG1" s="871"/>
      <c r="CH1" s="871"/>
      <c r="CI1" s="871"/>
      <c r="CJ1" s="871"/>
      <c r="CK1" s="871"/>
      <c r="CL1" s="871"/>
      <c r="CM1" s="871"/>
      <c r="CN1" s="711"/>
      <c r="CO1" s="857"/>
      <c r="CP1" s="828"/>
      <c r="CQ1" s="828"/>
      <c r="CR1" s="828"/>
      <c r="CS1" s="828"/>
      <c r="CT1" s="828"/>
      <c r="CU1" s="828"/>
      <c r="CV1" s="829"/>
      <c r="CW1" s="890"/>
      <c r="CX1" s="891"/>
      <c r="CY1" s="891"/>
      <c r="CZ1" s="892"/>
      <c r="DA1" s="891"/>
      <c r="DB1" s="891"/>
      <c r="DC1" s="892"/>
      <c r="DD1" s="891"/>
      <c r="DE1" s="891"/>
    </row>
  </sheetData>
  <mergeCells count="13">
    <mergeCell ref="CW1:CY1"/>
    <mergeCell ref="CZ1:DB1"/>
    <mergeCell ref="DC1:DE1"/>
    <mergeCell ref="CO1:CV1"/>
    <mergeCell ref="AC1:AF1"/>
    <mergeCell ref="AG1:AN1"/>
    <mergeCell ref="AP1:AS1"/>
    <mergeCell ref="AT1:BV1"/>
    <mergeCell ref="N1:Q1"/>
    <mergeCell ref="R1:X1"/>
    <mergeCell ref="Y1:Z1"/>
    <mergeCell ref="BX1:CA1"/>
    <mergeCell ref="CB1:CM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95" t="s">
        <v>116</v>
      </c>
      <c r="B1" s="896"/>
      <c r="C1" s="896"/>
      <c r="D1" s="893" t="s">
        <v>258</v>
      </c>
    </row>
    <row r="2" spans="1:4" x14ac:dyDescent="0.3">
      <c r="A2" s="456" t="s">
        <v>126</v>
      </c>
      <c r="B2" s="474" t="s">
        <v>127</v>
      </c>
      <c r="C2" s="474" t="s">
        <v>129</v>
      </c>
      <c r="D2" s="894"/>
    </row>
    <row r="3" spans="1:4" x14ac:dyDescent="0.3">
      <c r="A3" s="465"/>
      <c r="B3" s="466"/>
      <c r="C3" s="466" t="s">
        <v>105</v>
      </c>
      <c r="D3" s="696"/>
    </row>
    <row r="4" spans="1:4" x14ac:dyDescent="0.3">
      <c r="A4" s="465"/>
      <c r="B4" s="465"/>
      <c r="C4" s="715"/>
      <c r="D4" s="696"/>
    </row>
    <row r="5" spans="1:4" x14ac:dyDescent="0.3">
      <c r="A5" s="168"/>
      <c r="B5" s="168"/>
      <c r="C5" s="168"/>
    </row>
    <row r="6" spans="1:4" x14ac:dyDescent="0.3">
      <c r="A6" s="168"/>
      <c r="B6" s="168"/>
      <c r="C6" s="168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K1" workbookViewId="0">
      <selection activeCell="Q10" sqref="Q10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1"/>
      <c r="B1" s="202" t="s">
        <v>274</v>
      </c>
      <c r="C1" s="203" t="s">
        <v>508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2" spans="1:21" x14ac:dyDescent="0.3">
      <c r="A2" s="201"/>
      <c r="B2" s="204" t="s">
        <v>275</v>
      </c>
      <c r="C2" s="904" t="s">
        <v>276</v>
      </c>
      <c r="D2" s="904"/>
      <c r="E2" s="202"/>
      <c r="F2" s="202"/>
      <c r="G2" s="202"/>
      <c r="H2" s="205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</row>
    <row r="3" spans="1:21" x14ac:dyDescent="0.3">
      <c r="A3" s="203"/>
      <c r="B3" s="202"/>
      <c r="C3" s="206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</row>
    <row r="4" spans="1:21" x14ac:dyDescent="0.3">
      <c r="A4" s="203"/>
      <c r="B4" s="207"/>
      <c r="C4" s="208"/>
      <c r="D4" s="209"/>
      <c r="E4" s="210"/>
      <c r="F4" s="210"/>
      <c r="G4" s="210"/>
      <c r="H4" s="202"/>
      <c r="I4" s="202"/>
      <c r="J4" s="202"/>
      <c r="K4" s="202"/>
      <c r="L4" s="202"/>
      <c r="M4" s="202"/>
      <c r="N4" s="202"/>
      <c r="O4" s="202"/>
      <c r="P4" s="202"/>
      <c r="Q4" s="211"/>
      <c r="R4" s="202"/>
      <c r="S4" s="202"/>
      <c r="T4" s="202"/>
      <c r="U4" s="202"/>
    </row>
    <row r="5" spans="1:21" x14ac:dyDescent="0.3">
      <c r="A5" s="203"/>
      <c r="B5" s="202"/>
      <c r="C5" s="202"/>
      <c r="D5" s="212"/>
      <c r="E5" s="212"/>
      <c r="F5" s="213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</row>
    <row r="6" spans="1:21" ht="21" customHeight="1" x14ac:dyDescent="0.4">
      <c r="A6" s="201"/>
      <c r="B6" s="214" t="s">
        <v>258</v>
      </c>
      <c r="C6" s="202"/>
      <c r="D6" s="202"/>
      <c r="E6" s="202"/>
      <c r="F6" s="215" t="s">
        <v>277</v>
      </c>
      <c r="G6" s="202"/>
      <c r="H6" s="202"/>
      <c r="I6" s="202"/>
      <c r="J6" s="214" t="s">
        <v>258</v>
      </c>
      <c r="K6" s="202"/>
      <c r="L6" s="202"/>
      <c r="M6" s="202"/>
      <c r="N6" s="215" t="s">
        <v>278</v>
      </c>
      <c r="O6" s="202"/>
      <c r="P6" s="202"/>
      <c r="Q6" s="214" t="s">
        <v>258</v>
      </c>
      <c r="R6" s="202"/>
      <c r="S6" s="202"/>
      <c r="T6" s="202"/>
      <c r="U6" s="215" t="s">
        <v>279</v>
      </c>
    </row>
    <row r="7" spans="1:21" ht="27" customHeight="1" x14ac:dyDescent="0.3">
      <c r="A7" s="201"/>
      <c r="B7" s="905" t="s">
        <v>488</v>
      </c>
      <c r="C7" s="905"/>
      <c r="D7" s="905"/>
      <c r="E7" s="202"/>
      <c r="F7" s="202"/>
      <c r="G7" s="202"/>
      <c r="H7" s="202"/>
      <c r="I7" s="202"/>
      <c r="J7" s="905" t="s">
        <v>487</v>
      </c>
      <c r="K7" s="905"/>
      <c r="L7" s="905"/>
      <c r="M7" s="202"/>
      <c r="N7" s="202"/>
      <c r="O7" s="202"/>
      <c r="P7" s="203" t="s">
        <v>280</v>
      </c>
      <c r="Q7" s="905" t="s">
        <v>488</v>
      </c>
      <c r="R7" s="905"/>
      <c r="S7" s="905"/>
      <c r="T7" s="202"/>
      <c r="U7" s="216" t="s">
        <v>281</v>
      </c>
    </row>
    <row r="8" spans="1:21" x14ac:dyDescent="0.3">
      <c r="A8" s="201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</row>
    <row r="9" spans="1:21" ht="27" customHeight="1" x14ac:dyDescent="0.3">
      <c r="A9" s="201"/>
      <c r="B9" s="217" t="s">
        <v>490</v>
      </c>
      <c r="C9" s="900" t="s">
        <v>282</v>
      </c>
      <c r="D9" s="901"/>
      <c r="E9" s="900" t="s">
        <v>283</v>
      </c>
      <c r="F9" s="901"/>
      <c r="G9" s="202"/>
      <c r="H9" s="202"/>
      <c r="I9" s="202"/>
      <c r="J9" s="217" t="s">
        <v>490</v>
      </c>
      <c r="K9" s="900" t="s">
        <v>282</v>
      </c>
      <c r="L9" s="901"/>
      <c r="M9" s="900" t="s">
        <v>283</v>
      </c>
      <c r="N9" s="901"/>
      <c r="O9" s="202"/>
      <c r="P9" s="202"/>
      <c r="Q9" s="217" t="s">
        <v>490</v>
      </c>
      <c r="R9" s="900" t="s">
        <v>282</v>
      </c>
      <c r="S9" s="901"/>
      <c r="T9" s="900" t="s">
        <v>283</v>
      </c>
      <c r="U9" s="901"/>
    </row>
    <row r="10" spans="1:21" ht="21.75" customHeight="1" x14ac:dyDescent="0.3">
      <c r="A10" s="201"/>
      <c r="B10" s="218" t="s">
        <v>277</v>
      </c>
      <c r="C10" s="219" t="s">
        <v>104</v>
      </c>
      <c r="D10" s="220" t="s">
        <v>284</v>
      </c>
      <c r="E10" s="219" t="s">
        <v>191</v>
      </c>
      <c r="F10" s="220" t="s">
        <v>285</v>
      </c>
      <c r="G10" s="202"/>
      <c r="H10" s="202"/>
      <c r="I10" s="202"/>
      <c r="J10" s="218" t="s">
        <v>278</v>
      </c>
      <c r="K10" s="219" t="s">
        <v>104</v>
      </c>
      <c r="L10" s="220" t="s">
        <v>284</v>
      </c>
      <c r="M10" s="219" t="s">
        <v>191</v>
      </c>
      <c r="N10" s="220" t="s">
        <v>285</v>
      </c>
      <c r="O10" s="202"/>
      <c r="P10" s="202"/>
      <c r="Q10" s="218" t="s">
        <v>279</v>
      </c>
      <c r="R10" s="219" t="s">
        <v>104</v>
      </c>
      <c r="S10" s="220" t="s">
        <v>284</v>
      </c>
      <c r="T10" s="219" t="s">
        <v>191</v>
      </c>
      <c r="U10" s="220" t="s">
        <v>285</v>
      </c>
    </row>
    <row r="11" spans="1:21" ht="22.5" customHeight="1" x14ac:dyDescent="0.3">
      <c r="A11" s="201"/>
      <c r="B11" s="221" t="s">
        <v>286</v>
      </c>
      <c r="C11" s="222"/>
      <c r="D11" s="222"/>
      <c r="E11" s="897" t="s">
        <v>287</v>
      </c>
      <c r="F11" s="898"/>
      <c r="G11" s="223"/>
      <c r="H11" s="223"/>
      <c r="I11" s="223"/>
      <c r="J11" s="224" t="s">
        <v>286</v>
      </c>
      <c r="K11" s="202"/>
      <c r="L11" s="202"/>
      <c r="M11" s="902" t="s">
        <v>287</v>
      </c>
      <c r="N11" s="903"/>
      <c r="O11" s="223"/>
      <c r="P11" s="223"/>
      <c r="Q11" s="221" t="s">
        <v>286</v>
      </c>
      <c r="R11" s="222"/>
      <c r="S11" s="222"/>
      <c r="T11" s="897" t="s">
        <v>287</v>
      </c>
      <c r="U11" s="898"/>
    </row>
    <row r="12" spans="1:21" x14ac:dyDescent="0.3">
      <c r="A12" s="201"/>
      <c r="B12" s="225" t="s">
        <v>525</v>
      </c>
      <c r="C12" s="301"/>
      <c r="D12" s="283"/>
      <c r="E12" s="288"/>
      <c r="F12" s="286"/>
      <c r="G12" s="223"/>
      <c r="H12" s="223"/>
      <c r="I12" s="223"/>
      <c r="J12" s="225" t="s">
        <v>525</v>
      </c>
      <c r="K12" s="301"/>
      <c r="L12" s="283"/>
      <c r="M12" s="288"/>
      <c r="N12" s="286"/>
      <c r="O12" s="223"/>
      <c r="P12" s="223"/>
      <c r="Q12" s="225" t="s">
        <v>525</v>
      </c>
      <c r="R12" s="301"/>
      <c r="S12" s="283"/>
      <c r="T12" s="288"/>
      <c r="U12" s="286"/>
    </row>
    <row r="13" spans="1:21" ht="25.5" customHeight="1" x14ac:dyDescent="0.3">
      <c r="A13" s="201"/>
      <c r="B13" s="322" t="s">
        <v>288</v>
      </c>
      <c r="C13" s="302"/>
      <c r="D13" s="284"/>
      <c r="E13" s="289"/>
      <c r="F13" s="287"/>
      <c r="G13" s="223"/>
      <c r="H13" s="223"/>
      <c r="I13" s="223"/>
      <c r="J13" s="322" t="s">
        <v>288</v>
      </c>
      <c r="K13" s="302"/>
      <c r="L13" s="284"/>
      <c r="M13" s="289"/>
      <c r="N13" s="287"/>
      <c r="O13" s="223"/>
      <c r="P13" s="223"/>
      <c r="Q13" s="322" t="s">
        <v>288</v>
      </c>
      <c r="R13" s="302"/>
      <c r="S13" s="284"/>
      <c r="T13" s="289"/>
      <c r="U13" s="287"/>
    </row>
    <row r="14" spans="1:21" x14ac:dyDescent="0.3">
      <c r="A14" s="201"/>
      <c r="B14" s="226" t="s">
        <v>289</v>
      </c>
      <c r="C14" s="302"/>
      <c r="D14" s="285"/>
      <c r="E14" s="289"/>
      <c r="F14" s="287"/>
      <c r="G14" s="223"/>
      <c r="H14" s="223"/>
      <c r="I14" s="223"/>
      <c r="J14" s="226" t="s">
        <v>506</v>
      </c>
      <c r="K14" s="302"/>
      <c r="L14" s="285"/>
      <c r="M14" s="289"/>
      <c r="N14" s="287"/>
      <c r="O14" s="223"/>
      <c r="P14" s="223"/>
      <c r="Q14" s="226" t="s">
        <v>506</v>
      </c>
      <c r="R14" s="302"/>
      <c r="S14" s="285"/>
      <c r="T14" s="289"/>
      <c r="U14" s="287"/>
    </row>
    <row r="15" spans="1:21" x14ac:dyDescent="0.3">
      <c r="A15" s="201"/>
      <c r="B15" s="227" t="s">
        <v>290</v>
      </c>
      <c r="C15" s="228"/>
      <c r="D15" s="229"/>
      <c r="E15" s="290"/>
      <c r="F15" s="230"/>
      <c r="G15" s="231"/>
      <c r="H15" s="231"/>
      <c r="I15" s="202"/>
      <c r="J15" s="227" t="s">
        <v>291</v>
      </c>
      <c r="K15" s="228"/>
      <c r="L15" s="229"/>
      <c r="M15" s="290"/>
      <c r="N15" s="230"/>
      <c r="O15" s="202"/>
      <c r="P15" s="202"/>
      <c r="Q15" s="227" t="s">
        <v>291</v>
      </c>
      <c r="R15" s="228"/>
      <c r="S15" s="229"/>
      <c r="T15" s="290"/>
      <c r="U15" s="230"/>
    </row>
    <row r="16" spans="1:21" x14ac:dyDescent="0.3">
      <c r="A16" s="232"/>
      <c r="B16" s="233" t="s">
        <v>292</v>
      </c>
      <c r="C16" s="234"/>
      <c r="D16" s="235"/>
      <c r="E16" s="291"/>
      <c r="F16" s="236"/>
      <c r="G16" s="231"/>
      <c r="H16" s="231"/>
      <c r="I16" s="231"/>
      <c r="J16" s="233" t="s">
        <v>292</v>
      </c>
      <c r="K16" s="234"/>
      <c r="L16" s="235"/>
      <c r="M16" s="297"/>
      <c r="N16" s="236"/>
      <c r="O16" s="202"/>
      <c r="P16" s="202"/>
      <c r="Q16" s="233" t="s">
        <v>292</v>
      </c>
      <c r="R16" s="234"/>
      <c r="S16" s="235"/>
      <c r="T16" s="297"/>
      <c r="U16" s="236"/>
    </row>
    <row r="17" spans="1:21" x14ac:dyDescent="0.3">
      <c r="A17" s="201"/>
      <c r="B17" s="237" t="s">
        <v>269</v>
      </c>
      <c r="C17" s="238"/>
      <c r="D17" s="240"/>
      <c r="E17" s="238"/>
      <c r="F17" s="240"/>
      <c r="G17" s="231"/>
      <c r="H17" s="231"/>
      <c r="I17" s="202"/>
      <c r="J17" s="237" t="s">
        <v>269</v>
      </c>
      <c r="K17" s="238"/>
      <c r="L17" s="239"/>
      <c r="M17" s="290"/>
      <c r="N17" s="240"/>
      <c r="O17" s="241"/>
      <c r="P17" s="241"/>
      <c r="Q17" s="237" t="s">
        <v>269</v>
      </c>
      <c r="R17" s="238"/>
      <c r="S17" s="239"/>
      <c r="T17" s="294"/>
      <c r="U17" s="240"/>
    </row>
    <row r="18" spans="1:21" x14ac:dyDescent="0.3">
      <c r="A18" s="201"/>
      <c r="B18" s="242" t="s">
        <v>489</v>
      </c>
      <c r="C18" s="243"/>
      <c r="D18" s="244"/>
      <c r="E18" s="292"/>
      <c r="F18" s="245"/>
      <c r="G18" s="231"/>
      <c r="H18" s="231"/>
      <c r="I18" s="202"/>
      <c r="J18" s="242" t="s">
        <v>489</v>
      </c>
      <c r="K18" s="243"/>
      <c r="L18" s="244"/>
      <c r="M18" s="292"/>
      <c r="N18" s="245"/>
      <c r="O18" s="202"/>
      <c r="P18" s="202"/>
      <c r="Q18" s="242" t="s">
        <v>489</v>
      </c>
      <c r="R18" s="243"/>
      <c r="S18" s="244"/>
      <c r="T18" s="292"/>
      <c r="U18" s="245"/>
    </row>
    <row r="19" spans="1:21" x14ac:dyDescent="0.3">
      <c r="A19" s="203"/>
      <c r="B19" s="237"/>
      <c r="C19" s="246"/>
      <c r="D19" s="247"/>
      <c r="E19" s="202"/>
      <c r="F19" s="248"/>
      <c r="G19" s="231"/>
      <c r="H19" s="231"/>
      <c r="I19" s="202"/>
      <c r="J19" s="237"/>
      <c r="K19" s="246"/>
      <c r="L19" s="247"/>
      <c r="M19" s="202"/>
      <c r="N19" s="248"/>
      <c r="O19" s="202"/>
      <c r="P19" s="202"/>
      <c r="Q19" s="237"/>
      <c r="R19" s="246"/>
      <c r="S19" s="247"/>
      <c r="T19" s="202"/>
      <c r="U19" s="249"/>
    </row>
    <row r="20" spans="1:21" ht="27" customHeight="1" x14ac:dyDescent="0.3">
      <c r="A20" s="201"/>
      <c r="B20" s="221" t="s">
        <v>293</v>
      </c>
      <c r="C20" s="303"/>
      <c r="D20" s="250"/>
      <c r="E20" s="897" t="s">
        <v>294</v>
      </c>
      <c r="F20" s="898"/>
      <c r="G20" s="231"/>
      <c r="H20" s="231"/>
      <c r="I20" s="202"/>
      <c r="J20" s="221" t="s">
        <v>293</v>
      </c>
      <c r="K20" s="303"/>
      <c r="L20" s="250"/>
      <c r="M20" s="897" t="s">
        <v>294</v>
      </c>
      <c r="N20" s="898"/>
      <c r="O20" s="241"/>
      <c r="P20" s="241"/>
      <c r="Q20" s="221" t="s">
        <v>293</v>
      </c>
      <c r="R20" s="303"/>
      <c r="S20" s="250"/>
      <c r="T20" s="897" t="s">
        <v>294</v>
      </c>
      <c r="U20" s="898"/>
    </row>
    <row r="21" spans="1:21" x14ac:dyDescent="0.3">
      <c r="A21" s="201"/>
      <c r="B21" s="251" t="s">
        <v>291</v>
      </c>
      <c r="C21" s="252"/>
      <c r="D21" s="253"/>
      <c r="E21" s="293"/>
      <c r="F21" s="254"/>
      <c r="G21" s="231"/>
      <c r="H21" s="231"/>
      <c r="I21" s="202"/>
      <c r="J21" s="251" t="s">
        <v>291</v>
      </c>
      <c r="K21" s="252"/>
      <c r="L21" s="253"/>
      <c r="M21" s="293"/>
      <c r="N21" s="254"/>
      <c r="O21" s="241"/>
      <c r="P21" s="241"/>
      <c r="Q21" s="227" t="s">
        <v>291</v>
      </c>
      <c r="R21" s="228"/>
      <c r="S21" s="229"/>
      <c r="T21" s="290"/>
      <c r="U21" s="230"/>
    </row>
    <row r="22" spans="1:21" x14ac:dyDescent="0.3">
      <c r="A22" s="232"/>
      <c r="B22" s="233" t="s">
        <v>292</v>
      </c>
      <c r="C22" s="234"/>
      <c r="D22" s="235"/>
      <c r="E22" s="291"/>
      <c r="F22" s="236"/>
      <c r="G22" s="231"/>
      <c r="H22" s="231"/>
      <c r="I22" s="241"/>
      <c r="J22" s="233" t="s">
        <v>292</v>
      </c>
      <c r="K22" s="234"/>
      <c r="L22" s="235"/>
      <c r="M22" s="297"/>
      <c r="N22" s="236"/>
      <c r="O22" s="241"/>
      <c r="P22" s="241"/>
      <c r="Q22" s="233" t="s">
        <v>292</v>
      </c>
      <c r="R22" s="234"/>
      <c r="S22" s="235"/>
      <c r="T22" s="297"/>
      <c r="U22" s="236"/>
    </row>
    <row r="23" spans="1:21" x14ac:dyDescent="0.3">
      <c r="A23" s="201"/>
      <c r="B23" s="237" t="s">
        <v>295</v>
      </c>
      <c r="C23" s="238"/>
      <c r="D23" s="239"/>
      <c r="E23" s="294"/>
      <c r="F23" s="240"/>
      <c r="G23" s="231"/>
      <c r="H23" s="231"/>
      <c r="I23" s="202"/>
      <c r="J23" s="237" t="s">
        <v>295</v>
      </c>
      <c r="K23" s="238"/>
      <c r="L23" s="239"/>
      <c r="M23" s="290"/>
      <c r="N23" s="240"/>
      <c r="O23" s="241"/>
      <c r="P23" s="241"/>
      <c r="Q23" s="237" t="s">
        <v>295</v>
      </c>
      <c r="R23" s="238"/>
      <c r="S23" s="239"/>
      <c r="T23" s="294"/>
      <c r="U23" s="240"/>
    </row>
    <row r="24" spans="1:21" ht="24" customHeight="1" x14ac:dyDescent="0.3">
      <c r="A24" s="201"/>
      <c r="B24" s="255" t="s">
        <v>296</v>
      </c>
      <c r="C24" s="238"/>
      <c r="D24" s="240"/>
      <c r="E24" s="238"/>
      <c r="F24" s="240"/>
      <c r="G24" s="231"/>
      <c r="H24" s="231"/>
      <c r="I24" s="202"/>
      <c r="J24" s="255" t="s">
        <v>296</v>
      </c>
      <c r="K24" s="256"/>
      <c r="L24" s="239"/>
      <c r="M24" s="298"/>
      <c r="N24" s="240"/>
      <c r="O24" s="241"/>
      <c r="P24" s="241"/>
      <c r="Q24" s="255" t="s">
        <v>296</v>
      </c>
      <c r="R24" s="256"/>
      <c r="S24" s="239"/>
      <c r="T24" s="298"/>
      <c r="U24" s="240"/>
    </row>
    <row r="25" spans="1:21" ht="24" customHeight="1" x14ac:dyDescent="0.3">
      <c r="A25" s="201"/>
      <c r="B25" s="255" t="s">
        <v>297</v>
      </c>
      <c r="C25" s="238"/>
      <c r="D25" s="240"/>
      <c r="E25" s="238"/>
      <c r="F25" s="240"/>
      <c r="G25" s="231"/>
      <c r="H25" s="231"/>
      <c r="I25" s="202"/>
      <c r="J25" s="255" t="s">
        <v>297</v>
      </c>
      <c r="K25" s="256"/>
      <c r="L25" s="239"/>
      <c r="M25" s="298"/>
      <c r="N25" s="240"/>
      <c r="O25" s="241"/>
      <c r="P25" s="241"/>
      <c r="Q25" s="255" t="s">
        <v>297</v>
      </c>
      <c r="R25" s="256"/>
      <c r="S25" s="239"/>
      <c r="T25" s="298"/>
      <c r="U25" s="240"/>
    </row>
    <row r="26" spans="1:21" ht="24" customHeight="1" x14ac:dyDescent="0.3">
      <c r="A26" s="201"/>
      <c r="B26" s="255" t="s">
        <v>298</v>
      </c>
      <c r="C26" s="238"/>
      <c r="D26" s="240"/>
      <c r="E26" s="238"/>
      <c r="F26" s="240"/>
      <c r="G26" s="231"/>
      <c r="H26" s="231"/>
      <c r="I26" s="202"/>
      <c r="J26" s="255" t="s">
        <v>298</v>
      </c>
      <c r="K26" s="256"/>
      <c r="L26" s="247"/>
      <c r="M26" s="256"/>
      <c r="N26" s="249"/>
      <c r="O26" s="241"/>
      <c r="P26" s="241"/>
      <c r="Q26" s="255" t="s">
        <v>298</v>
      </c>
      <c r="R26" s="256"/>
      <c r="S26" s="239"/>
      <c r="T26" s="298"/>
      <c r="U26" s="240"/>
    </row>
    <row r="27" spans="1:21" x14ac:dyDescent="0.3">
      <c r="A27" s="201"/>
      <c r="B27" s="257" t="s">
        <v>299</v>
      </c>
      <c r="C27" s="238"/>
      <c r="D27" s="240"/>
      <c r="E27" s="238"/>
      <c r="F27" s="240"/>
      <c r="G27" s="231"/>
      <c r="H27" s="231"/>
      <c r="I27" s="202"/>
      <c r="J27" s="257" t="s">
        <v>299</v>
      </c>
      <c r="K27" s="256"/>
      <c r="L27" s="240"/>
      <c r="M27" s="256"/>
      <c r="N27" s="240"/>
      <c r="O27" s="241"/>
      <c r="P27" s="241"/>
      <c r="Q27" s="255" t="s">
        <v>299</v>
      </c>
      <c r="R27" s="256"/>
      <c r="S27" s="239"/>
      <c r="T27" s="298"/>
      <c r="U27" s="240"/>
    </row>
    <row r="28" spans="1:21" x14ac:dyDescent="0.3">
      <c r="A28" s="201"/>
      <c r="B28" s="304" t="s">
        <v>489</v>
      </c>
      <c r="C28" s="243"/>
      <c r="D28" s="245"/>
      <c r="E28" s="243"/>
      <c r="F28" s="245"/>
      <c r="G28" s="231"/>
      <c r="H28" s="231"/>
      <c r="I28" s="202"/>
      <c r="J28" s="304" t="s">
        <v>489</v>
      </c>
      <c r="K28" s="243"/>
      <c r="L28" s="245"/>
      <c r="M28" s="243"/>
      <c r="N28" s="245"/>
      <c r="O28" s="241"/>
      <c r="P28" s="241"/>
      <c r="Q28" s="242" t="s">
        <v>489</v>
      </c>
      <c r="R28" s="243"/>
      <c r="S28" s="244"/>
      <c r="T28" s="243"/>
      <c r="U28" s="245"/>
    </row>
    <row r="29" spans="1:21" x14ac:dyDescent="0.3">
      <c r="A29" s="201"/>
      <c r="B29" s="258"/>
      <c r="C29" s="259"/>
      <c r="D29" s="260"/>
      <c r="E29" s="241"/>
      <c r="F29" s="261"/>
      <c r="G29" s="231"/>
      <c r="H29" s="231"/>
      <c r="I29" s="202"/>
      <c r="J29" s="258"/>
      <c r="K29" s="259"/>
      <c r="L29" s="260"/>
      <c r="M29" s="299"/>
      <c r="N29" s="261"/>
      <c r="O29" s="241"/>
      <c r="P29" s="241"/>
      <c r="Q29" s="258"/>
      <c r="R29" s="259"/>
      <c r="S29" s="260"/>
      <c r="T29" s="241"/>
      <c r="U29" s="262"/>
    </row>
    <row r="30" spans="1:21" ht="28.5" customHeight="1" x14ac:dyDescent="0.3">
      <c r="A30" s="201"/>
      <c r="B30" s="221" t="s">
        <v>300</v>
      </c>
      <c r="C30" s="303"/>
      <c r="D30" s="250"/>
      <c r="E30" s="897" t="s">
        <v>294</v>
      </c>
      <c r="F30" s="898"/>
      <c r="G30" s="231"/>
      <c r="H30" s="231"/>
      <c r="I30" s="202"/>
      <c r="J30" s="221" t="s">
        <v>300</v>
      </c>
      <c r="K30" s="303"/>
      <c r="L30" s="250"/>
      <c r="M30" s="897" t="s">
        <v>294</v>
      </c>
      <c r="N30" s="898"/>
      <c r="O30" s="241"/>
      <c r="P30" s="241"/>
      <c r="Q30" s="221" t="s">
        <v>300</v>
      </c>
      <c r="R30" s="303"/>
      <c r="S30" s="250"/>
      <c r="T30" s="897" t="s">
        <v>294</v>
      </c>
      <c r="U30" s="898"/>
    </row>
    <row r="31" spans="1:21" x14ac:dyDescent="0.3">
      <c r="A31" s="263"/>
      <c r="B31" s="251" t="s">
        <v>291</v>
      </c>
      <c r="C31" s="264"/>
      <c r="D31" s="265"/>
      <c r="E31" s="295"/>
      <c r="F31" s="266"/>
      <c r="G31" s="267"/>
      <c r="H31" s="267"/>
      <c r="I31" s="268"/>
      <c r="J31" s="305" t="s">
        <v>291</v>
      </c>
      <c r="K31" s="306" t="s">
        <v>547</v>
      </c>
      <c r="L31" s="307" t="s">
        <v>547</v>
      </c>
      <c r="M31" s="307" t="s">
        <v>547</v>
      </c>
      <c r="N31" s="307" t="s">
        <v>547</v>
      </c>
      <c r="O31" s="269"/>
      <c r="P31" s="269"/>
      <c r="Q31" s="227" t="s">
        <v>291</v>
      </c>
      <c r="R31" s="270"/>
      <c r="S31" s="271"/>
      <c r="T31" s="300"/>
      <c r="U31" s="272"/>
    </row>
    <row r="32" spans="1:21" x14ac:dyDescent="0.3">
      <c r="A32" s="273"/>
      <c r="B32" s="233" t="s">
        <v>292</v>
      </c>
      <c r="C32" s="274"/>
      <c r="D32" s="275"/>
      <c r="E32" s="296"/>
      <c r="F32" s="276"/>
      <c r="G32" s="231"/>
      <c r="H32" s="277"/>
      <c r="I32" s="278"/>
      <c r="J32" s="308" t="s">
        <v>292</v>
      </c>
      <c r="K32" s="309" t="s">
        <v>547</v>
      </c>
      <c r="L32" s="310" t="s">
        <v>547</v>
      </c>
      <c r="M32" s="310" t="s">
        <v>547</v>
      </c>
      <c r="N32" s="310" t="s">
        <v>547</v>
      </c>
      <c r="O32" s="278"/>
      <c r="P32" s="278"/>
      <c r="Q32" s="233" t="s">
        <v>292</v>
      </c>
      <c r="R32" s="274"/>
      <c r="S32" s="279"/>
      <c r="T32" s="296"/>
      <c r="U32" s="276"/>
    </row>
    <row r="33" spans="1:21" x14ac:dyDescent="0.3">
      <c r="A33" s="201"/>
      <c r="B33" s="237" t="s">
        <v>295</v>
      </c>
      <c r="C33" s="238"/>
      <c r="D33" s="239"/>
      <c r="E33" s="294"/>
      <c r="F33" s="240"/>
      <c r="G33" s="231"/>
      <c r="H33" s="231"/>
      <c r="I33" s="202"/>
      <c r="J33" s="311" t="s">
        <v>295</v>
      </c>
      <c r="K33" s="312"/>
      <c r="L33" s="313"/>
      <c r="M33" s="314"/>
      <c r="N33" s="315"/>
      <c r="O33" s="241"/>
      <c r="P33" s="241"/>
      <c r="Q33" s="237" t="s">
        <v>295</v>
      </c>
      <c r="R33" s="238"/>
      <c r="S33" s="239"/>
      <c r="T33" s="294"/>
      <c r="U33" s="240"/>
    </row>
    <row r="34" spans="1:21" x14ac:dyDescent="0.3">
      <c r="A34" s="280"/>
      <c r="B34" s="255" t="s">
        <v>301</v>
      </c>
      <c r="C34" s="238"/>
      <c r="D34" s="240"/>
      <c r="E34" s="238"/>
      <c r="F34" s="240"/>
      <c r="G34" s="231"/>
      <c r="H34" s="231"/>
      <c r="I34" s="231"/>
      <c r="J34" s="316" t="s">
        <v>301</v>
      </c>
      <c r="K34" s="317"/>
      <c r="L34" s="313"/>
      <c r="M34" s="317"/>
      <c r="N34" s="315"/>
      <c r="O34" s="281"/>
      <c r="P34" s="281"/>
      <c r="Q34" s="255" t="s">
        <v>301</v>
      </c>
      <c r="R34" s="256"/>
      <c r="S34" s="239"/>
      <c r="T34" s="256"/>
      <c r="U34" s="240"/>
    </row>
    <row r="35" spans="1:21" ht="24" customHeight="1" x14ac:dyDescent="0.3">
      <c r="A35" s="280"/>
      <c r="B35" s="255" t="s">
        <v>302</v>
      </c>
      <c r="C35" s="238"/>
      <c r="D35" s="240"/>
      <c r="E35" s="238"/>
      <c r="F35" s="240"/>
      <c r="G35" s="231"/>
      <c r="H35" s="231"/>
      <c r="I35" s="231"/>
      <c r="J35" s="316" t="s">
        <v>302</v>
      </c>
      <c r="K35" s="317"/>
      <c r="L35" s="313"/>
      <c r="M35" s="317"/>
      <c r="N35" s="315"/>
      <c r="O35" s="281"/>
      <c r="P35" s="281"/>
      <c r="Q35" s="255" t="s">
        <v>302</v>
      </c>
      <c r="R35" s="256"/>
      <c r="S35" s="239"/>
      <c r="T35" s="256"/>
      <c r="U35" s="240"/>
    </row>
    <row r="36" spans="1:21" ht="36" customHeight="1" x14ac:dyDescent="0.3">
      <c r="A36" s="280"/>
      <c r="B36" s="255" t="s">
        <v>303</v>
      </c>
      <c r="C36" s="238"/>
      <c r="D36" s="240"/>
      <c r="E36" s="238"/>
      <c r="F36" s="240"/>
      <c r="G36" s="231"/>
      <c r="H36" s="231"/>
      <c r="I36" s="231"/>
      <c r="J36" s="316" t="s">
        <v>304</v>
      </c>
      <c r="K36" s="317"/>
      <c r="L36" s="313"/>
      <c r="M36" s="317"/>
      <c r="N36" s="315"/>
      <c r="O36" s="281"/>
      <c r="P36" s="281"/>
      <c r="Q36" s="255" t="s">
        <v>304</v>
      </c>
      <c r="R36" s="256"/>
      <c r="S36" s="239"/>
      <c r="T36" s="256"/>
      <c r="U36" s="240"/>
    </row>
    <row r="37" spans="1:21" ht="24" customHeight="1" x14ac:dyDescent="0.3">
      <c r="A37" s="280"/>
      <c r="B37" s="255" t="s">
        <v>305</v>
      </c>
      <c r="C37" s="238"/>
      <c r="D37" s="240"/>
      <c r="E37" s="238"/>
      <c r="F37" s="240"/>
      <c r="G37" s="231"/>
      <c r="H37" s="231"/>
      <c r="I37" s="231"/>
      <c r="J37" s="316" t="s">
        <v>305</v>
      </c>
      <c r="K37" s="317"/>
      <c r="L37" s="313"/>
      <c r="M37" s="317"/>
      <c r="N37" s="315"/>
      <c r="O37" s="281"/>
      <c r="P37" s="281"/>
      <c r="Q37" s="255" t="s">
        <v>305</v>
      </c>
      <c r="R37" s="256"/>
      <c r="S37" s="239"/>
      <c r="T37" s="256"/>
      <c r="U37" s="240"/>
    </row>
    <row r="38" spans="1:21" ht="24" customHeight="1" x14ac:dyDescent="0.3">
      <c r="A38" s="280"/>
      <c r="B38" s="255" t="s">
        <v>297</v>
      </c>
      <c r="C38" s="238"/>
      <c r="D38" s="240"/>
      <c r="E38" s="238"/>
      <c r="F38" s="240"/>
      <c r="G38" s="231"/>
      <c r="H38" s="231"/>
      <c r="I38" s="231"/>
      <c r="J38" s="316" t="s">
        <v>297</v>
      </c>
      <c r="K38" s="317"/>
      <c r="L38" s="313"/>
      <c r="M38" s="317"/>
      <c r="N38" s="315"/>
      <c r="O38" s="281"/>
      <c r="P38" s="281"/>
      <c r="Q38" s="255" t="s">
        <v>297</v>
      </c>
      <c r="R38" s="256"/>
      <c r="S38" s="239"/>
      <c r="T38" s="256"/>
      <c r="U38" s="240"/>
    </row>
    <row r="39" spans="1:21" ht="24" customHeight="1" x14ac:dyDescent="0.3">
      <c r="A39" s="280"/>
      <c r="B39" s="255" t="s">
        <v>306</v>
      </c>
      <c r="C39" s="238"/>
      <c r="D39" s="240"/>
      <c r="E39" s="238"/>
      <c r="F39" s="240"/>
      <c r="G39" s="231"/>
      <c r="H39" s="231"/>
      <c r="I39" s="231"/>
      <c r="J39" s="316" t="s">
        <v>307</v>
      </c>
      <c r="K39" s="317"/>
      <c r="L39" s="313"/>
      <c r="M39" s="317"/>
      <c r="N39" s="315"/>
      <c r="O39" s="281"/>
      <c r="P39" s="281"/>
      <c r="Q39" s="255" t="s">
        <v>307</v>
      </c>
      <c r="R39" s="256"/>
      <c r="S39" s="239"/>
      <c r="T39" s="256"/>
      <c r="U39" s="240"/>
    </row>
    <row r="40" spans="1:21" ht="60" customHeight="1" x14ac:dyDescent="0.3">
      <c r="A40" s="280"/>
      <c r="B40" s="255" t="s">
        <v>308</v>
      </c>
      <c r="C40" s="238"/>
      <c r="D40" s="240"/>
      <c r="E40" s="238"/>
      <c r="F40" s="240"/>
      <c r="G40" s="231"/>
      <c r="H40" s="231"/>
      <c r="I40" s="231"/>
      <c r="J40" s="316" t="s">
        <v>309</v>
      </c>
      <c r="K40" s="317"/>
      <c r="L40" s="313"/>
      <c r="M40" s="317"/>
      <c r="N40" s="315"/>
      <c r="O40" s="281"/>
      <c r="P40" s="281"/>
      <c r="Q40" s="255" t="s">
        <v>310</v>
      </c>
      <c r="R40" s="256"/>
      <c r="S40" s="239"/>
      <c r="T40" s="256"/>
      <c r="U40" s="240"/>
    </row>
    <row r="41" spans="1:21" x14ac:dyDescent="0.3">
      <c r="A41" s="201"/>
      <c r="B41" s="242" t="s">
        <v>489</v>
      </c>
      <c r="C41" s="243"/>
      <c r="D41" s="244"/>
      <c r="E41" s="243"/>
      <c r="F41" s="245"/>
      <c r="G41" s="231"/>
      <c r="H41" s="231"/>
      <c r="I41" s="202"/>
      <c r="J41" s="318" t="s">
        <v>489</v>
      </c>
      <c r="K41" s="319"/>
      <c r="L41" s="320"/>
      <c r="M41" s="319"/>
      <c r="N41" s="321"/>
      <c r="O41" s="241"/>
      <c r="P41" s="241"/>
      <c r="Q41" s="242" t="s">
        <v>489</v>
      </c>
      <c r="R41" s="243"/>
      <c r="S41" s="244"/>
      <c r="T41" s="243"/>
      <c r="U41" s="245"/>
    </row>
    <row r="42" spans="1:21" x14ac:dyDescent="0.3">
      <c r="A42" s="201"/>
      <c r="B42" s="899"/>
      <c r="C42" s="899"/>
      <c r="D42" s="899"/>
      <c r="E42" s="899"/>
      <c r="F42" s="899"/>
      <c r="G42" s="241"/>
      <c r="H42" s="202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</row>
    <row r="43" spans="1:21" x14ac:dyDescent="0.3">
      <c r="A43" s="201"/>
      <c r="B43" s="282" t="s">
        <v>311</v>
      </c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</row>
    <row r="44" spans="1:21" x14ac:dyDescent="0.3">
      <c r="A44" s="201"/>
      <c r="B44" s="203" t="s">
        <v>312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</row>
    <row r="45" spans="1:21" x14ac:dyDescent="0.3">
      <c r="A45" s="201"/>
      <c r="B45" s="203" t="s">
        <v>313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</row>
    <row r="46" spans="1:21" x14ac:dyDescent="0.3">
      <c r="A46" s="201"/>
      <c r="B46" s="203" t="s">
        <v>314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</row>
    <row r="47" spans="1:21" x14ac:dyDescent="0.3">
      <c r="A47" s="201"/>
      <c r="B47" s="203" t="s">
        <v>315</v>
      </c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</row>
  </sheetData>
  <sheetProtection formatCells="0" formatColumns="0" formatRows="0" insertColumns="0" insertRows="0" insertHyperlinks="0" deleteColumns="0" deleteRows="0" sort="0" autoFilter="0" pivotTables="0"/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Glossary</vt:lpstr>
      <vt:lpstr>Information on sensitive area</vt:lpstr>
      <vt:lpstr>SA-history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2021-02-12T11:29:15Z</dcterms:modified>
  <cp:category/>
</cp:coreProperties>
</file>