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2" activeTab="7"/>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<sst xmlns="http://schemas.openxmlformats.org/spreadsheetml/2006/main" count="1389" uniqueCount="605">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</sst>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474</v>
      </c>
      <c r="B2" s="772" t="s">
        <v>475</v>
      </c>
    </row>
    <row r="3" spans="1:2" x14ac:dyDescent="0.3">
      <c r="A3" s="769" t="s">
        <v>535</v>
      </c>
      <c r="B3" s="772" t="s">
        <v>476</v>
      </c>
    </row>
    <row r="4" spans="1:2" x14ac:dyDescent="0.3">
      <c r="A4" s="769" t="s">
        <v>536</v>
      </c>
      <c r="B4" s="772" t="s">
        <v>477</v>
      </c>
    </row>
    <row r="5" spans="1:2" x14ac:dyDescent="0.3">
      <c r="A5" s="769" t="s">
        <v>537</v>
      </c>
      <c r="B5" s="770" t="s">
        <v>6</v>
      </c>
    </row>
    <row r="6" spans="1:2" x14ac:dyDescent="0.3">
      <c r="A6" s="769" t="s">
        <v>538</v>
      </c>
      <c r="B6" s="770" t="s">
        <v>3</v>
      </c>
    </row>
    <row r="7" spans="1:2" x14ac:dyDescent="0.3">
      <c r="A7" s="769" t="s">
        <v>539</v>
      </c>
      <c r="B7" s="770" t="s">
        <v>15</v>
      </c>
    </row>
    <row r="8" spans="1:2" x14ac:dyDescent="0.3">
      <c r="A8" s="769" t="s">
        <v>540</v>
      </c>
      <c r="B8" s="770" t="s">
        <v>2</v>
      </c>
    </row>
    <row r="9" spans="1:2" x14ac:dyDescent="0.3">
      <c r="A9" s="769" t="s">
        <v>541</v>
      </c>
      <c r="B9" s="770" t="s">
        <v>21</v>
      </c>
    </row>
    <row r="10" spans="1:2" x14ac:dyDescent="0.3">
      <c r="A10" s="769" t="s">
        <v>542</v>
      </c>
      <c r="B10" s="770" t="s">
        <v>543</v>
      </c>
    </row>
    <row r="11" spans="1:2" x14ac:dyDescent="0.3">
      <c r="A11" s="769" t="s">
        <v>544</v>
      </c>
      <c r="B11" s="770" t="s">
        <v>4</v>
      </c>
    </row>
    <row r="12" spans="1:2" x14ac:dyDescent="0.3">
      <c r="A12" s="769" t="s">
        <v>545</v>
      </c>
      <c r="B12" s="770" t="s">
        <v>546</v>
      </c>
    </row>
    <row r="13" spans="1:2" x14ac:dyDescent="0.3">
      <c r="A13" s="769" t="s">
        <v>547</v>
      </c>
      <c r="B13" s="770" t="s">
        <v>7</v>
      </c>
    </row>
    <row r="14" spans="1:2" x14ac:dyDescent="0.3">
      <c r="A14" s="769" t="s">
        <v>548</v>
      </c>
      <c r="B14" s="770" t="s">
        <v>549</v>
      </c>
    </row>
    <row r="15" spans="1:2" x14ac:dyDescent="0.3">
      <c r="A15" s="769" t="s">
        <v>22</v>
      </c>
      <c r="B15" s="770" t="s">
        <v>550</v>
      </c>
    </row>
    <row r="16" spans="1:2" x14ac:dyDescent="0.3">
      <c r="A16" s="769" t="s">
        <v>23</v>
      </c>
      <c r="B16" s="770" t="s">
        <v>551</v>
      </c>
    </row>
    <row r="17" spans="1:2" x14ac:dyDescent="0.3">
      <c r="A17" s="769" t="s">
        <v>552</v>
      </c>
      <c r="B17" s="770" t="s">
        <v>553</v>
      </c>
    </row>
    <row r="18" spans="1:2" x14ac:dyDescent="0.3">
      <c r="A18" s="769" t="s">
        <v>554</v>
      </c>
      <c r="B18" s="770" t="s">
        <v>13</v>
      </c>
    </row>
    <row r="19" spans="1:2" x14ac:dyDescent="0.3">
      <c r="A19" s="769" t="s">
        <v>555</v>
      </c>
      <c r="B19" s="770" t="s">
        <v>10</v>
      </c>
    </row>
    <row r="20" spans="1:2" x14ac:dyDescent="0.3">
      <c r="A20" s="769" t="s">
        <v>556</v>
      </c>
      <c r="B20" s="770" t="s">
        <v>12</v>
      </c>
    </row>
    <row r="21" spans="1:2" x14ac:dyDescent="0.3">
      <c r="A21" s="769" t="s">
        <v>509</v>
      </c>
      <c r="B21" s="772" t="s">
        <v>557</v>
      </c>
    </row>
    <row r="22" spans="1:2" x14ac:dyDescent="0.3">
      <c r="A22" s="769" t="s">
        <v>235</v>
      </c>
      <c r="B22" s="770" t="s">
        <v>8</v>
      </c>
    </row>
    <row r="23" spans="1:2" x14ac:dyDescent="0.3">
      <c r="A23" s="769" t="s">
        <v>503</v>
      </c>
      <c r="B23" s="770" t="s">
        <v>18</v>
      </c>
    </row>
    <row r="24" spans="1:2" x14ac:dyDescent="0.3">
      <c r="A24" s="769" t="s">
        <v>505</v>
      </c>
      <c r="B24" s="770" t="s">
        <v>11</v>
      </c>
    </row>
    <row r="25" spans="1:2" x14ac:dyDescent="0.3">
      <c r="A25" s="769" t="s">
        <v>558</v>
      </c>
      <c r="B25" s="770" t="s">
        <v>9</v>
      </c>
    </row>
    <row r="26" spans="1:2" x14ac:dyDescent="0.3">
      <c r="A26" s="769" t="s">
        <v>559</v>
      </c>
      <c r="B26" s="770" t="s">
        <v>17</v>
      </c>
    </row>
    <row r="27" spans="1:2" x14ac:dyDescent="0.3">
      <c r="A27" s="769" t="s">
        <v>560</v>
      </c>
      <c r="B27" s="770" t="s">
        <v>561</v>
      </c>
    </row>
    <row r="28" spans="1:2" x14ac:dyDescent="0.3">
      <c r="A28" s="769" t="s">
        <v>562</v>
      </c>
      <c r="B28" s="770" t="s">
        <v>14</v>
      </c>
    </row>
    <row r="29" spans="1:2" x14ac:dyDescent="0.3">
      <c r="A29" s="769">
        <v>1</v>
      </c>
      <c r="B29" s="770" t="s">
        <v>19</v>
      </c>
    </row>
    <row r="30" spans="1:2" x14ac:dyDescent="0.3">
      <c r="A30" s="769" t="s">
        <v>563</v>
      </c>
      <c r="B30" s="770" t="s">
        <v>16</v>
      </c>
    </row>
    <row r="31" spans="1:2" x14ac:dyDescent="0.3">
      <c r="A31" s="769">
        <v>2</v>
      </c>
      <c r="B31" s="770" t="s">
        <v>20</v>
      </c>
    </row>
    <row r="32" spans="1:2" x14ac:dyDescent="0.3">
      <c r="A32" s="769" t="s">
        <v>564</v>
      </c>
      <c r="B32" s="770" t="s">
        <v>5</v>
      </c>
    </row>
    <row r="33" spans="1:2" x14ac:dyDescent="0.3">
      <c r="A33" s="769" t="s">
        <v>565</v>
      </c>
      <c r="B33" s="770" t="s">
        <v>566</v>
      </c>
    </row>
    <row r="34" spans="1:2" x14ac:dyDescent="0.3">
      <c r="A34" s="773" t="s">
        <v>567</v>
      </c>
      <c r="B34" s="774" t="s">
        <v>568</v>
      </c>
    </row>
    <row r="35" spans="1:2" x14ac:dyDescent="0.3">
      <c r="A35" s="769" t="s">
        <v>569</v>
      </c>
      <c r="B35" s="774" t="s">
        <v>570</v>
      </c>
    </row>
    <row r="36" spans="1:2" x14ac:dyDescent="0.3">
      <c r="A36" s="769" t="s">
        <v>571</v>
      </c>
      <c r="B36" s="770" t="s">
        <v>572</v>
      </c>
    </row>
    <row r="37" spans="1:2" ht="28.8" x14ac:dyDescent="0.3">
      <c r="A37" s="773" t="s">
        <v>573</v>
      </c>
      <c r="B37" s="770" t="s">
        <v>574</v>
      </c>
    </row>
    <row r="38" spans="1:2" x14ac:dyDescent="0.3">
      <c r="A38" s="773" t="s">
        <v>102</v>
      </c>
      <c r="B38" s="770" t="s">
        <v>575</v>
      </c>
    </row>
    <row r="39" spans="1:2" x14ac:dyDescent="0.3">
      <c r="A39" s="773" t="s">
        <v>576</v>
      </c>
      <c r="B39" s="774" t="s">
        <v>577</v>
      </c>
    </row>
    <row r="40" spans="1:2" ht="28.8" x14ac:dyDescent="0.3">
      <c r="A40" s="773" t="s">
        <v>578</v>
      </c>
      <c r="B40" s="774" t="s">
        <v>579</v>
      </c>
    </row>
    <row r="41" spans="1:2" ht="28.8" x14ac:dyDescent="0.3">
      <c r="A41" s="773" t="s">
        <v>580</v>
      </c>
      <c r="B41" s="774" t="s">
        <v>581</v>
      </c>
    </row>
    <row r="42" spans="1:2" ht="28.8" x14ac:dyDescent="0.3">
      <c r="A42" s="775" t="s">
        <v>124</v>
      </c>
      <c r="B42" s="774" t="s">
        <v>582</v>
      </c>
    </row>
    <row r="43" spans="1:2" x14ac:dyDescent="0.3">
      <c r="A43" s="773" t="s">
        <v>520</v>
      </c>
      <c r="B43" s="774" t="s">
        <v>583</v>
      </c>
    </row>
    <row r="44" spans="1:2" ht="28.8" x14ac:dyDescent="0.3">
      <c r="A44" s="773" t="s">
        <v>530</v>
      </c>
      <c r="B44" s="774" t="s">
        <v>584</v>
      </c>
    </row>
    <row r="45" spans="1:2" ht="29.25" customHeight="1" x14ac:dyDescent="0.3">
      <c r="A45" s="773" t="s">
        <v>585</v>
      </c>
      <c r="B45" s="774" t="s">
        <v>586</v>
      </c>
    </row>
    <row r="46" spans="1:2" ht="28.8" x14ac:dyDescent="0.3">
      <c r="A46" s="773" t="s">
        <v>587</v>
      </c>
      <c r="B46" s="774" t="s">
        <v>588</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6"/>
      <c r="D3" s="926"/>
    </row>
    <row r="4" spans="2:6" x14ac:dyDescent="0.3">
      <c r="C4" s="325"/>
    </row>
    <row r="6" spans="2:6" x14ac:dyDescent="0.3">
      <c r="D6" s="326"/>
    </row>
    <row r="7" spans="2:6" ht="21" customHeight="1" x14ac:dyDescent="0.4">
      <c r="B7" s="327" t="s">
        <v>529</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7" t="s">
        <v>530</v>
      </c>
      <c r="F10" s="928"/>
    </row>
    <row r="11" spans="2:6" ht="15" customHeight="1" x14ac:dyDescent="0.3">
      <c r="B11" s="333" t="s">
        <v>241</v>
      </c>
      <c r="C11" s="334" t="s">
        <v>155</v>
      </c>
      <c r="D11" s="343" t="s">
        <v>478</v>
      </c>
      <c r="E11" s="505" t="s">
        <v>479</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0"/>
    </row>
    <row r="16" spans="2:6" ht="15.75" customHeight="1" x14ac:dyDescent="0.3">
      <c r="B16" s="340" t="s">
        <v>527</v>
      </c>
      <c r="C16" s="347"/>
      <c r="D16" s="353"/>
      <c r="E16" s="353"/>
      <c r="F16" s="801"/>
    </row>
    <row r="17" spans="2:6" x14ac:dyDescent="0.3">
      <c r="B17" s="338" t="s">
        <v>524</v>
      </c>
      <c r="C17" s="820"/>
      <c r="D17" s="806"/>
      <c r="E17" s="804"/>
      <c r="F17" s="800"/>
    </row>
    <row r="18" spans="2:6" ht="25.5" customHeight="1" x14ac:dyDescent="0.3">
      <c r="B18" s="797" t="s">
        <v>282</v>
      </c>
      <c r="C18" s="803"/>
      <c r="D18" s="805"/>
      <c r="E18" s="805"/>
      <c r="F18" s="809"/>
    </row>
    <row r="19" spans="2:6" x14ac:dyDescent="0.3">
      <c r="B19" s="818" t="s">
        <v>592</v>
      </c>
      <c r="C19" s="819"/>
      <c r="D19" s="821"/>
      <c r="E19" s="821"/>
      <c r="F19" s="808"/>
    </row>
    <row r="20" spans="2:6" ht="31.5" customHeight="1" x14ac:dyDescent="0.3">
      <c r="B20" s="341" t="s">
        <v>528</v>
      </c>
      <c r="C20" s="347"/>
      <c r="D20" s="354"/>
      <c r="E20" s="354"/>
      <c r="F20" s="801"/>
    </row>
    <row r="21" spans="2:6" x14ac:dyDescent="0.3">
      <c r="B21" s="338" t="s">
        <v>524</v>
      </c>
      <c r="C21" s="345"/>
      <c r="D21" s="350"/>
      <c r="E21" s="350"/>
      <c r="F21" s="800"/>
    </row>
    <row r="22" spans="2:6" ht="25.5" customHeight="1" x14ac:dyDescent="0.3">
      <c r="B22" s="369" t="s">
        <v>282</v>
      </c>
      <c r="C22" s="345"/>
      <c r="D22" s="350"/>
      <c r="E22" s="350"/>
      <c r="F22" s="800"/>
    </row>
    <row r="23" spans="2:6" x14ac:dyDescent="0.3">
      <c r="B23" s="802" t="s">
        <v>592</v>
      </c>
      <c r="C23" s="363"/>
      <c r="D23" s="362"/>
      <c r="E23" s="361"/>
      <c r="F23" s="801"/>
    </row>
    <row r="26" spans="2:6" x14ac:dyDescent="0.3">
      <c r="D26" s="326"/>
    </row>
    <row r="27" spans="2:6" ht="21" customHeight="1" x14ac:dyDescent="0.4">
      <c r="B27" s="327" t="s">
        <v>531</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7" t="s">
        <v>530</v>
      </c>
      <c r="F30" s="928"/>
    </row>
    <row r="31" spans="2:6" ht="15" customHeight="1" x14ac:dyDescent="0.3">
      <c r="B31" s="333" t="s">
        <v>241</v>
      </c>
      <c r="C31" s="334" t="s">
        <v>155</v>
      </c>
      <c r="D31" s="343" t="s">
        <v>478</v>
      </c>
      <c r="E31" s="335" t="s">
        <v>479</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0"/>
    </row>
    <row r="36" spans="2:6" ht="15.75" customHeight="1" x14ac:dyDescent="0.3">
      <c r="B36" s="340" t="s">
        <v>527</v>
      </c>
      <c r="C36" s="347"/>
      <c r="D36" s="353"/>
      <c r="E36" s="353"/>
      <c r="F36" s="801"/>
    </row>
    <row r="37" spans="2:6" x14ac:dyDescent="0.3">
      <c r="B37" s="338" t="s">
        <v>524</v>
      </c>
      <c r="C37" s="345"/>
      <c r="D37" s="350"/>
      <c r="E37" s="350"/>
      <c r="F37" s="800"/>
    </row>
    <row r="38" spans="2:6" ht="25.5" customHeight="1" x14ac:dyDescent="0.3">
      <c r="B38" s="811" t="s">
        <v>282</v>
      </c>
      <c r="C38" s="798"/>
      <c r="D38" s="805"/>
      <c r="E38" s="805"/>
      <c r="F38" s="809"/>
    </row>
    <row r="39" spans="2:6" x14ac:dyDescent="0.3">
      <c r="B39" s="814" t="s">
        <v>592</v>
      </c>
      <c r="C39" s="815"/>
      <c r="D39" s="821"/>
      <c r="E39" s="821"/>
      <c r="F39" s="808"/>
    </row>
    <row r="40" spans="2:6" ht="15.75" customHeight="1" x14ac:dyDescent="0.3">
      <c r="B40" s="341" t="s">
        <v>528</v>
      </c>
      <c r="C40" s="347"/>
      <c r="D40" s="354"/>
      <c r="E40" s="354"/>
      <c r="F40" s="801"/>
    </row>
    <row r="41" spans="2:6" x14ac:dyDescent="0.3">
      <c r="B41" s="338" t="s">
        <v>524</v>
      </c>
      <c r="C41" s="345"/>
      <c r="D41" s="350"/>
      <c r="E41" s="350"/>
      <c r="F41" s="800"/>
    </row>
    <row r="42" spans="2:6" ht="25.5" customHeight="1" x14ac:dyDescent="0.3">
      <c r="B42" s="369" t="s">
        <v>282</v>
      </c>
      <c r="C42" s="345"/>
      <c r="D42" s="350"/>
      <c r="E42" s="350"/>
      <c r="F42" s="800"/>
    </row>
    <row r="43" spans="2:6" x14ac:dyDescent="0.3">
      <c r="B43" s="814" t="s">
        <v>592</v>
      </c>
      <c r="C43" s="360"/>
      <c r="D43" s="355"/>
      <c r="E43" s="359"/>
      <c r="F43" s="801"/>
    </row>
    <row r="46" spans="2:6" ht="21" customHeight="1" x14ac:dyDescent="0.4">
      <c r="B46" s="327" t="s">
        <v>532</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7" t="s">
        <v>530</v>
      </c>
      <c r="F49" s="928"/>
    </row>
    <row r="50" spans="2:6" ht="16.5" customHeight="1" x14ac:dyDescent="0.3">
      <c r="B50" s="333" t="s">
        <v>241</v>
      </c>
      <c r="C50" s="334" t="s">
        <v>155</v>
      </c>
      <c r="D50" s="343" t="s">
        <v>478</v>
      </c>
      <c r="E50" s="505" t="s">
        <v>479</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0"/>
    </row>
    <row r="55" spans="2:6" ht="15.75" customHeight="1" x14ac:dyDescent="0.3">
      <c r="B55" s="340" t="s">
        <v>527</v>
      </c>
      <c r="C55" s="347"/>
      <c r="D55" s="353"/>
      <c r="E55" s="353"/>
      <c r="F55" s="801"/>
    </row>
    <row r="56" spans="2:6" x14ac:dyDescent="0.3">
      <c r="B56" s="338" t="s">
        <v>524</v>
      </c>
      <c r="C56" s="345"/>
      <c r="D56" s="799"/>
      <c r="E56" s="806"/>
      <c r="F56" s="807"/>
    </row>
    <row r="57" spans="2:6" ht="25.5" customHeight="1" x14ac:dyDescent="0.3">
      <c r="B57" s="817" t="s">
        <v>282</v>
      </c>
      <c r="C57" s="798"/>
      <c r="D57" s="805"/>
      <c r="E57" s="805"/>
      <c r="F57" s="809"/>
    </row>
    <row r="58" spans="2:6" x14ac:dyDescent="0.3">
      <c r="B58" s="813" t="s">
        <v>592</v>
      </c>
      <c r="C58" s="815"/>
      <c r="D58" s="821"/>
      <c r="E58" s="821"/>
      <c r="F58" s="808"/>
    </row>
    <row r="59" spans="2:6" ht="15.75" customHeight="1" x14ac:dyDescent="0.3">
      <c r="B59" s="340" t="s">
        <v>528</v>
      </c>
      <c r="C59" s="347"/>
      <c r="D59" s="354"/>
      <c r="E59" s="354"/>
      <c r="F59" s="801"/>
    </row>
    <row r="60" spans="2:6" x14ac:dyDescent="0.3">
      <c r="B60" s="338" t="s">
        <v>524</v>
      </c>
      <c r="C60" s="345"/>
      <c r="D60" s="350"/>
      <c r="E60" s="350"/>
      <c r="F60" s="800"/>
    </row>
    <row r="61" spans="2:6" ht="25.5" customHeight="1" x14ac:dyDescent="0.3">
      <c r="B61" s="369" t="s">
        <v>282</v>
      </c>
      <c r="C61" s="345"/>
      <c r="D61" s="350"/>
      <c r="E61" s="350"/>
      <c r="F61" s="800"/>
    </row>
    <row r="62" spans="2:6" x14ac:dyDescent="0.3">
      <c r="B62" s="802" t="s">
        <v>592</v>
      </c>
      <c r="C62" s="360"/>
      <c r="D62" s="364"/>
      <c r="E62" s="361"/>
      <c r="F62" s="801"/>
    </row>
    <row r="65" spans="2:6" ht="21" x14ac:dyDescent="0.4">
      <c r="B65" s="327" t="s">
        <v>534</v>
      </c>
    </row>
    <row r="66" spans="2:6" ht="21" x14ac:dyDescent="0.4">
      <c r="B66" s="328"/>
      <c r="C66" s="328"/>
      <c r="D66" s="329" t="s">
        <v>241</v>
      </c>
    </row>
    <row r="67" spans="2:6" x14ac:dyDescent="0.3">
      <c r="D67" s="330"/>
    </row>
    <row r="68" spans="2:6" x14ac:dyDescent="0.3">
      <c r="B68" s="503" t="s">
        <v>451</v>
      </c>
      <c r="C68" s="331" t="s">
        <v>245</v>
      </c>
      <c r="D68" s="342" t="s">
        <v>278</v>
      </c>
      <c r="E68" s="927" t="s">
        <v>530</v>
      </c>
      <c r="F68" s="928"/>
    </row>
    <row r="69" spans="2:6" x14ac:dyDescent="0.3">
      <c r="B69" s="504" t="s">
        <v>241</v>
      </c>
      <c r="C69" s="334" t="s">
        <v>155</v>
      </c>
      <c r="D69" s="343" t="s">
        <v>478</v>
      </c>
      <c r="E69" s="505" t="s">
        <v>479</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0"/>
    </row>
    <row r="74" spans="2:6" ht="15.6" x14ac:dyDescent="0.3">
      <c r="B74" s="340" t="s">
        <v>527</v>
      </c>
      <c r="C74" s="347"/>
      <c r="D74" s="353"/>
      <c r="E74" s="353"/>
      <c r="F74" s="801"/>
    </row>
    <row r="75" spans="2:6" x14ac:dyDescent="0.3">
      <c r="B75" s="816" t="s">
        <v>524</v>
      </c>
      <c r="C75" s="812"/>
      <c r="D75" s="350"/>
      <c r="E75" s="350"/>
      <c r="F75" s="800"/>
    </row>
    <row r="76" spans="2:6" ht="27.6" x14ac:dyDescent="0.3">
      <c r="B76" s="817" t="s">
        <v>282</v>
      </c>
      <c r="C76" s="798"/>
      <c r="D76" s="805"/>
      <c r="E76" s="805"/>
      <c r="F76" s="809"/>
    </row>
    <row r="77" spans="2:6" x14ac:dyDescent="0.3">
      <c r="B77" s="813" t="s">
        <v>592</v>
      </c>
      <c r="C77" s="815"/>
      <c r="D77" s="821"/>
      <c r="E77" s="821"/>
      <c r="F77" s="810"/>
    </row>
    <row r="78" spans="2:6" ht="15.6" x14ac:dyDescent="0.3">
      <c r="B78" s="340" t="s">
        <v>528</v>
      </c>
      <c r="C78" s="347"/>
      <c r="D78" s="354"/>
      <c r="E78" s="354"/>
      <c r="F78" s="801"/>
    </row>
    <row r="79" spans="2:6" x14ac:dyDescent="0.3">
      <c r="B79" s="338" t="s">
        <v>524</v>
      </c>
      <c r="C79" s="345"/>
      <c r="D79" s="350"/>
      <c r="E79" s="350"/>
      <c r="F79" s="800"/>
    </row>
    <row r="80" spans="2:6" ht="27.6" x14ac:dyDescent="0.3">
      <c r="B80" s="369" t="s">
        <v>282</v>
      </c>
      <c r="C80" s="345"/>
      <c r="D80" s="350"/>
      <c r="E80" s="350"/>
      <c r="F80" s="800"/>
    </row>
    <row r="81" spans="2:6" x14ac:dyDescent="0.3">
      <c r="B81" s="802" t="s">
        <v>592</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523</v>
      </c>
      <c r="C5" s="376"/>
      <c r="D5" s="376"/>
      <c r="E5" s="371"/>
      <c r="F5" s="377" t="s">
        <v>241</v>
      </c>
    </row>
    <row r="6" spans="1:6" ht="23.25" customHeight="1" x14ac:dyDescent="0.3">
      <c r="A6" s="370"/>
      <c r="B6" s="925" t="s">
        <v>452</v>
      </c>
      <c r="C6" s="925"/>
      <c r="D6" s="925"/>
      <c r="E6" s="925"/>
      <c r="F6" s="925"/>
    </row>
    <row r="7" spans="1:6" x14ac:dyDescent="0.3">
      <c r="A7" s="370"/>
      <c r="B7" s="371"/>
      <c r="C7" s="371"/>
      <c r="D7" s="371"/>
      <c r="E7" s="371"/>
      <c r="F7" s="371"/>
    </row>
    <row r="8" spans="1:6" ht="31.5" customHeight="1" x14ac:dyDescent="0.3">
      <c r="A8" s="370"/>
      <c r="B8" s="399" t="s">
        <v>484</v>
      </c>
      <c r="C8" s="929" t="s">
        <v>244</v>
      </c>
      <c r="D8" s="930"/>
      <c r="E8" s="929" t="s">
        <v>245</v>
      </c>
      <c r="F8" s="930"/>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524</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524</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19"/>
      <c r="C22" s="919"/>
      <c r="D22" s="919"/>
      <c r="E22" s="919"/>
      <c r="F22" s="919"/>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68" t="s">
        <v>525</v>
      </c>
      <c r="C25" s="371"/>
      <c r="D25" s="371"/>
      <c r="E25" s="371"/>
      <c r="F25" s="371"/>
    </row>
    <row r="26" spans="1:6" x14ac:dyDescent="0.3">
      <c r="A26" s="370"/>
      <c r="B26" s="768" t="s">
        <v>526</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1" t="s">
        <v>77</v>
      </c>
      <c r="C2" s="932" t="s">
        <v>78</v>
      </c>
      <c r="D2" s="932" t="s">
        <v>178</v>
      </c>
      <c r="E2" s="424" t="s">
        <v>288</v>
      </c>
      <c r="F2" s="424" t="s">
        <v>289</v>
      </c>
      <c r="G2" s="424" t="s">
        <v>290</v>
      </c>
      <c r="H2" s="424" t="s">
        <v>98</v>
      </c>
      <c r="I2" s="424" t="s">
        <v>105</v>
      </c>
      <c r="J2" s="424" t="s">
        <v>291</v>
      </c>
      <c r="K2" s="438" t="s">
        <v>292</v>
      </c>
      <c r="L2" s="438" t="s">
        <v>293</v>
      </c>
      <c r="M2" s="438" t="s">
        <v>294</v>
      </c>
      <c r="N2" s="438" t="s">
        <v>295</v>
      </c>
    </row>
    <row r="3" spans="1:14" x14ac:dyDescent="0.3">
      <c r="B3" s="931"/>
      <c r="C3" s="933"/>
      <c r="D3" s="933"/>
      <c r="E3" s="439" t="s">
        <v>296</v>
      </c>
      <c r="F3" s="439" t="s">
        <v>296</v>
      </c>
      <c r="G3" s="439" t="s">
        <v>296</v>
      </c>
      <c r="H3" s="439" t="s">
        <v>296</v>
      </c>
      <c r="I3" s="439" t="s">
        <v>296</v>
      </c>
      <c r="J3" s="439" t="s">
        <v>296</v>
      </c>
      <c r="K3" s="440" t="s">
        <v>297</v>
      </c>
      <c r="L3" s="440" t="s">
        <v>297</v>
      </c>
      <c r="M3" s="440" t="s">
        <v>297</v>
      </c>
      <c r="N3" s="440" t="s">
        <v>298</v>
      </c>
    </row>
    <row r="4" spans="1:14" ht="27.6" x14ac:dyDescent="0.3">
      <c r="B4" s="934" t="s">
        <v>299</v>
      </c>
      <c r="C4" s="425" t="s">
        <v>533</v>
      </c>
      <c r="D4" s="425"/>
      <c r="E4" s="426"/>
      <c r="F4" s="426"/>
      <c r="G4" s="426"/>
      <c r="H4" s="426"/>
      <c r="I4" s="426"/>
      <c r="J4" s="426"/>
      <c r="K4" s="427"/>
      <c r="L4" s="427"/>
      <c r="M4" s="427"/>
      <c r="N4" s="427"/>
    </row>
    <row r="5" spans="1:14" x14ac:dyDescent="0.3">
      <c r="B5" s="934"/>
      <c r="C5" s="425" t="s">
        <v>93</v>
      </c>
      <c r="D5" s="425"/>
      <c r="E5" s="426"/>
      <c r="F5" s="426"/>
      <c r="G5" s="426"/>
      <c r="H5" s="426"/>
      <c r="I5" s="426"/>
      <c r="J5" s="426"/>
      <c r="K5" s="427"/>
      <c r="L5" s="427"/>
      <c r="M5" s="427"/>
      <c r="N5" s="427"/>
    </row>
    <row r="6" spans="1:14" x14ac:dyDescent="0.3">
      <c r="B6" s="935"/>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167</v>
      </c>
      <c r="B1" s="949"/>
      <c r="C1" s="455"/>
      <c r="D1" s="939" t="s">
        <v>300</v>
      </c>
      <c r="E1" s="940"/>
      <c r="F1" s="940"/>
      <c r="G1" s="940"/>
      <c r="H1" s="940"/>
      <c r="I1" s="941"/>
      <c r="J1" s="950" t="s">
        <v>301</v>
      </c>
      <c r="K1" s="951"/>
      <c r="L1" s="951"/>
      <c r="M1" s="951"/>
      <c r="N1" s="952"/>
      <c r="O1" s="953" t="s">
        <v>302</v>
      </c>
      <c r="P1" s="954"/>
      <c r="Q1" s="955"/>
      <c r="R1" s="442" t="s">
        <v>81</v>
      </c>
      <c r="S1" s="443"/>
      <c r="T1" s="947" t="s">
        <v>495</v>
      </c>
      <c r="U1" s="947"/>
      <c r="V1" s="947"/>
      <c r="W1" s="947"/>
      <c r="X1" s="947"/>
      <c r="Y1" s="947"/>
    </row>
    <row r="2" spans="1:25" ht="38.25" customHeight="1" x14ac:dyDescent="0.3">
      <c r="A2" s="445" t="s">
        <v>303</v>
      </c>
      <c r="B2" s="445" t="s">
        <v>91</v>
      </c>
      <c r="C2" s="446" t="s">
        <v>93</v>
      </c>
      <c r="D2" s="944" t="s">
        <v>304</v>
      </c>
      <c r="E2" s="943"/>
      <c r="F2" s="943" t="s">
        <v>305</v>
      </c>
      <c r="G2" s="943"/>
      <c r="H2" s="942" t="s">
        <v>306</v>
      </c>
      <c r="I2" s="942"/>
      <c r="J2" s="447">
        <v>0</v>
      </c>
      <c r="K2" s="447">
        <v>1</v>
      </c>
      <c r="L2" s="447">
        <v>2</v>
      </c>
      <c r="M2" s="448" t="s">
        <v>307</v>
      </c>
      <c r="N2" s="449" t="s">
        <v>308</v>
      </c>
      <c r="O2" s="459" t="s">
        <v>309</v>
      </c>
      <c r="P2" s="459" t="s">
        <v>310</v>
      </c>
      <c r="Q2" s="459" t="s">
        <v>78</v>
      </c>
      <c r="R2" s="680" t="s">
        <v>90</v>
      </c>
      <c r="S2" s="681" t="s">
        <v>91</v>
      </c>
      <c r="T2" s="945" t="s">
        <v>464</v>
      </c>
      <c r="U2" s="945"/>
      <c r="V2" s="946" t="s">
        <v>481</v>
      </c>
      <c r="W2" s="946"/>
      <c r="X2" s="946" t="s">
        <v>482</v>
      </c>
      <c r="Y2" s="946"/>
    </row>
    <row r="3" spans="1:25" ht="26.25" customHeight="1" x14ac:dyDescent="0.3">
      <c r="A3" s="450"/>
      <c r="B3" s="450"/>
      <c r="C3" s="451" t="s">
        <v>155</v>
      </c>
      <c r="D3" s="663" t="s">
        <v>311</v>
      </c>
      <c r="E3" s="665" t="s">
        <v>70</v>
      </c>
      <c r="F3" s="663" t="s">
        <v>311</v>
      </c>
      <c r="G3" s="665" t="s">
        <v>70</v>
      </c>
      <c r="H3" s="663" t="s">
        <v>311</v>
      </c>
      <c r="I3" s="665" t="s">
        <v>70</v>
      </c>
      <c r="J3" s="936" t="s">
        <v>311</v>
      </c>
      <c r="K3" s="937"/>
      <c r="L3" s="937"/>
      <c r="M3" s="937"/>
      <c r="N3" s="938"/>
      <c r="O3" s="458"/>
      <c r="P3" s="458"/>
      <c r="Q3" s="458"/>
      <c r="R3" s="453"/>
      <c r="S3" s="454"/>
      <c r="T3" s="684" t="s">
        <v>72</v>
      </c>
      <c r="U3" s="684" t="s">
        <v>496</v>
      </c>
      <c r="V3" s="685" t="s">
        <v>72</v>
      </c>
      <c r="W3" s="706" t="s">
        <v>496</v>
      </c>
      <c r="X3" s="685" t="s">
        <v>72</v>
      </c>
      <c r="Y3" s="706" t="s">
        <v>496</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312</v>
      </c>
      <c r="B1" s="866"/>
      <c r="C1" s="866"/>
      <c r="D1" s="866"/>
      <c r="E1" s="866"/>
      <c r="F1" s="866"/>
      <c r="G1" s="472"/>
      <c r="H1" s="959" t="s">
        <v>169</v>
      </c>
      <c r="I1" s="960"/>
      <c r="J1" s="960"/>
      <c r="K1" s="474"/>
      <c r="L1" s="464"/>
      <c r="M1" s="474"/>
      <c r="N1" s="465"/>
      <c r="O1" s="957" t="s">
        <v>313</v>
      </c>
      <c r="P1" s="466"/>
      <c r="Q1" s="474" t="s">
        <v>314</v>
      </c>
      <c r="R1" s="464"/>
      <c r="S1" s="474"/>
      <c r="T1" s="464"/>
      <c r="U1" s="474"/>
      <c r="V1" s="465"/>
      <c r="W1" s="957" t="s">
        <v>315</v>
      </c>
      <c r="X1" s="466"/>
      <c r="Y1" s="961" t="s">
        <v>316</v>
      </c>
      <c r="Z1" s="961"/>
      <c r="AA1" s="961"/>
      <c r="AB1" s="961"/>
      <c r="AC1" s="961"/>
      <c r="AD1" s="962"/>
      <c r="AE1" s="957" t="s">
        <v>317</v>
      </c>
      <c r="AF1" s="956" t="s">
        <v>480</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318</v>
      </c>
      <c r="C2" s="473" t="s">
        <v>319</v>
      </c>
      <c r="D2" s="964" t="s">
        <v>485</v>
      </c>
      <c r="E2" s="964"/>
      <c r="F2" s="964" t="s">
        <v>486</v>
      </c>
      <c r="G2" s="964"/>
      <c r="H2" s="468"/>
      <c r="I2" s="963" t="s">
        <v>188</v>
      </c>
      <c r="J2" s="963"/>
      <c r="K2" s="963" t="s">
        <v>189</v>
      </c>
      <c r="L2" s="963"/>
      <c r="M2" s="963" t="s">
        <v>190</v>
      </c>
      <c r="N2" s="965"/>
      <c r="O2" s="958"/>
      <c r="P2" s="469"/>
      <c r="Q2" s="963" t="s">
        <v>188</v>
      </c>
      <c r="R2" s="963"/>
      <c r="S2" s="963" t="s">
        <v>189</v>
      </c>
      <c r="T2" s="963"/>
      <c r="U2" s="963" t="s">
        <v>190</v>
      </c>
      <c r="V2" s="965"/>
      <c r="W2" s="958"/>
      <c r="X2" s="469"/>
      <c r="Y2" s="963" t="s">
        <v>188</v>
      </c>
      <c r="Z2" s="963"/>
      <c r="AA2" s="963" t="s">
        <v>189</v>
      </c>
      <c r="AB2" s="963"/>
      <c r="AC2" s="963" t="s">
        <v>190</v>
      </c>
      <c r="AD2" s="965"/>
      <c r="AE2" s="958"/>
      <c r="AF2" s="682" t="s">
        <v>464</v>
      </c>
      <c r="AG2" s="683" t="s">
        <v>481</v>
      </c>
      <c r="AH2" s="683" t="s">
        <v>482</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6" t="s">
        <v>72</v>
      </c>
    </row>
    <row r="4" spans="1:4" x14ac:dyDescent="0.3">
      <c r="A4" s="490" t="s">
        <v>329</v>
      </c>
      <c r="B4" s="491" t="s">
        <v>330</v>
      </c>
      <c r="C4" s="668"/>
      <c r="D4" s="690"/>
    </row>
    <row r="5" spans="1:4" x14ac:dyDescent="0.3">
      <c r="A5" s="492" t="s">
        <v>331</v>
      </c>
      <c r="B5" s="493" t="s">
        <v>330</v>
      </c>
      <c r="C5" s="669"/>
      <c r="D5" s="691"/>
    </row>
    <row r="6" spans="1:4" x14ac:dyDescent="0.3">
      <c r="A6" s="492" t="s">
        <v>332</v>
      </c>
      <c r="B6" s="493" t="s">
        <v>330</v>
      </c>
      <c r="C6" s="669"/>
      <c r="D6" s="691"/>
    </row>
    <row r="7" spans="1:4" x14ac:dyDescent="0.3">
      <c r="A7" s="492" t="s">
        <v>333</v>
      </c>
      <c r="B7" s="493" t="s">
        <v>330</v>
      </c>
      <c r="C7" s="669"/>
      <c r="D7" s="691"/>
    </row>
    <row r="8" spans="1:4" x14ac:dyDescent="0.3">
      <c r="A8" s="492" t="s">
        <v>334</v>
      </c>
      <c r="B8" s="493" t="s">
        <v>330</v>
      </c>
      <c r="C8" s="670"/>
      <c r="D8" s="692"/>
    </row>
    <row r="9" spans="1:4" x14ac:dyDescent="0.3">
      <c r="A9" s="492" t="s">
        <v>335</v>
      </c>
      <c r="B9" s="493" t="s">
        <v>330</v>
      </c>
      <c r="C9" s="670"/>
      <c r="D9" s="692"/>
    </row>
    <row r="10" spans="1:4" x14ac:dyDescent="0.3">
      <c r="A10" s="494" t="s">
        <v>336</v>
      </c>
      <c r="B10" s="495"/>
      <c r="C10" s="671"/>
      <c r="D10" s="667"/>
    </row>
    <row r="15" spans="1:4" x14ac:dyDescent="0.3">
      <c r="A15" s="486" t="s">
        <v>337</v>
      </c>
    </row>
    <row r="17" spans="1:4" ht="21" customHeight="1" x14ac:dyDescent="0.4">
      <c r="A17" s="496" t="s">
        <v>326</v>
      </c>
      <c r="B17" s="497" t="s">
        <v>327</v>
      </c>
      <c r="C17" s="672" t="s">
        <v>328</v>
      </c>
      <c r="D17" s="676"/>
    </row>
    <row r="18" spans="1:4" x14ac:dyDescent="0.3">
      <c r="A18" s="498" t="s">
        <v>134</v>
      </c>
      <c r="B18" s="499" t="s">
        <v>338</v>
      </c>
      <c r="C18" s="673"/>
      <c r="D18" s="677"/>
    </row>
    <row r="19" spans="1:4" ht="39" customHeight="1" x14ac:dyDescent="0.3">
      <c r="A19" s="498" t="s">
        <v>339</v>
      </c>
      <c r="B19" s="499" t="s">
        <v>340</v>
      </c>
      <c r="C19" s="674"/>
      <c r="D19" s="677"/>
    </row>
    <row r="20" spans="1:4" x14ac:dyDescent="0.3">
      <c r="A20" s="492" t="s">
        <v>341</v>
      </c>
      <c r="B20" s="500" t="s">
        <v>342</v>
      </c>
      <c r="C20" s="674"/>
      <c r="D20" s="677"/>
    </row>
    <row r="21" spans="1:4" x14ac:dyDescent="0.3">
      <c r="A21" s="492" t="s">
        <v>343</v>
      </c>
      <c r="B21" s="500" t="s">
        <v>342</v>
      </c>
      <c r="C21" s="674"/>
      <c r="D21" s="677"/>
    </row>
    <row r="22" spans="1:4" x14ac:dyDescent="0.3">
      <c r="A22" s="492" t="s">
        <v>344</v>
      </c>
      <c r="B22" s="500" t="s">
        <v>342</v>
      </c>
      <c r="C22" s="674"/>
      <c r="D22" s="677"/>
    </row>
    <row r="23" spans="1:4" x14ac:dyDescent="0.3">
      <c r="A23" s="494" t="s">
        <v>336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4"/>
      <c r="B1" s="855"/>
      <c r="C1" s="855"/>
    </row>
    <row r="2" spans="1:21" x14ac:dyDescent="0.3">
      <c r="I2" s="740"/>
      <c r="J2" s="741" t="s">
        <v>487</v>
      </c>
      <c r="K2" s="741" t="s">
        <v>346</v>
      </c>
      <c r="L2" s="741" t="s">
        <v>508</v>
      </c>
    </row>
    <row r="3" spans="1:21" x14ac:dyDescent="0.3">
      <c r="A3" s="988" t="s">
        <v>345</v>
      </c>
      <c r="B3" s="990" t="s">
        <v>453</v>
      </c>
      <c r="C3" s="991"/>
      <c r="D3" s="976" t="s">
        <v>454</v>
      </c>
      <c r="E3" s="977"/>
      <c r="F3" s="976" t="s">
        <v>488</v>
      </c>
      <c r="G3" s="977"/>
      <c r="I3" s="738" t="str">
        <f>$B$3</f>
        <v xml:space="preserve">[#current_year#] </v>
      </c>
      <c r="J3" s="739" t="s">
        <v>503</v>
      </c>
      <c r="K3" s="720"/>
      <c r="L3" s="720"/>
      <c r="N3" s="705"/>
      <c r="O3" s="973" t="s">
        <v>346</v>
      </c>
      <c r="P3" s="973"/>
      <c r="Q3" s="973" t="s">
        <v>347</v>
      </c>
      <c r="R3" s="973"/>
      <c r="S3" s="705"/>
      <c r="T3" s="713" t="s">
        <v>348</v>
      </c>
      <c r="U3" s="705"/>
    </row>
    <row r="4" spans="1:21" ht="26.25" customHeight="1" x14ac:dyDescent="0.3">
      <c r="A4" s="989"/>
      <c r="B4" s="512" t="s">
        <v>349</v>
      </c>
      <c r="C4" s="512" t="s">
        <v>350</v>
      </c>
      <c r="D4" s="512" t="s">
        <v>349</v>
      </c>
      <c r="E4" s="512" t="s">
        <v>350</v>
      </c>
      <c r="F4" s="512" t="s">
        <v>349</v>
      </c>
      <c r="G4" s="512" t="s">
        <v>350</v>
      </c>
      <c r="I4" s="738" t="str">
        <f t="shared" ref="I4:I7" si="0">$B$3</f>
        <v xml:space="preserve">[#current_year#] </v>
      </c>
      <c r="J4" s="739" t="s">
        <v>504</v>
      </c>
      <c r="K4" s="720"/>
      <c r="L4" s="720"/>
      <c r="N4" s="713" t="s">
        <v>351</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352</v>
      </c>
      <c r="B5" s="575"/>
      <c r="C5" s="575"/>
      <c r="D5" s="580"/>
      <c r="E5" s="582"/>
      <c r="F5" s="582"/>
      <c r="G5" s="582"/>
      <c r="I5" s="738" t="str">
        <f t="shared" si="0"/>
        <v xml:space="preserve">[#current_year#] </v>
      </c>
      <c r="J5" s="739" t="s">
        <v>505</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353</v>
      </c>
      <c r="B6" s="578"/>
      <c r="C6" s="578"/>
      <c r="D6" s="581"/>
      <c r="E6" s="582"/>
      <c r="F6" s="582"/>
      <c r="G6" s="582"/>
      <c r="I6" s="738" t="str">
        <f t="shared" si="0"/>
        <v xml:space="preserve">[#current_year#] </v>
      </c>
      <c r="J6" s="739" t="s">
        <v>509</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354</v>
      </c>
      <c r="B7" s="578"/>
      <c r="C7" s="578"/>
      <c r="D7" s="581"/>
      <c r="E7" s="582"/>
      <c r="F7" s="582"/>
      <c r="G7" s="582"/>
      <c r="I7" s="738" t="str">
        <f t="shared" si="0"/>
        <v xml:space="preserve">[#current_year#] </v>
      </c>
      <c r="J7" s="739" t="s">
        <v>506</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503</v>
      </c>
      <c r="K8" s="720"/>
      <c r="L8" s="720"/>
      <c r="N8" s="713" t="s">
        <v>355</v>
      </c>
      <c r="O8" s="713">
        <f>SUM(O5:O7)</f>
        <v>0</v>
      </c>
      <c r="P8" s="720">
        <f>SUM(P5:P7)</f>
        <v>0</v>
      </c>
      <c r="Q8" s="724" t="e">
        <f>O8/O$8</f>
        <v>#DIV/0!</v>
      </c>
      <c r="R8" s="724">
        <f>IF(P8&lt;&gt;0,P8/P$8,0)</f>
        <v>0</v>
      </c>
      <c r="S8" s="705"/>
      <c r="T8" s="705"/>
      <c r="U8" s="705"/>
    </row>
    <row r="9" spans="1:21" x14ac:dyDescent="0.3">
      <c r="I9" s="738" t="str">
        <f t="shared" ref="I9:I12" si="2">$D$3</f>
        <v>[#previous_year#]</v>
      </c>
      <c r="J9" s="739" t="s">
        <v>504</v>
      </c>
      <c r="K9" s="720"/>
      <c r="L9" s="720"/>
    </row>
    <row r="10" spans="1:21" x14ac:dyDescent="0.3">
      <c r="I10" s="738" t="str">
        <f t="shared" si="2"/>
        <v>[#previous_year#]</v>
      </c>
      <c r="J10" s="739" t="s">
        <v>505</v>
      </c>
      <c r="K10" s="720"/>
      <c r="L10" s="720"/>
      <c r="N10" s="713"/>
      <c r="O10" s="973" t="s">
        <v>349</v>
      </c>
      <c r="P10" s="973"/>
      <c r="Q10" s="973" t="s">
        <v>356</v>
      </c>
      <c r="R10" s="973"/>
    </row>
    <row r="11" spans="1:21" x14ac:dyDescent="0.3">
      <c r="I11" s="738" t="str">
        <f t="shared" si="2"/>
        <v>[#previous_year#]</v>
      </c>
      <c r="J11" s="739" t="s">
        <v>509</v>
      </c>
      <c r="K11" s="720"/>
      <c r="L11" s="720"/>
      <c r="N11" s="713" t="s">
        <v>345</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506</v>
      </c>
      <c r="K12" s="720"/>
      <c r="L12" s="720"/>
      <c r="N12" s="713" t="str">
        <f>A5</f>
        <v>2 000 - 10 000</v>
      </c>
      <c r="O12" s="713">
        <f>D5</f>
        <v>0</v>
      </c>
      <c r="P12" s="720">
        <f>B5</f>
        <v>0</v>
      </c>
      <c r="Q12" s="724" t="e">
        <f>O12/O$15</f>
        <v>#DIV/0!</v>
      </c>
      <c r="R12" s="724">
        <f>IF(P15&lt;&gt;0,P12/P$15,0)</f>
        <v>0</v>
      </c>
    </row>
    <row r="13" spans="1:21" ht="26.25" customHeight="1" x14ac:dyDescent="0.3">
      <c r="A13" s="988" t="s">
        <v>357</v>
      </c>
      <c r="B13" s="511" t="str">
        <f>B3</f>
        <v xml:space="preserve">[#current_year#] </v>
      </c>
      <c r="C13" s="657" t="str">
        <f>D3</f>
        <v>[#previous_year#]</v>
      </c>
      <c r="D13" s="698" t="str">
        <f>F3</f>
        <v>[#previous_year_n2#]</v>
      </c>
      <c r="I13" s="738" t="str">
        <f>$F$3</f>
        <v>[#previous_year_n2#]</v>
      </c>
      <c r="J13" s="739" t="s">
        <v>503</v>
      </c>
      <c r="K13" s="720"/>
      <c r="L13" s="720"/>
      <c r="N13" s="713" t="str">
        <f>A6</f>
        <v>10 001 - 100 000</v>
      </c>
      <c r="O13" s="713">
        <f>D6</f>
        <v>0</v>
      </c>
      <c r="P13" s="720">
        <f>B6</f>
        <v>0</v>
      </c>
      <c r="Q13" s="724" t="e">
        <f>O13/O$15</f>
        <v>#DIV/0!</v>
      </c>
      <c r="R13" s="724">
        <f>IF(P15&lt;&gt;0,P13/P$15,0)</f>
        <v>0</v>
      </c>
    </row>
    <row r="14" spans="1:21" x14ac:dyDescent="0.3">
      <c r="A14" s="989"/>
      <c r="B14" s="514" t="s">
        <v>350</v>
      </c>
      <c r="C14" s="525" t="s">
        <v>350</v>
      </c>
      <c r="D14" s="699" t="s">
        <v>350</v>
      </c>
      <c r="I14" s="738" t="str">
        <f t="shared" ref="I14:I17" si="3">$F$3</f>
        <v>[#previous_year_n2#]</v>
      </c>
      <c r="J14" s="739" t="s">
        <v>504</v>
      </c>
      <c r="K14" s="720"/>
      <c r="L14" s="720"/>
      <c r="N14" s="713" t="str">
        <f>A7</f>
        <v>&gt;100 000</v>
      </c>
      <c r="O14" s="713">
        <f>D7</f>
        <v>0</v>
      </c>
      <c r="P14" s="720">
        <f>B7</f>
        <v>0</v>
      </c>
      <c r="Q14" s="724" t="e">
        <f>O14/O$15</f>
        <v>#DIV/0!</v>
      </c>
      <c r="R14" s="724">
        <f>IF(P15&lt;&gt;0,P14/P$15,0)</f>
        <v>0</v>
      </c>
    </row>
    <row r="15" spans="1:21" x14ac:dyDescent="0.3">
      <c r="A15" s="513" t="s">
        <v>319</v>
      </c>
      <c r="B15" s="520"/>
      <c r="C15" s="520"/>
      <c r="D15" s="582"/>
      <c r="I15" s="738" t="str">
        <f t="shared" si="3"/>
        <v>[#previous_year_n2#]</v>
      </c>
      <c r="J15" s="739" t="s">
        <v>505</v>
      </c>
      <c r="K15" s="720"/>
      <c r="L15" s="720"/>
      <c r="N15" s="713" t="s">
        <v>355</v>
      </c>
      <c r="O15" s="713">
        <f>SUM(O12:O14)</f>
        <v>0</v>
      </c>
      <c r="P15" s="713">
        <f>SUM(P12:P14)</f>
        <v>0</v>
      </c>
      <c r="Q15" s="724" t="e">
        <f>O15/O$15</f>
        <v>#DIV/0!</v>
      </c>
      <c r="R15" s="724">
        <f>IF(P15&lt;&gt;0,P15/P$15,0)</f>
        <v>0</v>
      </c>
    </row>
    <row r="16" spans="1:21" x14ac:dyDescent="0.3">
      <c r="A16" s="513" t="s">
        <v>358</v>
      </c>
      <c r="B16" s="520"/>
      <c r="C16" s="520"/>
      <c r="D16" s="582"/>
      <c r="I16" s="738" t="str">
        <f t="shared" si="3"/>
        <v>[#previous_year_n2#]</v>
      </c>
      <c r="J16" s="739" t="s">
        <v>509</v>
      </c>
      <c r="K16" s="720"/>
      <c r="L16" s="720"/>
    </row>
    <row r="17" spans="1:21" x14ac:dyDescent="0.3">
      <c r="A17" s="513" t="s">
        <v>359</v>
      </c>
      <c r="B17" s="520"/>
      <c r="C17" s="520"/>
      <c r="D17" s="582"/>
      <c r="I17" s="738" t="str">
        <f t="shared" si="3"/>
        <v>[#previous_year_n2#]</v>
      </c>
      <c r="J17" s="739" t="s">
        <v>506</v>
      </c>
      <c r="K17" s="720"/>
      <c r="L17" s="720"/>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78" t="s">
        <v>507</v>
      </c>
      <c r="C21" s="979"/>
      <c r="D21" s="979"/>
      <c r="E21" s="979"/>
      <c r="F21" s="979"/>
      <c r="G21" s="979"/>
    </row>
    <row r="22" spans="1:21" ht="21" customHeight="1" x14ac:dyDescent="0.4">
      <c r="A22" s="516" t="s">
        <v>326</v>
      </c>
      <c r="B22" s="980" t="str">
        <f>B3</f>
        <v xml:space="preserve">[#current_year#] </v>
      </c>
      <c r="C22" s="981"/>
      <c r="D22" s="980" t="str">
        <f>D3</f>
        <v>[#previous_year#]</v>
      </c>
      <c r="E22" s="981"/>
      <c r="F22" s="980" t="str">
        <f>F3</f>
        <v>[#previous_year_n2#]</v>
      </c>
      <c r="G22" s="981"/>
    </row>
    <row r="23" spans="1:21" ht="21" customHeight="1" x14ac:dyDescent="0.4">
      <c r="A23" s="517"/>
      <c r="B23" s="609" t="s">
        <v>330</v>
      </c>
      <c r="C23" s="518" t="s">
        <v>363</v>
      </c>
      <c r="D23" s="518" t="s">
        <v>330</v>
      </c>
      <c r="E23" s="518" t="s">
        <v>363</v>
      </c>
      <c r="F23" s="518" t="s">
        <v>330</v>
      </c>
      <c r="G23" s="518" t="s">
        <v>363</v>
      </c>
      <c r="N23" s="725" t="s">
        <v>364</v>
      </c>
      <c r="O23" s="725" t="s">
        <v>363</v>
      </c>
      <c r="Q23" s="725" t="s">
        <v>364</v>
      </c>
      <c r="R23" s="725" t="s">
        <v>330</v>
      </c>
      <c r="T23" s="725" t="s">
        <v>364</v>
      </c>
      <c r="U23" s="725" t="s">
        <v>330</v>
      </c>
    </row>
    <row r="24" spans="1:21" x14ac:dyDescent="0.3">
      <c r="A24" s="572" t="s">
        <v>329</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454</v>
      </c>
      <c r="U24" s="727">
        <f>D24</f>
        <v>0</v>
      </c>
    </row>
    <row r="25" spans="1:21" x14ac:dyDescent="0.3">
      <c r="A25" s="579" t="s">
        <v>365</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456</v>
      </c>
      <c r="U25" s="727">
        <f>B24</f>
        <v>0</v>
      </c>
    </row>
    <row r="26" spans="1:21" x14ac:dyDescent="0.3">
      <c r="A26" s="573" t="s">
        <v>366</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367</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368</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369</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370</v>
      </c>
      <c r="B30" s="607"/>
      <c r="C30" s="607"/>
      <c r="D30" s="520"/>
      <c r="E30" s="520"/>
      <c r="F30" s="582"/>
      <c r="G30" s="582"/>
    </row>
    <row r="31" spans="1:21" x14ac:dyDescent="0.3">
      <c r="N31" s="713" t="s">
        <v>371</v>
      </c>
      <c r="O31" s="713" t="s">
        <v>457</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454</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134</v>
      </c>
      <c r="B36" s="524" t="s">
        <v>338</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339</v>
      </c>
      <c r="B37" s="524" t="s">
        <v>340</v>
      </c>
      <c r="C37" s="604"/>
      <c r="D37" s="604"/>
      <c r="E37" s="604"/>
    </row>
    <row r="41" spans="1:20" x14ac:dyDescent="0.3">
      <c r="A41" s="519" t="s">
        <v>372</v>
      </c>
      <c r="B41" s="986" t="str">
        <f>B3</f>
        <v xml:space="preserve">[#current_year#] </v>
      </c>
      <c r="C41" s="987"/>
      <c r="D41" s="974" t="str">
        <f>C13</f>
        <v>[#previous_year#]</v>
      </c>
      <c r="E41" s="975"/>
      <c r="F41" s="974" t="str">
        <f>D13</f>
        <v>[#previous_year_n2#]</v>
      </c>
      <c r="G41" s="975"/>
      <c r="N41" s="705"/>
      <c r="O41" s="732" t="s">
        <v>458</v>
      </c>
      <c r="P41" s="732" t="s">
        <v>461</v>
      </c>
      <c r="Q41" s="713" t="s">
        <v>459</v>
      </c>
      <c r="R41" s="713" t="s">
        <v>462</v>
      </c>
      <c r="S41" s="713" t="s">
        <v>460</v>
      </c>
      <c r="T41" s="713" t="s">
        <v>463</v>
      </c>
    </row>
    <row r="42" spans="1:20" x14ac:dyDescent="0.3">
      <c r="A42" s="519"/>
      <c r="B42" s="519" t="s">
        <v>373</v>
      </c>
      <c r="C42" s="519" t="s">
        <v>346</v>
      </c>
      <c r="D42" s="519" t="s">
        <v>373</v>
      </c>
      <c r="E42" s="519" t="s">
        <v>346</v>
      </c>
      <c r="F42" s="519" t="s">
        <v>373</v>
      </c>
      <c r="G42" s="519" t="s">
        <v>346</v>
      </c>
      <c r="N42" s="731" t="s">
        <v>374</v>
      </c>
      <c r="O42" s="720">
        <f>C43</f>
        <v>0</v>
      </c>
      <c r="P42" s="720">
        <f>E43</f>
        <v>0</v>
      </c>
      <c r="Q42" s="720">
        <f>C46</f>
        <v>0</v>
      </c>
      <c r="R42" s="720">
        <f>E46</f>
        <v>0</v>
      </c>
      <c r="S42" s="720">
        <f>C49</f>
        <v>0</v>
      </c>
      <c r="T42" s="720">
        <f>E49</f>
        <v>0</v>
      </c>
    </row>
    <row r="43" spans="1:20" x14ac:dyDescent="0.3">
      <c r="A43" s="513" t="s">
        <v>375</v>
      </c>
      <c r="B43" s="520"/>
      <c r="C43" s="520"/>
      <c r="D43" s="520"/>
      <c r="E43" s="520"/>
      <c r="F43" s="582"/>
      <c r="G43" s="582"/>
      <c r="N43" s="713" t="s">
        <v>376</v>
      </c>
      <c r="O43" s="720">
        <f>B44</f>
        <v>0</v>
      </c>
      <c r="P43" s="720">
        <f>E44</f>
        <v>0</v>
      </c>
      <c r="Q43" s="720">
        <f>C47</f>
        <v>0</v>
      </c>
      <c r="R43" s="720">
        <f>E47</f>
        <v>0</v>
      </c>
      <c r="S43" s="720">
        <f>C50</f>
        <v>0</v>
      </c>
      <c r="T43" s="720">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28" t="s">
        <v>502</v>
      </c>
      <c r="B53" s="526" t="s">
        <v>374</v>
      </c>
      <c r="C53" s="526" t="s">
        <v>376</v>
      </c>
      <c r="D53" s="710" t="s">
        <v>385</v>
      </c>
      <c r="E53" s="710" t="s">
        <v>512</v>
      </c>
      <c r="F53" s="710" t="s">
        <v>513</v>
      </c>
      <c r="H53" s="966" t="s">
        <v>500</v>
      </c>
      <c r="I53" s="966"/>
      <c r="J53" s="966"/>
    </row>
    <row r="54" spans="1:12" x14ac:dyDescent="0.3">
      <c r="A54" s="701" t="s">
        <v>497</v>
      </c>
      <c r="B54" s="580"/>
      <c r="C54" s="580"/>
      <c r="D54" s="711"/>
      <c r="E54" s="711"/>
      <c r="F54" s="711">
        <f>D54-E54</f>
        <v>0</v>
      </c>
    </row>
    <row r="55" spans="1:12" x14ac:dyDescent="0.3">
      <c r="A55" s="701" t="s">
        <v>489</v>
      </c>
      <c r="B55" s="580"/>
      <c r="C55" s="580"/>
      <c r="D55" s="711"/>
      <c r="E55" s="711"/>
      <c r="F55" s="711">
        <f t="shared" ref="F55:F62" si="8">D55-E55</f>
        <v>0</v>
      </c>
      <c r="H55" s="708"/>
      <c r="I55" s="708"/>
      <c r="J55" s="708"/>
      <c r="L55" s="708"/>
    </row>
    <row r="56" spans="1:12" x14ac:dyDescent="0.3">
      <c r="A56" s="701" t="s">
        <v>492</v>
      </c>
      <c r="B56" s="580"/>
      <c r="C56" s="580"/>
      <c r="D56" s="711"/>
      <c r="E56" s="711"/>
      <c r="F56" s="711">
        <f t="shared" si="8"/>
        <v>0</v>
      </c>
      <c r="H56" s="708"/>
      <c r="I56" s="708"/>
      <c r="J56" s="708"/>
      <c r="L56" s="708"/>
    </row>
    <row r="57" spans="1:12" x14ac:dyDescent="0.3">
      <c r="A57" s="701" t="s">
        <v>498</v>
      </c>
      <c r="B57" s="580"/>
      <c r="C57" s="580"/>
      <c r="D57" s="711"/>
      <c r="E57" s="711"/>
      <c r="F57" s="711">
        <f t="shared" si="8"/>
        <v>0</v>
      </c>
      <c r="H57" s="708"/>
      <c r="I57" s="708"/>
      <c r="J57" s="708"/>
      <c r="L57" s="708"/>
    </row>
    <row r="58" spans="1:12" x14ac:dyDescent="0.3">
      <c r="A58" s="701" t="s">
        <v>490</v>
      </c>
      <c r="B58" s="580"/>
      <c r="C58" s="580"/>
      <c r="D58" s="711"/>
      <c r="E58" s="711"/>
      <c r="F58" s="711">
        <f t="shared" si="8"/>
        <v>0</v>
      </c>
      <c r="H58" s="708"/>
      <c r="I58" s="708"/>
      <c r="J58" s="708"/>
      <c r="L58" s="708"/>
    </row>
    <row r="59" spans="1:12" x14ac:dyDescent="0.3">
      <c r="A59" s="701" t="s">
        <v>493</v>
      </c>
      <c r="B59" s="580"/>
      <c r="C59" s="580"/>
      <c r="D59" s="711"/>
      <c r="E59" s="711"/>
      <c r="F59" s="711">
        <f t="shared" si="8"/>
        <v>0</v>
      </c>
      <c r="H59" s="708"/>
      <c r="I59" s="708"/>
      <c r="J59" s="708"/>
      <c r="L59" s="708"/>
    </row>
    <row r="60" spans="1:12" x14ac:dyDescent="0.3">
      <c r="A60" s="701" t="s">
        <v>499</v>
      </c>
      <c r="B60" s="580"/>
      <c r="C60" s="580"/>
      <c r="D60" s="711"/>
      <c r="E60" s="711"/>
      <c r="F60" s="711">
        <f t="shared" si="8"/>
        <v>0</v>
      </c>
      <c r="H60" s="708"/>
      <c r="I60" s="708"/>
      <c r="J60" s="708"/>
      <c r="L60" s="708"/>
    </row>
    <row r="61" spans="1:12" x14ac:dyDescent="0.3">
      <c r="A61" s="701" t="s">
        <v>491</v>
      </c>
      <c r="B61" s="582"/>
      <c r="C61" s="582"/>
      <c r="D61" s="711"/>
      <c r="E61" s="711"/>
      <c r="F61" s="711">
        <f t="shared" si="8"/>
        <v>0</v>
      </c>
      <c r="H61" s="708"/>
      <c r="I61" s="708"/>
      <c r="J61" s="708"/>
      <c r="L61" s="708"/>
    </row>
    <row r="62" spans="1:12" x14ac:dyDescent="0.3">
      <c r="A62" s="701" t="s">
        <v>494</v>
      </c>
      <c r="B62" s="580"/>
      <c r="C62" s="580"/>
      <c r="D62" s="711"/>
      <c r="E62" s="711"/>
      <c r="F62" s="711">
        <f t="shared" si="8"/>
        <v>0</v>
      </c>
      <c r="H62" s="708"/>
      <c r="I62" s="708"/>
      <c r="J62" s="708"/>
      <c r="L62" s="708"/>
    </row>
    <row r="63" spans="1:12" ht="48.75" customHeight="1" x14ac:dyDescent="0.3">
      <c r="A63" s="729" t="s">
        <v>501</v>
      </c>
      <c r="B63" s="527" t="s">
        <v>374</v>
      </c>
      <c r="C63" s="527" t="s">
        <v>376</v>
      </c>
      <c r="D63" s="710" t="s">
        <v>385</v>
      </c>
      <c r="E63" s="710" t="s">
        <v>512</v>
      </c>
      <c r="F63" s="710" t="s">
        <v>513</v>
      </c>
      <c r="H63" s="966" t="s">
        <v>514</v>
      </c>
      <c r="I63" s="966"/>
      <c r="J63" s="966"/>
      <c r="L63" s="708"/>
    </row>
    <row r="64" spans="1:12" x14ac:dyDescent="0.3">
      <c r="A64" s="701" t="s">
        <v>497</v>
      </c>
      <c r="B64" s="581"/>
      <c r="C64" s="581"/>
      <c r="D64" s="711"/>
      <c r="E64" s="711"/>
      <c r="F64" s="711">
        <f>D64-E64</f>
        <v>0</v>
      </c>
      <c r="G64" s="708"/>
      <c r="H64" s="708"/>
      <c r="I64" s="708"/>
      <c r="J64" s="708"/>
      <c r="K64" s="708"/>
      <c r="L64" s="708"/>
    </row>
    <row r="65" spans="1:19" x14ac:dyDescent="0.3">
      <c r="A65" s="701" t="s">
        <v>489</v>
      </c>
      <c r="B65" s="582"/>
      <c r="C65" s="582"/>
      <c r="D65" s="711"/>
      <c r="E65" s="711"/>
      <c r="F65" s="711">
        <f t="shared" ref="F65:F72" si="9">D65-E65</f>
        <v>0</v>
      </c>
      <c r="G65" s="708"/>
      <c r="H65" s="708"/>
      <c r="I65" s="708"/>
      <c r="J65" s="708"/>
      <c r="K65" s="708"/>
      <c r="L65" s="708"/>
    </row>
    <row r="66" spans="1:19" x14ac:dyDescent="0.3">
      <c r="A66" s="701" t="s">
        <v>492</v>
      </c>
      <c r="B66" s="582"/>
      <c r="C66" s="582"/>
      <c r="D66" s="711"/>
      <c r="E66" s="711"/>
      <c r="F66" s="711">
        <f t="shared" si="9"/>
        <v>0</v>
      </c>
      <c r="G66" s="708"/>
      <c r="H66" s="708"/>
      <c r="I66" s="708"/>
      <c r="J66" s="708"/>
      <c r="K66" s="708"/>
      <c r="L66" s="708"/>
    </row>
    <row r="67" spans="1:19" x14ac:dyDescent="0.3">
      <c r="A67" s="701" t="s">
        <v>498</v>
      </c>
      <c r="B67" s="582"/>
      <c r="C67" s="582"/>
      <c r="D67" s="711"/>
      <c r="E67" s="711"/>
      <c r="F67" s="711">
        <f t="shared" si="9"/>
        <v>0</v>
      </c>
      <c r="G67" s="708"/>
      <c r="H67" s="708"/>
      <c r="I67" s="708"/>
      <c r="J67" s="708"/>
      <c r="K67" s="708"/>
      <c r="L67" s="708"/>
    </row>
    <row r="68" spans="1:19" x14ac:dyDescent="0.3">
      <c r="A68" s="701" t="s">
        <v>490</v>
      </c>
      <c r="B68" s="582"/>
      <c r="C68" s="582"/>
      <c r="D68" s="711"/>
      <c r="E68" s="711"/>
      <c r="F68" s="711">
        <f t="shared" si="9"/>
        <v>0</v>
      </c>
      <c r="G68" s="708"/>
      <c r="H68" s="708"/>
      <c r="I68" s="708"/>
      <c r="J68" s="708"/>
      <c r="K68" s="708"/>
      <c r="L68" s="708"/>
    </row>
    <row r="69" spans="1:19" x14ac:dyDescent="0.3">
      <c r="A69" s="701" t="s">
        <v>493</v>
      </c>
      <c r="B69" s="582"/>
      <c r="C69" s="582"/>
      <c r="D69" s="711"/>
      <c r="E69" s="711"/>
      <c r="F69" s="711">
        <f t="shared" si="9"/>
        <v>0</v>
      </c>
      <c r="G69" s="708"/>
      <c r="H69" s="708"/>
      <c r="I69" s="708"/>
      <c r="J69" s="708"/>
      <c r="K69" s="708"/>
      <c r="L69" s="708"/>
    </row>
    <row r="70" spans="1:19" x14ac:dyDescent="0.3">
      <c r="A70" s="701" t="s">
        <v>499</v>
      </c>
      <c r="B70" s="582"/>
      <c r="C70" s="582"/>
      <c r="D70" s="711"/>
      <c r="E70" s="711"/>
      <c r="F70" s="711">
        <f t="shared" si="9"/>
        <v>0</v>
      </c>
      <c r="G70" s="708"/>
      <c r="H70" s="708"/>
      <c r="I70" s="708"/>
      <c r="J70" s="708"/>
      <c r="K70" s="708"/>
      <c r="L70" s="708"/>
    </row>
    <row r="71" spans="1:19" x14ac:dyDescent="0.3">
      <c r="A71" s="702" t="s">
        <v>491</v>
      </c>
      <c r="B71" s="703"/>
      <c r="C71" s="703"/>
      <c r="D71" s="712"/>
      <c r="E71" s="712"/>
      <c r="F71" s="711">
        <f t="shared" si="9"/>
        <v>0</v>
      </c>
      <c r="G71" s="708"/>
      <c r="H71" s="708"/>
      <c r="I71" s="708"/>
      <c r="J71" s="708"/>
      <c r="K71" s="708"/>
      <c r="L71" s="708"/>
    </row>
    <row r="72" spans="1:19" x14ac:dyDescent="0.3">
      <c r="A72" s="704" t="s">
        <v>494</v>
      </c>
      <c r="B72" s="705"/>
      <c r="C72" s="705"/>
      <c r="D72" s="705"/>
      <c r="E72" s="705"/>
      <c r="F72" s="711">
        <f t="shared" si="9"/>
        <v>0</v>
      </c>
      <c r="G72" s="709"/>
      <c r="H72" s="709"/>
      <c r="I72" s="708"/>
      <c r="J72" s="708"/>
      <c r="K72" s="708"/>
      <c r="L72" s="708"/>
    </row>
    <row r="73" spans="1:19" x14ac:dyDescent="0.3">
      <c r="A73" s="502" t="s">
        <v>386</v>
      </c>
      <c r="I73" s="708"/>
      <c r="J73" s="708"/>
      <c r="K73" s="708"/>
      <c r="L73" s="708"/>
    </row>
    <row r="74" spans="1:19" x14ac:dyDescent="0.3">
      <c r="A74" s="623" t="s">
        <v>371</v>
      </c>
      <c r="B74" s="985" t="s">
        <v>455</v>
      </c>
      <c r="C74" s="985"/>
      <c r="D74" s="985"/>
      <c r="E74" s="985"/>
      <c r="I74" s="709"/>
      <c r="J74" s="709"/>
      <c r="K74" s="709"/>
      <c r="L74" s="709"/>
    </row>
    <row r="75" spans="1:19" ht="48.75" customHeight="1" x14ac:dyDescent="0.3">
      <c r="A75" s="530" t="s">
        <v>467</v>
      </c>
      <c r="B75" s="608" t="s">
        <v>387</v>
      </c>
      <c r="C75" s="531"/>
      <c r="D75" s="608" t="s">
        <v>387</v>
      </c>
      <c r="E75" s="532"/>
      <c r="F75" s="533" t="s">
        <v>388</v>
      </c>
      <c r="G75" s="534"/>
      <c r="H75" s="533" t="s">
        <v>388</v>
      </c>
      <c r="I75" s="529"/>
      <c r="J75" s="733"/>
      <c r="K75" s="733"/>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4"/>
      <c r="K76" s="734"/>
    </row>
    <row r="77" spans="1:19" ht="25.5" customHeight="1" x14ac:dyDescent="0.3">
      <c r="A77" s="617" t="s">
        <v>283</v>
      </c>
      <c r="B77" s="620"/>
      <c r="C77" s="593"/>
      <c r="D77" s="610"/>
      <c r="E77" s="593"/>
      <c r="F77" s="560"/>
      <c r="G77" s="596"/>
      <c r="H77" s="561"/>
      <c r="I77" s="600"/>
      <c r="J77" s="735"/>
      <c r="K77" s="735"/>
      <c r="N77" s="718" t="s">
        <v>389</v>
      </c>
      <c r="O77" s="718" t="str">
        <f>D3</f>
        <v>[#previous_year#]</v>
      </c>
      <c r="P77" s="719" t="str">
        <f>B3</f>
        <v xml:space="preserve">[#current_year#] </v>
      </c>
      <c r="Q77" s="719" t="s">
        <v>389</v>
      </c>
      <c r="R77" s="737" t="str">
        <f>$D$3</f>
        <v>[#previous_year#]</v>
      </c>
      <c r="S77" s="719" t="str">
        <f>B3</f>
        <v xml:space="preserve">[#current_year#] </v>
      </c>
    </row>
    <row r="78" spans="1:19" ht="15.75" customHeight="1" x14ac:dyDescent="0.3">
      <c r="A78" s="618" t="s">
        <v>280</v>
      </c>
      <c r="B78" s="611"/>
      <c r="C78" s="594"/>
      <c r="D78" s="612"/>
      <c r="E78" s="594"/>
      <c r="F78" s="562"/>
      <c r="G78" s="597"/>
      <c r="H78" s="563"/>
      <c r="I78" s="601"/>
      <c r="J78" s="735"/>
      <c r="K78" s="735"/>
      <c r="N78" s="713" t="s">
        <v>390</v>
      </c>
      <c r="O78" s="720">
        <f t="shared" ref="O78:O83" si="10">H77</f>
        <v>0</v>
      </c>
      <c r="P78" s="713">
        <f t="shared" ref="P78:P83" si="11">D77</f>
        <v>0</v>
      </c>
      <c r="Q78" s="713" t="s">
        <v>283</v>
      </c>
      <c r="R78" s="720">
        <f t="shared" ref="R78:R83" si="12">F77</f>
        <v>0</v>
      </c>
      <c r="S78" s="713">
        <f t="shared" ref="S78:S83" si="13">B77</f>
        <v>0</v>
      </c>
    </row>
    <row r="79" spans="1:19" x14ac:dyDescent="0.3">
      <c r="A79" s="618" t="s">
        <v>391</v>
      </c>
      <c r="B79" s="611"/>
      <c r="C79" s="594"/>
      <c r="D79" s="612"/>
      <c r="E79" s="594"/>
      <c r="F79" s="562"/>
      <c r="G79" s="597"/>
      <c r="H79" s="563"/>
      <c r="I79" s="601"/>
      <c r="J79" s="735"/>
      <c r="K79" s="735"/>
      <c r="N79" s="721" t="s">
        <v>280</v>
      </c>
      <c r="O79" s="720">
        <f t="shared" si="10"/>
        <v>0</v>
      </c>
      <c r="P79" s="713">
        <f t="shared" si="11"/>
        <v>0</v>
      </c>
      <c r="Q79" s="721" t="s">
        <v>280</v>
      </c>
      <c r="R79" s="720">
        <f t="shared" si="12"/>
        <v>0</v>
      </c>
      <c r="S79" s="713">
        <f t="shared" si="13"/>
        <v>0</v>
      </c>
    </row>
    <row r="80" spans="1:19" x14ac:dyDescent="0.3">
      <c r="A80" s="618" t="s">
        <v>392</v>
      </c>
      <c r="B80" s="611"/>
      <c r="C80" s="594"/>
      <c r="D80" s="612"/>
      <c r="E80" s="594"/>
      <c r="F80" s="562"/>
      <c r="G80" s="597"/>
      <c r="H80" s="563"/>
      <c r="I80" s="601"/>
      <c r="J80" s="735"/>
      <c r="K80" s="735"/>
      <c r="N80" s="721" t="s">
        <v>391</v>
      </c>
      <c r="O80" s="720">
        <f t="shared" si="10"/>
        <v>0</v>
      </c>
      <c r="P80" s="713">
        <f t="shared" si="11"/>
        <v>0</v>
      </c>
      <c r="Q80" s="721" t="s">
        <v>391</v>
      </c>
      <c r="R80" s="720">
        <f t="shared" si="12"/>
        <v>0</v>
      </c>
      <c r="S80" s="713">
        <f t="shared" si="13"/>
        <v>0</v>
      </c>
    </row>
    <row r="81" spans="1:19" x14ac:dyDescent="0.3">
      <c r="A81" s="618" t="s">
        <v>394</v>
      </c>
      <c r="B81" s="613"/>
      <c r="C81" s="594"/>
      <c r="D81" s="614"/>
      <c r="E81" s="594"/>
      <c r="F81" s="564"/>
      <c r="G81" s="598"/>
      <c r="H81" s="565"/>
      <c r="I81" s="602"/>
      <c r="J81" s="736"/>
      <c r="K81" s="736"/>
      <c r="N81" s="721" t="s">
        <v>393</v>
      </c>
      <c r="O81" s="720">
        <f t="shared" si="10"/>
        <v>0</v>
      </c>
      <c r="P81" s="713">
        <f t="shared" si="11"/>
        <v>0</v>
      </c>
      <c r="Q81" s="721" t="s">
        <v>392</v>
      </c>
      <c r="R81" s="720">
        <f t="shared" si="12"/>
        <v>0</v>
      </c>
      <c r="S81" s="713">
        <f t="shared" si="13"/>
        <v>0</v>
      </c>
    </row>
    <row r="82" spans="1:19" x14ac:dyDescent="0.3">
      <c r="A82" s="619" t="s">
        <v>395</v>
      </c>
      <c r="B82" s="615"/>
      <c r="C82" s="595"/>
      <c r="D82" s="616"/>
      <c r="E82" s="595"/>
      <c r="F82" s="566"/>
      <c r="G82" s="599"/>
      <c r="H82" s="567"/>
      <c r="I82" s="603"/>
      <c r="J82" s="736"/>
      <c r="K82" s="736"/>
      <c r="N82" s="721" t="s">
        <v>394</v>
      </c>
      <c r="O82" s="720">
        <f t="shared" si="10"/>
        <v>0</v>
      </c>
      <c r="P82" s="713">
        <f t="shared" si="11"/>
        <v>0</v>
      </c>
      <c r="Q82" s="721" t="s">
        <v>394</v>
      </c>
      <c r="R82" s="720">
        <f t="shared" si="12"/>
        <v>0</v>
      </c>
      <c r="S82" s="713">
        <f t="shared" si="13"/>
        <v>0</v>
      </c>
    </row>
    <row r="83" spans="1:19" x14ac:dyDescent="0.3">
      <c r="N83" s="721" t="s">
        <v>396</v>
      </c>
      <c r="O83" s="720">
        <f t="shared" si="10"/>
        <v>0</v>
      </c>
      <c r="P83" s="713">
        <f t="shared" si="11"/>
        <v>0</v>
      </c>
      <c r="Q83" s="721" t="s">
        <v>395</v>
      </c>
      <c r="R83" s="720">
        <f t="shared" si="12"/>
        <v>0</v>
      </c>
      <c r="S83" s="713">
        <f t="shared" si="13"/>
        <v>0</v>
      </c>
    </row>
    <row r="84" spans="1:19" x14ac:dyDescent="0.3">
      <c r="A84" s="536" t="s">
        <v>397</v>
      </c>
    </row>
    <row r="85" spans="1:19" x14ac:dyDescent="0.3">
      <c r="B85" s="971" t="str">
        <f>B3</f>
        <v xml:space="preserve">[#current_year#] </v>
      </c>
      <c r="C85" s="972"/>
      <c r="D85" s="971" t="str">
        <f>C13</f>
        <v>[#previous_year#]</v>
      </c>
      <c r="E85" s="972"/>
      <c r="F85" s="971" t="str">
        <f>D13</f>
        <v>[#previous_year_n2#]</v>
      </c>
      <c r="G85" s="972"/>
    </row>
    <row r="86" spans="1:19" x14ac:dyDescent="0.3">
      <c r="A86" s="503"/>
      <c r="B86" s="927" t="s">
        <v>279</v>
      </c>
      <c r="C86" s="928"/>
      <c r="D86" s="927" t="s">
        <v>279</v>
      </c>
      <c r="E86" s="928"/>
      <c r="F86" s="927" t="s">
        <v>279</v>
      </c>
      <c r="G86" s="928"/>
      <c r="N86" s="713" t="s">
        <v>398</v>
      </c>
      <c r="O86" s="737" t="str">
        <f>F3</f>
        <v>[#previous_year_n2#]</v>
      </c>
      <c r="P86" s="737" t="str">
        <f>D3</f>
        <v>[#previous_year#]</v>
      </c>
      <c r="Q86" s="714" t="str">
        <f>B3</f>
        <v xml:space="preserve">[#current_year#] </v>
      </c>
    </row>
    <row r="87" spans="1:19" ht="15.75" customHeight="1" x14ac:dyDescent="0.3">
      <c r="A87" s="504" t="s">
        <v>241</v>
      </c>
      <c r="B87" s="505" t="s">
        <v>247</v>
      </c>
      <c r="C87" s="506" t="s">
        <v>70</v>
      </c>
      <c r="D87" s="505" t="s">
        <v>247</v>
      </c>
      <c r="E87" s="506" t="s">
        <v>70</v>
      </c>
      <c r="F87" s="505" t="s">
        <v>247</v>
      </c>
      <c r="G87" s="506" t="s">
        <v>70</v>
      </c>
      <c r="N87" s="715" t="s">
        <v>399</v>
      </c>
      <c r="O87" s="713">
        <f t="shared" ref="O87:P94" si="14">C88</f>
        <v>0</v>
      </c>
      <c r="P87" s="713">
        <f t="shared" si="14"/>
        <v>100</v>
      </c>
      <c r="Q87" s="713">
        <f t="shared" ref="Q87:Q94" si="15">B88</f>
        <v>100</v>
      </c>
    </row>
    <row r="88" spans="1:19" ht="15.6" x14ac:dyDescent="0.3">
      <c r="A88" s="537" t="s">
        <v>399</v>
      </c>
      <c r="B88" s="590">
        <v>100</v>
      </c>
      <c r="C88" s="568"/>
      <c r="D88" s="590">
        <v>100</v>
      </c>
      <c r="E88" s="568"/>
      <c r="F88" s="590">
        <v>100</v>
      </c>
      <c r="G88" s="568"/>
      <c r="N88" s="716" t="s">
        <v>400</v>
      </c>
      <c r="O88" s="713">
        <f t="shared" si="14"/>
        <v>0</v>
      </c>
      <c r="P88" s="713">
        <f t="shared" si="14"/>
        <v>0</v>
      </c>
      <c r="Q88" s="713">
        <f t="shared" si="15"/>
        <v>0</v>
      </c>
    </row>
    <row r="89" spans="1:19" ht="15.75" customHeight="1" x14ac:dyDescent="0.3">
      <c r="A89" s="538" t="s">
        <v>400</v>
      </c>
      <c r="B89" s="590"/>
      <c r="C89" s="520"/>
      <c r="D89" s="590"/>
      <c r="E89" s="520"/>
      <c r="F89" s="590"/>
      <c r="G89" s="582"/>
      <c r="N89" s="715" t="s">
        <v>401</v>
      </c>
      <c r="O89" s="713">
        <f t="shared" si="14"/>
        <v>0</v>
      </c>
      <c r="P89" s="713">
        <f t="shared" si="14"/>
        <v>100</v>
      </c>
      <c r="Q89" s="713">
        <f t="shared" si="15"/>
        <v>100</v>
      </c>
    </row>
    <row r="90" spans="1:19" ht="15.6" x14ac:dyDescent="0.3">
      <c r="A90" s="537" t="s">
        <v>401</v>
      </c>
      <c r="B90" s="590">
        <v>100</v>
      </c>
      <c r="C90" s="568"/>
      <c r="D90" s="590">
        <v>100</v>
      </c>
      <c r="E90" s="568"/>
      <c r="F90" s="590">
        <v>100</v>
      </c>
      <c r="G90" s="568"/>
      <c r="N90" s="716" t="s">
        <v>402</v>
      </c>
      <c r="O90" s="713">
        <f t="shared" si="14"/>
        <v>0</v>
      </c>
      <c r="P90" s="713">
        <f t="shared" si="14"/>
        <v>0</v>
      </c>
      <c r="Q90" s="713">
        <f t="shared" si="15"/>
        <v>0</v>
      </c>
    </row>
    <row r="91" spans="1:19" ht="15.75" customHeight="1" x14ac:dyDescent="0.3">
      <c r="A91" s="538" t="s">
        <v>402</v>
      </c>
      <c r="B91" s="591"/>
      <c r="C91" s="520"/>
      <c r="D91" s="591"/>
      <c r="E91" s="520"/>
      <c r="F91" s="591"/>
      <c r="G91" s="582"/>
      <c r="N91" s="716" t="s">
        <v>403</v>
      </c>
      <c r="O91" s="713">
        <f t="shared" si="14"/>
        <v>0</v>
      </c>
      <c r="P91" s="713">
        <f t="shared" si="14"/>
        <v>0</v>
      </c>
      <c r="Q91" s="713">
        <f t="shared" si="15"/>
        <v>0</v>
      </c>
    </row>
    <row r="92" spans="1:19" ht="31.5" customHeight="1" x14ac:dyDescent="0.3">
      <c r="A92" s="538" t="s">
        <v>403</v>
      </c>
      <c r="B92" s="591"/>
      <c r="C92" s="520"/>
      <c r="D92" s="591"/>
      <c r="E92" s="520"/>
      <c r="F92" s="591"/>
      <c r="G92" s="582"/>
      <c r="N92" s="717" t="s">
        <v>404</v>
      </c>
      <c r="O92" s="713">
        <f t="shared" si="14"/>
        <v>0</v>
      </c>
      <c r="P92" s="713">
        <f t="shared" si="14"/>
        <v>100</v>
      </c>
      <c r="Q92" s="713">
        <f t="shared" si="15"/>
        <v>100</v>
      </c>
    </row>
    <row r="93" spans="1:19" ht="15.6" x14ac:dyDescent="0.3">
      <c r="A93" s="539" t="s">
        <v>404</v>
      </c>
      <c r="B93" s="592">
        <v>100</v>
      </c>
      <c r="C93" s="568"/>
      <c r="D93" s="592">
        <v>100</v>
      </c>
      <c r="E93" s="568"/>
      <c r="F93" s="592">
        <v>100</v>
      </c>
      <c r="G93" s="568"/>
      <c r="N93" s="716" t="s">
        <v>405</v>
      </c>
      <c r="O93" s="713">
        <f t="shared" si="14"/>
        <v>0</v>
      </c>
      <c r="P93" s="713">
        <f t="shared" si="14"/>
        <v>0</v>
      </c>
      <c r="Q93" s="713">
        <f t="shared" si="15"/>
        <v>0</v>
      </c>
    </row>
    <row r="94" spans="1:19" ht="15.75" customHeight="1" x14ac:dyDescent="0.3">
      <c r="A94" s="538" t="s">
        <v>405</v>
      </c>
      <c r="B94" s="591"/>
      <c r="C94" s="520"/>
      <c r="D94" s="591"/>
      <c r="E94" s="520"/>
      <c r="F94" s="591"/>
      <c r="G94" s="582"/>
      <c r="N94" s="716" t="s">
        <v>406</v>
      </c>
      <c r="O94" s="713">
        <f t="shared" si="14"/>
        <v>0</v>
      </c>
      <c r="P94" s="713">
        <f t="shared" si="14"/>
        <v>0</v>
      </c>
      <c r="Q94" s="713">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71" t="str">
        <f>B3</f>
        <v xml:space="preserve">[#current_year#] </v>
      </c>
      <c r="C101" s="972"/>
      <c r="D101" s="971" t="str">
        <f>C13</f>
        <v>[#previous_year#]</v>
      </c>
      <c r="E101" s="972"/>
      <c r="F101" s="971" t="str">
        <f>D13</f>
        <v>[#previous_year_n2#]</v>
      </c>
      <c r="G101" s="972"/>
    </row>
    <row r="102" spans="1:17" x14ac:dyDescent="0.3">
      <c r="A102" s="503"/>
      <c r="B102" s="927" t="s">
        <v>279</v>
      </c>
      <c r="C102" s="928"/>
      <c r="D102" s="927" t="s">
        <v>279</v>
      </c>
      <c r="E102" s="928"/>
      <c r="F102" s="927" t="s">
        <v>279</v>
      </c>
      <c r="G102" s="928"/>
    </row>
    <row r="103" spans="1:17" x14ac:dyDescent="0.3">
      <c r="A103" s="504" t="s">
        <v>241</v>
      </c>
      <c r="B103" s="505" t="s">
        <v>247</v>
      </c>
      <c r="C103" s="506" t="s">
        <v>70</v>
      </c>
      <c r="D103" s="505" t="s">
        <v>247</v>
      </c>
      <c r="E103" s="506" t="s">
        <v>70</v>
      </c>
      <c r="F103" s="505" t="s">
        <v>247</v>
      </c>
      <c r="G103" s="506" t="s">
        <v>70</v>
      </c>
      <c r="N103" s="713" t="s">
        <v>398</v>
      </c>
      <c r="O103" s="737" t="str">
        <f>$F$3</f>
        <v>[#previous_year_n2#]</v>
      </c>
      <c r="P103" s="737" t="str">
        <f>$D$3</f>
        <v>[#previous_year#]</v>
      </c>
      <c r="Q103" s="737" t="str">
        <f>$B$3</f>
        <v xml:space="preserve">[#current_year#] </v>
      </c>
    </row>
    <row r="104" spans="1:17" ht="15.75" customHeight="1" x14ac:dyDescent="0.3">
      <c r="A104" s="537" t="s">
        <v>399</v>
      </c>
      <c r="B104" s="590">
        <v>100</v>
      </c>
      <c r="C104" s="568"/>
      <c r="D104" s="590">
        <v>100</v>
      </c>
      <c r="E104" s="568"/>
      <c r="F104" s="590">
        <v>100</v>
      </c>
      <c r="G104" s="568"/>
      <c r="N104" s="537" t="s">
        <v>399</v>
      </c>
      <c r="O104" s="707">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7">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7">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7">
        <f t="shared" si="16"/>
        <v>0</v>
      </c>
      <c r="P107" s="570">
        <f t="shared" si="16"/>
        <v>0</v>
      </c>
      <c r="Q107" s="570">
        <f t="shared" si="17"/>
        <v>0</v>
      </c>
    </row>
    <row r="108" spans="1:17" x14ac:dyDescent="0.3">
      <c r="A108" s="538" t="s">
        <v>403</v>
      </c>
      <c r="B108" s="591"/>
      <c r="C108" s="520"/>
      <c r="D108" s="591"/>
      <c r="E108" s="520"/>
      <c r="F108" s="591"/>
      <c r="G108" s="582"/>
      <c r="N108" s="538" t="s">
        <v>403</v>
      </c>
      <c r="O108" s="707">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7">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7">
        <f t="shared" si="16"/>
        <v>0</v>
      </c>
      <c r="P110" s="570">
        <f t="shared" si="16"/>
        <v>0</v>
      </c>
      <c r="Q110" s="570">
        <f t="shared" si="17"/>
        <v>0</v>
      </c>
    </row>
    <row r="111" spans="1:17" x14ac:dyDescent="0.3">
      <c r="A111" s="538" t="s">
        <v>406</v>
      </c>
      <c r="B111" s="591"/>
      <c r="C111" s="520"/>
      <c r="D111" s="591"/>
      <c r="E111" s="520"/>
      <c r="F111" s="591"/>
      <c r="G111" s="582"/>
      <c r="N111" s="538" t="s">
        <v>406</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67" t="str">
        <f>B3</f>
        <v xml:space="preserve">[#current_year#] </v>
      </c>
      <c r="C116" s="968"/>
      <c r="D116" s="967" t="str">
        <f>C13</f>
        <v>[#previous_year#]</v>
      </c>
      <c r="E116" s="968"/>
      <c r="F116" s="967" t="str">
        <f>D13</f>
        <v>[#previous_year_n2#]</v>
      </c>
      <c r="G116" s="968"/>
    </row>
    <row r="117" spans="1:17" x14ac:dyDescent="0.3">
      <c r="A117" s="542"/>
      <c r="B117" s="969" t="s">
        <v>279</v>
      </c>
      <c r="C117" s="970"/>
      <c r="D117" s="969" t="s">
        <v>279</v>
      </c>
      <c r="E117" s="970"/>
      <c r="F117" s="969" t="s">
        <v>279</v>
      </c>
      <c r="G117" s="970"/>
    </row>
    <row r="118" spans="1:17" x14ac:dyDescent="0.3">
      <c r="A118" s="543" t="s">
        <v>241</v>
      </c>
      <c r="B118" s="544" t="s">
        <v>247</v>
      </c>
      <c r="C118" s="545" t="s">
        <v>70</v>
      </c>
      <c r="D118" s="544" t="s">
        <v>247</v>
      </c>
      <c r="E118" s="545" t="s">
        <v>70</v>
      </c>
      <c r="F118" s="544" t="s">
        <v>247</v>
      </c>
      <c r="G118" s="545" t="s">
        <v>70</v>
      </c>
      <c r="I118" s="569"/>
      <c r="J118" s="569"/>
      <c r="K118" s="569"/>
      <c r="N118" s="713" t="s">
        <v>398</v>
      </c>
      <c r="O118" s="737" t="str">
        <f>$F$3</f>
        <v>[#previous_year_n2#]</v>
      </c>
      <c r="P118" s="737" t="str">
        <f>$D$3</f>
        <v>[#previous_year#]</v>
      </c>
      <c r="Q118" s="737"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7">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7">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7">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7">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2" t="str">
        <f>B3</f>
        <v xml:space="preserve">[#current_year#] </v>
      </c>
      <c r="C129" s="983"/>
      <c r="D129" s="983"/>
      <c r="N129" s="713" t="s">
        <v>398</v>
      </c>
      <c r="O129" s="737" t="str">
        <f>$F$3</f>
        <v>[#previous_year_n2#]</v>
      </c>
      <c r="P129" s="737" t="str">
        <f>$D$3</f>
        <v>[#previous_year#]</v>
      </c>
      <c r="Q129" s="737" t="str">
        <f>$B$3</f>
        <v xml:space="preserve">[#current_year#] </v>
      </c>
    </row>
    <row r="130" spans="1:17" ht="35.25" customHeight="1" x14ac:dyDescent="0.3">
      <c r="A130" s="547"/>
      <c r="B130" s="548" t="s">
        <v>72</v>
      </c>
      <c r="C130" s="549" t="s">
        <v>70</v>
      </c>
      <c r="D130" s="549" t="s">
        <v>409</v>
      </c>
      <c r="N130" s="713" t="str">
        <f>CONCATENATE("Collection 
", B3, " : target ", TEXT(Q119,"# ##0"), " p.e.")</f>
        <v>Collection 
[#current_year#]  : target 0 p.e.</v>
      </c>
      <c r="O130" s="720">
        <f>D120</f>
        <v>0</v>
      </c>
      <c r="P130" s="720">
        <f>E120</f>
        <v>0</v>
      </c>
      <c r="Q130" s="720">
        <f>C120</f>
        <v>0</v>
      </c>
    </row>
    <row r="131" spans="1:17" ht="35.25" customHeight="1" x14ac:dyDescent="0.3">
      <c r="A131" s="550" t="s">
        <v>410</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411</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590</v>
      </c>
      <c r="B150" s="556" t="s">
        <v>73</v>
      </c>
      <c r="C150" s="520"/>
      <c r="D150" s="587"/>
      <c r="E150" s="587"/>
      <c r="N150" s="556" t="s">
        <v>421</v>
      </c>
      <c r="O150" s="556" t="s">
        <v>73</v>
      </c>
      <c r="P150" s="557"/>
      <c r="Q150" s="513"/>
    </row>
    <row r="151" spans="1:17" x14ac:dyDescent="0.3">
      <c r="A151" s="556" t="s">
        <v>591</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5"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510</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5" t="s">
        <v>593</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6"/>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5" t="s">
        <v>511</v>
      </c>
      <c r="D5" s="651" t="s">
        <v>445</v>
      </c>
      <c r="E5" s="651" t="s">
        <v>446</v>
      </c>
      <c r="F5" s="765"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3" t="s">
        <v>597</v>
      </c>
      <c r="D1" s="766" t="s">
        <v>598</v>
      </c>
      <c r="E1" s="766" t="s">
        <v>599</v>
      </c>
      <c r="F1" s="661" t="s">
        <v>515</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81</v>
      </c>
      <c r="B1" s="866"/>
      <c r="C1" s="866"/>
      <c r="D1" s="866"/>
      <c r="E1" s="866"/>
      <c r="F1" s="866"/>
      <c r="G1" s="866"/>
      <c r="H1" s="867" t="s">
        <v>464</v>
      </c>
      <c r="I1" s="868"/>
      <c r="J1" s="868"/>
      <c r="K1" s="868"/>
      <c r="L1" s="868"/>
      <c r="M1" s="869"/>
      <c r="N1" s="870" t="s">
        <v>82</v>
      </c>
      <c r="O1" s="848"/>
      <c r="P1" s="848"/>
      <c r="Q1" s="848"/>
      <c r="R1" s="848"/>
      <c r="S1" s="848"/>
      <c r="T1" s="848"/>
      <c r="U1" s="848"/>
      <c r="V1" s="871" t="s">
        <v>83</v>
      </c>
      <c r="W1" s="872"/>
      <c r="X1" s="873"/>
      <c r="Y1" s="873"/>
      <c r="Z1" s="874"/>
      <c r="AA1" s="875" t="s">
        <v>84</v>
      </c>
      <c r="AB1" s="876"/>
      <c r="AC1" s="876"/>
      <c r="AD1" s="876"/>
      <c r="AE1" s="876"/>
      <c r="AF1" s="876"/>
      <c r="AG1" s="876"/>
      <c r="AH1" s="876"/>
      <c r="AI1" s="876"/>
      <c r="AJ1" s="876"/>
      <c r="AK1" s="876"/>
      <c r="AL1" s="876"/>
      <c r="AM1" s="876"/>
      <c r="AN1" s="52"/>
      <c r="AO1" s="53"/>
      <c r="AP1" s="847" t="s">
        <v>85</v>
      </c>
      <c r="AQ1" s="848"/>
      <c r="AR1" s="848"/>
      <c r="AS1" s="848"/>
      <c r="AT1" s="848"/>
      <c r="AU1" s="848"/>
      <c r="AV1" s="848"/>
      <c r="AW1" s="849"/>
      <c r="AX1" s="856" t="s">
        <v>594</v>
      </c>
      <c r="AY1" s="857"/>
      <c r="AZ1" s="857"/>
      <c r="BA1" s="857"/>
      <c r="BB1" s="857"/>
      <c r="BC1" s="858"/>
      <c r="BD1" s="859" t="s">
        <v>86</v>
      </c>
      <c r="BE1" s="860"/>
      <c r="BF1" s="860"/>
      <c r="BG1" s="860"/>
      <c r="BH1" s="860"/>
      <c r="BI1" s="861"/>
      <c r="BJ1" s="862" t="s">
        <v>87</v>
      </c>
      <c r="BK1" s="863"/>
      <c r="BL1" s="863"/>
      <c r="BM1" s="863"/>
      <c r="BN1" s="863"/>
      <c r="BO1" s="863"/>
      <c r="BP1" s="864"/>
      <c r="BQ1" s="836" t="s">
        <v>88</v>
      </c>
      <c r="BR1" s="837"/>
      <c r="BS1" s="837"/>
      <c r="BT1" s="837"/>
      <c r="BU1" s="837"/>
      <c r="BV1" s="837"/>
      <c r="BW1" s="53"/>
      <c r="BX1" s="54"/>
      <c r="BY1" s="838" t="s">
        <v>89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90</v>
      </c>
      <c r="B2" s="55" t="s">
        <v>91</v>
      </c>
      <c r="C2" s="56" t="s">
        <v>92</v>
      </c>
      <c r="D2" s="56" t="s">
        <v>93</v>
      </c>
      <c r="E2" s="56" t="s">
        <v>94</v>
      </c>
      <c r="F2" s="56" t="s">
        <v>95</v>
      </c>
      <c r="G2" s="56" t="s">
        <v>96</v>
      </c>
      <c r="H2" s="841" t="s">
        <v>465</v>
      </c>
      <c r="I2" s="842"/>
      <c r="J2" s="842" t="s">
        <v>97</v>
      </c>
      <c r="K2" s="842"/>
      <c r="L2" s="842" t="s">
        <v>98</v>
      </c>
      <c r="M2" s="843"/>
      <c r="N2" s="57" t="s">
        <v>90</v>
      </c>
      <c r="O2" s="58" t="s">
        <v>91</v>
      </c>
      <c r="P2" s="58" t="s">
        <v>92</v>
      </c>
      <c r="Q2" s="58" t="s">
        <v>99</v>
      </c>
      <c r="R2" s="58" t="s">
        <v>100</v>
      </c>
      <c r="S2" s="58" t="s">
        <v>101</v>
      </c>
      <c r="T2" s="58" t="s">
        <v>102</v>
      </c>
      <c r="U2" s="58" t="s">
        <v>103</v>
      </c>
      <c r="V2" s="60" t="s">
        <v>104</v>
      </c>
      <c r="W2" s="61" t="s">
        <v>105</v>
      </c>
      <c r="X2" s="62" t="s">
        <v>103</v>
      </c>
      <c r="Y2" s="61" t="s">
        <v>516</v>
      </c>
      <c r="Z2" s="63" t="s">
        <v>517</v>
      </c>
      <c r="AA2" s="64" t="s">
        <v>106</v>
      </c>
      <c r="AB2" s="65" t="s">
        <v>107</v>
      </c>
      <c r="AC2" s="65" t="s">
        <v>108</v>
      </c>
      <c r="AD2" s="65" t="s">
        <v>109</v>
      </c>
      <c r="AE2" s="65" t="s">
        <v>110</v>
      </c>
      <c r="AF2" s="66" t="s">
        <v>111</v>
      </c>
      <c r="AG2" s="67" t="s">
        <v>112</v>
      </c>
      <c r="AH2" s="67" t="s">
        <v>91</v>
      </c>
      <c r="AI2" s="67" t="s">
        <v>113</v>
      </c>
      <c r="AJ2" s="67" t="s">
        <v>114</v>
      </c>
      <c r="AK2" s="67" t="s">
        <v>519</v>
      </c>
      <c r="AL2" s="67" t="s">
        <v>518</v>
      </c>
      <c r="AM2" s="67" t="s">
        <v>115</v>
      </c>
      <c r="AN2" s="68" t="s">
        <v>116</v>
      </c>
      <c r="AO2" s="57" t="s">
        <v>117</v>
      </c>
      <c r="AP2" s="58" t="s">
        <v>118</v>
      </c>
      <c r="AQ2" s="58" t="s">
        <v>119</v>
      </c>
      <c r="AR2" s="58" t="s">
        <v>120</v>
      </c>
      <c r="AS2" s="58" t="s">
        <v>121</v>
      </c>
      <c r="AT2" s="58" t="s">
        <v>122</v>
      </c>
      <c r="AU2" s="58" t="s">
        <v>123</v>
      </c>
      <c r="AV2" s="58" t="s">
        <v>469</v>
      </c>
      <c r="AW2" s="59" t="s">
        <v>124</v>
      </c>
      <c r="AX2" s="844" t="s">
        <v>125</v>
      </c>
      <c r="AY2" s="845"/>
      <c r="AZ2" s="845"/>
      <c r="BA2" s="845" t="s">
        <v>126</v>
      </c>
      <c r="BB2" s="845"/>
      <c r="BC2" s="846"/>
      <c r="BD2" s="850" t="s">
        <v>125</v>
      </c>
      <c r="BE2" s="851"/>
      <c r="BF2" s="851"/>
      <c r="BG2" s="851" t="s">
        <v>126</v>
      </c>
      <c r="BH2" s="851"/>
      <c r="BI2" s="852"/>
      <c r="BJ2" s="853" t="s">
        <v>125</v>
      </c>
      <c r="BK2" s="854"/>
      <c r="BL2" s="854"/>
      <c r="BM2" s="854" t="s">
        <v>126</v>
      </c>
      <c r="BN2" s="855"/>
      <c r="BO2" s="855"/>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B5" activePane="bottomRight" state="frozen"/>
      <selection pane="topRight" activeCell="C1" sqref="C1"/>
      <selection pane="bottomLeft" activeCell="A5" sqref="A5"/>
      <selection pane="bottomRight" activeCell="CI2" sqref="CI2"/>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900" t="s">
        <v>168</v>
      </c>
      <c r="N1" s="901" t="s">
        <v>520</v>
      </c>
      <c r="O1" s="902"/>
      <c r="P1" s="902"/>
      <c r="Q1" s="902"/>
      <c r="R1" s="903" t="s">
        <v>464</v>
      </c>
      <c r="S1" s="896"/>
      <c r="T1" s="896"/>
      <c r="U1" s="896"/>
      <c r="V1" s="896"/>
      <c r="W1" s="896"/>
      <c r="X1" s="904"/>
      <c r="Y1" s="890" t="s">
        <v>472</v>
      </c>
      <c r="Z1" s="860"/>
      <c r="AA1" s="905" t="s">
        <v>169</v>
      </c>
      <c r="AB1" s="878" t="s">
        <v>170</v>
      </c>
      <c r="AC1" s="892" t="s">
        <v>171</v>
      </c>
      <c r="AD1" s="893"/>
      <c r="AE1" s="893"/>
      <c r="AF1" s="894"/>
      <c r="AG1" s="895" t="s">
        <v>172</v>
      </c>
      <c r="AH1" s="896"/>
      <c r="AI1" s="896"/>
      <c r="AJ1" s="896"/>
      <c r="AK1" s="896"/>
      <c r="AL1" s="896"/>
      <c r="AM1" s="896"/>
      <c r="AN1" s="896"/>
      <c r="AO1" s="878" t="s">
        <v>173</v>
      </c>
      <c r="AP1" s="890" t="s">
        <v>471</v>
      </c>
      <c r="AQ1" s="860"/>
      <c r="AR1" s="860"/>
      <c r="AS1" s="861"/>
      <c r="AT1" s="898" t="s">
        <v>174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175</v>
      </c>
      <c r="BX1" s="890" t="s">
        <v>470</v>
      </c>
      <c r="BY1" s="860"/>
      <c r="BZ1" s="860"/>
      <c r="CA1" s="861"/>
      <c r="CB1" s="889" t="s">
        <v>487</v>
      </c>
      <c r="CC1" s="891" t="s">
        <v>84</v>
      </c>
      <c r="CD1" s="891"/>
      <c r="CE1" s="891"/>
      <c r="CF1" s="891"/>
      <c r="CG1" s="891"/>
      <c r="CH1" s="891"/>
      <c r="CI1" s="891"/>
      <c r="CJ1" s="891"/>
      <c r="CK1" s="891"/>
      <c r="CL1" s="891"/>
      <c r="CM1" s="891"/>
      <c r="CN1" s="891"/>
      <c r="CO1" s="146"/>
      <c r="CP1" s="877" t="s">
        <v>88</v>
      </c>
      <c r="CQ1" s="848"/>
      <c r="CR1" s="848"/>
      <c r="CS1" s="848"/>
      <c r="CT1" s="848"/>
      <c r="CU1" s="848"/>
      <c r="CV1" s="848"/>
      <c r="CW1" s="849"/>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900"/>
      <c r="N2" s="152" t="s">
        <v>180</v>
      </c>
      <c r="O2" s="152" t="s">
        <v>90</v>
      </c>
      <c r="P2" s="152" t="s">
        <v>181</v>
      </c>
      <c r="Q2" s="152" t="s">
        <v>182</v>
      </c>
      <c r="R2" s="157" t="s">
        <v>183</v>
      </c>
      <c r="S2" s="907" t="s">
        <v>465</v>
      </c>
      <c r="T2" s="855"/>
      <c r="U2" s="908" t="s">
        <v>97</v>
      </c>
      <c r="V2" s="908"/>
      <c r="W2" s="908" t="s">
        <v>98</v>
      </c>
      <c r="X2" s="909"/>
      <c r="Y2" s="884"/>
      <c r="Z2" s="885"/>
      <c r="AA2" s="906"/>
      <c r="AB2" s="879"/>
      <c r="AC2" s="153" t="s">
        <v>184</v>
      </c>
      <c r="AD2" s="153" t="s">
        <v>185</v>
      </c>
      <c r="AE2" s="153" t="s">
        <v>186</v>
      </c>
      <c r="AF2" s="153" t="s">
        <v>187</v>
      </c>
      <c r="AG2" s="897" t="s">
        <v>188</v>
      </c>
      <c r="AH2" s="882"/>
      <c r="AI2" s="882" t="s">
        <v>189</v>
      </c>
      <c r="AJ2" s="882"/>
      <c r="AK2" s="882" t="s">
        <v>190</v>
      </c>
      <c r="AL2" s="882"/>
      <c r="AM2" s="154" t="s">
        <v>191</v>
      </c>
      <c r="AN2" s="154" t="s">
        <v>192</v>
      </c>
      <c r="AO2" s="879"/>
      <c r="AP2" s="884" t="s">
        <v>193</v>
      </c>
      <c r="AQ2" s="885"/>
      <c r="AR2" s="886" t="s">
        <v>194</v>
      </c>
      <c r="AS2" s="887"/>
      <c r="AT2" s="882" t="s">
        <v>195</v>
      </c>
      <c r="AU2" s="882"/>
      <c r="AV2" s="883" t="s">
        <v>196</v>
      </c>
      <c r="AW2" s="883"/>
      <c r="AX2" s="883" t="s">
        <v>197</v>
      </c>
      <c r="AY2" s="883"/>
      <c r="AZ2" s="154" t="s">
        <v>198</v>
      </c>
      <c r="BA2" s="154" t="s">
        <v>199</v>
      </c>
      <c r="BB2" s="882" t="s">
        <v>200</v>
      </c>
      <c r="BC2" s="882"/>
      <c r="BD2" s="883" t="s">
        <v>201</v>
      </c>
      <c r="BE2" s="883"/>
      <c r="BF2" s="883" t="s">
        <v>202</v>
      </c>
      <c r="BG2" s="883"/>
      <c r="BH2" s="154" t="s">
        <v>203</v>
      </c>
      <c r="BI2" s="154" t="s">
        <v>204</v>
      </c>
      <c r="BJ2" s="882" t="s">
        <v>205</v>
      </c>
      <c r="BK2" s="882"/>
      <c r="BL2" s="883" t="s">
        <v>206</v>
      </c>
      <c r="BM2" s="883"/>
      <c r="BN2" s="883" t="s">
        <v>207</v>
      </c>
      <c r="BO2" s="883"/>
      <c r="BP2" s="154" t="s">
        <v>208</v>
      </c>
      <c r="BQ2" s="154" t="s">
        <v>209</v>
      </c>
      <c r="BR2" s="156" t="s">
        <v>210</v>
      </c>
      <c r="BS2" s="156" t="s">
        <v>211</v>
      </c>
      <c r="BT2" s="156" t="s">
        <v>212</v>
      </c>
      <c r="BU2" s="154" t="s">
        <v>213</v>
      </c>
      <c r="BV2" s="154" t="s">
        <v>214</v>
      </c>
      <c r="BW2" s="879"/>
      <c r="BX2" s="884" t="s">
        <v>193</v>
      </c>
      <c r="BY2" s="885"/>
      <c r="BZ2" s="886" t="s">
        <v>194</v>
      </c>
      <c r="CA2" s="887"/>
      <c r="CB2" s="889"/>
      <c r="CC2" s="138" t="s">
        <v>106</v>
      </c>
      <c r="CD2" s="138" t="s">
        <v>215</v>
      </c>
      <c r="CE2" s="138" t="s">
        <v>109</v>
      </c>
      <c r="CF2" s="138" t="s">
        <v>110</v>
      </c>
      <c r="CG2" s="139" t="s">
        <v>111</v>
      </c>
      <c r="CH2" s="140" t="s">
        <v>25</v>
      </c>
      <c r="CI2" s="140" t="s">
        <v>26</v>
      </c>
      <c r="CJ2" s="140" t="s">
        <v>34</v>
      </c>
      <c r="CK2" s="140" t="s">
        <v>35</v>
      </c>
      <c r="CL2" s="140" t="s">
        <v>521</v>
      </c>
      <c r="CM2" s="140" t="s">
        <v>522</v>
      </c>
      <c r="CN2" s="140" t="s">
        <v>44</v>
      </c>
      <c r="CO2" s="140" t="s">
        <v>473</v>
      </c>
      <c r="CP2" s="888" t="s">
        <v>216</v>
      </c>
      <c r="CQ2" s="880"/>
      <c r="CR2" s="880" t="s">
        <v>217</v>
      </c>
      <c r="CS2" s="880"/>
      <c r="CT2" s="880" t="s">
        <v>218</v>
      </c>
      <c r="CU2" s="880"/>
      <c r="CV2" s="880" t="s">
        <v>219</v>
      </c>
      <c r="CW2" s="881"/>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0"/>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3"/>
      <c r="S1" s="896"/>
      <c r="T1" s="896"/>
      <c r="U1" s="896"/>
      <c r="V1" s="896"/>
      <c r="W1" s="896"/>
      <c r="X1" s="904"/>
      <c r="Y1" s="890"/>
      <c r="Z1" s="860"/>
      <c r="AA1" s="696"/>
      <c r="AB1" s="694"/>
      <c r="AC1" s="892"/>
      <c r="AD1" s="893"/>
      <c r="AE1" s="893"/>
      <c r="AF1" s="894"/>
      <c r="AG1" s="895"/>
      <c r="AH1" s="896"/>
      <c r="AI1" s="896"/>
      <c r="AJ1" s="896"/>
      <c r="AK1" s="896"/>
      <c r="AL1" s="896"/>
      <c r="AM1" s="896"/>
      <c r="AN1" s="896"/>
      <c r="AO1" s="694"/>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4"/>
      <c r="BX1" s="890"/>
      <c r="BY1" s="860"/>
      <c r="BZ1" s="860"/>
      <c r="CA1" s="861"/>
      <c r="CB1" s="891"/>
      <c r="CC1" s="891"/>
      <c r="CD1" s="891"/>
      <c r="CE1" s="891"/>
      <c r="CF1" s="891"/>
      <c r="CG1" s="891"/>
      <c r="CH1" s="891"/>
      <c r="CI1" s="891"/>
      <c r="CJ1" s="891"/>
      <c r="CK1" s="891"/>
      <c r="CL1" s="891"/>
      <c r="CM1" s="891"/>
      <c r="CN1" s="693"/>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abSelected="1"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81</v>
      </c>
      <c r="B1" s="443"/>
      <c r="C1" s="143"/>
      <c r="D1" s="143"/>
      <c r="E1" s="143"/>
      <c r="F1" s="143"/>
      <c r="G1" s="143"/>
      <c r="H1" s="916" t="s">
        <v>602</v>
      </c>
      <c r="I1" s="916"/>
      <c r="J1" s="916"/>
      <c r="K1" s="916"/>
      <c r="L1" s="915" t="s">
        <v>603</v>
      </c>
      <c r="M1" s="915"/>
      <c r="N1" s="915"/>
      <c r="O1" s="915"/>
    </row>
    <row r="2" spans="1:15" ht="54" x14ac:dyDescent="0.3">
      <c r="A2" s="444" t="s">
        <v>90</v>
      </c>
      <c r="B2" s="462" t="s">
        <v>91</v>
      </c>
      <c r="C2" s="462" t="s">
        <v>93</v>
      </c>
      <c r="D2" s="137" t="s">
        <v>94</v>
      </c>
      <c r="E2" s="137" t="s">
        <v>95</v>
      </c>
      <c r="F2" s="149" t="s">
        <v>96</v>
      </c>
      <c r="G2" s="137" t="s">
        <v>176</v>
      </c>
      <c r="H2" s="139" t="s">
        <v>111</v>
      </c>
      <c r="I2" s="140" t="s">
        <v>25</v>
      </c>
      <c r="J2" s="140" t="s">
        <v>26</v>
      </c>
      <c r="K2" s="140" t="s">
        <v>601</v>
      </c>
      <c r="L2" s="824" t="s">
        <v>600</v>
      </c>
      <c r="M2" s="824" t="s">
        <v>255</v>
      </c>
      <c r="N2" s="824" t="s">
        <v>262</v>
      </c>
      <c r="O2" s="824" t="s">
        <v>604</v>
      </c>
    </row>
    <row r="3" spans="1:15" x14ac:dyDescent="0.3">
      <c r="A3" s="453"/>
      <c r="B3" s="454"/>
      <c r="C3" s="475" t="s">
        <v>155</v>
      </c>
      <c r="D3" s="475"/>
      <c r="E3" s="475"/>
      <c r="F3" s="475"/>
      <c r="G3" s="475" t="s">
        <v>220</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4" t="s">
        <v>240</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595</v>
      </c>
      <c r="V6" s="372"/>
      <c r="W6" s="372"/>
      <c r="X6" s="376" t="s">
        <v>222</v>
      </c>
      <c r="Y6" s="372"/>
      <c r="Z6" s="372"/>
      <c r="AA6" s="372"/>
      <c r="AB6" s="377" t="s">
        <v>596</v>
      </c>
    </row>
    <row r="7" spans="1:28" ht="27" customHeight="1" x14ac:dyDescent="0.3">
      <c r="A7" s="200"/>
      <c r="B7" s="925"/>
      <c r="C7" s="925"/>
      <c r="D7" s="925"/>
      <c r="E7" s="201"/>
      <c r="F7" s="201"/>
      <c r="G7" s="201"/>
      <c r="H7" s="201"/>
      <c r="I7" s="201"/>
      <c r="J7" s="925"/>
      <c r="K7" s="925"/>
      <c r="L7" s="925"/>
      <c r="M7" s="201"/>
      <c r="N7" s="201"/>
      <c r="O7" s="201"/>
      <c r="P7" s="202" t="s">
        <v>243</v>
      </c>
      <c r="Q7" s="925"/>
      <c r="R7" s="925"/>
      <c r="S7" s="925"/>
      <c r="T7" s="201"/>
      <c r="U7" s="215"/>
      <c r="V7" s="372"/>
      <c r="W7" s="372" t="s">
        <v>243</v>
      </c>
      <c r="X7" s="925"/>
      <c r="Y7" s="925"/>
      <c r="Z7" s="92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20" t="s">
        <v>244</v>
      </c>
      <c r="D9" s="921"/>
      <c r="E9" s="920" t="s">
        <v>245</v>
      </c>
      <c r="F9" s="921"/>
      <c r="G9" s="201"/>
      <c r="H9" s="201"/>
      <c r="I9" s="201"/>
      <c r="J9" s="216" t="s">
        <v>450</v>
      </c>
      <c r="K9" s="920" t="s">
        <v>244</v>
      </c>
      <c r="L9" s="921"/>
      <c r="M9" s="920" t="s">
        <v>245</v>
      </c>
      <c r="N9" s="921"/>
      <c r="O9" s="201"/>
      <c r="P9" s="201"/>
      <c r="Q9" s="216" t="s">
        <v>450</v>
      </c>
      <c r="R9" s="920" t="s">
        <v>244</v>
      </c>
      <c r="S9" s="921"/>
      <c r="T9" s="920" t="s">
        <v>245</v>
      </c>
      <c r="U9" s="921"/>
      <c r="V9" s="372"/>
      <c r="W9" s="372"/>
      <c r="X9" s="216" t="s">
        <v>450</v>
      </c>
      <c r="Y9" s="920" t="s">
        <v>244</v>
      </c>
      <c r="Z9" s="921"/>
      <c r="AA9" s="920" t="s">
        <v>245</v>
      </c>
      <c r="AB9" s="921"/>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595</v>
      </c>
      <c r="R10" s="218" t="s">
        <v>69</v>
      </c>
      <c r="S10" s="219" t="s">
        <v>246</v>
      </c>
      <c r="T10" s="218" t="s">
        <v>155</v>
      </c>
      <c r="U10" s="219" t="s">
        <v>247</v>
      </c>
      <c r="V10" s="372"/>
      <c r="W10" s="372"/>
      <c r="X10" s="217" t="s">
        <v>596</v>
      </c>
      <c r="Y10" s="218" t="s">
        <v>69</v>
      </c>
      <c r="Z10" s="219" t="s">
        <v>246</v>
      </c>
      <c r="AA10" s="218" t="s">
        <v>155</v>
      </c>
      <c r="AB10" s="219" t="s">
        <v>247</v>
      </c>
    </row>
    <row r="11" spans="1:28" ht="22.5" customHeight="1" x14ac:dyDescent="0.3">
      <c r="A11" s="200"/>
      <c r="B11" s="220" t="s">
        <v>248</v>
      </c>
      <c r="C11" s="221"/>
      <c r="D11" s="221"/>
      <c r="E11" s="917" t="s">
        <v>249</v>
      </c>
      <c r="F11" s="918"/>
      <c r="G11" s="222"/>
      <c r="H11" s="222"/>
      <c r="I11" s="222"/>
      <c r="J11" s="223" t="s">
        <v>248</v>
      </c>
      <c r="K11" s="201"/>
      <c r="L11" s="201"/>
      <c r="M11" s="922" t="s">
        <v>249</v>
      </c>
      <c r="N11" s="923"/>
      <c r="O11" s="222"/>
      <c r="P11" s="222"/>
      <c r="Q11" s="220" t="s">
        <v>248</v>
      </c>
      <c r="R11" s="221"/>
      <c r="S11" s="221"/>
      <c r="T11" s="917" t="s">
        <v>249</v>
      </c>
      <c r="U11" s="918"/>
      <c r="V11" s="372"/>
      <c r="W11" s="372"/>
      <c r="X11" s="220" t="s">
        <v>248</v>
      </c>
      <c r="Y11" s="221"/>
      <c r="Z11" s="221"/>
      <c r="AA11" s="917" t="s">
        <v>249</v>
      </c>
      <c r="AB11" s="918"/>
    </row>
    <row r="12" spans="1:28" x14ac:dyDescent="0.3">
      <c r="A12" s="200"/>
      <c r="B12" s="224" t="s">
        <v>483</v>
      </c>
      <c r="C12" s="300"/>
      <c r="D12" s="282"/>
      <c r="E12" s="287"/>
      <c r="F12" s="285"/>
      <c r="G12" s="222"/>
      <c r="H12" s="222"/>
      <c r="I12" s="222"/>
      <c r="J12" s="224" t="s">
        <v>483</v>
      </c>
      <c r="K12" s="300"/>
      <c r="L12" s="282"/>
      <c r="M12" s="287"/>
      <c r="N12" s="285"/>
      <c r="O12" s="222"/>
      <c r="P12" s="222"/>
      <c r="Q12" s="224" t="s">
        <v>483</v>
      </c>
      <c r="R12" s="300"/>
      <c r="S12" s="282"/>
      <c r="T12" s="287"/>
      <c r="U12" s="285"/>
      <c r="V12" s="372"/>
      <c r="W12" s="372"/>
      <c r="X12" s="224" t="s">
        <v>483</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7" t="s">
        <v>256</v>
      </c>
      <c r="F20" s="918"/>
      <c r="G20" s="230"/>
      <c r="H20" s="230"/>
      <c r="I20" s="201"/>
      <c r="J20" s="220" t="s">
        <v>255</v>
      </c>
      <c r="K20" s="302"/>
      <c r="L20" s="249"/>
      <c r="M20" s="917" t="s">
        <v>256</v>
      </c>
      <c r="N20" s="918"/>
      <c r="O20" s="240"/>
      <c r="P20" s="240"/>
      <c r="Q20" s="220" t="s">
        <v>255</v>
      </c>
      <c r="R20" s="302"/>
      <c r="S20" s="249"/>
      <c r="T20" s="917" t="s">
        <v>256</v>
      </c>
      <c r="U20" s="918"/>
      <c r="V20" s="277"/>
      <c r="W20" s="277"/>
      <c r="X20" s="220" t="s">
        <v>255</v>
      </c>
      <c r="Y20" s="302"/>
      <c r="Z20" s="249"/>
      <c r="AA20" s="917" t="s">
        <v>256</v>
      </c>
      <c r="AB20" s="918"/>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7" t="s">
        <v>256</v>
      </c>
      <c r="F30" s="918"/>
      <c r="G30" s="230"/>
      <c r="H30" s="230"/>
      <c r="I30" s="201"/>
      <c r="J30" s="220" t="s">
        <v>262</v>
      </c>
      <c r="K30" s="302"/>
      <c r="L30" s="249"/>
      <c r="M30" s="917" t="s">
        <v>589</v>
      </c>
      <c r="N30" s="918"/>
      <c r="O30" s="240"/>
      <c r="P30" s="240"/>
      <c r="Q30" s="220" t="s">
        <v>262</v>
      </c>
      <c r="R30" s="302"/>
      <c r="S30" s="249"/>
      <c r="T30" s="917" t="s">
        <v>256</v>
      </c>
      <c r="U30" s="918"/>
      <c r="V30" s="277"/>
      <c r="W30" s="277"/>
      <c r="X30" s="220" t="s">
        <v>262</v>
      </c>
      <c r="Y30" s="302"/>
      <c r="Z30" s="249"/>
      <c r="AA30" s="917" t="s">
        <v>256</v>
      </c>
      <c r="AB30" s="918"/>
    </row>
    <row r="31" spans="1:28" x14ac:dyDescent="0.3">
      <c r="A31" s="262"/>
      <c r="B31" s="250" t="s">
        <v>253</v>
      </c>
      <c r="C31" s="263"/>
      <c r="D31" s="264"/>
      <c r="E31" s="294"/>
      <c r="F31" s="265"/>
      <c r="G31" s="266"/>
      <c r="H31" s="266"/>
      <c r="I31" s="267"/>
      <c r="J31" s="304" t="s">
        <v>253</v>
      </c>
      <c r="K31" s="305" t="s">
        <v>505</v>
      </c>
      <c r="L31" s="306" t="s">
        <v>505</v>
      </c>
      <c r="M31" s="306" t="s">
        <v>505</v>
      </c>
      <c r="N31" s="306" t="s">
        <v>505</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505</v>
      </c>
      <c r="L32" s="309" t="s">
        <v>505</v>
      </c>
      <c r="M32" s="309" t="s">
        <v>505</v>
      </c>
      <c r="N32" s="309" t="s">
        <v>505</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19"/>
      <c r="C42" s="919"/>
      <c r="D42" s="919"/>
      <c r="E42" s="919"/>
      <c r="F42" s="91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2021-05-05T09:00:40Z</dcterms:modified>
  <cp:category/>
</cp:coreProperties>
</file>