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store\uwwtd_siif_V\"/>
    </mc:Choice>
  </mc:AlternateContent>
  <bookViews>
    <workbookView xWindow="660" yWindow="480" windowWidth="13740" windowHeight="7368" firstSheet="13" activeTab="1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area'!$A$7:$AS$7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168" i="13" l="1"/>
  <c r="F165" i="13"/>
  <c r="F158" i="13"/>
  <c r="F147" i="13"/>
  <c r="H116" i="13"/>
  <c r="H101" i="13"/>
  <c r="H85" i="13"/>
  <c r="H41" i="13"/>
  <c r="E13" i="13"/>
  <c r="F35" i="13"/>
  <c r="H22" i="13"/>
  <c r="J19" i="13"/>
  <c r="J20" i="13"/>
  <c r="J21" i="13"/>
  <c r="J22" i="13"/>
  <c r="J18" i="13"/>
  <c r="F65" i="13" l="1"/>
  <c r="F66" i="13"/>
  <c r="F67" i="13"/>
  <c r="F68" i="13"/>
  <c r="F69" i="13"/>
  <c r="F70" i="13"/>
  <c r="F71" i="13"/>
  <c r="F72" i="13"/>
  <c r="F64" i="13"/>
  <c r="F55" i="13"/>
  <c r="F56" i="13"/>
  <c r="F57" i="13"/>
  <c r="F58" i="13"/>
  <c r="F59" i="13"/>
  <c r="F60" i="13"/>
  <c r="F61" i="13"/>
  <c r="F62" i="13"/>
  <c r="F54" i="13"/>
  <c r="J17" i="13" l="1"/>
  <c r="J12" i="13"/>
  <c r="J7" i="13"/>
  <c r="J14" i="13" l="1"/>
  <c r="J15" i="13"/>
  <c r="J16" i="13"/>
  <c r="J13" i="13"/>
  <c r="J9" i="13"/>
  <c r="J10" i="13"/>
  <c r="J11" i="13"/>
  <c r="J8" i="13"/>
  <c r="J4" i="13"/>
  <c r="J5" i="13"/>
  <c r="J6" i="13"/>
  <c r="J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P11" i="13" l="1"/>
  <c r="P4" i="13"/>
  <c r="D13" i="13" l="1"/>
  <c r="F116" i="13" s="1"/>
  <c r="C13" i="13"/>
  <c r="F22" i="13"/>
  <c r="E165" i="13" l="1"/>
  <c r="E168" i="13"/>
  <c r="E147" i="13"/>
  <c r="E158" i="13"/>
  <c r="E35" i="13"/>
  <c r="F41" i="13"/>
  <c r="F85" i="13"/>
  <c r="F101" i="13"/>
  <c r="Q5" i="13"/>
  <c r="Q6" i="13"/>
  <c r="V6" i="13" s="1"/>
  <c r="Q7" i="13"/>
  <c r="Q12" i="13"/>
  <c r="Q13" i="13"/>
  <c r="Q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P14" i="13"/>
  <c r="O14" i="13"/>
  <c r="P13" i="13"/>
  <c r="O13" i="13"/>
  <c r="B13" i="13"/>
  <c r="P12" i="13"/>
  <c r="O12" i="13"/>
  <c r="S11" i="13"/>
  <c r="R11" i="13"/>
  <c r="Q11" i="13"/>
  <c r="V7" i="13"/>
  <c r="P7" i="13"/>
  <c r="U7" i="13" s="1"/>
  <c r="O7" i="13"/>
  <c r="P6" i="13"/>
  <c r="U6" i="13" s="1"/>
  <c r="O6" i="13"/>
  <c r="P5" i="13"/>
  <c r="O5" i="13"/>
  <c r="S4" i="13"/>
  <c r="R4" i="13"/>
  <c r="Q4" i="13"/>
  <c r="V4" i="13" s="1"/>
  <c r="U4" i="13"/>
  <c r="Q15" i="13" l="1"/>
  <c r="S13" i="13" s="1"/>
  <c r="Q8" i="13"/>
  <c r="S5" i="13" s="1"/>
  <c r="O36" i="13"/>
  <c r="O35" i="13"/>
  <c r="P8" i="13"/>
  <c r="R8" i="13" s="1"/>
  <c r="P15" i="13"/>
  <c r="R15" i="13" s="1"/>
  <c r="P35" i="13"/>
  <c r="Q35" i="13"/>
  <c r="R35" i="13"/>
  <c r="S35" i="13"/>
  <c r="T35" i="13"/>
  <c r="P36" i="13"/>
  <c r="Q36" i="13"/>
  <c r="R36" i="13"/>
  <c r="S36" i="13"/>
  <c r="T36" i="13"/>
  <c r="U5" i="13"/>
  <c r="V5" i="13"/>
  <c r="S6" i="13" l="1"/>
  <c r="S7" i="13"/>
  <c r="R14" i="13"/>
  <c r="S12" i="13"/>
  <c r="S14" i="13"/>
  <c r="S15" i="13"/>
  <c r="S8" i="13"/>
  <c r="R6" i="13"/>
  <c r="R13" i="13"/>
  <c r="R12" i="13"/>
  <c r="R7" i="13"/>
  <c r="R5" i="13"/>
</calcChain>
</file>

<file path=xl/sharedStrings.xml><?xml version="1.0" encoding="utf-8"?>
<sst xmlns="http://schemas.openxmlformats.org/spreadsheetml/2006/main" count="1441" uniqueCount="645">
  <si>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</si>
  <si>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</si>
  <si>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</si>
  <si>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</si>
  <si>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</si>
  <si>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</si>
  <si>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</si>
  <si>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</si>
  <si>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</si>
  <si>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</si>
  <si>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</si>
  <si>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</si>
  <si>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</si>
  <si>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</si>
  <si>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</si>
  <si>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</si>
  <si>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</si>
  <si>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</si>
  <si>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</si>
  <si>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</si>
  <si>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</si>
  <si>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</si>
  <si>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</si>
  <si>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</si>
  <si>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</si>
  <si>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</si>
  <si>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</si>
  <si>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</si>
  <si>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</si>
  <si>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</si>
  <si>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</si>
  <si>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</si>
  <si>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</si>
  <si>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</si>
  <si>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</si>
  <si>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</si>
  <si>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</si>
  <si>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</si>
  <si>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</si>
  <si>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</si>
  <si>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</si>
  <si>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</si>
  <si>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</si>
  <si>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</si>
  <si>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</si>
  <si>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</si>
  <si>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</si>
  <si>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</si>
  <si>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</si>
  <si>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</si>
  <si>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</si>
  <si>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</si>
  <si>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</si>
  <si>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</si>
  <si>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</si>
  <si>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</si>
  <si>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</si>
  <si>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</si>
  <si>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</si>
  <si>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</si>
  <si>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</si>
  <si>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</si>
  <si>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</si>
  <si>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</si>
  <si>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</si>
  <si>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</si>
  <si>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</si>
  <si>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</si>
  <si>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</si>
  <si>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</si>
  <si>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</si>
  <si>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</si>
  <si>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</si>
  <si>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</si>
  <si>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</si>
  <si>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</si>
  <si>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</si>
  <si>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</si>
  <si>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</si>
  <si>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</si>
  <si>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</si>
  <si>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</si>
  <si>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</si>
  <si>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</si>
  <si>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</si>
  <si>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</si>
  <si>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</si>
  <si>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</si>
  <si>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</si>
  <si>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</si>
  <si>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</si>
  <si>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</si>
  <si>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</si>
  <si>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</si>
  <si>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</si>
  <si>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</si>
  <si>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</si>
  <si>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</si>
  <si>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</si>
  <si>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</si>
  <si>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</si>
  <si>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</si>
  <si>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</si>
  <si>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</si>
  <si>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</si>
  <si>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</si>
  <si>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</si>
  <si>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</si>
  <si>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</si>
  <si>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</si>
  <si>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</si>
  <si>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</si>
  <si>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</si>
  <si>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</si>
  <si>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</si>
  <si>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</si>
  <si>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</si>
  <si>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</si>
  <si>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</si>
  <si>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</si>
  <si>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</si>
  <si>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</si>
  <si>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</si>
  <si>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</si>
  <si>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</si>
  <si>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</si>
  <si>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</si>
  <si>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</si>
  <si>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</si>
  <si>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</si>
  <si>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</si>
  <si>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</si>
  <si>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</si>
  <si>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</si>
  <si>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</si>
  <si>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</si>
  <si>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</si>
  <si>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</si>
  <si>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</si>
  <si>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</si>
  <si>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</si>
  <si>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</si>
  <si>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</si>
  <si>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</si>
  <si>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</si>
  <si>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</si>
  <si>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</si>
  <si>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</si>
  <si>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</si>
  <si>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</si>
  <si>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</si>
  <si>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</si>
  <si>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</si>
  <si>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</si>
  <si>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</si>
  <si>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</si>
  <si>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</si>
  <si>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</si>
  <si>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</si>
  <si>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</si>
  <si>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</si>
  <si>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</si>
  <si>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</si>
  <si>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</si>
  <si>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</si>
  <si>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</si>
  <si>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</si>
  <si>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</si>
  <si>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</si>
  <si>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</si>
  <si>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</si>
  <si>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</si>
  <si>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</si>
  <si>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</si>
  <si>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</si>
  <si>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</si>
  <si>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</si>
  <si>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</si>
  <si>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</si>
  <si>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</si>
  <si>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</si>
  <si>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</si>
  <si>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</si>
  <si>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</si>
  <si>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</si>
  <si>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</si>
  <si>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</si>
  <si>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</si>
  <si>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</si>
  <si>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</si>
  <si>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</si>
  <si>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</si>
  <si>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</si>
  <si>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</si>
  <si>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</si>
  <si>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</si>
  <si>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</si>
  <si>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</si>
  <si>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</si>
  <si>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</si>
  <si>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</si>
  <si>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</si>
  <si>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</si>
  <si>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</si>
  <si>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</si>
  <si>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</si>
  <si>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</si>
  <si>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</si>
  <si>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</si>
  <si>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</si>
  <si>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</si>
  <si>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</si>
  <si>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</si>
  <si>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</si>
  <si>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</si>
  <si>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</si>
  <si>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</si>
  <si>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</si>
  <si>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</si>
  <si>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</si>
  <si>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</si>
  <si>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</si>
  <si>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</si>
  <si>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</si>
  <si>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</si>
  <si>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</si>
  <si>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</si>
  <si>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</si>
  <si>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</si>
  <si>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</si>
  <si>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</si>
  <si>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</si>
  <si>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</si>
  <si>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</si>
  <si>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</si>
  <si>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</si>
  <si>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</si>
  <si>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</si>
  <si>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</si>
  <si>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</si>
  <si>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</si>
  <si>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</si>
  <si>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</si>
  <si>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</si>
  <si>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</si>
  <si>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</si>
  <si>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</si>
  <si>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</si>
  <si>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</si>
  <si>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</si>
  <si>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</si>
  <si>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</si>
  <si>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</si>
  <si>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</si>
  <si>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</si>
  <si>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</si>
  <si>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</si>
  <si>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</si>
  <si>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</si>
  <si>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</si>
  <si>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</si>
  <si>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</si>
  <si>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</si>
  <si>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</si>
  <si>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</si>
  <si>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</si>
  <si>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</si>
  <si>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</si>
  <si>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</si>
  <si>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</si>
  <si>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</si>
  <si>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</si>
  <si>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</si>
  <si>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</si>
  <si>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</si>
  <si>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</si>
  <si>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</si>
  <si>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</si>
  <si>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</si>
  <si>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</si>
  <si>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</si>
  <si>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</si>
  <si>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</si>
  <si>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</si>
  <si>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</si>
  <si>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</si>
  <si>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</si>
  <si>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</si>
  <si>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</si>
  <si>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</si>
  <si>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</si>
  <si>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</si>
  <si>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</si>
  <si>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</si>
  <si>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</si>
  <si>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</si>
  <si>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</si>
  <si>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</si>
  <si>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</si>
  <si>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</si>
  <si>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</si>
  <si>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</si>
  <si>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</si>
  <si>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</si>
  <si>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</si>
  <si>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</si>
  <si>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</si>
  <si>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</si>
  <si>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</si>
  <si>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</si>
  <si>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</si>
  <si>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</si>
  <si>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</si>
  <si>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</si>
  <si>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</si>
  <si>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</si>
  <si>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</si>
  <si>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</si>
  <si>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</si>
  <si>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</si>
  <si>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</si>
  <si>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</si>
  <si>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</si>
  <si>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</si>
  <si>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</si>
  <si>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</si>
  <si>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</si>
  <si>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</si>
  <si>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</si>
  <si>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</si>
  <si>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</si>
  <si>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</si>
  <si>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</si>
  <si>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</si>
  <si>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</si>
  <si>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</si>
  <si>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</si>
  <si>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</si>
  <si>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</si>
  <si>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</si>
  <si>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</si>
  <si>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</si>
  <si>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</si>
  <si>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</si>
  <si>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</si>
  <si>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</si>
  <si>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</si>
  <si>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</si>
  <si>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</si>
  <si>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</si>
  <si>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</si>
  <si>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</si>
  <si>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</si>
  <si>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</si>
  <si>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</si>
  <si>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</si>
  <si>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</si>
  <si>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</si>
  <si>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</si>
  <si>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</si>
  <si>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</si>
  <si>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</si>
  <si>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</si>
  <si>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</si>
  <si>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</si>
  <si>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</si>
  <si>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</si>
  <si>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</si>
  <si>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</si>
  <si>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</si>
  <si>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</si>
  <si>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</si>
  <si>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</si>
  <si>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</si>
  <si>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</si>
  <si>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</si>
  <si>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</si>
  <si>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</si>
  <si>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</si>
  <si>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</si>
  <si>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</si>
  <si>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</si>
  <si>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</si>
  <si>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</si>
  <si>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</si>
  <si>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</si>
  <si>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</si>
  <si>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</si>
  <si>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</si>
  <si>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</si>
  <si>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</si>
  <si>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</si>
  <si>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</si>
  <si>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</si>
  <si>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</si>
  <si>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</si>
  <si>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</si>
  <si>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</si>
  <si>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</si>
  <si>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</si>
  <si>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</si>
  <si>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</si>
  <si>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</si>
  <si>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</si>
  <si>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</si>
  <si>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</si>
  <si>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</si>
  <si>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</si>
  <si>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</si>
  <si>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</si>
  <si>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</si>
  <si>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</si>
  <si>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</si>
  <si>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</si>
  <si>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</si>
  <si>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</si>
  <si>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</si>
  <si>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</si>
  <si>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</si>
  <si>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</si>
  <si>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</si>
  <si>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</si>
  <si>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</si>
  <si>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</si>
  <si>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</si>
  <si>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</si>
  <si>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</si>
  <si>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</si>
  <si>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</si>
  <si>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</si>
  <si>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</si>
  <si>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</si>
  <si>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</si>
  <si>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</si>
  <si>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</si>
  <si>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</si>
  <si>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</si>
  <si>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</si>
  <si>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</si>
  <si>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</si>
  <si>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</si>
  <si>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</si>
  <si>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</si>
  <si>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</si>
  <si>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</si>
  <si>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</si>
  <si>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</si>
  <si>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</si>
  <si>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</si>
  <si>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</si>
  <si>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</si>
  <si>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</si>
  <si>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</si>
  <si>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</si>
  <si>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</si>
  <si>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</si>
  <si>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</si>
  <si>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</si>
  <si>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</si>
  <si>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</si>
  <si>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</si>
  <si>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</si>
  <si>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</si>
  <si>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</si>
  <si>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</si>
  <si>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</si>
  <si>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</si>
  <si>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</si>
  <si>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</si>
  <si>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</si>
  <si>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</si>
  <si>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</si>
  <si>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</si>
  <si>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</si>
  <si>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</si>
  <si>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</si>
  <si>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</si>
  <si>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</si>
  <si>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</si>
  <si>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</si>
  <si>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</si>
  <si>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</si>
  <si>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</si>
  <si>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</si>
  <si>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</si>
  <si>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</si>
  <si>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</si>
  <si>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</si>
  <si>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</si>
  <si>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</si>
  <si>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</si>
  <si>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</si>
  <si>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</si>
  <si>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</si>
  <si>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</si>
  <si>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</si>
  <si>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</si>
  <si>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</si>
  <si>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</si>
  <si>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</si>
  <si>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</si>
  <si>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</si>
  <si>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</si>
  <si>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</si>
  <si>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</si>
  <si>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</si>
  <si>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</si>
  <si>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</si>
  <si>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</si>
  <si>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</si>
  <si>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</si>
  <si>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</si>
  <si>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</si>
  <si>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</si>
  <si>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</si>
  <si>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</si>
  <si>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</si>
  <si>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</si>
  <si>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</si>
  <si>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</si>
  <si>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</si>
  <si>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</si>
  <si>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</si>
  <si>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</si>
  <si>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</si>
  <si>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</si>
  <si>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</si>
  <si>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</si>
  <si>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</si>
  <si>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</si>
  <si>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</si>
  <si>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</si>
  <si>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</si>
  <si>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</si>
  <si>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</si>
  <si>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</si>
  <si>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</si>
  <si>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</si>
  <si>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</si>
  <si>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</si>
  <si>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</si>
  <si>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</si>
  <si>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</si>
  <si>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</si>
  <si>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</si>
  <si>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</si>
  <si>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</si>
  <si>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</si>
  <si>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</si>
  <si>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</si>
  <si>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</si>
  <si>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</si>
  <si>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</si>
  <si>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</si>
  <si>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</si>
  <si>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</si>
  <si>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</si>
  <si>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</si>
  <si>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</si>
  <si>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</si>
  <si>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</si>
  <si>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</si>
  <si>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</si>
  <si>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</si>
  <si>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</si>
  <si>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</si>
  <si>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</si>
  <si>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</si>
  <si>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</si>
  <si>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</si>
  <si>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</si>
  <si>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</si>
  <si>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</si>
  <si>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</si>
  <si>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</si>
  <si>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</si>
  <si>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</si>
  <si>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</si>
  <si>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</si>
  <si>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</si>
  <si>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</si>
  <si>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</si>
  <si>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</si>
  <si>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</si>
  <si>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</si>
  <si>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</si>
  <si>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</si>
  <si>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</si>
  <si>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</si>
  <si>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</si>
  <si>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</si>
  <si>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</si>
  <si>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</si>
  <si>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</si>
  <si>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</si>
  <si>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</si>
  <si>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</si>
  <si>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</si>
  <si>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</si>
  <si>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</si>
  <si>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</si>
  <si>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</si>
  <si>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</si>
  <si>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</si>
  <si>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</si>
  <si>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</si>
  <si>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</si>
  <si>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</si>
  <si>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</si>
  <si>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</si>
  <si>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</si>
  <si>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</si>
  <si>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</si>
  <si>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</si>
  <si>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</si>
  <si>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</si>
  <si>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</si>
  <si>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</si>
  <si>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</si>
  <si>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</si>
  <si>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</si>
  <si>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</si>
  <si>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</si>
  <si>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best treatment provided (2)</t>
  </si>
  <si>
    <t>secondary  treatment target</t>
  </si>
  <si>
    <t>more stringent  treatment target</t>
  </si>
  <si>
    <t>collection in place and DTT due to insufficient collection</t>
  </si>
  <si>
    <t>monitoring results meet requirements for discharge and DTT total including due to insufficient collection</t>
  </si>
  <si>
    <t>For calculation of compliance Art. 5, see disclaimer</t>
  </si>
  <si>
    <t>Figure 3 &amp; Figure 4</t>
  </si>
  <si>
    <t>Figure 14</t>
  </si>
  <si>
    <t>Figure 5, 7, 9 &amp; 11</t>
  </si>
  <si>
    <t>Figure 13</t>
  </si>
  <si>
    <t>Figure 6, 8, 10 &amp; 12</t>
  </si>
  <si>
    <t>Figure 3</t>
  </si>
  <si>
    <t>Figures 1 and 2</t>
  </si>
  <si>
    <t>ID</t>
  </si>
  <si>
    <t>Big City info (1)</t>
  </si>
  <si>
    <t>Active UWWTPs linked to an agglomeration reported under the previous reporting, but not anymore (UWWTPs may be listed more than once when they are linked to more than one agglomeration)</t>
  </si>
  <si>
    <t>Nota: if link between agglomeration and treatment plant does not exist anymore, for instance when agglomeration is merged with an other or when code is changed, a line is created even if plant still exist, and a specific remark is inserted in column "remark". Additional information is available in the raw data assessment report prepared during the analysis of the reported data."</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</si>
  <si>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</si>
  <si>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(2) 0: collection but no treatment, 1: primary treatment, 2: secondary treatment, 3: more stringent treatment</t>
  </si>
  <si>
    <t>Total load of agglomerations (p.e.)</t>
  </si>
  <si>
    <t>[#previous_year_n3#]</t>
  </si>
  <si>
    <t>Comparison of generated sludge between [#previous_year_n3#] and [#current_year#]
in t DS/year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</si>
</sst>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4"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
      <b/>
      <sz val="20"/>
      <color rgb="FF000000"/>
      <name val="Verdana"/>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6">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169" fontId="2" fillId="2" borderId="51" xfId="0" applyNumberFormat="1" applyFont="1" applyFill="1" applyBorder="1" applyAlignment="1">
      <alignment horizontal="center" wrapText="1"/>
    </xf>
    <xf numFmtId="0" fontId="53" fillId="2" borderId="0" xfId="1" applyFont="1"/>
    <xf numFmtId="0" fontId="24" fillId="2" borderId="0" xfId="0" applyFont="1" applyFill="1"/>
    <xf numFmtId="0" fontId="0" fillId="2" borderId="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0" fillId="0" borderId="0" xfId="0" applyNumberForma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5" bestFit="1" customWidth="1"/>
    <col min="2" max="2" width="157.44140625" style="766" customWidth="1"/>
  </cols>
  <sheetData>
    <row r="1" spans="1:2" ht="18" x14ac:dyDescent="0.3">
      <c r="A1" s="823" t="s">
        <v>588</v>
      </c>
      <c r="B1" s="824"/>
    </row>
    <row r="2" spans="1:2" x14ac:dyDescent="0.3">
      <c r="A2" s="825" t="s">
        <v>0</v>
      </c>
      <c r="B2" s="826" t="s">
        <v>1</v>
      </c>
    </row>
    <row r="3" spans="1:2" x14ac:dyDescent="0.3">
      <c r="A3" s="817" t="s">
        <v>441</v>
      </c>
      <c r="B3" s="764" t="s">
        <v>442</v>
      </c>
    </row>
    <row r="4" spans="1:2" x14ac:dyDescent="0.3">
      <c r="A4" s="818" t="s">
        <v>499</v>
      </c>
      <c r="B4" s="764" t="s">
        <v>443</v>
      </c>
    </row>
    <row r="5" spans="1:2" x14ac:dyDescent="0.3">
      <c r="A5" s="818" t="s">
        <v>500</v>
      </c>
      <c r="B5" s="764" t="s">
        <v>444</v>
      </c>
    </row>
    <row r="6" spans="1:2" x14ac:dyDescent="0.3">
      <c r="A6" s="818" t="s">
        <v>501</v>
      </c>
      <c r="B6" s="763" t="s">
        <v>6</v>
      </c>
    </row>
    <row r="7" spans="1:2" x14ac:dyDescent="0.3">
      <c r="A7" s="818" t="s">
        <v>502</v>
      </c>
      <c r="B7" s="763" t="s">
        <v>3</v>
      </c>
    </row>
    <row r="8" spans="1:2" x14ac:dyDescent="0.3">
      <c r="A8" s="818" t="s">
        <v>503</v>
      </c>
      <c r="B8" s="763" t="s">
        <v>15</v>
      </c>
    </row>
    <row r="9" spans="1:2" x14ac:dyDescent="0.3">
      <c r="A9" s="818" t="s">
        <v>504</v>
      </c>
      <c r="B9" s="763" t="s">
        <v>2</v>
      </c>
    </row>
    <row r="10" spans="1:2" x14ac:dyDescent="0.3">
      <c r="A10" s="818" t="s">
        <v>505</v>
      </c>
      <c r="B10" s="763" t="s">
        <v>21</v>
      </c>
    </row>
    <row r="11" spans="1:2" x14ac:dyDescent="0.3">
      <c r="A11" s="818" t="s">
        <v>506</v>
      </c>
      <c r="B11" s="763" t="s">
        <v>572</v>
      </c>
    </row>
    <row r="12" spans="1:2" x14ac:dyDescent="0.3">
      <c r="A12" s="818" t="s">
        <v>507</v>
      </c>
      <c r="B12" s="763" t="s">
        <v>4</v>
      </c>
    </row>
    <row r="13" spans="1:2" x14ac:dyDescent="0.3">
      <c r="A13" s="818" t="s">
        <v>508</v>
      </c>
      <c r="B13" s="763" t="s">
        <v>509</v>
      </c>
    </row>
    <row r="14" spans="1:2" x14ac:dyDescent="0.3">
      <c r="A14" s="818" t="s">
        <v>573</v>
      </c>
      <c r="B14" s="763" t="s">
        <v>574</v>
      </c>
    </row>
    <row r="15" spans="1:2" x14ac:dyDescent="0.3">
      <c r="A15" s="818" t="s">
        <v>510</v>
      </c>
      <c r="B15" s="763" t="s">
        <v>7</v>
      </c>
    </row>
    <row r="16" spans="1:2" x14ac:dyDescent="0.3">
      <c r="A16" s="818" t="s">
        <v>511</v>
      </c>
      <c r="B16" s="763" t="s">
        <v>512</v>
      </c>
    </row>
    <row r="17" spans="1:2" x14ac:dyDescent="0.3">
      <c r="A17" s="818" t="s">
        <v>22</v>
      </c>
      <c r="B17" s="763" t="s">
        <v>513</v>
      </c>
    </row>
    <row r="18" spans="1:2" x14ac:dyDescent="0.3">
      <c r="A18" s="818" t="s">
        <v>23</v>
      </c>
      <c r="B18" s="763" t="s">
        <v>514</v>
      </c>
    </row>
    <row r="19" spans="1:2" x14ac:dyDescent="0.3">
      <c r="A19" s="818" t="s">
        <v>515</v>
      </c>
      <c r="B19" s="763" t="s">
        <v>516</v>
      </c>
    </row>
    <row r="20" spans="1:2" x14ac:dyDescent="0.3">
      <c r="A20" s="818" t="s">
        <v>517</v>
      </c>
      <c r="B20" s="763" t="s">
        <v>13</v>
      </c>
    </row>
    <row r="21" spans="1:2" x14ac:dyDescent="0.3">
      <c r="A21" s="818" t="s">
        <v>518</v>
      </c>
      <c r="B21" s="763" t="s">
        <v>10</v>
      </c>
    </row>
    <row r="22" spans="1:2" x14ac:dyDescent="0.3">
      <c r="A22" s="818" t="s">
        <v>519</v>
      </c>
      <c r="B22" s="763" t="s">
        <v>12</v>
      </c>
    </row>
    <row r="23" spans="1:2" x14ac:dyDescent="0.3">
      <c r="A23" s="818" t="s">
        <v>475</v>
      </c>
      <c r="B23" s="764" t="s">
        <v>575</v>
      </c>
    </row>
    <row r="24" spans="1:2" x14ac:dyDescent="0.3">
      <c r="A24" s="818" t="s">
        <v>211</v>
      </c>
      <c r="B24" s="763" t="s">
        <v>8</v>
      </c>
    </row>
    <row r="25" spans="1:2" x14ac:dyDescent="0.3">
      <c r="A25" s="818" t="s">
        <v>470</v>
      </c>
      <c r="B25" s="763" t="s">
        <v>18</v>
      </c>
    </row>
    <row r="26" spans="1:2" x14ac:dyDescent="0.3">
      <c r="A26" s="818" t="s">
        <v>472</v>
      </c>
      <c r="B26" s="763" t="s">
        <v>11</v>
      </c>
    </row>
    <row r="27" spans="1:2" x14ac:dyDescent="0.3">
      <c r="A27" s="818" t="s">
        <v>520</v>
      </c>
      <c r="B27" s="763" t="s">
        <v>9</v>
      </c>
    </row>
    <row r="28" spans="1:2" x14ac:dyDescent="0.3">
      <c r="A28" s="818" t="s">
        <v>521</v>
      </c>
      <c r="B28" s="763" t="s">
        <v>17</v>
      </c>
    </row>
    <row r="29" spans="1:2" x14ac:dyDescent="0.3">
      <c r="A29" s="818" t="s">
        <v>522</v>
      </c>
      <c r="B29" s="763" t="s">
        <v>523</v>
      </c>
    </row>
    <row r="30" spans="1:2" x14ac:dyDescent="0.3">
      <c r="A30" s="818" t="s">
        <v>524</v>
      </c>
      <c r="B30" s="763" t="s">
        <v>14</v>
      </c>
    </row>
    <row r="31" spans="1:2" x14ac:dyDescent="0.3">
      <c r="A31" s="818">
        <v>1</v>
      </c>
      <c r="B31" s="763" t="s">
        <v>19</v>
      </c>
    </row>
    <row r="32" spans="1:2" x14ac:dyDescent="0.3">
      <c r="A32" s="818" t="s">
        <v>525</v>
      </c>
      <c r="B32" s="763" t="s">
        <v>16</v>
      </c>
    </row>
    <row r="33" spans="1:2" x14ac:dyDescent="0.3">
      <c r="A33" s="818">
        <v>2</v>
      </c>
      <c r="B33" s="763" t="s">
        <v>20</v>
      </c>
    </row>
    <row r="34" spans="1:2" x14ac:dyDescent="0.3">
      <c r="A34" s="818" t="s">
        <v>526</v>
      </c>
      <c r="B34" s="763" t="s">
        <v>5</v>
      </c>
    </row>
    <row r="35" spans="1:2" x14ac:dyDescent="0.3">
      <c r="A35" s="818" t="s">
        <v>527</v>
      </c>
      <c r="B35" s="763" t="s">
        <v>528</v>
      </c>
    </row>
    <row r="36" spans="1:2" x14ac:dyDescent="0.3">
      <c r="A36" s="819" t="s">
        <v>529</v>
      </c>
      <c r="B36" s="816" t="s">
        <v>530</v>
      </c>
    </row>
    <row r="37" spans="1:2" x14ac:dyDescent="0.3">
      <c r="A37" s="818" t="s">
        <v>531</v>
      </c>
      <c r="B37" s="816" t="s">
        <v>532</v>
      </c>
    </row>
    <row r="38" spans="1:2" ht="28.8" x14ac:dyDescent="0.3">
      <c r="A38" s="818" t="s">
        <v>533</v>
      </c>
      <c r="B38" s="763" t="s">
        <v>582</v>
      </c>
    </row>
    <row r="39" spans="1:2" ht="43.2" x14ac:dyDescent="0.3">
      <c r="A39" s="819" t="s">
        <v>534</v>
      </c>
      <c r="B39" s="763" t="s">
        <v>576</v>
      </c>
    </row>
    <row r="40" spans="1:2" ht="28.8" x14ac:dyDescent="0.3">
      <c r="A40" s="819" t="s">
        <v>90</v>
      </c>
      <c r="B40" s="763" t="s">
        <v>577</v>
      </c>
    </row>
    <row r="41" spans="1:2" ht="43.2" x14ac:dyDescent="0.3">
      <c r="A41" s="819" t="s">
        <v>535</v>
      </c>
      <c r="B41" s="816" t="s">
        <v>583</v>
      </c>
    </row>
    <row r="42" spans="1:2" ht="29.25" customHeight="1" x14ac:dyDescent="0.3">
      <c r="A42" s="819" t="s">
        <v>536</v>
      </c>
      <c r="B42" s="816" t="s">
        <v>537</v>
      </c>
    </row>
    <row r="43" spans="1:2" ht="28.8" x14ac:dyDescent="0.3">
      <c r="A43" s="819" t="s">
        <v>538</v>
      </c>
      <c r="B43" s="816" t="s">
        <v>539</v>
      </c>
    </row>
    <row r="44" spans="1:2" ht="28.8" x14ac:dyDescent="0.3">
      <c r="A44" s="820" t="s">
        <v>111</v>
      </c>
      <c r="B44" s="764" t="s">
        <v>584</v>
      </c>
    </row>
    <row r="45" spans="1:2" ht="28.8" x14ac:dyDescent="0.3">
      <c r="A45" s="819" t="s">
        <v>486</v>
      </c>
      <c r="B45" s="764" t="s">
        <v>585</v>
      </c>
    </row>
    <row r="46" spans="1:2" ht="115.2" x14ac:dyDescent="0.3">
      <c r="A46" s="819" t="s">
        <v>494</v>
      </c>
      <c r="B46" s="816" t="s">
        <v>578</v>
      </c>
    </row>
    <row r="47" spans="1:2" ht="115.2" x14ac:dyDescent="0.3">
      <c r="A47" s="819" t="s">
        <v>540</v>
      </c>
      <c r="B47" s="816" t="s">
        <v>586</v>
      </c>
    </row>
    <row r="48" spans="1:2" ht="115.2" x14ac:dyDescent="0.3">
      <c r="A48" s="819" t="s">
        <v>490</v>
      </c>
      <c r="B48" s="821" t="s">
        <v>587</v>
      </c>
    </row>
    <row r="49" spans="1:2" ht="72" x14ac:dyDescent="0.3">
      <c r="A49" s="819" t="s">
        <v>541</v>
      </c>
      <c r="B49" s="816" t="s">
        <v>579</v>
      </c>
    </row>
    <row r="50" spans="1:2" ht="43.2" x14ac:dyDescent="0.3">
      <c r="A50" s="819" t="s">
        <v>580</v>
      </c>
      <c r="B50" s="816" t="s">
        <v>581</v>
      </c>
    </row>
    <row r="51" spans="1:2" x14ac:dyDescent="0.3">
      <c r="A51" s="819"/>
      <c r="B51" s="816"/>
    </row>
    <row r="52" spans="1:2" x14ac:dyDescent="0.3">
      <c r="A52" s="819"/>
      <c r="B52" s="816"/>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63" workbookViewId="0">
      <selection activeCell="B42" sqref="B42"/>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214</v>
      </c>
      <c r="C2" s="322"/>
    </row>
    <row r="3" spans="2:6" ht="19.5" customHeight="1" x14ac:dyDescent="0.3">
      <c r="B3" s="323" t="s">
        <v>215</v>
      </c>
      <c r="C3" s="940"/>
      <c r="D3" s="940"/>
    </row>
    <row r="4" spans="2:6" x14ac:dyDescent="0.3">
      <c r="C4" s="324"/>
    </row>
    <row r="6" spans="2:6" x14ac:dyDescent="0.3">
      <c r="D6" s="325"/>
    </row>
    <row r="7" spans="2:6" ht="21" customHeight="1" x14ac:dyDescent="0.4">
      <c r="B7" s="326" t="s">
        <v>493</v>
      </c>
    </row>
    <row r="8" spans="2:6" ht="21" customHeight="1" x14ac:dyDescent="0.4">
      <c r="B8" s="327"/>
      <c r="C8" s="327"/>
      <c r="D8" s="328" t="s">
        <v>217</v>
      </c>
    </row>
    <row r="9" spans="2:6" x14ac:dyDescent="0.3">
      <c r="D9" s="329"/>
    </row>
    <row r="10" spans="2:6" ht="29.25" customHeight="1" x14ac:dyDescent="0.3">
      <c r="B10" s="502" t="s">
        <v>419</v>
      </c>
      <c r="C10" s="330" t="s">
        <v>221</v>
      </c>
      <c r="D10" s="331" t="s">
        <v>252</v>
      </c>
      <c r="E10" s="941" t="s">
        <v>494</v>
      </c>
      <c r="F10" s="942"/>
    </row>
    <row r="11" spans="2:6" ht="15" customHeight="1" x14ac:dyDescent="0.3">
      <c r="B11" s="332" t="s">
        <v>217</v>
      </c>
      <c r="C11" s="333" t="s">
        <v>138</v>
      </c>
      <c r="D11" s="342" t="s">
        <v>445</v>
      </c>
      <c r="E11" s="504" t="s">
        <v>446</v>
      </c>
      <c r="F11" s="335" t="s">
        <v>59</v>
      </c>
    </row>
    <row r="12" spans="2:6" ht="15.75" customHeight="1" x14ac:dyDescent="0.3">
      <c r="B12" s="336" t="s">
        <v>370</v>
      </c>
      <c r="C12" s="343"/>
      <c r="D12" s="348">
        <v>100</v>
      </c>
      <c r="E12" s="348"/>
      <c r="F12" s="347"/>
    </row>
    <row r="13" spans="2:6" x14ac:dyDescent="0.3">
      <c r="B13" s="337" t="s">
        <v>254</v>
      </c>
      <c r="C13" s="344"/>
      <c r="D13" s="349"/>
      <c r="E13" s="364"/>
      <c r="F13" s="365"/>
    </row>
    <row r="14" spans="2:6" x14ac:dyDescent="0.3">
      <c r="B14" s="355" t="s">
        <v>255</v>
      </c>
      <c r="C14" s="356"/>
      <c r="D14" s="357"/>
      <c r="E14" s="366"/>
      <c r="F14" s="367"/>
    </row>
    <row r="15" spans="2:6" x14ac:dyDescent="0.3">
      <c r="B15" s="338"/>
      <c r="C15" s="345"/>
      <c r="D15" s="350"/>
      <c r="E15" s="351"/>
      <c r="F15" s="791"/>
    </row>
    <row r="16" spans="2:6" ht="15.75" customHeight="1" x14ac:dyDescent="0.3">
      <c r="B16" s="339" t="s">
        <v>624</v>
      </c>
      <c r="C16" s="346"/>
      <c r="D16" s="352"/>
      <c r="E16" s="352"/>
      <c r="F16" s="792"/>
    </row>
    <row r="17" spans="2:6" x14ac:dyDescent="0.3">
      <c r="B17" s="337" t="s">
        <v>621</v>
      </c>
      <c r="C17" s="811"/>
      <c r="D17" s="797"/>
      <c r="E17" s="795"/>
      <c r="F17" s="791"/>
    </row>
    <row r="18" spans="2:6" ht="25.5" customHeight="1" x14ac:dyDescent="0.3">
      <c r="B18" s="788" t="s">
        <v>627</v>
      </c>
      <c r="C18" s="794"/>
      <c r="D18" s="796"/>
      <c r="E18" s="796"/>
      <c r="F18" s="800"/>
    </row>
    <row r="19" spans="2:6" x14ac:dyDescent="0.3">
      <c r="B19" s="809" t="s">
        <v>626</v>
      </c>
      <c r="C19" s="810"/>
      <c r="D19" s="812"/>
      <c r="E19" s="812"/>
      <c r="F19" s="799"/>
    </row>
    <row r="20" spans="2:6" ht="31.5" customHeight="1" x14ac:dyDescent="0.3">
      <c r="B20" s="340" t="s">
        <v>625</v>
      </c>
      <c r="C20" s="346"/>
      <c r="D20" s="353"/>
      <c r="E20" s="353"/>
      <c r="F20" s="792"/>
    </row>
    <row r="21" spans="2:6" x14ac:dyDescent="0.3">
      <c r="B21" s="337" t="s">
        <v>621</v>
      </c>
      <c r="C21" s="344"/>
      <c r="D21" s="349"/>
      <c r="E21" s="349"/>
      <c r="F21" s="791"/>
    </row>
    <row r="22" spans="2:6" ht="25.5" customHeight="1" x14ac:dyDescent="0.3">
      <c r="B22" s="368" t="s">
        <v>627</v>
      </c>
      <c r="C22" s="344"/>
      <c r="D22" s="349"/>
      <c r="E22" s="349"/>
      <c r="F22" s="791"/>
    </row>
    <row r="23" spans="2:6" x14ac:dyDescent="0.3">
      <c r="B23" s="793" t="s">
        <v>626</v>
      </c>
      <c r="C23" s="362"/>
      <c r="D23" s="361"/>
      <c r="E23" s="360"/>
      <c r="F23" s="792"/>
    </row>
    <row r="26" spans="2:6" x14ac:dyDescent="0.3">
      <c r="D26" s="325"/>
    </row>
    <row r="27" spans="2:6" ht="21" customHeight="1" x14ac:dyDescent="0.4">
      <c r="B27" s="326" t="s">
        <v>495</v>
      </c>
    </row>
    <row r="28" spans="2:6" ht="21" customHeight="1" x14ac:dyDescent="0.4">
      <c r="B28" s="327"/>
      <c r="C28" s="327"/>
      <c r="D28" s="328" t="s">
        <v>217</v>
      </c>
    </row>
    <row r="29" spans="2:6" x14ac:dyDescent="0.3">
      <c r="D29" s="329"/>
    </row>
    <row r="30" spans="2:6" ht="36" customHeight="1" x14ac:dyDescent="0.3">
      <c r="B30" s="502" t="s">
        <v>419</v>
      </c>
      <c r="C30" s="330" t="s">
        <v>221</v>
      </c>
      <c r="D30" s="341" t="s">
        <v>252</v>
      </c>
      <c r="E30" s="941" t="s">
        <v>494</v>
      </c>
      <c r="F30" s="942"/>
    </row>
    <row r="31" spans="2:6" ht="15" customHeight="1" x14ac:dyDescent="0.3">
      <c r="B31" s="332" t="s">
        <v>217</v>
      </c>
      <c r="C31" s="333" t="s">
        <v>138</v>
      </c>
      <c r="D31" s="342" t="s">
        <v>445</v>
      </c>
      <c r="E31" s="334" t="s">
        <v>446</v>
      </c>
      <c r="F31" s="335" t="s">
        <v>59</v>
      </c>
    </row>
    <row r="32" spans="2:6" ht="15.75" customHeight="1" x14ac:dyDescent="0.3">
      <c r="B32" s="336" t="s">
        <v>370</v>
      </c>
      <c r="C32" s="343"/>
      <c r="D32" s="348">
        <v>100</v>
      </c>
      <c r="E32" s="348"/>
      <c r="F32" s="347"/>
    </row>
    <row r="33" spans="2:6" x14ac:dyDescent="0.3">
      <c r="B33" s="337" t="s">
        <v>254</v>
      </c>
      <c r="C33" s="344"/>
      <c r="D33" s="349"/>
      <c r="E33" s="364"/>
      <c r="F33" s="365"/>
    </row>
    <row r="34" spans="2:6" x14ac:dyDescent="0.3">
      <c r="B34" s="355" t="s">
        <v>255</v>
      </c>
      <c r="C34" s="356"/>
      <c r="D34" s="357"/>
      <c r="E34" s="366"/>
      <c r="F34" s="367"/>
    </row>
    <row r="35" spans="2:6" x14ac:dyDescent="0.3">
      <c r="B35" s="338"/>
      <c r="C35" s="345"/>
      <c r="D35" s="350"/>
      <c r="E35" s="351"/>
      <c r="F35" s="791"/>
    </row>
    <row r="36" spans="2:6" ht="15.75" customHeight="1" x14ac:dyDescent="0.3">
      <c r="B36" s="339" t="s">
        <v>619</v>
      </c>
      <c r="C36" s="346"/>
      <c r="D36" s="352"/>
      <c r="E36" s="352"/>
      <c r="F36" s="792"/>
    </row>
    <row r="37" spans="2:6" x14ac:dyDescent="0.3">
      <c r="B37" s="337" t="s">
        <v>621</v>
      </c>
      <c r="C37" s="344"/>
      <c r="D37" s="349"/>
      <c r="E37" s="349"/>
      <c r="F37" s="791"/>
    </row>
    <row r="38" spans="2:6" ht="25.5" customHeight="1" x14ac:dyDescent="0.3">
      <c r="B38" s="802" t="s">
        <v>627</v>
      </c>
      <c r="C38" s="789"/>
      <c r="D38" s="796"/>
      <c r="E38" s="796"/>
      <c r="F38" s="800"/>
    </row>
    <row r="39" spans="2:6" x14ac:dyDescent="0.3">
      <c r="B39" s="805" t="s">
        <v>626</v>
      </c>
      <c r="C39" s="806"/>
      <c r="D39" s="812"/>
      <c r="E39" s="812"/>
      <c r="F39" s="799"/>
    </row>
    <row r="40" spans="2:6" ht="15.75" customHeight="1" x14ac:dyDescent="0.3">
      <c r="B40" s="340" t="s">
        <v>620</v>
      </c>
      <c r="C40" s="346"/>
      <c r="D40" s="353"/>
      <c r="E40" s="353"/>
      <c r="F40" s="792"/>
    </row>
    <row r="41" spans="2:6" x14ac:dyDescent="0.3">
      <c r="B41" s="337" t="s">
        <v>621</v>
      </c>
      <c r="C41" s="344"/>
      <c r="D41" s="349"/>
      <c r="E41" s="349"/>
      <c r="F41" s="791"/>
    </row>
    <row r="42" spans="2:6" ht="25.5" customHeight="1" x14ac:dyDescent="0.3">
      <c r="B42" s="368" t="s">
        <v>627</v>
      </c>
      <c r="C42" s="344"/>
      <c r="D42" s="349"/>
      <c r="E42" s="349"/>
      <c r="F42" s="791"/>
    </row>
    <row r="43" spans="2:6" x14ac:dyDescent="0.3">
      <c r="B43" s="805" t="s">
        <v>626</v>
      </c>
      <c r="C43" s="359"/>
      <c r="D43" s="354"/>
      <c r="E43" s="358"/>
      <c r="F43" s="792"/>
    </row>
    <row r="46" spans="2:6" ht="21" customHeight="1" x14ac:dyDescent="0.4">
      <c r="B46" s="326" t="s">
        <v>496</v>
      </c>
    </row>
    <row r="47" spans="2:6" ht="21" customHeight="1" x14ac:dyDescent="0.4">
      <c r="B47" s="327"/>
      <c r="C47" s="327"/>
      <c r="D47" s="328" t="s">
        <v>217</v>
      </c>
    </row>
    <row r="48" spans="2:6" x14ac:dyDescent="0.3">
      <c r="D48" s="329"/>
    </row>
    <row r="49" spans="2:6" ht="38.25" customHeight="1" x14ac:dyDescent="0.3">
      <c r="B49" s="502" t="s">
        <v>419</v>
      </c>
      <c r="C49" s="330" t="s">
        <v>221</v>
      </c>
      <c r="D49" s="341" t="s">
        <v>252</v>
      </c>
      <c r="E49" s="941" t="s">
        <v>494</v>
      </c>
      <c r="F49" s="942"/>
    </row>
    <row r="50" spans="2:6" ht="16.5" customHeight="1" x14ac:dyDescent="0.3">
      <c r="B50" s="332" t="s">
        <v>217</v>
      </c>
      <c r="C50" s="333" t="s">
        <v>138</v>
      </c>
      <c r="D50" s="342" t="s">
        <v>445</v>
      </c>
      <c r="E50" s="504" t="s">
        <v>446</v>
      </c>
      <c r="F50" s="335" t="s">
        <v>59</v>
      </c>
    </row>
    <row r="51" spans="2:6" ht="15.75" customHeight="1" x14ac:dyDescent="0.3">
      <c r="B51" s="336" t="s">
        <v>370</v>
      </c>
      <c r="C51" s="343"/>
      <c r="D51" s="348">
        <v>100</v>
      </c>
      <c r="E51" s="348"/>
      <c r="F51" s="347"/>
    </row>
    <row r="52" spans="2:6" x14ac:dyDescent="0.3">
      <c r="B52" s="337" t="s">
        <v>254</v>
      </c>
      <c r="C52" s="344"/>
      <c r="D52" s="349"/>
      <c r="E52" s="364"/>
      <c r="F52" s="365"/>
    </row>
    <row r="53" spans="2:6" x14ac:dyDescent="0.3">
      <c r="B53" s="355" t="s">
        <v>255</v>
      </c>
      <c r="C53" s="356"/>
      <c r="D53" s="357"/>
      <c r="E53" s="366"/>
      <c r="F53" s="367"/>
    </row>
    <row r="54" spans="2:6" x14ac:dyDescent="0.3">
      <c r="B54" s="338"/>
      <c r="C54" s="345"/>
      <c r="D54" s="350"/>
      <c r="E54" s="351"/>
      <c r="F54" s="791"/>
    </row>
    <row r="55" spans="2:6" ht="15.75" customHeight="1" x14ac:dyDescent="0.3">
      <c r="B55" s="339" t="s">
        <v>619</v>
      </c>
      <c r="C55" s="346"/>
      <c r="D55" s="352"/>
      <c r="E55" s="352"/>
      <c r="F55" s="792"/>
    </row>
    <row r="56" spans="2:6" x14ac:dyDescent="0.3">
      <c r="B56" s="337" t="s">
        <v>621</v>
      </c>
      <c r="C56" s="344"/>
      <c r="D56" s="790"/>
      <c r="E56" s="797"/>
      <c r="F56" s="798"/>
    </row>
    <row r="57" spans="2:6" ht="25.5" customHeight="1" x14ac:dyDescent="0.3">
      <c r="B57" s="808" t="s">
        <v>627</v>
      </c>
      <c r="C57" s="789"/>
      <c r="D57" s="796"/>
      <c r="E57" s="796"/>
      <c r="F57" s="800"/>
    </row>
    <row r="58" spans="2:6" x14ac:dyDescent="0.3">
      <c r="B58" s="804" t="s">
        <v>626</v>
      </c>
      <c r="C58" s="806"/>
      <c r="D58" s="812"/>
      <c r="E58" s="812"/>
      <c r="F58" s="799"/>
    </row>
    <row r="59" spans="2:6" ht="15.75" customHeight="1" x14ac:dyDescent="0.3">
      <c r="B59" s="339" t="s">
        <v>620</v>
      </c>
      <c r="C59" s="346"/>
      <c r="D59" s="353"/>
      <c r="E59" s="353"/>
      <c r="F59" s="792"/>
    </row>
    <row r="60" spans="2:6" x14ac:dyDescent="0.3">
      <c r="B60" s="337" t="s">
        <v>621</v>
      </c>
      <c r="C60" s="344"/>
      <c r="D60" s="349"/>
      <c r="E60" s="349"/>
      <c r="F60" s="791"/>
    </row>
    <row r="61" spans="2:6" ht="25.5" customHeight="1" x14ac:dyDescent="0.3">
      <c r="B61" s="368" t="s">
        <v>627</v>
      </c>
      <c r="C61" s="344"/>
      <c r="D61" s="349"/>
      <c r="E61" s="349"/>
      <c r="F61" s="791"/>
    </row>
    <row r="62" spans="2:6" x14ac:dyDescent="0.3">
      <c r="B62" s="793" t="s">
        <v>626</v>
      </c>
      <c r="C62" s="359"/>
      <c r="D62" s="363"/>
      <c r="E62" s="360"/>
      <c r="F62" s="792"/>
    </row>
    <row r="65" spans="2:6" ht="21" x14ac:dyDescent="0.4">
      <c r="B65" s="326" t="s">
        <v>498</v>
      </c>
    </row>
    <row r="66" spans="2:6" ht="21" x14ac:dyDescent="0.4">
      <c r="B66" s="327"/>
      <c r="C66" s="327"/>
      <c r="D66" s="328" t="s">
        <v>217</v>
      </c>
    </row>
    <row r="67" spans="2:6" x14ac:dyDescent="0.3">
      <c r="D67" s="329"/>
    </row>
    <row r="68" spans="2:6" x14ac:dyDescent="0.3">
      <c r="B68" s="502" t="s">
        <v>419</v>
      </c>
      <c r="C68" s="330" t="s">
        <v>221</v>
      </c>
      <c r="D68" s="341" t="s">
        <v>252</v>
      </c>
      <c r="E68" s="941" t="s">
        <v>494</v>
      </c>
      <c r="F68" s="942"/>
    </row>
    <row r="69" spans="2:6" x14ac:dyDescent="0.3">
      <c r="B69" s="503" t="s">
        <v>217</v>
      </c>
      <c r="C69" s="333" t="s">
        <v>138</v>
      </c>
      <c r="D69" s="342" t="s">
        <v>445</v>
      </c>
      <c r="E69" s="504" t="s">
        <v>446</v>
      </c>
      <c r="F69" s="505" t="s">
        <v>59</v>
      </c>
    </row>
    <row r="70" spans="2:6" ht="15.6" x14ac:dyDescent="0.3">
      <c r="B70" s="336" t="s">
        <v>370</v>
      </c>
      <c r="C70" s="343"/>
      <c r="D70" s="348">
        <v>100</v>
      </c>
      <c r="E70" s="348"/>
      <c r="F70" s="347"/>
    </row>
    <row r="71" spans="2:6" x14ac:dyDescent="0.3">
      <c r="B71" s="337" t="s">
        <v>254</v>
      </c>
      <c r="C71" s="344"/>
      <c r="D71" s="349"/>
      <c r="E71" s="364"/>
      <c r="F71" s="365"/>
    </row>
    <row r="72" spans="2:6" x14ac:dyDescent="0.3">
      <c r="B72" s="355" t="s">
        <v>255</v>
      </c>
      <c r="C72" s="356"/>
      <c r="D72" s="357"/>
      <c r="E72" s="366"/>
      <c r="F72" s="367"/>
    </row>
    <row r="73" spans="2:6" x14ac:dyDescent="0.3">
      <c r="B73" s="338"/>
      <c r="C73" s="345"/>
      <c r="D73" s="350"/>
      <c r="E73" s="351"/>
      <c r="F73" s="791"/>
    </row>
    <row r="74" spans="2:6" ht="15.6" x14ac:dyDescent="0.3">
      <c r="B74" s="339" t="s">
        <v>619</v>
      </c>
      <c r="C74" s="346"/>
      <c r="D74" s="352"/>
      <c r="E74" s="352"/>
      <c r="F74" s="792"/>
    </row>
    <row r="75" spans="2:6" x14ac:dyDescent="0.3">
      <c r="B75" s="807" t="s">
        <v>621</v>
      </c>
      <c r="C75" s="803"/>
      <c r="D75" s="349"/>
      <c r="E75" s="349"/>
      <c r="F75" s="791"/>
    </row>
    <row r="76" spans="2:6" ht="26.4" customHeight="1" x14ac:dyDescent="0.3">
      <c r="B76" s="808" t="s">
        <v>627</v>
      </c>
      <c r="C76" s="789"/>
      <c r="D76" s="796"/>
      <c r="E76" s="796"/>
      <c r="F76" s="800"/>
    </row>
    <row r="77" spans="2:6" x14ac:dyDescent="0.3">
      <c r="B77" s="804" t="s">
        <v>626</v>
      </c>
      <c r="C77" s="806"/>
      <c r="D77" s="812"/>
      <c r="E77" s="812"/>
      <c r="F77" s="801"/>
    </row>
    <row r="78" spans="2:6" ht="15.6" x14ac:dyDescent="0.3">
      <c r="B78" s="339" t="s">
        <v>620</v>
      </c>
      <c r="C78" s="346"/>
      <c r="D78" s="353"/>
      <c r="E78" s="353"/>
      <c r="F78" s="792"/>
    </row>
    <row r="79" spans="2:6" x14ac:dyDescent="0.3">
      <c r="B79" s="337" t="s">
        <v>621</v>
      </c>
      <c r="C79" s="344"/>
      <c r="D79" s="349"/>
      <c r="E79" s="349"/>
      <c r="F79" s="791"/>
    </row>
    <row r="80" spans="2:6" ht="24.6" customHeight="1" x14ac:dyDescent="0.3">
      <c r="B80" s="368" t="s">
        <v>627</v>
      </c>
      <c r="C80" s="344"/>
      <c r="D80" s="349"/>
      <c r="E80" s="349"/>
      <c r="F80" s="791"/>
    </row>
    <row r="81" spans="2:6" x14ac:dyDescent="0.3">
      <c r="B81" s="793" t="s">
        <v>626</v>
      </c>
      <c r="C81" s="359"/>
      <c r="D81" s="363"/>
      <c r="E81" s="360"/>
      <c r="F81" s="79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214</v>
      </c>
      <c r="C1" s="370"/>
      <c r="D1" s="370"/>
      <c r="E1" s="371"/>
      <c r="F1" s="370"/>
    </row>
    <row r="2" spans="1:6" x14ac:dyDescent="0.3">
      <c r="A2" s="369"/>
      <c r="B2" s="372" t="s">
        <v>215</v>
      </c>
      <c r="C2" s="372"/>
      <c r="D2" s="372"/>
      <c r="E2" s="936"/>
      <c r="F2" s="936"/>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489</v>
      </c>
      <c r="C5" s="375"/>
      <c r="D5" s="375"/>
      <c r="E5" s="370"/>
      <c r="F5" s="376" t="s">
        <v>217</v>
      </c>
    </row>
    <row r="6" spans="1:6" ht="23.25" customHeight="1" x14ac:dyDescent="0.3">
      <c r="A6" s="369"/>
      <c r="B6" s="933" t="s">
        <v>420</v>
      </c>
      <c r="C6" s="933"/>
      <c r="D6" s="933"/>
      <c r="E6" s="933"/>
      <c r="F6" s="933"/>
    </row>
    <row r="7" spans="1:6" x14ac:dyDescent="0.3">
      <c r="A7" s="369"/>
      <c r="B7" s="370"/>
      <c r="C7" s="370"/>
      <c r="D7" s="370"/>
      <c r="E7" s="370"/>
      <c r="F7" s="370"/>
    </row>
    <row r="8" spans="1:6" ht="31.5" customHeight="1" x14ac:dyDescent="0.3">
      <c r="A8" s="369"/>
      <c r="B8" s="398" t="s">
        <v>451</v>
      </c>
      <c r="C8" s="943" t="s">
        <v>220</v>
      </c>
      <c r="D8" s="944"/>
      <c r="E8" s="943" t="s">
        <v>221</v>
      </c>
      <c r="F8" s="944"/>
    </row>
    <row r="9" spans="1:6" ht="18" customHeight="1" x14ac:dyDescent="0.3">
      <c r="A9" s="369"/>
      <c r="B9" s="399" t="s">
        <v>217</v>
      </c>
      <c r="C9" s="396" t="s">
        <v>58</v>
      </c>
      <c r="D9" s="397" t="s">
        <v>223</v>
      </c>
      <c r="E9" s="379" t="s">
        <v>138</v>
      </c>
      <c r="F9" s="380" t="s">
        <v>223</v>
      </c>
    </row>
    <row r="10" spans="1:6" x14ac:dyDescent="0.3">
      <c r="A10" s="381"/>
      <c r="B10" s="403" t="s">
        <v>256</v>
      </c>
      <c r="C10" s="382"/>
      <c r="D10" s="409"/>
      <c r="E10" s="382"/>
      <c r="F10" s="414"/>
    </row>
    <row r="11" spans="1:6" x14ac:dyDescent="0.3">
      <c r="A11" s="381"/>
      <c r="B11" s="404" t="s">
        <v>257</v>
      </c>
      <c r="C11" s="386"/>
      <c r="D11" s="410"/>
      <c r="E11" s="393"/>
      <c r="F11" s="415"/>
    </row>
    <row r="12" spans="1:6" x14ac:dyDescent="0.3">
      <c r="A12" s="384"/>
      <c r="B12" s="400" t="s">
        <v>254</v>
      </c>
      <c r="C12" s="395"/>
      <c r="D12" s="394"/>
      <c r="E12" s="395"/>
      <c r="F12" s="394"/>
    </row>
    <row r="13" spans="1:6" x14ac:dyDescent="0.3">
      <c r="A13" s="384"/>
      <c r="B13" s="377"/>
      <c r="C13" s="405"/>
      <c r="D13" s="411"/>
      <c r="E13" s="389"/>
      <c r="F13" s="392"/>
    </row>
    <row r="14" spans="1:6" x14ac:dyDescent="0.3">
      <c r="A14" s="381"/>
      <c r="B14" s="388" t="s">
        <v>258</v>
      </c>
      <c r="C14" s="406"/>
      <c r="D14" s="412"/>
      <c r="E14" s="408"/>
      <c r="F14" s="416"/>
    </row>
    <row r="15" spans="1:6" x14ac:dyDescent="0.3">
      <c r="A15" s="384"/>
      <c r="B15" s="401" t="s">
        <v>490</v>
      </c>
      <c r="C15" s="383"/>
      <c r="D15" s="385"/>
      <c r="E15" s="386"/>
      <c r="F15" s="387"/>
    </row>
    <row r="16" spans="1:6" x14ac:dyDescent="0.3">
      <c r="A16" s="384"/>
      <c r="B16" s="400" t="s">
        <v>259</v>
      </c>
      <c r="C16" s="395"/>
      <c r="D16" s="394"/>
      <c r="E16" s="395"/>
      <c r="F16" s="394"/>
    </row>
    <row r="17" spans="1:6" x14ac:dyDescent="0.3">
      <c r="A17" s="384"/>
      <c r="B17" s="391"/>
      <c r="C17" s="407"/>
      <c r="D17" s="413"/>
      <c r="E17" s="407"/>
      <c r="F17" s="417"/>
    </row>
    <row r="18" spans="1:6" x14ac:dyDescent="0.3">
      <c r="A18" s="381"/>
      <c r="B18" s="388" t="s">
        <v>260</v>
      </c>
      <c r="C18" s="406"/>
      <c r="D18" s="412"/>
      <c r="E18" s="408"/>
      <c r="F18" s="416"/>
    </row>
    <row r="19" spans="1:6" x14ac:dyDescent="0.3">
      <c r="A19" s="384"/>
      <c r="B19" s="401" t="s">
        <v>490</v>
      </c>
      <c r="C19" s="383"/>
      <c r="D19" s="385"/>
      <c r="E19" s="386"/>
      <c r="F19" s="387"/>
    </row>
    <row r="20" spans="1:6" x14ac:dyDescent="0.3">
      <c r="A20" s="384"/>
      <c r="B20" s="402" t="s">
        <v>259</v>
      </c>
      <c r="C20" s="389"/>
      <c r="D20" s="387"/>
      <c r="E20" s="390"/>
      <c r="F20" s="387"/>
    </row>
    <row r="21" spans="1:6" x14ac:dyDescent="0.3">
      <c r="A21" s="384"/>
      <c r="B21" s="418"/>
      <c r="C21" s="419"/>
      <c r="D21" s="420"/>
      <c r="E21" s="421"/>
      <c r="F21" s="422"/>
    </row>
    <row r="22" spans="1:6" x14ac:dyDescent="0.3">
      <c r="A22" s="369"/>
      <c r="B22" s="937"/>
      <c r="C22" s="937"/>
      <c r="D22" s="937"/>
      <c r="E22" s="937"/>
      <c r="F22" s="937"/>
    </row>
    <row r="23" spans="1:6" x14ac:dyDescent="0.3">
      <c r="A23" s="369"/>
      <c r="B23" s="371"/>
      <c r="C23" s="370"/>
      <c r="D23" s="370"/>
      <c r="E23" s="370"/>
      <c r="F23" s="370"/>
    </row>
    <row r="24" spans="1:6" x14ac:dyDescent="0.3">
      <c r="A24" s="369"/>
      <c r="B24" s="378" t="s">
        <v>247</v>
      </c>
      <c r="C24" s="370"/>
      <c r="D24" s="370"/>
      <c r="E24" s="370"/>
      <c r="F24" s="370"/>
    </row>
    <row r="25" spans="1:6" x14ac:dyDescent="0.3">
      <c r="A25" s="369"/>
      <c r="B25" s="762" t="s">
        <v>491</v>
      </c>
      <c r="C25" s="370"/>
      <c r="D25" s="370"/>
      <c r="E25" s="370"/>
      <c r="F25" s="370"/>
    </row>
    <row r="26" spans="1:6" x14ac:dyDescent="0.3">
      <c r="A26" s="369"/>
      <c r="B26" s="762" t="s">
        <v>492</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5" t="s">
        <v>66</v>
      </c>
      <c r="C2" s="946" t="s">
        <v>67</v>
      </c>
      <c r="D2" s="946" t="s">
        <v>158</v>
      </c>
      <c r="E2" s="423" t="s">
        <v>261</v>
      </c>
      <c r="F2" s="423" t="s">
        <v>557</v>
      </c>
      <c r="G2" s="423" t="s">
        <v>263</v>
      </c>
      <c r="H2" s="423" t="s">
        <v>87</v>
      </c>
      <c r="I2" s="423" t="s">
        <v>93</v>
      </c>
      <c r="J2" s="423" t="s">
        <v>264</v>
      </c>
      <c r="K2" s="437" t="s">
        <v>265</v>
      </c>
      <c r="L2" s="437" t="s">
        <v>266</v>
      </c>
      <c r="M2" s="437" t="s">
        <v>267</v>
      </c>
      <c r="N2" s="437" t="s">
        <v>268</v>
      </c>
    </row>
    <row r="3" spans="1:14" x14ac:dyDescent="0.3">
      <c r="B3" s="945"/>
      <c r="C3" s="947"/>
      <c r="D3" s="947"/>
      <c r="E3" s="438" t="s">
        <v>269</v>
      </c>
      <c r="F3" s="438" t="s">
        <v>269</v>
      </c>
      <c r="G3" s="438" t="s">
        <v>269</v>
      </c>
      <c r="H3" s="438" t="s">
        <v>269</v>
      </c>
      <c r="I3" s="438" t="s">
        <v>269</v>
      </c>
      <c r="J3" s="438" t="s">
        <v>269</v>
      </c>
      <c r="K3" s="439" t="s">
        <v>270</v>
      </c>
      <c r="L3" s="439" t="s">
        <v>270</v>
      </c>
      <c r="M3" s="439" t="s">
        <v>270</v>
      </c>
      <c r="N3" s="439" t="s">
        <v>271</v>
      </c>
    </row>
    <row r="4" spans="1:14" ht="27.6" x14ac:dyDescent="0.3">
      <c r="B4" s="948" t="s">
        <v>272</v>
      </c>
      <c r="C4" s="424" t="s">
        <v>497</v>
      </c>
      <c r="D4" s="424"/>
      <c r="E4" s="425"/>
      <c r="F4" s="425"/>
      <c r="G4" s="425"/>
      <c r="H4" s="425"/>
      <c r="I4" s="425"/>
      <c r="J4" s="425"/>
      <c r="K4" s="426"/>
      <c r="L4" s="426"/>
      <c r="M4" s="426"/>
      <c r="N4" s="426"/>
    </row>
    <row r="5" spans="1:14" x14ac:dyDescent="0.3">
      <c r="B5" s="948"/>
      <c r="C5" s="424" t="s">
        <v>82</v>
      </c>
      <c r="D5" s="424"/>
      <c r="E5" s="425"/>
      <c r="F5" s="425"/>
      <c r="G5" s="425"/>
      <c r="H5" s="425"/>
      <c r="I5" s="425"/>
      <c r="J5" s="425"/>
      <c r="K5" s="426"/>
      <c r="L5" s="426"/>
      <c r="M5" s="426"/>
      <c r="N5" s="426"/>
    </row>
    <row r="6" spans="1:14" x14ac:dyDescent="0.3">
      <c r="B6" s="949"/>
      <c r="C6" s="434" t="s">
        <v>262</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42"/>
  <sheetViews>
    <sheetView zoomScaleNormal="100" workbookViewId="0">
      <pane xSplit="2" ySplit="4" topLeftCell="C5" activePane="bottomRight" state="frozen"/>
      <selection pane="topRight"/>
      <selection pane="bottomLeft"/>
      <selection pane="bottomRight" activeCell="C19" sqref="C1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3" t="s">
        <v>637</v>
      </c>
      <c r="B1" s="954"/>
      <c r="C1" s="454"/>
      <c r="D1" s="964" t="s">
        <v>273</v>
      </c>
      <c r="E1" s="965"/>
      <c r="F1" s="965"/>
      <c r="G1" s="965"/>
      <c r="H1" s="965"/>
      <c r="I1" s="966"/>
      <c r="J1" s="955" t="s">
        <v>623</v>
      </c>
      <c r="K1" s="956"/>
      <c r="L1" s="956"/>
      <c r="M1" s="956"/>
      <c r="N1" s="957"/>
      <c r="O1" s="958" t="s">
        <v>274</v>
      </c>
      <c r="P1" s="959"/>
      <c r="Q1" s="960"/>
      <c r="R1" s="441" t="s">
        <v>70</v>
      </c>
      <c r="S1" s="442"/>
      <c r="T1" s="952" t="s">
        <v>462</v>
      </c>
      <c r="U1" s="952"/>
      <c r="V1" s="952"/>
      <c r="W1" s="952"/>
      <c r="X1" s="952"/>
      <c r="Y1" s="952"/>
    </row>
    <row r="2" spans="1:25" ht="38.25" customHeight="1" x14ac:dyDescent="0.3">
      <c r="A2" s="444" t="s">
        <v>636</v>
      </c>
      <c r="B2" s="444" t="s">
        <v>80</v>
      </c>
      <c r="C2" s="445" t="s">
        <v>82</v>
      </c>
      <c r="D2" s="969" t="s">
        <v>275</v>
      </c>
      <c r="E2" s="968"/>
      <c r="F2" s="968" t="s">
        <v>276</v>
      </c>
      <c r="G2" s="968"/>
      <c r="H2" s="967" t="s">
        <v>277</v>
      </c>
      <c r="I2" s="967"/>
      <c r="J2" s="446">
        <v>0</v>
      </c>
      <c r="K2" s="446">
        <v>1</v>
      </c>
      <c r="L2" s="446">
        <v>2</v>
      </c>
      <c r="M2" s="447" t="s">
        <v>278</v>
      </c>
      <c r="N2" s="448" t="s">
        <v>279</v>
      </c>
      <c r="O2" s="458" t="s">
        <v>280</v>
      </c>
      <c r="P2" s="458" t="s">
        <v>281</v>
      </c>
      <c r="Q2" s="458" t="s">
        <v>67</v>
      </c>
      <c r="R2" s="674" t="s">
        <v>79</v>
      </c>
      <c r="S2" s="675" t="s">
        <v>80</v>
      </c>
      <c r="T2" s="950" t="s">
        <v>432</v>
      </c>
      <c r="U2" s="950"/>
      <c r="V2" s="951" t="s">
        <v>448</v>
      </c>
      <c r="W2" s="951"/>
      <c r="X2" s="951" t="s">
        <v>449</v>
      </c>
      <c r="Y2" s="951"/>
    </row>
    <row r="3" spans="1:25" ht="26.25" customHeight="1" x14ac:dyDescent="0.3">
      <c r="A3" s="449"/>
      <c r="B3" s="449"/>
      <c r="C3" s="450" t="s">
        <v>138</v>
      </c>
      <c r="D3" s="657" t="s">
        <v>282</v>
      </c>
      <c r="E3" s="659" t="s">
        <v>59</v>
      </c>
      <c r="F3" s="657" t="s">
        <v>282</v>
      </c>
      <c r="G3" s="659" t="s">
        <v>59</v>
      </c>
      <c r="H3" s="657" t="s">
        <v>282</v>
      </c>
      <c r="I3" s="659" t="s">
        <v>59</v>
      </c>
      <c r="J3" s="961" t="s">
        <v>282</v>
      </c>
      <c r="K3" s="962"/>
      <c r="L3" s="962"/>
      <c r="M3" s="962"/>
      <c r="N3" s="963"/>
      <c r="O3" s="457"/>
      <c r="P3" s="457"/>
      <c r="Q3" s="457"/>
      <c r="R3" s="452"/>
      <c r="S3" s="453"/>
      <c r="T3" s="678" t="s">
        <v>61</v>
      </c>
      <c r="U3" s="678" t="s">
        <v>463</v>
      </c>
      <c r="V3" s="679" t="s">
        <v>61</v>
      </c>
      <c r="W3" s="700" t="s">
        <v>463</v>
      </c>
      <c r="X3" s="679" t="s">
        <v>61</v>
      </c>
      <c r="Y3" s="700" t="s">
        <v>463</v>
      </c>
    </row>
    <row r="4" spans="1:25" ht="21" customHeight="1" x14ac:dyDescent="0.3">
      <c r="A4" s="449"/>
      <c r="B4" s="449"/>
      <c r="C4" s="449"/>
      <c r="D4" s="455"/>
      <c r="E4" s="658"/>
      <c r="F4" s="455"/>
      <c r="G4" s="658"/>
      <c r="H4" s="455"/>
      <c r="I4" s="658"/>
      <c r="J4" s="456"/>
      <c r="K4" s="456"/>
      <c r="L4" s="456"/>
      <c r="M4" s="456"/>
      <c r="N4" s="456"/>
      <c r="O4" s="457"/>
      <c r="P4" s="457"/>
      <c r="Q4" s="457"/>
      <c r="R4" s="452"/>
      <c r="S4" s="452"/>
      <c r="T4" s="680"/>
      <c r="U4" s="680"/>
      <c r="V4" s="681"/>
      <c r="W4" s="681"/>
      <c r="X4" s="681"/>
      <c r="Y4" s="681"/>
    </row>
    <row r="5" spans="1:25" x14ac:dyDescent="0.3">
      <c r="A5" s="440"/>
      <c r="B5" s="440"/>
      <c r="C5" s="451"/>
      <c r="D5" s="459"/>
      <c r="E5" s="509"/>
      <c r="F5" s="459"/>
      <c r="G5" s="509"/>
      <c r="H5" s="459"/>
      <c r="I5" s="509"/>
      <c r="J5" s="459"/>
      <c r="K5" s="459"/>
      <c r="L5" s="459"/>
      <c r="M5" s="459"/>
      <c r="N5" s="459"/>
      <c r="O5" s="440"/>
      <c r="P5" s="440"/>
      <c r="Q5" s="440"/>
      <c r="R5" s="440"/>
      <c r="S5" s="440"/>
      <c r="T5" s="673"/>
      <c r="U5" s="691"/>
    </row>
    <row r="6" spans="1:25" x14ac:dyDescent="0.3">
      <c r="B6" s="440"/>
      <c r="C6" s="624"/>
      <c r="D6" s="624"/>
      <c r="E6" s="624"/>
      <c r="F6" s="624"/>
      <c r="G6" s="624"/>
      <c r="H6" s="624"/>
      <c r="I6" s="624"/>
      <c r="J6" s="624"/>
      <c r="K6" s="624"/>
      <c r="L6" s="624"/>
      <c r="M6" s="624"/>
      <c r="N6" s="624"/>
      <c r="O6" s="440"/>
      <c r="P6" s="440"/>
      <c r="Q6" s="440"/>
      <c r="R6" s="440"/>
      <c r="S6" s="440"/>
      <c r="T6" s="673"/>
      <c r="U6" s="691"/>
    </row>
    <row r="7" spans="1:25" x14ac:dyDescent="0.3">
      <c r="B7" s="440"/>
      <c r="C7" s="451"/>
      <c r="D7" s="459"/>
      <c r="E7" s="459"/>
      <c r="F7" s="459"/>
      <c r="G7" s="459"/>
      <c r="H7" s="459"/>
      <c r="I7" s="459"/>
      <c r="J7" s="459"/>
      <c r="K7" s="459"/>
      <c r="L7" s="459"/>
      <c r="M7" s="459"/>
      <c r="N7" s="459"/>
      <c r="O7" s="440"/>
      <c r="P7" s="440"/>
      <c r="Q7" s="440"/>
      <c r="R7" s="440"/>
      <c r="S7" s="440"/>
      <c r="T7" s="673"/>
      <c r="U7" s="691"/>
    </row>
    <row r="8" spans="1:25" x14ac:dyDescent="0.3">
      <c r="B8" s="440"/>
      <c r="C8" s="451"/>
      <c r="D8" s="459"/>
      <c r="E8" s="459"/>
      <c r="F8" s="459"/>
      <c r="G8" s="459"/>
      <c r="H8" s="459"/>
      <c r="I8" s="459"/>
      <c r="J8" s="459"/>
      <c r="K8" s="459"/>
      <c r="L8" s="459"/>
      <c r="M8" s="459"/>
      <c r="N8" s="459"/>
      <c r="O8" s="440"/>
      <c r="P8" s="440"/>
      <c r="Q8" s="440"/>
      <c r="R8" s="440"/>
      <c r="S8" s="440"/>
      <c r="T8" s="673"/>
      <c r="U8" s="691"/>
    </row>
    <row r="9" spans="1:25" x14ac:dyDescent="0.3">
      <c r="B9" s="440"/>
      <c r="C9" s="451"/>
      <c r="D9" s="459"/>
      <c r="E9" s="459"/>
      <c r="F9" s="459"/>
      <c r="G9" s="459"/>
      <c r="H9" s="459"/>
      <c r="I9" s="459"/>
      <c r="J9" s="459"/>
      <c r="K9" s="459"/>
      <c r="L9" s="459"/>
      <c r="M9" s="459"/>
      <c r="N9" s="459"/>
      <c r="O9" s="440"/>
      <c r="P9" s="440"/>
      <c r="Q9" s="440"/>
      <c r="R9" s="440"/>
      <c r="S9" s="440"/>
      <c r="T9" s="673"/>
      <c r="U9" s="691"/>
    </row>
    <row r="10" spans="1:25" x14ac:dyDescent="0.3">
      <c r="B10" s="440"/>
      <c r="C10" s="451"/>
      <c r="D10" s="459"/>
      <c r="E10" s="459"/>
      <c r="F10" s="459"/>
      <c r="G10" s="459"/>
      <c r="H10" s="459"/>
      <c r="I10" s="459"/>
      <c r="J10" s="459"/>
      <c r="K10" s="459"/>
      <c r="L10" s="459"/>
      <c r="M10" s="459"/>
      <c r="N10" s="459"/>
      <c r="O10" s="440"/>
      <c r="P10" s="440"/>
      <c r="Q10" s="440"/>
      <c r="R10" s="440"/>
      <c r="S10" s="440"/>
      <c r="T10" s="673"/>
      <c r="U10" s="691"/>
    </row>
    <row r="11" spans="1:25" x14ac:dyDescent="0.3">
      <c r="A11" s="827"/>
      <c r="B11" s="440"/>
      <c r="C11" s="451"/>
      <c r="D11" s="459"/>
      <c r="E11" s="459"/>
      <c r="F11" s="459"/>
      <c r="G11" s="459"/>
      <c r="H11" s="459"/>
      <c r="I11" s="459"/>
      <c r="J11" s="459"/>
      <c r="K11" s="459"/>
      <c r="L11" s="459"/>
      <c r="M11" s="459"/>
      <c r="N11" s="459"/>
      <c r="O11" s="440"/>
      <c r="P11" s="440"/>
      <c r="Q11" s="440"/>
      <c r="R11" s="440"/>
      <c r="S11" s="440"/>
      <c r="T11" s="673"/>
      <c r="U11" s="691"/>
    </row>
    <row r="12" spans="1:25" x14ac:dyDescent="0.3">
      <c r="A12" s="827" t="s">
        <v>640</v>
      </c>
      <c r="B12" s="440"/>
      <c r="C12" s="451"/>
      <c r="D12" s="459"/>
      <c r="E12" s="459"/>
      <c r="F12" s="459"/>
      <c r="G12" s="459"/>
      <c r="H12" s="459"/>
      <c r="I12" s="459"/>
      <c r="J12" s="459"/>
      <c r="K12" s="459"/>
      <c r="L12" s="459"/>
      <c r="M12" s="459"/>
      <c r="N12" s="459"/>
      <c r="O12" s="440"/>
      <c r="P12" s="440"/>
      <c r="Q12" s="440"/>
      <c r="R12" s="440"/>
      <c r="S12" s="440"/>
      <c r="T12" s="673"/>
      <c r="U12" s="691"/>
    </row>
    <row r="13" spans="1:25" x14ac:dyDescent="0.3">
      <c r="A13" s="827" t="s">
        <v>641</v>
      </c>
      <c r="B13" s="440"/>
      <c r="C13" s="451"/>
      <c r="D13" s="459"/>
      <c r="E13" s="459"/>
      <c r="F13" s="459"/>
      <c r="G13" s="459"/>
      <c r="H13" s="459"/>
      <c r="I13" s="459"/>
      <c r="J13" s="459"/>
      <c r="K13" s="459"/>
      <c r="L13" s="459"/>
      <c r="M13" s="459"/>
      <c r="N13" s="459"/>
      <c r="O13" s="440"/>
      <c r="P13" s="440"/>
      <c r="Q13" s="440"/>
      <c r="R13" s="440"/>
      <c r="S13" s="440"/>
      <c r="T13" s="673"/>
      <c r="U13" s="691"/>
    </row>
    <row r="14" spans="1:25" x14ac:dyDescent="0.3">
      <c r="A14" s="440"/>
      <c r="B14" s="440"/>
      <c r="C14" s="451"/>
      <c r="D14" s="459"/>
      <c r="E14" s="459"/>
      <c r="F14" s="459"/>
      <c r="G14" s="459"/>
      <c r="H14" s="459"/>
      <c r="I14" s="459"/>
      <c r="J14" s="459"/>
      <c r="K14" s="459"/>
      <c r="L14" s="459"/>
      <c r="M14" s="459"/>
      <c r="N14" s="459"/>
      <c r="O14" s="440"/>
      <c r="P14" s="440"/>
      <c r="Q14" s="440"/>
      <c r="R14" s="440"/>
      <c r="S14" s="440"/>
      <c r="T14" s="673"/>
      <c r="U14" s="691"/>
    </row>
    <row r="15" spans="1:25" x14ac:dyDescent="0.3">
      <c r="A15" s="440"/>
      <c r="B15" s="440"/>
      <c r="C15" s="451"/>
      <c r="D15" s="459"/>
      <c r="E15" s="459"/>
      <c r="F15" s="459"/>
      <c r="G15" s="459"/>
      <c r="H15" s="459"/>
      <c r="I15" s="459"/>
      <c r="J15" s="459"/>
      <c r="K15" s="459"/>
      <c r="L15" s="459"/>
      <c r="M15" s="459"/>
      <c r="N15" s="459"/>
      <c r="O15" s="440"/>
      <c r="P15" s="440"/>
      <c r="Q15" s="440"/>
      <c r="R15" s="440"/>
      <c r="S15" s="440"/>
      <c r="T15" s="673"/>
      <c r="U15" s="691"/>
    </row>
    <row r="16" spans="1:25" x14ac:dyDescent="0.3">
      <c r="A16" s="440"/>
      <c r="B16" s="440"/>
      <c r="C16" s="451"/>
      <c r="D16" s="459"/>
      <c r="E16" s="459"/>
      <c r="F16" s="459"/>
      <c r="G16" s="459"/>
      <c r="H16" s="459"/>
      <c r="I16" s="459"/>
      <c r="J16" s="459"/>
      <c r="K16" s="459"/>
      <c r="L16" s="459"/>
      <c r="M16" s="459"/>
      <c r="N16" s="459"/>
      <c r="O16" s="440"/>
      <c r="P16" s="440"/>
      <c r="Q16" s="440"/>
      <c r="R16" s="440"/>
      <c r="S16" s="440"/>
      <c r="T16" s="673"/>
      <c r="U16" s="691"/>
    </row>
    <row r="17" spans="1:21" x14ac:dyDescent="0.3">
      <c r="A17" s="440"/>
      <c r="B17" s="440"/>
      <c r="C17" s="451"/>
      <c r="D17" s="459"/>
      <c r="E17" s="459"/>
      <c r="F17" s="459"/>
      <c r="G17" s="459"/>
      <c r="H17" s="459"/>
      <c r="I17" s="459"/>
      <c r="J17" s="459"/>
      <c r="K17" s="459"/>
      <c r="L17" s="459"/>
      <c r="M17" s="459"/>
      <c r="N17" s="459"/>
      <c r="O17" s="440"/>
      <c r="P17" s="440"/>
      <c r="Q17" s="440"/>
      <c r="R17" s="440"/>
      <c r="S17" s="440"/>
      <c r="T17" s="673"/>
      <c r="U17" s="691"/>
    </row>
    <row r="18" spans="1:21" x14ac:dyDescent="0.3">
      <c r="A18" s="440"/>
      <c r="B18" s="440"/>
      <c r="C18" s="451"/>
      <c r="D18" s="459"/>
      <c r="E18" s="459"/>
      <c r="F18" s="459"/>
      <c r="G18" s="459"/>
      <c r="H18" s="459"/>
      <c r="I18" s="459"/>
      <c r="J18" s="459"/>
      <c r="K18" s="459"/>
      <c r="L18" s="459"/>
      <c r="M18" s="459"/>
      <c r="N18" s="459"/>
      <c r="O18" s="440"/>
      <c r="P18" s="440"/>
      <c r="Q18" s="440"/>
      <c r="R18" s="440"/>
      <c r="S18" s="440"/>
      <c r="T18" s="673"/>
      <c r="U18" s="691"/>
    </row>
    <row r="19" spans="1:21" x14ac:dyDescent="0.3">
      <c r="A19" s="440"/>
      <c r="B19" s="440"/>
      <c r="C19" s="451"/>
      <c r="D19" s="459"/>
      <c r="E19" s="459"/>
      <c r="F19" s="459"/>
      <c r="G19" s="459"/>
      <c r="H19" s="459"/>
      <c r="I19" s="459"/>
      <c r="J19" s="459"/>
      <c r="K19" s="459"/>
      <c r="L19" s="459"/>
      <c r="M19" s="459"/>
      <c r="N19" s="459"/>
      <c r="O19" s="440"/>
      <c r="P19" s="440"/>
      <c r="Q19" s="440"/>
      <c r="R19" s="440"/>
      <c r="S19" s="440"/>
      <c r="T19" s="673"/>
      <c r="U19" s="691"/>
    </row>
    <row r="20" spans="1:21" x14ac:dyDescent="0.3">
      <c r="A20" s="440"/>
      <c r="B20" s="440"/>
      <c r="C20" s="451"/>
      <c r="D20" s="459"/>
      <c r="E20" s="459"/>
      <c r="F20" s="459"/>
      <c r="G20" s="459"/>
      <c r="H20" s="459"/>
      <c r="I20" s="459"/>
      <c r="J20" s="459"/>
      <c r="K20" s="459"/>
      <c r="L20" s="459"/>
      <c r="M20" s="459"/>
      <c r="N20" s="459"/>
      <c r="O20" s="440"/>
      <c r="P20" s="440"/>
      <c r="Q20" s="440"/>
      <c r="R20" s="440"/>
      <c r="S20" s="440"/>
      <c r="T20" s="673"/>
      <c r="U20" s="691"/>
    </row>
    <row r="21" spans="1:21" x14ac:dyDescent="0.3">
      <c r="A21" s="440"/>
      <c r="B21" s="440"/>
      <c r="C21" s="451"/>
      <c r="D21" s="459"/>
      <c r="E21" s="459"/>
      <c r="F21" s="459"/>
      <c r="G21" s="459"/>
      <c r="H21" s="459"/>
      <c r="I21" s="459"/>
      <c r="J21" s="459"/>
      <c r="K21" s="459"/>
      <c r="L21" s="459"/>
      <c r="M21" s="459"/>
      <c r="N21" s="459"/>
      <c r="O21" s="440"/>
      <c r="P21" s="440"/>
      <c r="Q21" s="440"/>
      <c r="R21" s="440"/>
      <c r="S21" s="440"/>
      <c r="T21" s="673"/>
      <c r="U21" s="691"/>
    </row>
    <row r="22" spans="1:21" x14ac:dyDescent="0.3">
      <c r="A22" s="440"/>
      <c r="B22" s="440"/>
      <c r="C22" s="451"/>
      <c r="D22" s="459"/>
      <c r="E22" s="459"/>
      <c r="F22" s="459"/>
      <c r="G22" s="459"/>
      <c r="H22" s="459"/>
      <c r="I22" s="459"/>
      <c r="J22" s="459"/>
      <c r="K22" s="459"/>
      <c r="L22" s="459"/>
      <c r="M22" s="459"/>
      <c r="N22" s="459"/>
      <c r="O22" s="440"/>
      <c r="P22" s="440"/>
      <c r="Q22" s="440"/>
      <c r="R22" s="440"/>
      <c r="S22" s="440"/>
      <c r="T22" s="673"/>
      <c r="U22" s="691"/>
    </row>
    <row r="23" spans="1:21" x14ac:dyDescent="0.3">
      <c r="A23" s="440"/>
      <c r="B23" s="440"/>
      <c r="C23" s="451"/>
      <c r="D23" s="459"/>
      <c r="E23" s="459"/>
      <c r="F23" s="459"/>
      <c r="G23" s="459"/>
      <c r="H23" s="459"/>
      <c r="I23" s="459"/>
      <c r="J23" s="459"/>
      <c r="K23" s="459"/>
      <c r="L23" s="459"/>
      <c r="M23" s="459"/>
      <c r="N23" s="459"/>
      <c r="O23" s="440"/>
      <c r="P23" s="440"/>
      <c r="Q23" s="440"/>
      <c r="R23" s="440"/>
      <c r="S23" s="440"/>
      <c r="T23" s="673"/>
      <c r="U23" s="691"/>
    </row>
    <row r="24" spans="1:21" x14ac:dyDescent="0.3">
      <c r="A24" s="440"/>
      <c r="B24" s="440"/>
      <c r="C24" s="451"/>
      <c r="D24" s="459"/>
      <c r="E24" s="459"/>
      <c r="F24" s="459"/>
      <c r="G24" s="459"/>
      <c r="H24" s="459"/>
      <c r="I24" s="459"/>
      <c r="J24" s="459"/>
      <c r="K24" s="459"/>
      <c r="L24" s="459"/>
      <c r="M24" s="459"/>
      <c r="N24" s="459"/>
      <c r="O24" s="440"/>
      <c r="P24" s="440"/>
      <c r="Q24" s="440"/>
      <c r="R24" s="440"/>
      <c r="S24" s="440"/>
      <c r="T24" s="673"/>
      <c r="U24" s="691"/>
    </row>
    <row r="25" spans="1:21" x14ac:dyDescent="0.3">
      <c r="A25" s="440"/>
      <c r="B25" s="440"/>
      <c r="C25" s="451"/>
      <c r="D25" s="459"/>
      <c r="E25" s="459"/>
      <c r="F25" s="459"/>
      <c r="G25" s="459"/>
      <c r="H25" s="459"/>
      <c r="I25" s="459"/>
      <c r="J25" s="459"/>
      <c r="K25" s="459"/>
      <c r="L25" s="459"/>
      <c r="M25" s="459"/>
      <c r="N25" s="459"/>
      <c r="O25" s="440"/>
      <c r="P25" s="440"/>
      <c r="Q25" s="440"/>
      <c r="R25" s="440"/>
      <c r="S25" s="440"/>
      <c r="T25" s="673"/>
      <c r="U25" s="691"/>
    </row>
    <row r="26" spans="1:21" x14ac:dyDescent="0.3">
      <c r="A26" s="440"/>
      <c r="B26" s="440"/>
      <c r="C26" s="451"/>
      <c r="D26" s="459"/>
      <c r="E26" s="459"/>
      <c r="F26" s="459"/>
      <c r="G26" s="459"/>
      <c r="H26" s="459"/>
      <c r="I26" s="459"/>
      <c r="J26" s="459"/>
      <c r="K26" s="459"/>
      <c r="L26" s="459"/>
      <c r="M26" s="459"/>
      <c r="N26" s="459"/>
      <c r="O26" s="440"/>
      <c r="P26" s="440"/>
      <c r="Q26" s="440"/>
      <c r="R26" s="440"/>
      <c r="S26" s="440"/>
      <c r="T26" s="673"/>
      <c r="U26" s="691"/>
    </row>
    <row r="27" spans="1:21" x14ac:dyDescent="0.3">
      <c r="A27" s="440"/>
      <c r="B27" s="440"/>
      <c r="C27" s="451"/>
      <c r="D27" s="459"/>
      <c r="E27" s="459"/>
      <c r="F27" s="459"/>
      <c r="G27" s="459"/>
      <c r="H27" s="459"/>
      <c r="I27" s="459"/>
      <c r="J27" s="459"/>
      <c r="K27" s="459"/>
      <c r="L27" s="459"/>
      <c r="M27" s="459"/>
      <c r="N27" s="459"/>
      <c r="O27" s="440"/>
      <c r="P27" s="440"/>
      <c r="Q27" s="440"/>
      <c r="R27" s="440"/>
      <c r="S27" s="440"/>
      <c r="T27" s="673"/>
      <c r="U27" s="691"/>
    </row>
    <row r="28" spans="1:21" x14ac:dyDescent="0.3">
      <c r="A28" s="440"/>
      <c r="B28" s="440"/>
      <c r="C28" s="451"/>
      <c r="D28" s="459"/>
      <c r="E28" s="459"/>
      <c r="F28" s="459"/>
      <c r="G28" s="459"/>
      <c r="H28" s="459"/>
      <c r="I28" s="459"/>
      <c r="J28" s="459"/>
      <c r="K28" s="459"/>
      <c r="L28" s="459"/>
      <c r="M28" s="459"/>
      <c r="N28" s="459"/>
      <c r="O28" s="440"/>
      <c r="P28" s="440"/>
      <c r="Q28" s="440"/>
      <c r="R28" s="440"/>
      <c r="S28" s="440"/>
      <c r="T28" s="673"/>
      <c r="U28" s="691"/>
    </row>
    <row r="29" spans="1:21" x14ac:dyDescent="0.3">
      <c r="A29" s="440"/>
      <c r="B29" s="440"/>
      <c r="C29" s="451"/>
      <c r="D29" s="459"/>
      <c r="E29" s="459"/>
      <c r="F29" s="459"/>
      <c r="G29" s="459"/>
      <c r="H29" s="459"/>
      <c r="I29" s="459"/>
      <c r="J29" s="459"/>
      <c r="K29" s="459"/>
      <c r="L29" s="459"/>
      <c r="M29" s="459"/>
      <c r="N29" s="459"/>
      <c r="O29" s="440"/>
      <c r="P29" s="440"/>
      <c r="Q29" s="440"/>
      <c r="R29" s="440"/>
      <c r="S29" s="440"/>
      <c r="T29" s="673"/>
      <c r="U29" s="691"/>
    </row>
    <row r="30" spans="1:21" x14ac:dyDescent="0.3">
      <c r="A30" s="440"/>
      <c r="B30" s="440"/>
      <c r="C30" s="451"/>
      <c r="D30" s="459"/>
      <c r="E30" s="459"/>
      <c r="F30" s="459"/>
      <c r="G30" s="459"/>
      <c r="H30" s="459"/>
      <c r="I30" s="459"/>
      <c r="J30" s="459"/>
      <c r="K30" s="459"/>
      <c r="L30" s="459"/>
      <c r="M30" s="459"/>
      <c r="N30" s="459"/>
      <c r="O30" s="440"/>
      <c r="P30" s="440"/>
      <c r="Q30" s="440"/>
      <c r="R30" s="440"/>
      <c r="S30" s="440"/>
      <c r="T30" s="673"/>
      <c r="U30" s="691"/>
    </row>
    <row r="31" spans="1:21" x14ac:dyDescent="0.3">
      <c r="A31" s="440"/>
      <c r="B31" s="440"/>
      <c r="C31" s="451"/>
      <c r="D31" s="459"/>
      <c r="E31" s="459"/>
      <c r="F31" s="459"/>
      <c r="G31" s="459"/>
      <c r="H31" s="459"/>
      <c r="I31" s="459"/>
      <c r="J31" s="459"/>
      <c r="K31" s="459"/>
      <c r="L31" s="459"/>
      <c r="M31" s="459"/>
      <c r="N31" s="459"/>
      <c r="O31" s="440"/>
      <c r="P31" s="440"/>
      <c r="Q31" s="440"/>
      <c r="R31" s="440"/>
      <c r="S31" s="440"/>
      <c r="T31" s="673"/>
      <c r="U31" s="691"/>
    </row>
    <row r="32" spans="1:21" x14ac:dyDescent="0.3">
      <c r="A32" s="440"/>
      <c r="B32" s="440"/>
      <c r="C32" s="451"/>
      <c r="D32" s="459"/>
      <c r="E32" s="459"/>
      <c r="F32" s="459"/>
      <c r="G32" s="459"/>
      <c r="H32" s="459"/>
      <c r="I32" s="459"/>
      <c r="J32" s="459"/>
      <c r="K32" s="459"/>
      <c r="L32" s="459"/>
      <c r="M32" s="459"/>
      <c r="N32" s="459"/>
      <c r="O32" s="440"/>
      <c r="P32" s="440"/>
      <c r="Q32" s="440"/>
      <c r="R32" s="440"/>
      <c r="S32" s="440"/>
      <c r="T32" s="673"/>
      <c r="U32" s="691"/>
    </row>
    <row r="33" spans="1:21" x14ac:dyDescent="0.3">
      <c r="A33" s="440"/>
      <c r="B33" s="440"/>
      <c r="C33" s="451"/>
      <c r="D33" s="459"/>
      <c r="E33" s="459"/>
      <c r="F33" s="459"/>
      <c r="G33" s="459"/>
      <c r="H33" s="459"/>
      <c r="I33" s="459"/>
      <c r="J33" s="459"/>
      <c r="K33" s="459"/>
      <c r="L33" s="459"/>
      <c r="M33" s="459"/>
      <c r="N33" s="459"/>
      <c r="O33" s="440"/>
      <c r="P33" s="440"/>
      <c r="Q33" s="440"/>
      <c r="R33" s="440"/>
      <c r="S33" s="440"/>
      <c r="T33" s="673"/>
      <c r="U33" s="691"/>
    </row>
    <row r="34" spans="1:21" x14ac:dyDescent="0.3">
      <c r="A34" s="440"/>
      <c r="B34" s="440"/>
      <c r="C34" s="451"/>
      <c r="D34" s="459"/>
      <c r="E34" s="459"/>
      <c r="F34" s="459"/>
      <c r="G34" s="459"/>
      <c r="H34" s="459"/>
      <c r="I34" s="459"/>
      <c r="J34" s="459"/>
      <c r="K34" s="459"/>
      <c r="L34" s="459"/>
      <c r="M34" s="459"/>
      <c r="N34" s="459"/>
      <c r="O34" s="440"/>
      <c r="P34" s="440"/>
      <c r="Q34" s="440"/>
      <c r="R34" s="440"/>
      <c r="S34" s="440"/>
      <c r="T34" s="673"/>
      <c r="U34" s="691"/>
    </row>
    <row r="35" spans="1:21" x14ac:dyDescent="0.3">
      <c r="A35" s="440"/>
      <c r="B35" s="440"/>
      <c r="C35" s="451"/>
      <c r="D35" s="459"/>
      <c r="E35" s="459"/>
      <c r="F35" s="459"/>
      <c r="G35" s="459"/>
      <c r="H35" s="459"/>
      <c r="I35" s="459"/>
      <c r="J35" s="459"/>
      <c r="K35" s="459"/>
      <c r="L35" s="459"/>
      <c r="M35" s="459"/>
      <c r="N35" s="459"/>
      <c r="O35" s="440"/>
      <c r="P35" s="440"/>
      <c r="Q35" s="440"/>
      <c r="R35" s="440"/>
      <c r="S35" s="440"/>
      <c r="T35" s="673"/>
      <c r="U35" s="691"/>
    </row>
    <row r="36" spans="1:21" x14ac:dyDescent="0.3">
      <c r="A36" s="440"/>
      <c r="B36" s="440"/>
      <c r="C36" s="451"/>
      <c r="D36" s="459"/>
      <c r="E36" s="459"/>
      <c r="F36" s="459"/>
      <c r="G36" s="459"/>
      <c r="H36" s="459"/>
      <c r="I36" s="459"/>
      <c r="J36" s="459"/>
      <c r="K36" s="459"/>
      <c r="L36" s="459"/>
      <c r="M36" s="459"/>
      <c r="N36" s="459"/>
      <c r="O36" s="440"/>
      <c r="P36" s="440"/>
      <c r="Q36" s="440"/>
      <c r="R36" s="440"/>
      <c r="S36" s="440"/>
      <c r="T36" s="673"/>
      <c r="U36" s="691"/>
    </row>
    <row r="37" spans="1:21" x14ac:dyDescent="0.3">
      <c r="A37" s="440"/>
      <c r="B37" s="440"/>
      <c r="C37" s="451"/>
      <c r="D37" s="459"/>
      <c r="E37" s="459"/>
      <c r="F37" s="459"/>
      <c r="G37" s="459"/>
      <c r="H37" s="459"/>
      <c r="I37" s="459"/>
      <c r="J37" s="459"/>
      <c r="K37" s="459"/>
      <c r="L37" s="459"/>
      <c r="M37" s="459"/>
      <c r="N37" s="459"/>
      <c r="O37" s="440"/>
      <c r="P37" s="440"/>
      <c r="Q37" s="440"/>
      <c r="R37" s="440"/>
      <c r="S37" s="440"/>
      <c r="T37" s="673"/>
      <c r="U37" s="691"/>
    </row>
    <row r="38" spans="1:21" x14ac:dyDescent="0.3">
      <c r="A38" s="440"/>
      <c r="B38" s="440"/>
      <c r="C38" s="451"/>
      <c r="D38" s="459"/>
      <c r="E38" s="459"/>
      <c r="F38" s="459"/>
      <c r="G38" s="459"/>
      <c r="H38" s="459"/>
      <c r="I38" s="459"/>
      <c r="J38" s="459"/>
      <c r="K38" s="459"/>
      <c r="L38" s="459"/>
      <c r="M38" s="459"/>
      <c r="N38" s="459"/>
      <c r="O38" s="440"/>
      <c r="P38" s="440"/>
      <c r="Q38" s="440"/>
      <c r="R38" s="440"/>
      <c r="S38" s="440"/>
      <c r="T38" s="673"/>
      <c r="U38" s="691"/>
    </row>
    <row r="39" spans="1:21" x14ac:dyDescent="0.3">
      <c r="A39" s="440"/>
      <c r="B39" s="440"/>
      <c r="C39" s="451"/>
      <c r="D39" s="459"/>
      <c r="E39" s="459"/>
      <c r="F39" s="459"/>
      <c r="G39" s="459"/>
      <c r="H39" s="459"/>
      <c r="I39" s="459"/>
      <c r="J39" s="459"/>
      <c r="K39" s="459"/>
      <c r="L39" s="459"/>
      <c r="M39" s="459"/>
      <c r="N39" s="459"/>
      <c r="O39" s="440"/>
      <c r="P39" s="440"/>
      <c r="Q39" s="440"/>
      <c r="R39" s="440"/>
      <c r="S39" s="440"/>
      <c r="T39" s="673"/>
      <c r="U39" s="691"/>
    </row>
    <row r="40" spans="1:21" x14ac:dyDescent="0.3">
      <c r="A40" s="440"/>
      <c r="B40" s="440"/>
      <c r="C40" s="451"/>
      <c r="D40" s="459"/>
      <c r="E40" s="459"/>
      <c r="F40" s="459"/>
      <c r="G40" s="459"/>
      <c r="H40" s="459"/>
      <c r="I40" s="459"/>
      <c r="J40" s="459"/>
      <c r="K40" s="459"/>
      <c r="L40" s="459"/>
      <c r="M40" s="459"/>
      <c r="N40" s="459"/>
      <c r="O40" s="440"/>
      <c r="P40" s="440"/>
      <c r="Q40" s="440"/>
      <c r="R40" s="440"/>
      <c r="S40" s="440"/>
      <c r="T40" s="673"/>
      <c r="U40" s="691"/>
    </row>
    <row r="41" spans="1:21" x14ac:dyDescent="0.3">
      <c r="A41" s="440"/>
      <c r="B41" s="440"/>
      <c r="C41" s="451"/>
      <c r="D41" s="459"/>
      <c r="E41" s="459"/>
      <c r="F41" s="459"/>
      <c r="G41" s="459"/>
      <c r="H41" s="459"/>
      <c r="I41" s="459"/>
      <c r="J41" s="459"/>
      <c r="K41" s="459"/>
      <c r="L41" s="459"/>
      <c r="M41" s="459"/>
      <c r="N41" s="459"/>
      <c r="O41" s="440"/>
      <c r="P41" s="440"/>
      <c r="Q41" s="440"/>
      <c r="R41" s="440"/>
      <c r="S41" s="440"/>
      <c r="T41" s="673"/>
      <c r="U41" s="691"/>
    </row>
    <row r="42" spans="1:21" x14ac:dyDescent="0.3">
      <c r="A42" s="440"/>
      <c r="B42" s="440"/>
      <c r="C42" s="451"/>
      <c r="D42" s="459"/>
      <c r="E42" s="459"/>
      <c r="F42" s="459"/>
      <c r="G42" s="459"/>
      <c r="H42" s="459"/>
      <c r="I42" s="459"/>
      <c r="J42" s="459"/>
      <c r="K42" s="459"/>
      <c r="L42" s="459"/>
      <c r="M42" s="459"/>
      <c r="N42" s="459"/>
      <c r="O42" s="440"/>
      <c r="P42" s="440"/>
      <c r="Q42" s="440"/>
      <c r="R42" s="440"/>
      <c r="S42" s="440"/>
      <c r="T42" s="673"/>
      <c r="U42" s="691"/>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7" t="s">
        <v>283</v>
      </c>
      <c r="B1" s="848"/>
      <c r="C1" s="848"/>
      <c r="D1" s="848"/>
      <c r="E1" s="848"/>
      <c r="F1" s="848"/>
      <c r="G1" s="471"/>
      <c r="H1" s="975" t="s">
        <v>151</v>
      </c>
      <c r="I1" s="976"/>
      <c r="J1" s="976"/>
      <c r="K1" s="473"/>
      <c r="L1" s="463"/>
      <c r="M1" s="473"/>
      <c r="N1" s="464"/>
      <c r="O1" s="973" t="s">
        <v>284</v>
      </c>
      <c r="P1" s="465"/>
      <c r="Q1" s="473" t="s">
        <v>285</v>
      </c>
      <c r="R1" s="463"/>
      <c r="S1" s="473"/>
      <c r="T1" s="463"/>
      <c r="U1" s="473"/>
      <c r="V1" s="464"/>
      <c r="W1" s="973" t="s">
        <v>286</v>
      </c>
      <c r="X1" s="465"/>
      <c r="Y1" s="977" t="s">
        <v>287</v>
      </c>
      <c r="Z1" s="977"/>
      <c r="AA1" s="977"/>
      <c r="AB1" s="977"/>
      <c r="AC1" s="977"/>
      <c r="AD1" s="978"/>
      <c r="AE1" s="973" t="s">
        <v>288</v>
      </c>
      <c r="AF1" s="972" t="s">
        <v>447</v>
      </c>
      <c r="AG1" s="952"/>
      <c r="AH1" s="952"/>
      <c r="AI1" s="682"/>
      <c r="AJ1" s="682"/>
      <c r="AK1" s="682"/>
      <c r="AL1" s="682"/>
      <c r="AM1" s="682"/>
      <c r="AN1" s="682"/>
      <c r="AO1" s="682"/>
      <c r="AP1" s="682"/>
      <c r="AQ1" s="682"/>
      <c r="AR1" s="682"/>
      <c r="AS1" s="682"/>
      <c r="AT1" s="682"/>
      <c r="AU1" s="682"/>
      <c r="AV1" s="682"/>
      <c r="AW1" s="682"/>
      <c r="AX1" s="682"/>
      <c r="AY1" s="682"/>
      <c r="AZ1" s="682"/>
      <c r="BA1" s="682"/>
      <c r="BB1" s="682"/>
      <c r="BC1" s="682"/>
      <c r="BD1" s="682"/>
      <c r="BE1" s="682"/>
      <c r="BF1" s="682"/>
      <c r="BG1" s="682"/>
      <c r="BH1" s="682"/>
      <c r="BI1" s="682"/>
      <c r="BJ1" s="682"/>
      <c r="BK1" s="682"/>
      <c r="BL1" s="682"/>
      <c r="BM1" s="682"/>
      <c r="BN1" s="682"/>
      <c r="BO1" s="682"/>
      <c r="BP1" s="682"/>
      <c r="BQ1" s="682"/>
      <c r="BR1" s="682"/>
      <c r="BS1" s="682"/>
      <c r="BT1" s="682"/>
      <c r="BU1" s="682"/>
      <c r="BV1" s="682"/>
      <c r="BW1" s="682"/>
      <c r="BX1" s="682"/>
      <c r="BY1" s="682"/>
      <c r="BZ1" s="682"/>
      <c r="CA1" s="682"/>
      <c r="CB1" s="682"/>
      <c r="CC1" s="682"/>
    </row>
    <row r="2" spans="1:81" s="11" customFormat="1" ht="36" customHeight="1" x14ac:dyDescent="0.3">
      <c r="A2" s="466" t="s">
        <v>158</v>
      </c>
      <c r="B2" s="472" t="s">
        <v>289</v>
      </c>
      <c r="C2" s="472" t="s">
        <v>290</v>
      </c>
      <c r="D2" s="971" t="s">
        <v>452</v>
      </c>
      <c r="E2" s="971"/>
      <c r="F2" s="971" t="s">
        <v>453</v>
      </c>
      <c r="G2" s="971"/>
      <c r="H2" s="467"/>
      <c r="I2" s="970" t="s">
        <v>166</v>
      </c>
      <c r="J2" s="970"/>
      <c r="K2" s="970" t="s">
        <v>167</v>
      </c>
      <c r="L2" s="970"/>
      <c r="M2" s="970" t="s">
        <v>168</v>
      </c>
      <c r="N2" s="979"/>
      <c r="O2" s="974"/>
      <c r="P2" s="468"/>
      <c r="Q2" s="970" t="s">
        <v>166</v>
      </c>
      <c r="R2" s="970"/>
      <c r="S2" s="970" t="s">
        <v>167</v>
      </c>
      <c r="T2" s="970"/>
      <c r="U2" s="970" t="s">
        <v>168</v>
      </c>
      <c r="V2" s="979"/>
      <c r="W2" s="974"/>
      <c r="X2" s="468"/>
      <c r="Y2" s="970" t="s">
        <v>166</v>
      </c>
      <c r="Z2" s="970"/>
      <c r="AA2" s="970" t="s">
        <v>167</v>
      </c>
      <c r="AB2" s="970"/>
      <c r="AC2" s="970" t="s">
        <v>168</v>
      </c>
      <c r="AD2" s="979"/>
      <c r="AE2" s="974"/>
      <c r="AF2" s="676" t="s">
        <v>432</v>
      </c>
      <c r="AG2" s="677" t="s">
        <v>448</v>
      </c>
      <c r="AH2" s="677" t="s">
        <v>449</v>
      </c>
      <c r="AI2" s="682"/>
      <c r="AJ2" s="682"/>
      <c r="AK2" s="682"/>
      <c r="AL2" s="682"/>
      <c r="AM2" s="682"/>
      <c r="AN2" s="682"/>
      <c r="AO2" s="682"/>
      <c r="AP2" s="682"/>
      <c r="AQ2" s="682"/>
      <c r="AR2" s="682"/>
      <c r="AS2" s="682"/>
      <c r="AT2" s="682"/>
      <c r="AU2" s="682"/>
      <c r="AV2" s="682"/>
      <c r="AW2" s="682"/>
      <c r="AX2" s="682"/>
      <c r="AY2" s="682"/>
      <c r="AZ2" s="682"/>
      <c r="BA2" s="682"/>
      <c r="BB2" s="682"/>
      <c r="BC2" s="682"/>
      <c r="BD2" s="682"/>
      <c r="BE2" s="682"/>
      <c r="BF2" s="682"/>
      <c r="BG2" s="682"/>
      <c r="BH2" s="682"/>
      <c r="BI2" s="682"/>
      <c r="BJ2" s="682"/>
      <c r="BK2" s="682"/>
      <c r="BL2" s="682"/>
      <c r="BM2" s="682"/>
      <c r="BN2" s="682"/>
      <c r="BO2" s="682"/>
      <c r="BP2" s="682"/>
      <c r="BQ2" s="682"/>
      <c r="BR2" s="682"/>
      <c r="BS2" s="682"/>
      <c r="BT2" s="682"/>
      <c r="BU2" s="682"/>
      <c r="BV2" s="682"/>
      <c r="BW2" s="682"/>
      <c r="BX2" s="682"/>
      <c r="BY2" s="682"/>
      <c r="BZ2" s="682"/>
      <c r="CA2" s="682"/>
      <c r="CB2" s="682"/>
      <c r="CC2" s="682"/>
    </row>
    <row r="3" spans="1:81" s="13" customFormat="1" ht="24" customHeight="1" x14ac:dyDescent="0.3">
      <c r="A3" s="461"/>
      <c r="B3" s="461"/>
      <c r="C3" s="474" t="s">
        <v>138</v>
      </c>
      <c r="D3" s="474" t="s">
        <v>138</v>
      </c>
      <c r="E3" s="474" t="s">
        <v>61</v>
      </c>
      <c r="F3" s="474" t="s">
        <v>138</v>
      </c>
      <c r="G3" s="474" t="s">
        <v>61</v>
      </c>
      <c r="H3" s="480" t="s">
        <v>291</v>
      </c>
      <c r="I3" s="483" t="s">
        <v>292</v>
      </c>
      <c r="J3" s="477" t="s">
        <v>59</v>
      </c>
      <c r="K3" s="478" t="s">
        <v>293</v>
      </c>
      <c r="L3" s="477" t="s">
        <v>59</v>
      </c>
      <c r="M3" s="478" t="s">
        <v>293</v>
      </c>
      <c r="N3" s="481" t="s">
        <v>59</v>
      </c>
      <c r="O3" s="482" t="s">
        <v>294</v>
      </c>
      <c r="P3" s="480" t="s">
        <v>291</v>
      </c>
      <c r="Q3" s="483" t="s">
        <v>292</v>
      </c>
      <c r="R3" s="477" t="s">
        <v>59</v>
      </c>
      <c r="S3" s="478" t="s">
        <v>293</v>
      </c>
      <c r="T3" s="477" t="s">
        <v>59</v>
      </c>
      <c r="U3" s="478" t="s">
        <v>293</v>
      </c>
      <c r="V3" s="481" t="s">
        <v>59</v>
      </c>
      <c r="W3" s="484" t="s">
        <v>295</v>
      </c>
      <c r="X3" s="480" t="s">
        <v>291</v>
      </c>
      <c r="Y3" s="478" t="s">
        <v>293</v>
      </c>
      <c r="Z3" s="477" t="s">
        <v>59</v>
      </c>
      <c r="AA3" s="478" t="s">
        <v>293</v>
      </c>
      <c r="AB3" s="477" t="s">
        <v>59</v>
      </c>
      <c r="AC3" s="478" t="s">
        <v>293</v>
      </c>
      <c r="AD3" s="481" t="s">
        <v>59</v>
      </c>
      <c r="AE3" s="484" t="s">
        <v>295</v>
      </c>
      <c r="AF3" s="678" t="s">
        <v>61</v>
      </c>
      <c r="AG3" s="679" t="s">
        <v>61</v>
      </c>
      <c r="AH3" s="679" t="s">
        <v>61</v>
      </c>
      <c r="AI3" s="683"/>
      <c r="AJ3" s="683"/>
      <c r="AK3" s="683"/>
      <c r="AL3" s="683"/>
      <c r="AM3" s="683"/>
      <c r="AN3" s="683"/>
      <c r="AO3" s="683"/>
      <c r="AP3" s="683"/>
      <c r="AQ3" s="683"/>
      <c r="AR3" s="683"/>
      <c r="AS3" s="683"/>
      <c r="AT3" s="683"/>
      <c r="AU3" s="683"/>
      <c r="AV3" s="683"/>
      <c r="AW3" s="683"/>
      <c r="AX3" s="683"/>
      <c r="AY3" s="683"/>
      <c r="AZ3" s="683"/>
      <c r="BA3" s="683"/>
      <c r="BB3" s="683"/>
      <c r="BC3" s="683"/>
      <c r="BD3" s="683"/>
      <c r="BE3" s="683"/>
      <c r="BF3" s="683"/>
      <c r="BG3" s="683"/>
      <c r="BH3" s="683"/>
      <c r="BI3" s="683"/>
      <c r="BJ3" s="683"/>
      <c r="BK3" s="683"/>
      <c r="BL3" s="683"/>
      <c r="BM3" s="683"/>
      <c r="BN3" s="683"/>
      <c r="BO3" s="683"/>
      <c r="BP3" s="683"/>
      <c r="BQ3" s="683"/>
      <c r="BR3" s="683"/>
      <c r="BS3" s="683"/>
      <c r="BT3" s="683"/>
      <c r="BU3" s="683"/>
      <c r="BV3" s="683"/>
      <c r="BW3" s="683"/>
      <c r="BX3" s="683"/>
      <c r="BY3" s="683"/>
      <c r="BZ3" s="683"/>
      <c r="CA3" s="683"/>
      <c r="CB3" s="683"/>
      <c r="CC3" s="683"/>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0"/>
      <c r="AG4" s="681"/>
      <c r="AH4" s="681"/>
      <c r="AI4" s="682"/>
      <c r="AJ4" s="682"/>
      <c r="AK4" s="682"/>
      <c r="AL4" s="682"/>
      <c r="AM4" s="682"/>
      <c r="AN4" s="682"/>
      <c r="AO4" s="682"/>
      <c r="AP4" s="682"/>
      <c r="AQ4" s="682"/>
      <c r="AR4" s="682"/>
      <c r="AS4" s="682"/>
      <c r="AT4" s="682"/>
      <c r="AU4" s="682"/>
      <c r="AV4" s="682"/>
      <c r="AW4" s="682"/>
      <c r="AX4" s="682"/>
      <c r="AY4" s="682"/>
      <c r="AZ4" s="682"/>
      <c r="BA4" s="682"/>
      <c r="BB4" s="682"/>
      <c r="BC4" s="682"/>
      <c r="BD4" s="682"/>
      <c r="BE4" s="682"/>
      <c r="BF4" s="682"/>
      <c r="BG4" s="682"/>
      <c r="BH4" s="682"/>
      <c r="BI4" s="682"/>
      <c r="BJ4" s="682"/>
      <c r="BK4" s="682"/>
      <c r="BL4" s="682"/>
      <c r="BM4" s="682"/>
      <c r="BN4" s="682"/>
      <c r="BO4" s="682"/>
      <c r="BP4" s="682"/>
      <c r="BQ4" s="682"/>
      <c r="BR4" s="682"/>
      <c r="BS4" s="682"/>
      <c r="BT4" s="682"/>
      <c r="BU4" s="682"/>
      <c r="BV4" s="682"/>
      <c r="BW4" s="682"/>
      <c r="BX4" s="682"/>
      <c r="BY4" s="682"/>
      <c r="BZ4" s="682"/>
      <c r="CA4" s="682"/>
      <c r="CB4" s="682"/>
      <c r="CC4" s="682"/>
    </row>
    <row r="5" spans="1:81" x14ac:dyDescent="0.3">
      <c r="A5" s="462"/>
      <c r="B5" s="469"/>
      <c r="C5" s="469"/>
      <c r="D5" s="624"/>
      <c r="E5" s="624"/>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4"/>
      <c r="E6" s="624"/>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4"/>
      <c r="E7" s="624"/>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4"/>
      <c r="E8" s="624"/>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4"/>
      <c r="E9" s="624"/>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4"/>
      <c r="E10" s="624"/>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4"/>
      <c r="E11" s="624"/>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4"/>
      <c r="E12" s="624"/>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4"/>
      <c r="E13" s="624"/>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4"/>
      <c r="E14" s="624"/>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4"/>
      <c r="E15" s="624"/>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4"/>
      <c r="E16" s="624"/>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4"/>
      <c r="E17" s="624"/>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4"/>
      <c r="E18" s="624"/>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4"/>
      <c r="E19" s="624"/>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4"/>
      <c r="E20" s="624"/>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4"/>
      <c r="E21" s="624"/>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4"/>
      <c r="E22" s="624"/>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296</v>
      </c>
    </row>
    <row r="3" spans="1:4" ht="21" customHeight="1" x14ac:dyDescent="0.4">
      <c r="A3" s="486" t="s">
        <v>297</v>
      </c>
      <c r="B3" s="487" t="s">
        <v>298</v>
      </c>
      <c r="C3" s="488" t="s">
        <v>299</v>
      </c>
      <c r="D3" s="660" t="s">
        <v>61</v>
      </c>
    </row>
    <row r="4" spans="1:4" x14ac:dyDescent="0.3">
      <c r="A4" s="489" t="s">
        <v>300</v>
      </c>
      <c r="B4" s="490" t="s">
        <v>301</v>
      </c>
      <c r="C4" s="662"/>
      <c r="D4" s="684"/>
    </row>
    <row r="5" spans="1:4" x14ac:dyDescent="0.3">
      <c r="A5" s="491" t="s">
        <v>302</v>
      </c>
      <c r="B5" s="492" t="s">
        <v>301</v>
      </c>
      <c r="C5" s="663"/>
      <c r="D5" s="685"/>
    </row>
    <row r="6" spans="1:4" x14ac:dyDescent="0.3">
      <c r="A6" s="491" t="s">
        <v>303</v>
      </c>
      <c r="B6" s="492" t="s">
        <v>301</v>
      </c>
      <c r="C6" s="663"/>
      <c r="D6" s="685"/>
    </row>
    <row r="7" spans="1:4" x14ac:dyDescent="0.3">
      <c r="A7" s="491" t="s">
        <v>304</v>
      </c>
      <c r="B7" s="492" t="s">
        <v>301</v>
      </c>
      <c r="C7" s="663"/>
      <c r="D7" s="685"/>
    </row>
    <row r="8" spans="1:4" x14ac:dyDescent="0.3">
      <c r="A8" s="491" t="s">
        <v>305</v>
      </c>
      <c r="B8" s="492" t="s">
        <v>301</v>
      </c>
      <c r="C8" s="664"/>
      <c r="D8" s="686"/>
    </row>
    <row r="9" spans="1:4" x14ac:dyDescent="0.3">
      <c r="A9" s="491" t="s">
        <v>306</v>
      </c>
      <c r="B9" s="492" t="s">
        <v>301</v>
      </c>
      <c r="C9" s="664"/>
      <c r="D9" s="686"/>
    </row>
    <row r="10" spans="1:4" x14ac:dyDescent="0.3">
      <c r="A10" s="493" t="s">
        <v>307</v>
      </c>
      <c r="B10" s="494"/>
      <c r="C10" s="665"/>
      <c r="D10" s="661"/>
    </row>
    <row r="11" spans="1:4" x14ac:dyDescent="0.3">
      <c r="A11" t="s">
        <v>613</v>
      </c>
    </row>
    <row r="15" spans="1:4" x14ac:dyDescent="0.3">
      <c r="A15" s="485" t="s">
        <v>308</v>
      </c>
    </row>
    <row r="17" spans="1:4" ht="21" customHeight="1" x14ac:dyDescent="0.4">
      <c r="A17" s="495" t="s">
        <v>297</v>
      </c>
      <c r="B17" s="496" t="s">
        <v>298</v>
      </c>
      <c r="C17" s="666" t="s">
        <v>299</v>
      </c>
      <c r="D17" s="670"/>
    </row>
    <row r="18" spans="1:4" x14ac:dyDescent="0.3">
      <c r="A18" s="497" t="s">
        <v>614</v>
      </c>
      <c r="B18" s="498" t="s">
        <v>309</v>
      </c>
      <c r="C18" s="667"/>
      <c r="D18" s="671"/>
    </row>
    <row r="19" spans="1:4" ht="39" customHeight="1" x14ac:dyDescent="0.3">
      <c r="A19" s="497" t="s">
        <v>310</v>
      </c>
      <c r="B19" s="498" t="s">
        <v>311</v>
      </c>
      <c r="C19" s="830"/>
      <c r="D19" s="671"/>
    </row>
    <row r="20" spans="1:4" x14ac:dyDescent="0.3">
      <c r="A20" s="491" t="s">
        <v>312</v>
      </c>
      <c r="B20" s="499" t="s">
        <v>313</v>
      </c>
      <c r="C20" s="668"/>
      <c r="D20" s="671"/>
    </row>
    <row r="21" spans="1:4" x14ac:dyDescent="0.3">
      <c r="A21" s="491" t="s">
        <v>314</v>
      </c>
      <c r="B21" s="499" t="s">
        <v>313</v>
      </c>
      <c r="C21" s="668"/>
      <c r="D21" s="671"/>
    </row>
    <row r="22" spans="1:4" x14ac:dyDescent="0.3">
      <c r="A22" s="491" t="s">
        <v>315</v>
      </c>
      <c r="B22" s="499" t="s">
        <v>313</v>
      </c>
      <c r="C22" s="668"/>
      <c r="D22" s="671"/>
    </row>
    <row r="23" spans="1:4" x14ac:dyDescent="0.3">
      <c r="A23" s="493" t="s">
        <v>307</v>
      </c>
      <c r="B23" s="500"/>
      <c r="C23" s="669"/>
      <c r="D23" s="671"/>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V179"/>
  <sheetViews>
    <sheetView tabSelected="1" topLeftCell="A133" zoomScale="85" zoomScaleNormal="85" workbookViewId="0">
      <selection activeCell="F49" sqref="F1:F1048576"/>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2" ht="19.8" customHeight="1" x14ac:dyDescent="0.3">
      <c r="A1" s="980" t="s">
        <v>628</v>
      </c>
      <c r="B1" s="878"/>
      <c r="C1" s="878"/>
    </row>
    <row r="2" spans="1:22" x14ac:dyDescent="0.3">
      <c r="J2" s="734"/>
      <c r="K2" s="735" t="s">
        <v>454</v>
      </c>
      <c r="L2" s="735" t="s">
        <v>317</v>
      </c>
      <c r="M2" s="735" t="s">
        <v>474</v>
      </c>
    </row>
    <row r="3" spans="1:22" x14ac:dyDescent="0.3">
      <c r="A3" s="988" t="s">
        <v>316</v>
      </c>
      <c r="B3" s="990" t="s">
        <v>421</v>
      </c>
      <c r="C3" s="991"/>
      <c r="D3" s="986" t="s">
        <v>422</v>
      </c>
      <c r="E3" s="987"/>
      <c r="F3" s="986" t="s">
        <v>455</v>
      </c>
      <c r="G3" s="987"/>
      <c r="H3" s="986" t="s">
        <v>643</v>
      </c>
      <c r="I3" s="987"/>
      <c r="J3" s="732" t="str">
        <f>$B$3</f>
        <v xml:space="preserve">[#current_year#] </v>
      </c>
      <c r="K3" s="733" t="s">
        <v>470</v>
      </c>
      <c r="L3" s="714"/>
      <c r="M3" s="714"/>
      <c r="O3" s="699"/>
      <c r="P3" s="1002" t="s">
        <v>317</v>
      </c>
      <c r="Q3" s="1002"/>
      <c r="R3" s="1002" t="s">
        <v>318</v>
      </c>
      <c r="S3" s="1002"/>
      <c r="T3" s="699"/>
      <c r="U3" s="707" t="s">
        <v>319</v>
      </c>
      <c r="V3" s="699"/>
    </row>
    <row r="4" spans="1:22" ht="26.25" customHeight="1" x14ac:dyDescent="0.3">
      <c r="A4" s="989"/>
      <c r="B4" s="511" t="s">
        <v>320</v>
      </c>
      <c r="C4" s="511" t="s">
        <v>321</v>
      </c>
      <c r="D4" s="511" t="s">
        <v>320</v>
      </c>
      <c r="E4" s="511" t="s">
        <v>321</v>
      </c>
      <c r="F4" s="511" t="s">
        <v>320</v>
      </c>
      <c r="G4" s="511" t="s">
        <v>321</v>
      </c>
      <c r="H4" s="511" t="s">
        <v>320</v>
      </c>
      <c r="I4" s="511" t="s">
        <v>321</v>
      </c>
      <c r="J4" s="732" t="str">
        <f t="shared" ref="J4:J7" si="0">$B$3</f>
        <v xml:space="preserve">[#current_year#] </v>
      </c>
      <c r="K4" s="733" t="s">
        <v>471</v>
      </c>
      <c r="L4" s="714"/>
      <c r="M4" s="714"/>
      <c r="O4" s="707" t="s">
        <v>322</v>
      </c>
      <c r="P4" s="716" t="str">
        <f>D3</f>
        <v>[#previous_year#]</v>
      </c>
      <c r="Q4" s="716" t="str">
        <f>B3</f>
        <v xml:space="preserve">[#current_year#] </v>
      </c>
      <c r="R4" s="716" t="str">
        <f>D3</f>
        <v>[#previous_year#]</v>
      </c>
      <c r="S4" s="716" t="str">
        <f>B3</f>
        <v xml:space="preserve">[#current_year#] </v>
      </c>
      <c r="T4" s="699"/>
      <c r="U4" s="717" t="str">
        <f>P4</f>
        <v>[#previous_year#]</v>
      </c>
      <c r="V4" s="717" t="str">
        <f>Q4</f>
        <v xml:space="preserve">[#current_year#] </v>
      </c>
    </row>
    <row r="5" spans="1:22" x14ac:dyDescent="0.3">
      <c r="A5" s="573" t="s">
        <v>323</v>
      </c>
      <c r="B5" s="574"/>
      <c r="C5" s="574"/>
      <c r="D5" s="579"/>
      <c r="E5" s="581"/>
      <c r="F5" s="581"/>
      <c r="G5" s="581"/>
      <c r="H5" s="581"/>
      <c r="I5" s="581"/>
      <c r="J5" s="732" t="str">
        <f t="shared" si="0"/>
        <v xml:space="preserve">[#current_year#] </v>
      </c>
      <c r="K5" s="733" t="s">
        <v>472</v>
      </c>
      <c r="L5" s="714"/>
      <c r="M5" s="714"/>
      <c r="O5" s="707" t="str">
        <f>A5</f>
        <v>2 000 - 10 000</v>
      </c>
      <c r="P5" s="707">
        <f>E5</f>
        <v>0</v>
      </c>
      <c r="Q5" s="714">
        <f>C5</f>
        <v>0</v>
      </c>
      <c r="R5" s="718" t="e">
        <f>P5/P$8</f>
        <v>#DIV/0!</v>
      </c>
      <c r="S5" s="718">
        <f>IF(Q8&lt;&gt;0,Q5/Q$8,0)</f>
        <v>0</v>
      </c>
      <c r="T5" s="699"/>
      <c r="U5" s="714">
        <f t="shared" ref="U5:V7" si="1">P5/1000</f>
        <v>0</v>
      </c>
      <c r="V5" s="714">
        <f t="shared" si="1"/>
        <v>0</v>
      </c>
    </row>
    <row r="6" spans="1:22" x14ac:dyDescent="0.3">
      <c r="A6" s="576" t="s">
        <v>324</v>
      </c>
      <c r="B6" s="577"/>
      <c r="C6" s="577"/>
      <c r="D6" s="580"/>
      <c r="E6" s="581"/>
      <c r="F6" s="581"/>
      <c r="G6" s="581"/>
      <c r="H6" s="581"/>
      <c r="I6" s="581"/>
      <c r="J6" s="732" t="str">
        <f t="shared" si="0"/>
        <v xml:space="preserve">[#current_year#] </v>
      </c>
      <c r="K6" s="733" t="s">
        <v>475</v>
      </c>
      <c r="L6" s="714"/>
      <c r="M6" s="714"/>
      <c r="O6" s="707" t="str">
        <f>A6</f>
        <v>10 001 - 100 000</v>
      </c>
      <c r="P6" s="707">
        <f>E6</f>
        <v>0</v>
      </c>
      <c r="Q6" s="714">
        <f>C6</f>
        <v>0</v>
      </c>
      <c r="R6" s="718" t="e">
        <f>P6/P$8</f>
        <v>#DIV/0!</v>
      </c>
      <c r="S6" s="718">
        <f>IF(Q8&lt;&gt;0,Q6/Q$8,0)</f>
        <v>0</v>
      </c>
      <c r="T6" s="699"/>
      <c r="U6" s="714">
        <f t="shared" si="1"/>
        <v>0</v>
      </c>
      <c r="V6" s="714">
        <f t="shared" si="1"/>
        <v>0</v>
      </c>
    </row>
    <row r="7" spans="1:22" x14ac:dyDescent="0.3">
      <c r="A7" s="576" t="s">
        <v>325</v>
      </c>
      <c r="B7" s="577"/>
      <c r="C7" s="577"/>
      <c r="D7" s="580"/>
      <c r="E7" s="581"/>
      <c r="F7" s="581"/>
      <c r="G7" s="581"/>
      <c r="H7" s="581"/>
      <c r="I7" s="581"/>
      <c r="J7" s="732" t="str">
        <f t="shared" si="0"/>
        <v xml:space="preserve">[#current_year#] </v>
      </c>
      <c r="K7" s="733" t="s">
        <v>473</v>
      </c>
      <c r="L7" s="714"/>
      <c r="M7" s="714"/>
      <c r="O7" s="707" t="str">
        <f>A7</f>
        <v>&gt;100 000</v>
      </c>
      <c r="P7" s="707">
        <f>E7</f>
        <v>0</v>
      </c>
      <c r="Q7" s="714">
        <f>C7</f>
        <v>0</v>
      </c>
      <c r="R7" s="718" t="e">
        <f>P7/P$8</f>
        <v>#DIV/0!</v>
      </c>
      <c r="S7" s="718">
        <f>IF(Q8&lt;&gt;0,Q7/Q$8,0)</f>
        <v>0</v>
      </c>
      <c r="T7" s="699"/>
      <c r="U7" s="714">
        <f t="shared" si="1"/>
        <v>0</v>
      </c>
      <c r="V7" s="714">
        <f t="shared" si="1"/>
        <v>0</v>
      </c>
    </row>
    <row r="8" spans="1:22" x14ac:dyDescent="0.3">
      <c r="J8" s="732" t="str">
        <f>$D$3</f>
        <v>[#previous_year#]</v>
      </c>
      <c r="K8" s="733" t="s">
        <v>470</v>
      </c>
      <c r="L8" s="714"/>
      <c r="M8" s="714"/>
      <c r="O8" s="707" t="s">
        <v>326</v>
      </c>
      <c r="P8" s="707">
        <f>SUM(P5:P7)</f>
        <v>0</v>
      </c>
      <c r="Q8" s="714">
        <f>SUM(Q5:Q7)</f>
        <v>0</v>
      </c>
      <c r="R8" s="718" t="e">
        <f>P8/P$8</f>
        <v>#DIV/0!</v>
      </c>
      <c r="S8" s="718">
        <f>IF(Q8&lt;&gt;0,Q8/Q$8,0)</f>
        <v>0</v>
      </c>
      <c r="T8" s="699"/>
      <c r="U8" s="699"/>
      <c r="V8" s="699"/>
    </row>
    <row r="9" spans="1:22" x14ac:dyDescent="0.3">
      <c r="J9" s="732" t="str">
        <f t="shared" ref="J9:J12" si="2">$D$3</f>
        <v>[#previous_year#]</v>
      </c>
      <c r="K9" s="733" t="s">
        <v>471</v>
      </c>
      <c r="L9" s="714"/>
      <c r="M9" s="714"/>
    </row>
    <row r="10" spans="1:22" x14ac:dyDescent="0.3">
      <c r="J10" s="732" t="str">
        <f t="shared" si="2"/>
        <v>[#previous_year#]</v>
      </c>
      <c r="K10" s="733" t="s">
        <v>472</v>
      </c>
      <c r="L10" s="714"/>
      <c r="M10" s="714"/>
      <c r="O10" s="707"/>
      <c r="P10" s="1002" t="s">
        <v>320</v>
      </c>
      <c r="Q10" s="1002"/>
      <c r="R10" s="1002" t="s">
        <v>327</v>
      </c>
      <c r="S10" s="1002"/>
    </row>
    <row r="11" spans="1:22" ht="24.6" x14ac:dyDescent="0.4">
      <c r="A11" s="831" t="s">
        <v>629</v>
      </c>
      <c r="J11" s="732" t="str">
        <f t="shared" si="2"/>
        <v>[#previous_year#]</v>
      </c>
      <c r="K11" s="733" t="s">
        <v>475</v>
      </c>
      <c r="L11" s="714"/>
      <c r="M11" s="714"/>
      <c r="O11" s="707" t="s">
        <v>316</v>
      </c>
      <c r="P11" s="724" t="str">
        <f>D3</f>
        <v>[#previous_year#]</v>
      </c>
      <c r="Q11" s="716" t="str">
        <f>B3</f>
        <v xml:space="preserve">[#current_year#] </v>
      </c>
      <c r="R11" s="716" t="str">
        <f>D3</f>
        <v>[#previous_year#]</v>
      </c>
      <c r="S11" s="716" t="str">
        <f>B3</f>
        <v xml:space="preserve">[#current_year#] </v>
      </c>
    </row>
    <row r="12" spans="1:22" x14ac:dyDescent="0.3">
      <c r="J12" s="732" t="str">
        <f t="shared" si="2"/>
        <v>[#previous_year#]</v>
      </c>
      <c r="K12" s="733" t="s">
        <v>473</v>
      </c>
      <c r="L12" s="714"/>
      <c r="M12" s="714"/>
      <c r="O12" s="707" t="str">
        <f>A5</f>
        <v>2 000 - 10 000</v>
      </c>
      <c r="P12" s="707">
        <f>D5</f>
        <v>0</v>
      </c>
      <c r="Q12" s="714">
        <f>B5</f>
        <v>0</v>
      </c>
      <c r="R12" s="718" t="e">
        <f>P12/P$15</f>
        <v>#DIV/0!</v>
      </c>
      <c r="S12" s="718">
        <f>IF(Q15&lt;&gt;0,Q12/Q$15,0)</f>
        <v>0</v>
      </c>
    </row>
    <row r="13" spans="1:22" ht="26.25" customHeight="1" x14ac:dyDescent="0.3">
      <c r="A13" s="988" t="s">
        <v>328</v>
      </c>
      <c r="B13" s="510" t="str">
        <f>B3</f>
        <v xml:space="preserve">[#current_year#] </v>
      </c>
      <c r="C13" s="651" t="str">
        <f>D3</f>
        <v>[#previous_year#]</v>
      </c>
      <c r="D13" s="692" t="str">
        <f>F3</f>
        <v>[#previous_year_n2#]</v>
      </c>
      <c r="E13" s="834" t="str">
        <f>H3</f>
        <v>[#previous_year_n3#]</v>
      </c>
      <c r="J13" s="732" t="str">
        <f>$F$3</f>
        <v>[#previous_year_n2#]</v>
      </c>
      <c r="K13" s="733" t="s">
        <v>470</v>
      </c>
      <c r="L13" s="714"/>
      <c r="M13" s="714"/>
      <c r="O13" s="707" t="str">
        <f>A6</f>
        <v>10 001 - 100 000</v>
      </c>
      <c r="P13" s="707">
        <f>D6</f>
        <v>0</v>
      </c>
      <c r="Q13" s="714">
        <f>B6</f>
        <v>0</v>
      </c>
      <c r="R13" s="718" t="e">
        <f>P13/P$15</f>
        <v>#DIV/0!</v>
      </c>
      <c r="S13" s="718">
        <f>IF(Q15&lt;&gt;0,Q13/Q$15,0)</f>
        <v>0</v>
      </c>
    </row>
    <row r="14" spans="1:22" x14ac:dyDescent="0.3">
      <c r="A14" s="989"/>
      <c r="B14" s="513" t="s">
        <v>321</v>
      </c>
      <c r="C14" s="524" t="s">
        <v>321</v>
      </c>
      <c r="D14" s="693" t="s">
        <v>321</v>
      </c>
      <c r="E14" s="835" t="s">
        <v>321</v>
      </c>
      <c r="J14" s="732" t="str">
        <f t="shared" ref="J14:J22" si="3">$F$3</f>
        <v>[#previous_year_n2#]</v>
      </c>
      <c r="K14" s="733" t="s">
        <v>471</v>
      </c>
      <c r="L14" s="714"/>
      <c r="M14" s="714"/>
      <c r="O14" s="707" t="str">
        <f>A7</f>
        <v>&gt;100 000</v>
      </c>
      <c r="P14" s="707">
        <f>D7</f>
        <v>0</v>
      </c>
      <c r="Q14" s="714">
        <f>B7</f>
        <v>0</v>
      </c>
      <c r="R14" s="718" t="e">
        <f>P14/P$15</f>
        <v>#DIV/0!</v>
      </c>
      <c r="S14" s="718">
        <f>IF(Q15&lt;&gt;0,Q14/Q$15,0)</f>
        <v>0</v>
      </c>
    </row>
    <row r="15" spans="1:22" x14ac:dyDescent="0.3">
      <c r="A15" s="512" t="s">
        <v>290</v>
      </c>
      <c r="B15" s="519"/>
      <c r="C15" s="519"/>
      <c r="D15" s="581"/>
      <c r="E15" s="581"/>
      <c r="J15" s="732" t="str">
        <f t="shared" si="3"/>
        <v>[#previous_year_n2#]</v>
      </c>
      <c r="K15" s="733" t="s">
        <v>472</v>
      </c>
      <c r="L15" s="714"/>
      <c r="M15" s="714"/>
      <c r="O15" s="707" t="s">
        <v>326</v>
      </c>
      <c r="P15" s="707">
        <f>SUM(P12:P14)</f>
        <v>0</v>
      </c>
      <c r="Q15" s="707">
        <f>SUM(Q12:Q14)</f>
        <v>0</v>
      </c>
      <c r="R15" s="718" t="e">
        <f>P15/P$15</f>
        <v>#DIV/0!</v>
      </c>
      <c r="S15" s="718">
        <f>IF(Q15&lt;&gt;0,Q15/Q$15,0)</f>
        <v>0</v>
      </c>
    </row>
    <row r="16" spans="1:22" x14ac:dyDescent="0.3">
      <c r="A16" s="512" t="s">
        <v>329</v>
      </c>
      <c r="B16" s="519"/>
      <c r="C16" s="519"/>
      <c r="D16" s="581"/>
      <c r="E16" s="581"/>
      <c r="J16" s="732" t="str">
        <f t="shared" si="3"/>
        <v>[#previous_year_n2#]</v>
      </c>
      <c r="K16" s="733" t="s">
        <v>475</v>
      </c>
      <c r="L16" s="714"/>
      <c r="M16" s="714"/>
    </row>
    <row r="17" spans="1:21" x14ac:dyDescent="0.3">
      <c r="A17" s="512" t="s">
        <v>330</v>
      </c>
      <c r="B17" s="519"/>
      <c r="C17" s="519"/>
      <c r="D17" s="581"/>
      <c r="E17" s="581"/>
      <c r="J17" s="732" t="str">
        <f t="shared" si="3"/>
        <v>[#previous_year_n2#]</v>
      </c>
      <c r="K17" s="733" t="s">
        <v>473</v>
      </c>
      <c r="L17" s="714"/>
      <c r="M17" s="714"/>
    </row>
    <row r="18" spans="1:21" x14ac:dyDescent="0.3">
      <c r="A18" s="514" t="s">
        <v>331</v>
      </c>
      <c r="B18" s="519"/>
      <c r="C18" s="519"/>
      <c r="D18" s="581"/>
      <c r="E18" s="581"/>
      <c r="J18" s="732" t="str">
        <f>$H$3</f>
        <v>[#previous_year_n3#]</v>
      </c>
      <c r="K18" s="733" t="s">
        <v>470</v>
      </c>
      <c r="L18" s="714"/>
      <c r="M18" s="714"/>
    </row>
    <row r="19" spans="1:21" x14ac:dyDescent="0.3">
      <c r="A19" s="514" t="s">
        <v>332</v>
      </c>
      <c r="B19" s="519"/>
      <c r="C19" s="519"/>
      <c r="D19" s="581"/>
      <c r="E19" s="581"/>
      <c r="J19" s="732" t="str">
        <f t="shared" ref="J19:J22" si="4">$H$3</f>
        <v>[#previous_year_n3#]</v>
      </c>
      <c r="K19" s="733" t="s">
        <v>471</v>
      </c>
      <c r="L19" s="714"/>
      <c r="M19" s="714"/>
    </row>
    <row r="20" spans="1:21" ht="24.6" x14ac:dyDescent="0.4">
      <c r="A20" s="831" t="s">
        <v>630</v>
      </c>
      <c r="J20" s="732" t="str">
        <f t="shared" si="4"/>
        <v>[#previous_year_n3#]</v>
      </c>
      <c r="K20" s="733" t="s">
        <v>472</v>
      </c>
      <c r="L20" s="714"/>
      <c r="M20" s="714"/>
    </row>
    <row r="21" spans="1:21" ht="30.75" customHeight="1" x14ac:dyDescent="0.3">
      <c r="A21" s="501" t="s">
        <v>333</v>
      </c>
      <c r="B21" s="1003" t="s">
        <v>644</v>
      </c>
      <c r="C21" s="1004"/>
      <c r="D21" s="1004"/>
      <c r="E21" s="1004"/>
      <c r="F21" s="1004"/>
      <c r="G21" s="1004"/>
      <c r="H21" s="833"/>
      <c r="J21" s="732" t="str">
        <f t="shared" si="4"/>
        <v>[#previous_year_n3#]</v>
      </c>
      <c r="K21" s="733" t="s">
        <v>475</v>
      </c>
      <c r="L21" s="714"/>
      <c r="M21" s="714"/>
    </row>
    <row r="22" spans="1:21" ht="21" customHeight="1" x14ac:dyDescent="0.4">
      <c r="A22" s="515" t="s">
        <v>297</v>
      </c>
      <c r="B22" s="992" t="str">
        <f>B3</f>
        <v xml:space="preserve">[#current_year#] </v>
      </c>
      <c r="C22" s="993"/>
      <c r="D22" s="992" t="str">
        <f>D3</f>
        <v>[#previous_year#]</v>
      </c>
      <c r="E22" s="993"/>
      <c r="F22" s="992" t="str">
        <f>F3</f>
        <v>[#previous_year_n2#]</v>
      </c>
      <c r="G22" s="993"/>
      <c r="H22" s="992" t="str">
        <f>H3</f>
        <v>[#previous_year_n3#]</v>
      </c>
      <c r="I22" s="993"/>
      <c r="J22" s="732" t="str">
        <f t="shared" si="4"/>
        <v>[#previous_year_n3#]</v>
      </c>
      <c r="K22" s="733" t="s">
        <v>473</v>
      </c>
      <c r="L22" s="714"/>
      <c r="M22" s="714"/>
    </row>
    <row r="23" spans="1:21" ht="21" customHeight="1" x14ac:dyDescent="0.4">
      <c r="A23" s="516"/>
      <c r="B23" s="608" t="s">
        <v>301</v>
      </c>
      <c r="C23" s="517" t="s">
        <v>334</v>
      </c>
      <c r="D23" s="517" t="s">
        <v>301</v>
      </c>
      <c r="E23" s="517" t="s">
        <v>334</v>
      </c>
      <c r="F23" s="517" t="s">
        <v>301</v>
      </c>
      <c r="G23" s="517" t="s">
        <v>334</v>
      </c>
      <c r="H23" s="517" t="s">
        <v>301</v>
      </c>
      <c r="I23" s="517" t="s">
        <v>334</v>
      </c>
      <c r="N23" s="719" t="s">
        <v>335</v>
      </c>
      <c r="O23" s="719" t="s">
        <v>334</v>
      </c>
      <c r="Q23" s="719" t="s">
        <v>335</v>
      </c>
      <c r="R23" s="719" t="s">
        <v>301</v>
      </c>
      <c r="T23" s="719" t="s">
        <v>335</v>
      </c>
      <c r="U23" s="719" t="s">
        <v>301</v>
      </c>
    </row>
    <row r="24" spans="1:21" x14ac:dyDescent="0.3">
      <c r="A24" s="571" t="s">
        <v>300</v>
      </c>
      <c r="B24" s="604"/>
      <c r="C24" s="604"/>
      <c r="D24" s="604"/>
      <c r="E24" s="604"/>
      <c r="F24" s="605"/>
      <c r="G24" s="605"/>
      <c r="H24" s="605"/>
      <c r="I24" s="605"/>
      <c r="N24" s="707" t="str">
        <f t="shared" ref="N24:N29" si="5">A25</f>
        <v xml:space="preserve">re-used: Soil and agriculture </v>
      </c>
      <c r="O24" s="718">
        <f t="shared" ref="O24:O29" si="6">C25/100</f>
        <v>0</v>
      </c>
      <c r="Q24" s="707" t="str">
        <f t="shared" ref="Q24:R29" si="7">A25</f>
        <v xml:space="preserve">re-used: Soil and agriculture </v>
      </c>
      <c r="R24" s="720">
        <f t="shared" si="7"/>
        <v>0</v>
      </c>
      <c r="T24" s="707" t="s">
        <v>422</v>
      </c>
      <c r="U24" s="721">
        <f>D24</f>
        <v>0</v>
      </c>
    </row>
    <row r="25" spans="1:21" x14ac:dyDescent="0.3">
      <c r="A25" s="578" t="s">
        <v>336</v>
      </c>
      <c r="B25" s="605"/>
      <c r="C25" s="605"/>
      <c r="D25" s="605"/>
      <c r="E25" s="605"/>
      <c r="F25" s="605"/>
      <c r="G25" s="605"/>
      <c r="H25" s="605"/>
      <c r="I25" s="605"/>
      <c r="N25" s="707" t="str">
        <f t="shared" si="5"/>
        <v xml:space="preserve">re-used: Others </v>
      </c>
      <c r="O25" s="718">
        <f t="shared" si="6"/>
        <v>0</v>
      </c>
      <c r="Q25" s="707" t="str">
        <f t="shared" si="7"/>
        <v xml:space="preserve">re-used: Others </v>
      </c>
      <c r="R25" s="720">
        <f t="shared" si="7"/>
        <v>0</v>
      </c>
      <c r="T25" s="707" t="s">
        <v>424</v>
      </c>
      <c r="U25" s="721">
        <f>B24</f>
        <v>0</v>
      </c>
    </row>
    <row r="26" spans="1:21" x14ac:dyDescent="0.3">
      <c r="A26" s="572" t="s">
        <v>337</v>
      </c>
      <c r="B26" s="606"/>
      <c r="C26" s="606"/>
      <c r="D26" s="606"/>
      <c r="E26" s="606"/>
      <c r="F26" s="606"/>
      <c r="G26" s="606"/>
      <c r="H26" s="606"/>
      <c r="I26" s="606"/>
      <c r="N26" s="707" t="str">
        <f t="shared" si="5"/>
        <v xml:space="preserve">disposed: Landfill </v>
      </c>
      <c r="O26" s="718">
        <f t="shared" si="6"/>
        <v>0</v>
      </c>
      <c r="Q26" s="707" t="str">
        <f t="shared" si="7"/>
        <v xml:space="preserve">disposed: Landfill </v>
      </c>
      <c r="R26" s="720">
        <f t="shared" si="7"/>
        <v>0</v>
      </c>
    </row>
    <row r="27" spans="1:21" x14ac:dyDescent="0.3">
      <c r="A27" s="572" t="s">
        <v>338</v>
      </c>
      <c r="B27" s="606"/>
      <c r="C27" s="606"/>
      <c r="D27" s="606"/>
      <c r="E27" s="606"/>
      <c r="F27" s="606"/>
      <c r="G27" s="606"/>
      <c r="H27" s="606"/>
      <c r="I27" s="606"/>
      <c r="N27" s="707" t="str">
        <f t="shared" si="5"/>
        <v xml:space="preserve">disposed: Incineration </v>
      </c>
      <c r="O27" s="718">
        <f t="shared" si="6"/>
        <v>0</v>
      </c>
      <c r="Q27" s="707" t="str">
        <f t="shared" si="7"/>
        <v xml:space="preserve">disposed: Incineration </v>
      </c>
      <c r="R27" s="720">
        <f t="shared" si="7"/>
        <v>0</v>
      </c>
    </row>
    <row r="28" spans="1:21" x14ac:dyDescent="0.3">
      <c r="A28" s="572" t="s">
        <v>339</v>
      </c>
      <c r="B28" s="606"/>
      <c r="C28" s="606"/>
      <c r="D28" s="606"/>
      <c r="E28" s="606"/>
      <c r="F28" s="606"/>
      <c r="G28" s="606"/>
      <c r="H28" s="606"/>
      <c r="I28" s="606"/>
      <c r="N28" s="707" t="str">
        <f t="shared" si="5"/>
        <v xml:space="preserve">disposed: Others </v>
      </c>
      <c r="O28" s="718">
        <f t="shared" si="6"/>
        <v>0</v>
      </c>
      <c r="Q28" s="707" t="str">
        <f t="shared" si="7"/>
        <v xml:space="preserve">disposed: Others </v>
      </c>
      <c r="R28" s="720">
        <f t="shared" si="7"/>
        <v>0</v>
      </c>
    </row>
    <row r="29" spans="1:21" x14ac:dyDescent="0.3">
      <c r="A29" s="572" t="s">
        <v>340</v>
      </c>
      <c r="B29" s="606"/>
      <c r="C29" s="606"/>
      <c r="D29" s="606"/>
      <c r="E29" s="606"/>
      <c r="F29" s="606"/>
      <c r="G29" s="606"/>
      <c r="H29" s="606"/>
      <c r="I29" s="606"/>
      <c r="N29" s="707" t="str">
        <f t="shared" si="5"/>
        <v>not reported</v>
      </c>
      <c r="O29" s="718">
        <f t="shared" si="6"/>
        <v>0</v>
      </c>
      <c r="Q29" s="707" t="str">
        <f t="shared" si="7"/>
        <v>not reported</v>
      </c>
      <c r="R29" s="720">
        <f t="shared" si="7"/>
        <v>0</v>
      </c>
    </row>
    <row r="30" spans="1:21" x14ac:dyDescent="0.3">
      <c r="A30" s="582" t="s">
        <v>341</v>
      </c>
      <c r="B30" s="606"/>
      <c r="C30" s="606"/>
      <c r="D30" s="519"/>
      <c r="E30" s="519"/>
      <c r="F30" s="581"/>
      <c r="G30" s="581"/>
      <c r="H30" s="581"/>
      <c r="I30" s="581"/>
    </row>
    <row r="31" spans="1:21" x14ac:dyDescent="0.3">
      <c r="N31" s="707" t="s">
        <v>342</v>
      </c>
      <c r="O31" s="707" t="s">
        <v>425</v>
      </c>
      <c r="P31" s="699"/>
      <c r="Q31" s="699"/>
      <c r="R31" s="699"/>
      <c r="S31" s="699"/>
      <c r="T31" s="699"/>
    </row>
    <row r="32" spans="1:21" x14ac:dyDescent="0.3">
      <c r="N32" s="699"/>
      <c r="O32" s="707" t="str">
        <f>N24</f>
        <v xml:space="preserve">re-used: Soil and agriculture </v>
      </c>
      <c r="P32" s="707" t="str">
        <f>N25</f>
        <v xml:space="preserve">re-used: Others </v>
      </c>
      <c r="Q32" s="707" t="str">
        <f>N26</f>
        <v xml:space="preserve">disposed: Landfill </v>
      </c>
      <c r="R32" s="707" t="str">
        <f>N27</f>
        <v xml:space="preserve">disposed: Incineration </v>
      </c>
      <c r="S32" s="707" t="str">
        <f>N28</f>
        <v xml:space="preserve">disposed: Others </v>
      </c>
      <c r="T32" s="707" t="str">
        <f>N29</f>
        <v>not reported</v>
      </c>
    </row>
    <row r="33" spans="1:20" x14ac:dyDescent="0.3">
      <c r="N33" s="707" t="s">
        <v>422</v>
      </c>
      <c r="O33" s="714">
        <f>D25</f>
        <v>0</v>
      </c>
      <c r="P33" s="714">
        <f>D26</f>
        <v>0</v>
      </c>
      <c r="Q33" s="714">
        <f>D27</f>
        <v>0</v>
      </c>
      <c r="R33" s="714">
        <f>D28</f>
        <v>0</v>
      </c>
      <c r="S33" s="714">
        <f>D29</f>
        <v>0</v>
      </c>
      <c r="T33" s="714">
        <f>D24-D25-D26-D27-D28-D29</f>
        <v>0</v>
      </c>
    </row>
    <row r="34" spans="1:20" x14ac:dyDescent="0.3">
      <c r="N34" s="707" t="str">
        <f>B22</f>
        <v xml:space="preserve">[#current_year#] </v>
      </c>
      <c r="O34" s="720">
        <f>B25</f>
        <v>0</v>
      </c>
      <c r="P34" s="720">
        <f>B26</f>
        <v>0</v>
      </c>
      <c r="Q34" s="720">
        <f>B27</f>
        <v>0</v>
      </c>
      <c r="R34" s="720">
        <f>B28</f>
        <v>0</v>
      </c>
      <c r="S34" s="714">
        <f>B29</f>
        <v>0</v>
      </c>
      <c r="T34" s="720">
        <f>B24-B25-B26-B27-B28-B29</f>
        <v>0</v>
      </c>
    </row>
    <row r="35" spans="1:20" ht="21" customHeight="1" x14ac:dyDescent="0.4">
      <c r="A35" s="520" t="s">
        <v>297</v>
      </c>
      <c r="B35" s="520" t="s">
        <v>298</v>
      </c>
      <c r="C35" s="521" t="str">
        <f>B3</f>
        <v xml:space="preserve">[#current_year#] </v>
      </c>
      <c r="D35" s="622" t="str">
        <f>C13</f>
        <v>[#previous_year#]</v>
      </c>
      <c r="E35" s="622" t="str">
        <f>D13</f>
        <v>[#previous_year_n2#]</v>
      </c>
      <c r="F35" s="622" t="str">
        <f>E13</f>
        <v>[#previous_year_n3#]</v>
      </c>
      <c r="N35" s="718">
        <v>20.12</v>
      </c>
      <c r="O35" s="718" t="e">
        <f t="shared" ref="O35:T36" si="8">O33/SUM($O33:$T33)</f>
        <v>#DIV/0!</v>
      </c>
      <c r="P35" s="718" t="e">
        <f t="shared" si="8"/>
        <v>#DIV/0!</v>
      </c>
      <c r="Q35" s="718" t="e">
        <f t="shared" si="8"/>
        <v>#DIV/0!</v>
      </c>
      <c r="R35" s="718" t="e">
        <f t="shared" si="8"/>
        <v>#DIV/0!</v>
      </c>
      <c r="S35" s="718" t="e">
        <f t="shared" si="8"/>
        <v>#DIV/0!</v>
      </c>
      <c r="T35" s="718" t="e">
        <f t="shared" si="8"/>
        <v>#DIV/0!</v>
      </c>
    </row>
    <row r="36" spans="1:20" x14ac:dyDescent="0.3">
      <c r="A36" s="522" t="s">
        <v>121</v>
      </c>
      <c r="B36" s="523" t="s">
        <v>309</v>
      </c>
      <c r="C36" s="584"/>
      <c r="D36" s="584"/>
      <c r="E36" s="584"/>
      <c r="F36" s="584"/>
      <c r="N36" s="718">
        <v>20.14</v>
      </c>
      <c r="O36" s="718" t="e">
        <f t="shared" si="8"/>
        <v>#DIV/0!</v>
      </c>
      <c r="P36" s="718" t="e">
        <f t="shared" si="8"/>
        <v>#DIV/0!</v>
      </c>
      <c r="Q36" s="718" t="e">
        <f t="shared" si="8"/>
        <v>#DIV/0!</v>
      </c>
      <c r="R36" s="718" t="e">
        <f t="shared" si="8"/>
        <v>#DIV/0!</v>
      </c>
      <c r="S36" s="718" t="e">
        <f t="shared" si="8"/>
        <v>#DIV/0!</v>
      </c>
      <c r="T36" s="718" t="e">
        <f t="shared" si="8"/>
        <v>#DIV/0!</v>
      </c>
    </row>
    <row r="37" spans="1:20" x14ac:dyDescent="0.3">
      <c r="A37" s="522" t="s">
        <v>310</v>
      </c>
      <c r="B37" s="523" t="s">
        <v>311</v>
      </c>
      <c r="C37" s="603"/>
      <c r="D37" s="603"/>
      <c r="E37" s="603"/>
      <c r="F37" s="603"/>
    </row>
    <row r="41" spans="1:20" x14ac:dyDescent="0.3">
      <c r="A41" s="518" t="s">
        <v>343</v>
      </c>
      <c r="B41" s="982" t="str">
        <f>B3</f>
        <v xml:space="preserve">[#current_year#] </v>
      </c>
      <c r="C41" s="983"/>
      <c r="D41" s="984" t="str">
        <f>C13</f>
        <v>[#previous_year#]</v>
      </c>
      <c r="E41" s="985"/>
      <c r="F41" s="984" t="str">
        <f>D13</f>
        <v>[#previous_year_n2#]</v>
      </c>
      <c r="G41" s="985"/>
      <c r="H41" s="984" t="str">
        <f>E13</f>
        <v>[#previous_year_n3#]</v>
      </c>
      <c r="I41" s="985"/>
      <c r="N41" s="699"/>
      <c r="O41" s="726" t="s">
        <v>426</v>
      </c>
      <c r="P41" s="726" t="s">
        <v>429</v>
      </c>
      <c r="Q41" s="707" t="s">
        <v>427</v>
      </c>
      <c r="R41" s="707" t="s">
        <v>430</v>
      </c>
      <c r="S41" s="707" t="s">
        <v>428</v>
      </c>
      <c r="T41" s="707" t="s">
        <v>431</v>
      </c>
    </row>
    <row r="42" spans="1:20" x14ac:dyDescent="0.3">
      <c r="A42" s="518"/>
      <c r="B42" s="518" t="s">
        <v>344</v>
      </c>
      <c r="C42" s="518" t="s">
        <v>317</v>
      </c>
      <c r="D42" s="518" t="s">
        <v>344</v>
      </c>
      <c r="E42" s="518" t="s">
        <v>317</v>
      </c>
      <c r="F42" s="518" t="s">
        <v>344</v>
      </c>
      <c r="G42" s="518" t="s">
        <v>317</v>
      </c>
      <c r="H42" s="518" t="s">
        <v>344</v>
      </c>
      <c r="I42" s="518" t="s">
        <v>317</v>
      </c>
      <c r="N42" s="725" t="s">
        <v>345</v>
      </c>
      <c r="O42" s="714">
        <f>C43</f>
        <v>0</v>
      </c>
      <c r="P42" s="714">
        <f>E43</f>
        <v>0</v>
      </c>
      <c r="Q42" s="714">
        <f>C46</f>
        <v>0</v>
      </c>
      <c r="R42" s="714">
        <f>E46</f>
        <v>0</v>
      </c>
      <c r="S42" s="714">
        <f>C49</f>
        <v>0</v>
      </c>
      <c r="T42" s="714">
        <f>E49</f>
        <v>0</v>
      </c>
    </row>
    <row r="43" spans="1:20" x14ac:dyDescent="0.3">
      <c r="A43" s="512" t="s">
        <v>346</v>
      </c>
      <c r="B43" s="519"/>
      <c r="C43" s="519"/>
      <c r="D43" s="519"/>
      <c r="E43" s="519"/>
      <c r="F43" s="581"/>
      <c r="G43" s="581"/>
      <c r="H43" s="581"/>
      <c r="I43" s="581"/>
      <c r="N43" s="707" t="s">
        <v>347</v>
      </c>
      <c r="O43" s="714">
        <f>B44</f>
        <v>0</v>
      </c>
      <c r="P43" s="714">
        <f>E44</f>
        <v>0</v>
      </c>
      <c r="Q43" s="714">
        <f>C47</f>
        <v>0</v>
      </c>
      <c r="R43" s="714">
        <f>E47</f>
        <v>0</v>
      </c>
      <c r="S43" s="714">
        <f>C50</f>
        <v>0</v>
      </c>
      <c r="T43" s="714">
        <f>E50</f>
        <v>0</v>
      </c>
    </row>
    <row r="44" spans="1:20" x14ac:dyDescent="0.3">
      <c r="A44" s="575" t="s">
        <v>348</v>
      </c>
      <c r="B44" s="579"/>
      <c r="C44" s="579"/>
      <c r="D44" s="579"/>
      <c r="E44" s="579"/>
      <c r="F44" s="581"/>
      <c r="G44" s="581"/>
      <c r="H44" s="581"/>
      <c r="I44" s="581"/>
    </row>
    <row r="45" spans="1:20" x14ac:dyDescent="0.3">
      <c r="A45" s="575" t="s">
        <v>349</v>
      </c>
      <c r="B45" s="579"/>
      <c r="C45" s="579"/>
      <c r="D45" s="579"/>
      <c r="E45" s="579"/>
      <c r="F45" s="581"/>
      <c r="G45" s="581"/>
      <c r="H45" s="581"/>
      <c r="I45" s="581"/>
    </row>
    <row r="46" spans="1:20" x14ac:dyDescent="0.3">
      <c r="A46" s="575" t="s">
        <v>350</v>
      </c>
      <c r="B46" s="579"/>
      <c r="C46" s="579"/>
      <c r="D46" s="579"/>
      <c r="E46" s="579"/>
      <c r="F46" s="581"/>
      <c r="G46" s="581"/>
      <c r="H46" s="581"/>
      <c r="I46" s="581"/>
    </row>
    <row r="47" spans="1:20" x14ac:dyDescent="0.3">
      <c r="A47" s="575" t="s">
        <v>351</v>
      </c>
      <c r="B47" s="579"/>
      <c r="C47" s="579"/>
      <c r="D47" s="579"/>
      <c r="E47" s="579"/>
      <c r="F47" s="581"/>
      <c r="G47" s="581"/>
      <c r="H47" s="581"/>
      <c r="I47" s="581"/>
    </row>
    <row r="48" spans="1:20" ht="50.25" customHeight="1" x14ac:dyDescent="0.3">
      <c r="A48" s="575" t="s">
        <v>352</v>
      </c>
      <c r="B48" s="579"/>
      <c r="C48" s="579"/>
      <c r="D48" s="579"/>
      <c r="E48" s="579"/>
      <c r="F48" s="581"/>
      <c r="G48" s="581"/>
      <c r="H48" s="581"/>
      <c r="I48" s="581"/>
    </row>
    <row r="49" spans="1:12" x14ac:dyDescent="0.3">
      <c r="A49" s="575" t="s">
        <v>353</v>
      </c>
      <c r="B49" s="579"/>
      <c r="C49" s="579"/>
      <c r="D49" s="579"/>
      <c r="E49" s="579"/>
      <c r="F49" s="581"/>
      <c r="G49" s="581"/>
      <c r="H49" s="581"/>
      <c r="I49" s="581"/>
    </row>
    <row r="50" spans="1:12" x14ac:dyDescent="0.3">
      <c r="A50" s="575" t="s">
        <v>354</v>
      </c>
      <c r="B50" s="579"/>
      <c r="C50" s="579"/>
      <c r="D50" s="579"/>
      <c r="E50" s="579"/>
      <c r="F50" s="581"/>
      <c r="G50" s="581"/>
      <c r="H50" s="581"/>
      <c r="I50" s="581"/>
    </row>
    <row r="51" spans="1:12" x14ac:dyDescent="0.3">
      <c r="A51" s="575" t="s">
        <v>355</v>
      </c>
      <c r="B51" s="579"/>
      <c r="C51" s="579"/>
      <c r="D51" s="579"/>
      <c r="E51" s="579"/>
      <c r="F51" s="581"/>
      <c r="G51" s="581"/>
      <c r="H51" s="581"/>
      <c r="I51" s="581"/>
    </row>
    <row r="52" spans="1:12" ht="24.6" x14ac:dyDescent="0.4">
      <c r="A52" s="831" t="s">
        <v>631</v>
      </c>
    </row>
    <row r="53" spans="1:12" ht="36.6" customHeight="1" x14ac:dyDescent="0.3">
      <c r="A53" s="722" t="s">
        <v>469</v>
      </c>
      <c r="B53" s="525" t="s">
        <v>345</v>
      </c>
      <c r="C53" s="525" t="s">
        <v>347</v>
      </c>
      <c r="D53" s="704" t="s">
        <v>356</v>
      </c>
      <c r="E53" s="704" t="s">
        <v>478</v>
      </c>
      <c r="F53" s="704" t="s">
        <v>479</v>
      </c>
      <c r="H53" s="1005" t="s">
        <v>467</v>
      </c>
      <c r="I53" s="1005"/>
      <c r="J53" s="1005"/>
    </row>
    <row r="54" spans="1:12" x14ac:dyDescent="0.3">
      <c r="A54" s="695" t="s">
        <v>464</v>
      </c>
      <c r="B54" s="579"/>
      <c r="C54" s="579"/>
      <c r="D54" s="705"/>
      <c r="E54" s="705"/>
      <c r="F54" s="705">
        <f>D54-E54</f>
        <v>0</v>
      </c>
    </row>
    <row r="55" spans="1:12" x14ac:dyDescent="0.3">
      <c r="A55" s="695" t="s">
        <v>456</v>
      </c>
      <c r="B55" s="579"/>
      <c r="C55" s="579"/>
      <c r="D55" s="705"/>
      <c r="E55" s="705"/>
      <c r="F55" s="705">
        <f t="shared" ref="F55:F62" si="9">D55-E55</f>
        <v>0</v>
      </c>
      <c r="H55" s="702"/>
      <c r="I55" s="702"/>
      <c r="J55" s="702"/>
      <c r="L55" s="702"/>
    </row>
    <row r="56" spans="1:12" x14ac:dyDescent="0.3">
      <c r="A56" s="695" t="s">
        <v>459</v>
      </c>
      <c r="B56" s="579"/>
      <c r="C56" s="579"/>
      <c r="D56" s="705"/>
      <c r="E56" s="705"/>
      <c r="F56" s="705">
        <f t="shared" si="9"/>
        <v>0</v>
      </c>
      <c r="H56" s="702"/>
      <c r="I56" s="702"/>
      <c r="J56" s="702"/>
      <c r="L56" s="702"/>
    </row>
    <row r="57" spans="1:12" x14ac:dyDescent="0.3">
      <c r="A57" s="695" t="s">
        <v>465</v>
      </c>
      <c r="B57" s="579"/>
      <c r="C57" s="579"/>
      <c r="D57" s="705"/>
      <c r="E57" s="705"/>
      <c r="F57" s="705">
        <f t="shared" si="9"/>
        <v>0</v>
      </c>
      <c r="H57" s="702"/>
      <c r="I57" s="702"/>
      <c r="J57" s="702"/>
      <c r="L57" s="702"/>
    </row>
    <row r="58" spans="1:12" x14ac:dyDescent="0.3">
      <c r="A58" s="695" t="s">
        <v>457</v>
      </c>
      <c r="B58" s="579"/>
      <c r="C58" s="579"/>
      <c r="D58" s="705"/>
      <c r="E58" s="705"/>
      <c r="F58" s="705">
        <f t="shared" si="9"/>
        <v>0</v>
      </c>
      <c r="H58" s="702"/>
      <c r="I58" s="702"/>
      <c r="J58" s="702"/>
      <c r="L58" s="702"/>
    </row>
    <row r="59" spans="1:12" x14ac:dyDescent="0.3">
      <c r="A59" s="695" t="s">
        <v>460</v>
      </c>
      <c r="B59" s="579"/>
      <c r="C59" s="579"/>
      <c r="D59" s="705"/>
      <c r="E59" s="705"/>
      <c r="F59" s="705">
        <f t="shared" si="9"/>
        <v>0</v>
      </c>
      <c r="H59" s="702"/>
      <c r="I59" s="702"/>
      <c r="J59" s="702"/>
      <c r="L59" s="702"/>
    </row>
    <row r="60" spans="1:12" x14ac:dyDescent="0.3">
      <c r="A60" s="695" t="s">
        <v>466</v>
      </c>
      <c r="B60" s="579"/>
      <c r="C60" s="579"/>
      <c r="D60" s="705"/>
      <c r="E60" s="705"/>
      <c r="F60" s="705">
        <f t="shared" si="9"/>
        <v>0</v>
      </c>
      <c r="H60" s="702"/>
      <c r="I60" s="702"/>
      <c r="J60" s="702"/>
      <c r="L60" s="702"/>
    </row>
    <row r="61" spans="1:12" x14ac:dyDescent="0.3">
      <c r="A61" s="695" t="s">
        <v>458</v>
      </c>
      <c r="B61" s="581"/>
      <c r="C61" s="581"/>
      <c r="D61" s="705"/>
      <c r="E61" s="705"/>
      <c r="F61" s="705">
        <f t="shared" si="9"/>
        <v>0</v>
      </c>
      <c r="H61" s="702"/>
      <c r="I61" s="702"/>
      <c r="J61" s="702"/>
      <c r="L61" s="702"/>
    </row>
    <row r="62" spans="1:12" x14ac:dyDescent="0.3">
      <c r="A62" s="695" t="s">
        <v>461</v>
      </c>
      <c r="B62" s="579"/>
      <c r="C62" s="579"/>
      <c r="D62" s="705"/>
      <c r="E62" s="705"/>
      <c r="F62" s="705">
        <f t="shared" si="9"/>
        <v>0</v>
      </c>
      <c r="H62" s="702"/>
      <c r="I62" s="702"/>
      <c r="J62" s="702"/>
      <c r="L62" s="702"/>
    </row>
    <row r="63" spans="1:12" ht="48.75" customHeight="1" x14ac:dyDescent="0.3">
      <c r="A63" s="723" t="s">
        <v>468</v>
      </c>
      <c r="B63" s="526" t="s">
        <v>345</v>
      </c>
      <c r="C63" s="526" t="s">
        <v>347</v>
      </c>
      <c r="D63" s="704" t="s">
        <v>356</v>
      </c>
      <c r="E63" s="704" t="s">
        <v>478</v>
      </c>
      <c r="F63" s="704" t="s">
        <v>479</v>
      </c>
      <c r="H63" s="1005" t="s">
        <v>480</v>
      </c>
      <c r="I63" s="1005"/>
      <c r="J63" s="1005"/>
      <c r="L63" s="702"/>
    </row>
    <row r="64" spans="1:12" x14ac:dyDescent="0.3">
      <c r="A64" s="695" t="s">
        <v>464</v>
      </c>
      <c r="B64" s="580"/>
      <c r="C64" s="580"/>
      <c r="D64" s="705"/>
      <c r="E64" s="705"/>
      <c r="F64" s="705">
        <f>D64-E64</f>
        <v>0</v>
      </c>
      <c r="G64" s="702"/>
      <c r="H64" s="702"/>
      <c r="I64" s="702"/>
      <c r="J64" s="702"/>
      <c r="K64" s="702"/>
      <c r="L64" s="702"/>
    </row>
    <row r="65" spans="1:19" x14ac:dyDescent="0.3">
      <c r="A65" s="695" t="s">
        <v>456</v>
      </c>
      <c r="B65" s="581"/>
      <c r="C65" s="581"/>
      <c r="D65" s="705"/>
      <c r="E65" s="705"/>
      <c r="F65" s="705">
        <f t="shared" ref="F65:F72" si="10">D65-E65</f>
        <v>0</v>
      </c>
      <c r="G65" s="702"/>
      <c r="H65" s="702"/>
      <c r="I65" s="702"/>
      <c r="J65" s="702"/>
      <c r="K65" s="702"/>
      <c r="L65" s="702"/>
    </row>
    <row r="66" spans="1:19" x14ac:dyDescent="0.3">
      <c r="A66" s="695" t="s">
        <v>459</v>
      </c>
      <c r="B66" s="581"/>
      <c r="C66" s="581"/>
      <c r="D66" s="705"/>
      <c r="E66" s="705"/>
      <c r="F66" s="705">
        <f t="shared" si="10"/>
        <v>0</v>
      </c>
      <c r="G66" s="702"/>
      <c r="H66" s="702"/>
      <c r="I66" s="702"/>
      <c r="J66" s="702"/>
      <c r="K66" s="702"/>
      <c r="L66" s="702"/>
    </row>
    <row r="67" spans="1:19" x14ac:dyDescent="0.3">
      <c r="A67" s="695" t="s">
        <v>465</v>
      </c>
      <c r="B67" s="581"/>
      <c r="C67" s="581"/>
      <c r="D67" s="705"/>
      <c r="E67" s="705"/>
      <c r="F67" s="705">
        <f t="shared" si="10"/>
        <v>0</v>
      </c>
      <c r="G67" s="702"/>
      <c r="H67" s="702"/>
      <c r="I67" s="702"/>
      <c r="J67" s="702"/>
      <c r="K67" s="702"/>
      <c r="L67" s="702"/>
    </row>
    <row r="68" spans="1:19" x14ac:dyDescent="0.3">
      <c r="A68" s="695" t="s">
        <v>457</v>
      </c>
      <c r="B68" s="581"/>
      <c r="C68" s="581"/>
      <c r="D68" s="705"/>
      <c r="E68" s="705"/>
      <c r="F68" s="705">
        <f t="shared" si="10"/>
        <v>0</v>
      </c>
      <c r="G68" s="702"/>
      <c r="H68" s="702"/>
      <c r="I68" s="702"/>
      <c r="J68" s="702"/>
      <c r="K68" s="702"/>
      <c r="L68" s="702"/>
    </row>
    <row r="69" spans="1:19" x14ac:dyDescent="0.3">
      <c r="A69" s="695" t="s">
        <v>460</v>
      </c>
      <c r="B69" s="581"/>
      <c r="C69" s="581"/>
      <c r="D69" s="705"/>
      <c r="E69" s="705"/>
      <c r="F69" s="705">
        <f t="shared" si="10"/>
        <v>0</v>
      </c>
      <c r="G69" s="702"/>
      <c r="H69" s="702"/>
      <c r="I69" s="702"/>
      <c r="J69" s="702"/>
      <c r="K69" s="702"/>
      <c r="L69" s="702"/>
    </row>
    <row r="70" spans="1:19" x14ac:dyDescent="0.3">
      <c r="A70" s="695" t="s">
        <v>466</v>
      </c>
      <c r="B70" s="581"/>
      <c r="C70" s="581"/>
      <c r="D70" s="705"/>
      <c r="E70" s="705"/>
      <c r="F70" s="705">
        <f t="shared" si="10"/>
        <v>0</v>
      </c>
      <c r="G70" s="702"/>
      <c r="H70" s="702"/>
      <c r="I70" s="702"/>
      <c r="J70" s="702"/>
      <c r="K70" s="702"/>
      <c r="L70" s="702"/>
    </row>
    <row r="71" spans="1:19" x14ac:dyDescent="0.3">
      <c r="A71" s="696" t="s">
        <v>458</v>
      </c>
      <c r="B71" s="697"/>
      <c r="C71" s="697"/>
      <c r="D71" s="706"/>
      <c r="E71" s="706"/>
      <c r="F71" s="705">
        <f t="shared" si="10"/>
        <v>0</v>
      </c>
      <c r="G71" s="702"/>
      <c r="H71" s="702"/>
      <c r="I71" s="702"/>
      <c r="J71" s="702"/>
      <c r="K71" s="702"/>
      <c r="L71" s="702"/>
    </row>
    <row r="72" spans="1:19" x14ac:dyDescent="0.3">
      <c r="A72" s="698" t="s">
        <v>461</v>
      </c>
      <c r="B72" s="699"/>
      <c r="C72" s="699"/>
      <c r="D72" s="699"/>
      <c r="E72" s="699"/>
      <c r="F72" s="705">
        <f t="shared" si="10"/>
        <v>0</v>
      </c>
      <c r="G72" s="703"/>
      <c r="H72" s="703"/>
      <c r="I72" s="702"/>
      <c r="J72" s="702"/>
      <c r="K72" s="702"/>
      <c r="L72" s="702"/>
    </row>
    <row r="73" spans="1:19" x14ac:dyDescent="0.3">
      <c r="A73" s="501" t="s">
        <v>357</v>
      </c>
      <c r="I73" s="702"/>
      <c r="J73" s="702"/>
      <c r="K73" s="702"/>
      <c r="L73" s="702"/>
    </row>
    <row r="74" spans="1:19" ht="24.6" x14ac:dyDescent="0.4">
      <c r="A74" s="831" t="s">
        <v>632</v>
      </c>
      <c r="B74" s="981" t="s">
        <v>423</v>
      </c>
      <c r="C74" s="981"/>
      <c r="D74" s="981"/>
      <c r="E74" s="981"/>
      <c r="I74" s="703"/>
      <c r="J74" s="703"/>
      <c r="K74" s="703"/>
      <c r="L74" s="703"/>
    </row>
    <row r="75" spans="1:19" ht="48.75" customHeight="1" x14ac:dyDescent="0.3">
      <c r="A75" s="529" t="s">
        <v>435</v>
      </c>
      <c r="B75" s="607" t="s">
        <v>358</v>
      </c>
      <c r="C75" s="530"/>
      <c r="D75" s="607" t="s">
        <v>358</v>
      </c>
      <c r="E75" s="531"/>
      <c r="F75" s="532" t="s">
        <v>359</v>
      </c>
      <c r="G75" s="533"/>
      <c r="H75" s="532" t="s">
        <v>359</v>
      </c>
      <c r="I75" s="528"/>
      <c r="J75" s="727"/>
      <c r="K75" s="727"/>
    </row>
    <row r="76" spans="1:19" ht="30.75" customHeight="1" x14ac:dyDescent="0.3">
      <c r="A76" s="506" t="s">
        <v>217</v>
      </c>
      <c r="B76" s="507" t="str">
        <f>B3</f>
        <v xml:space="preserve">[#current_year#] </v>
      </c>
      <c r="C76" s="507" t="s">
        <v>223</v>
      </c>
      <c r="D76" s="507" t="str">
        <f>B3</f>
        <v xml:space="preserve">[#current_year#] </v>
      </c>
      <c r="E76" s="508" t="s">
        <v>223</v>
      </c>
      <c r="F76" s="534" t="str">
        <f>D3</f>
        <v>[#previous_year#]</v>
      </c>
      <c r="G76" s="583" t="s">
        <v>223</v>
      </c>
      <c r="H76" s="620" t="str">
        <f>D3</f>
        <v>[#previous_year#]</v>
      </c>
      <c r="I76" s="621" t="s">
        <v>223</v>
      </c>
      <c r="J76" s="728"/>
      <c r="K76" s="728"/>
    </row>
    <row r="77" spans="1:19" ht="25.5" customHeight="1" x14ac:dyDescent="0.3">
      <c r="A77" s="616" t="s">
        <v>256</v>
      </c>
      <c r="B77" s="619"/>
      <c r="C77" s="592"/>
      <c r="D77" s="609"/>
      <c r="E77" s="592"/>
      <c r="F77" s="559"/>
      <c r="G77" s="595"/>
      <c r="H77" s="560"/>
      <c r="I77" s="599"/>
      <c r="J77" s="729"/>
      <c r="K77" s="729"/>
      <c r="N77" s="712" t="s">
        <v>360</v>
      </c>
      <c r="O77" s="712" t="str">
        <f>D3</f>
        <v>[#previous_year#]</v>
      </c>
      <c r="P77" s="713" t="str">
        <f>B3</f>
        <v xml:space="preserve">[#current_year#] </v>
      </c>
      <c r="Q77" s="713" t="s">
        <v>360</v>
      </c>
      <c r="R77" s="731" t="str">
        <f>$D$3</f>
        <v>[#previous_year#]</v>
      </c>
      <c r="S77" s="713" t="str">
        <f>B3</f>
        <v xml:space="preserve">[#current_year#] </v>
      </c>
    </row>
    <row r="78" spans="1:19" ht="15.75" customHeight="1" x14ac:dyDescent="0.3">
      <c r="A78" s="617" t="s">
        <v>254</v>
      </c>
      <c r="B78" s="610"/>
      <c r="C78" s="593"/>
      <c r="D78" s="611"/>
      <c r="E78" s="593"/>
      <c r="F78" s="561"/>
      <c r="G78" s="596"/>
      <c r="H78" s="562"/>
      <c r="I78" s="600"/>
      <c r="J78" s="729"/>
      <c r="K78" s="729"/>
      <c r="N78" s="707" t="s">
        <v>361</v>
      </c>
      <c r="O78" s="714">
        <f t="shared" ref="O78:O83" si="11">H77</f>
        <v>0</v>
      </c>
      <c r="P78" s="707">
        <f t="shared" ref="P78:P83" si="12">D77</f>
        <v>0</v>
      </c>
      <c r="Q78" s="707" t="s">
        <v>256</v>
      </c>
      <c r="R78" s="714">
        <f t="shared" ref="R78:R83" si="13">F77</f>
        <v>0</v>
      </c>
      <c r="S78" s="707">
        <f t="shared" ref="S78:S83" si="14">B77</f>
        <v>0</v>
      </c>
    </row>
    <row r="79" spans="1:19" x14ac:dyDescent="0.3">
      <c r="A79" s="617" t="s">
        <v>362</v>
      </c>
      <c r="B79" s="610"/>
      <c r="C79" s="593"/>
      <c r="D79" s="611"/>
      <c r="E79" s="593"/>
      <c r="F79" s="561"/>
      <c r="G79" s="596"/>
      <c r="H79" s="562"/>
      <c r="I79" s="600"/>
      <c r="J79" s="729"/>
      <c r="K79" s="729"/>
      <c r="N79" s="715" t="s">
        <v>254</v>
      </c>
      <c r="O79" s="714">
        <f t="shared" si="11"/>
        <v>0</v>
      </c>
      <c r="P79" s="707">
        <f t="shared" si="12"/>
        <v>0</v>
      </c>
      <c r="Q79" s="715" t="s">
        <v>254</v>
      </c>
      <c r="R79" s="714">
        <f t="shared" si="13"/>
        <v>0</v>
      </c>
      <c r="S79" s="707">
        <f t="shared" si="14"/>
        <v>0</v>
      </c>
    </row>
    <row r="80" spans="1:19" x14ac:dyDescent="0.3">
      <c r="A80" s="617" t="s">
        <v>363</v>
      </c>
      <c r="B80" s="610"/>
      <c r="C80" s="593"/>
      <c r="D80" s="611"/>
      <c r="E80" s="593"/>
      <c r="F80" s="561"/>
      <c r="G80" s="596"/>
      <c r="H80" s="562"/>
      <c r="I80" s="600"/>
      <c r="J80" s="729"/>
      <c r="K80" s="729"/>
      <c r="N80" s="715" t="s">
        <v>362</v>
      </c>
      <c r="O80" s="714">
        <f t="shared" si="11"/>
        <v>0</v>
      </c>
      <c r="P80" s="707">
        <f t="shared" si="12"/>
        <v>0</v>
      </c>
      <c r="Q80" s="715" t="s">
        <v>362</v>
      </c>
      <c r="R80" s="714">
        <f t="shared" si="13"/>
        <v>0</v>
      </c>
      <c r="S80" s="707">
        <f t="shared" si="14"/>
        <v>0</v>
      </c>
    </row>
    <row r="81" spans="1:19" x14ac:dyDescent="0.3">
      <c r="A81" s="617" t="s">
        <v>365</v>
      </c>
      <c r="B81" s="612"/>
      <c r="C81" s="593"/>
      <c r="D81" s="613"/>
      <c r="E81" s="593"/>
      <c r="F81" s="563"/>
      <c r="G81" s="597"/>
      <c r="H81" s="564"/>
      <c r="I81" s="601"/>
      <c r="J81" s="730"/>
      <c r="K81" s="730"/>
      <c r="N81" s="715" t="s">
        <v>364</v>
      </c>
      <c r="O81" s="714">
        <f t="shared" si="11"/>
        <v>0</v>
      </c>
      <c r="P81" s="707">
        <f t="shared" si="12"/>
        <v>0</v>
      </c>
      <c r="Q81" s="715" t="s">
        <v>363</v>
      </c>
      <c r="R81" s="714">
        <f t="shared" si="13"/>
        <v>0</v>
      </c>
      <c r="S81" s="707">
        <f t="shared" si="14"/>
        <v>0</v>
      </c>
    </row>
    <row r="82" spans="1:19" x14ac:dyDescent="0.3">
      <c r="A82" s="618" t="s">
        <v>366</v>
      </c>
      <c r="B82" s="614"/>
      <c r="C82" s="594"/>
      <c r="D82" s="615"/>
      <c r="E82" s="594"/>
      <c r="F82" s="565"/>
      <c r="G82" s="598"/>
      <c r="H82" s="566"/>
      <c r="I82" s="602"/>
      <c r="J82" s="730"/>
      <c r="K82" s="730"/>
      <c r="N82" s="715" t="s">
        <v>365</v>
      </c>
      <c r="O82" s="714">
        <f t="shared" si="11"/>
        <v>0</v>
      </c>
      <c r="P82" s="707">
        <f t="shared" si="12"/>
        <v>0</v>
      </c>
      <c r="Q82" s="715" t="s">
        <v>365</v>
      </c>
      <c r="R82" s="714">
        <f t="shared" si="13"/>
        <v>0</v>
      </c>
      <c r="S82" s="707">
        <f t="shared" si="14"/>
        <v>0</v>
      </c>
    </row>
    <row r="83" spans="1:19" x14ac:dyDescent="0.3">
      <c r="N83" s="715" t="s">
        <v>367</v>
      </c>
      <c r="O83" s="714">
        <f t="shared" si="11"/>
        <v>0</v>
      </c>
      <c r="P83" s="707">
        <f t="shared" si="12"/>
        <v>0</v>
      </c>
      <c r="Q83" s="715" t="s">
        <v>366</v>
      </c>
      <c r="R83" s="714">
        <f t="shared" si="13"/>
        <v>0</v>
      </c>
      <c r="S83" s="707">
        <f t="shared" si="14"/>
        <v>0</v>
      </c>
    </row>
    <row r="84" spans="1:19" x14ac:dyDescent="0.3">
      <c r="A84" s="535" t="s">
        <v>368</v>
      </c>
    </row>
    <row r="85" spans="1:19" x14ac:dyDescent="0.3">
      <c r="B85" s="996" t="str">
        <f>B3</f>
        <v xml:space="preserve">[#current_year#] </v>
      </c>
      <c r="C85" s="997"/>
      <c r="D85" s="996" t="str">
        <f>C13</f>
        <v>[#previous_year#]</v>
      </c>
      <c r="E85" s="997"/>
      <c r="F85" s="996" t="str">
        <f>D13</f>
        <v>[#previous_year_n2#]</v>
      </c>
      <c r="G85" s="997"/>
      <c r="H85" s="996" t="str">
        <f>E13</f>
        <v>[#previous_year_n3#]</v>
      </c>
      <c r="I85" s="997"/>
    </row>
    <row r="86" spans="1:19" x14ac:dyDescent="0.3">
      <c r="A86" s="502"/>
      <c r="B86" s="941" t="s">
        <v>253</v>
      </c>
      <c r="C86" s="942"/>
      <c r="D86" s="941" t="s">
        <v>253</v>
      </c>
      <c r="E86" s="942"/>
      <c r="F86" s="941" t="s">
        <v>253</v>
      </c>
      <c r="G86" s="942"/>
      <c r="H86" s="941" t="s">
        <v>253</v>
      </c>
      <c r="I86" s="942"/>
      <c r="N86" s="707" t="s">
        <v>369</v>
      </c>
      <c r="O86" s="731" t="str">
        <f>F3</f>
        <v>[#previous_year_n2#]</v>
      </c>
      <c r="P86" s="731" t="str">
        <f>D3</f>
        <v>[#previous_year#]</v>
      </c>
      <c r="Q86" s="708" t="str">
        <f>B3</f>
        <v xml:space="preserve">[#current_year#] </v>
      </c>
    </row>
    <row r="87" spans="1:19" ht="15.75" customHeight="1" x14ac:dyDescent="0.3">
      <c r="A87" s="503" t="s">
        <v>217</v>
      </c>
      <c r="B87" s="504" t="s">
        <v>223</v>
      </c>
      <c r="C87" s="505" t="s">
        <v>59</v>
      </c>
      <c r="D87" s="504" t="s">
        <v>223</v>
      </c>
      <c r="E87" s="505" t="s">
        <v>59</v>
      </c>
      <c r="F87" s="504" t="s">
        <v>223</v>
      </c>
      <c r="G87" s="505" t="s">
        <v>59</v>
      </c>
      <c r="H87" s="504" t="s">
        <v>223</v>
      </c>
      <c r="I87" s="505" t="s">
        <v>59</v>
      </c>
      <c r="N87" s="709" t="s">
        <v>370</v>
      </c>
      <c r="O87" s="707">
        <f t="shared" ref="O87:P94" si="15">C88</f>
        <v>0</v>
      </c>
      <c r="P87" s="707">
        <f t="shared" si="15"/>
        <v>100</v>
      </c>
      <c r="Q87" s="707">
        <f t="shared" ref="Q87:Q94" si="16">B88</f>
        <v>100</v>
      </c>
    </row>
    <row r="88" spans="1:19" ht="15.6" x14ac:dyDescent="0.3">
      <c r="A88" s="536" t="s">
        <v>370</v>
      </c>
      <c r="B88" s="589">
        <v>100</v>
      </c>
      <c r="C88" s="567"/>
      <c r="D88" s="589">
        <v>100</v>
      </c>
      <c r="E88" s="567"/>
      <c r="F88" s="589">
        <v>100</v>
      </c>
      <c r="G88" s="567"/>
      <c r="H88" s="589">
        <v>100</v>
      </c>
      <c r="I88" s="567"/>
      <c r="N88" s="710" t="s">
        <v>371</v>
      </c>
      <c r="O88" s="707">
        <f t="shared" si="15"/>
        <v>0</v>
      </c>
      <c r="P88" s="707">
        <f t="shared" si="15"/>
        <v>0</v>
      </c>
      <c r="Q88" s="707">
        <f t="shared" si="16"/>
        <v>0</v>
      </c>
    </row>
    <row r="89" spans="1:19" ht="15.75" customHeight="1" x14ac:dyDescent="0.3">
      <c r="A89" s="537" t="s">
        <v>371</v>
      </c>
      <c r="B89" s="589"/>
      <c r="C89" s="519"/>
      <c r="D89" s="589"/>
      <c r="E89" s="519"/>
      <c r="F89" s="589"/>
      <c r="G89" s="581"/>
      <c r="H89" s="589"/>
      <c r="I89" s="581"/>
      <c r="N89" s="709" t="s">
        <v>372</v>
      </c>
      <c r="O89" s="707">
        <f t="shared" si="15"/>
        <v>0</v>
      </c>
      <c r="P89" s="707">
        <f t="shared" si="15"/>
        <v>100</v>
      </c>
      <c r="Q89" s="707">
        <f t="shared" si="16"/>
        <v>100</v>
      </c>
    </row>
    <row r="90" spans="1:19" ht="15.6" x14ac:dyDescent="0.3">
      <c r="A90" s="536" t="s">
        <v>372</v>
      </c>
      <c r="B90" s="589">
        <v>100</v>
      </c>
      <c r="C90" s="567"/>
      <c r="D90" s="589">
        <v>100</v>
      </c>
      <c r="E90" s="567"/>
      <c r="F90" s="589">
        <v>100</v>
      </c>
      <c r="G90" s="567"/>
      <c r="H90" s="589">
        <v>100</v>
      </c>
      <c r="I90" s="567"/>
      <c r="N90" s="710" t="s">
        <v>373</v>
      </c>
      <c r="O90" s="707">
        <f t="shared" si="15"/>
        <v>0</v>
      </c>
      <c r="P90" s="707">
        <f t="shared" si="15"/>
        <v>0</v>
      </c>
      <c r="Q90" s="707">
        <f t="shared" si="16"/>
        <v>0</v>
      </c>
    </row>
    <row r="91" spans="1:19" ht="15.75" customHeight="1" x14ac:dyDescent="0.3">
      <c r="A91" s="537" t="s">
        <v>373</v>
      </c>
      <c r="B91" s="590"/>
      <c r="C91" s="519"/>
      <c r="D91" s="590"/>
      <c r="E91" s="519"/>
      <c r="F91" s="590"/>
      <c r="G91" s="581"/>
      <c r="H91" s="590"/>
      <c r="I91" s="581"/>
      <c r="N91" s="710" t="s">
        <v>374</v>
      </c>
      <c r="O91" s="707">
        <f t="shared" si="15"/>
        <v>0</v>
      </c>
      <c r="P91" s="707">
        <f t="shared" si="15"/>
        <v>0</v>
      </c>
      <c r="Q91" s="707">
        <f t="shared" si="16"/>
        <v>0</v>
      </c>
    </row>
    <row r="92" spans="1:19" ht="31.5" customHeight="1" x14ac:dyDescent="0.3">
      <c r="A92" s="537" t="s">
        <v>374</v>
      </c>
      <c r="B92" s="590"/>
      <c r="C92" s="519"/>
      <c r="D92" s="590"/>
      <c r="E92" s="519"/>
      <c r="F92" s="590"/>
      <c r="G92" s="581"/>
      <c r="H92" s="590"/>
      <c r="I92" s="581"/>
      <c r="N92" s="711" t="s">
        <v>375</v>
      </c>
      <c r="O92" s="707">
        <f t="shared" si="15"/>
        <v>0</v>
      </c>
      <c r="P92" s="707">
        <f t="shared" si="15"/>
        <v>100</v>
      </c>
      <c r="Q92" s="707">
        <f t="shared" si="16"/>
        <v>100</v>
      </c>
    </row>
    <row r="93" spans="1:19" ht="15.6" x14ac:dyDescent="0.3">
      <c r="A93" s="538" t="s">
        <v>375</v>
      </c>
      <c r="B93" s="591">
        <v>100</v>
      </c>
      <c r="C93" s="567"/>
      <c r="D93" s="591">
        <v>100</v>
      </c>
      <c r="E93" s="567"/>
      <c r="F93" s="591">
        <v>100</v>
      </c>
      <c r="G93" s="567"/>
      <c r="H93" s="591">
        <v>100</v>
      </c>
      <c r="I93" s="567"/>
      <c r="N93" s="710" t="s">
        <v>376</v>
      </c>
      <c r="O93" s="707">
        <f t="shared" si="15"/>
        <v>0</v>
      </c>
      <c r="P93" s="707">
        <f t="shared" si="15"/>
        <v>0</v>
      </c>
      <c r="Q93" s="707">
        <f t="shared" si="16"/>
        <v>0</v>
      </c>
    </row>
    <row r="94" spans="1:19" ht="15.75" customHeight="1" x14ac:dyDescent="0.3">
      <c r="A94" s="537" t="s">
        <v>376</v>
      </c>
      <c r="B94" s="590"/>
      <c r="C94" s="519"/>
      <c r="D94" s="590"/>
      <c r="E94" s="519"/>
      <c r="F94" s="590"/>
      <c r="G94" s="581"/>
      <c r="H94" s="590"/>
      <c r="I94" s="581"/>
      <c r="N94" s="710" t="s">
        <v>377</v>
      </c>
      <c r="O94" s="707">
        <f t="shared" si="15"/>
        <v>0</v>
      </c>
      <c r="P94" s="707">
        <f t="shared" si="15"/>
        <v>0</v>
      </c>
      <c r="Q94" s="707">
        <f t="shared" si="16"/>
        <v>0</v>
      </c>
    </row>
    <row r="95" spans="1:19" x14ac:dyDescent="0.3">
      <c r="A95" s="537" t="s">
        <v>377</v>
      </c>
      <c r="B95" s="590"/>
      <c r="C95" s="519"/>
      <c r="D95" s="590"/>
      <c r="E95" s="519"/>
      <c r="F95" s="590"/>
      <c r="G95" s="581"/>
      <c r="H95" s="590"/>
      <c r="I95" s="581"/>
    </row>
    <row r="96" spans="1:19" x14ac:dyDescent="0.3">
      <c r="A96" s="539"/>
      <c r="B96" s="587"/>
      <c r="C96" s="519"/>
      <c r="D96" s="587"/>
      <c r="E96" s="519"/>
      <c r="F96" s="587"/>
      <c r="G96" s="581"/>
      <c r="H96" s="587"/>
      <c r="I96" s="581"/>
    </row>
    <row r="99" spans="1:17" ht="24.6" x14ac:dyDescent="0.4">
      <c r="A99" s="535" t="s">
        <v>378</v>
      </c>
      <c r="I99" s="831" t="s">
        <v>634</v>
      </c>
      <c r="P99" s="831" t="s">
        <v>635</v>
      </c>
    </row>
    <row r="101" spans="1:17" x14ac:dyDescent="0.3">
      <c r="B101" s="996" t="str">
        <f>B3</f>
        <v xml:space="preserve">[#current_year#] </v>
      </c>
      <c r="C101" s="997"/>
      <c r="D101" s="996" t="str">
        <f>C13</f>
        <v>[#previous_year#]</v>
      </c>
      <c r="E101" s="997"/>
      <c r="F101" s="996" t="str">
        <f>D13</f>
        <v>[#previous_year_n2#]</v>
      </c>
      <c r="G101" s="997"/>
      <c r="H101" s="996" t="str">
        <f>E13</f>
        <v>[#previous_year_n3#]</v>
      </c>
      <c r="I101" s="997"/>
    </row>
    <row r="102" spans="1:17" x14ac:dyDescent="0.3">
      <c r="A102" s="502"/>
      <c r="B102" s="941" t="s">
        <v>253</v>
      </c>
      <c r="C102" s="942"/>
      <c r="D102" s="941" t="s">
        <v>253</v>
      </c>
      <c r="E102" s="942"/>
      <c r="F102" s="941" t="s">
        <v>253</v>
      </c>
      <c r="G102" s="942"/>
      <c r="H102" s="941" t="s">
        <v>253</v>
      </c>
      <c r="I102" s="942"/>
    </row>
    <row r="103" spans="1:17" x14ac:dyDescent="0.3">
      <c r="A103" s="503" t="s">
        <v>217</v>
      </c>
      <c r="B103" s="504" t="s">
        <v>223</v>
      </c>
      <c r="C103" s="505" t="s">
        <v>59</v>
      </c>
      <c r="D103" s="504" t="s">
        <v>223</v>
      </c>
      <c r="E103" s="505" t="s">
        <v>59</v>
      </c>
      <c r="F103" s="504" t="s">
        <v>223</v>
      </c>
      <c r="G103" s="505" t="s">
        <v>59</v>
      </c>
      <c r="H103" s="504" t="s">
        <v>223</v>
      </c>
      <c r="I103" s="505" t="s">
        <v>59</v>
      </c>
      <c r="N103" s="707" t="s">
        <v>369</v>
      </c>
      <c r="O103" s="731" t="str">
        <f>$F$3</f>
        <v>[#previous_year_n2#]</v>
      </c>
      <c r="P103" s="731" t="str">
        <f>$D$3</f>
        <v>[#previous_year#]</v>
      </c>
      <c r="Q103" s="731" t="str">
        <f>$B$3</f>
        <v xml:space="preserve">[#current_year#] </v>
      </c>
    </row>
    <row r="104" spans="1:17" ht="15.75" customHeight="1" x14ac:dyDescent="0.3">
      <c r="A104" s="536" t="s">
        <v>370</v>
      </c>
      <c r="B104" s="589">
        <v>100</v>
      </c>
      <c r="C104" s="567"/>
      <c r="D104" s="589">
        <v>100</v>
      </c>
      <c r="E104" s="567"/>
      <c r="F104" s="589">
        <v>100</v>
      </c>
      <c r="G104" s="567"/>
      <c r="H104" s="589">
        <v>100</v>
      </c>
      <c r="I104" s="567"/>
      <c r="N104" s="536" t="s">
        <v>370</v>
      </c>
      <c r="O104" s="701">
        <f t="shared" ref="O104:P111" si="17">C104</f>
        <v>0</v>
      </c>
      <c r="P104" s="569">
        <f t="shared" si="17"/>
        <v>100</v>
      </c>
      <c r="Q104" s="569">
        <f t="shared" ref="Q104:Q111" si="18">B104</f>
        <v>100</v>
      </c>
    </row>
    <row r="105" spans="1:17" ht="15.75" customHeight="1" x14ac:dyDescent="0.3">
      <c r="A105" s="537" t="s">
        <v>371</v>
      </c>
      <c r="B105" s="589"/>
      <c r="C105" s="519"/>
      <c r="D105" s="589"/>
      <c r="E105" s="519"/>
      <c r="F105" s="589"/>
      <c r="G105" s="581"/>
      <c r="H105" s="589"/>
      <c r="I105" s="581"/>
      <c r="N105" s="537" t="s">
        <v>371</v>
      </c>
      <c r="O105" s="701">
        <f t="shared" si="17"/>
        <v>0</v>
      </c>
      <c r="P105" s="569">
        <f t="shared" si="17"/>
        <v>0</v>
      </c>
      <c r="Q105" s="569">
        <f t="shared" si="18"/>
        <v>0</v>
      </c>
    </row>
    <row r="106" spans="1:17" ht="15.75" customHeight="1" x14ac:dyDescent="0.3">
      <c r="A106" s="536" t="s">
        <v>372</v>
      </c>
      <c r="B106" s="589">
        <v>100</v>
      </c>
      <c r="C106" s="567"/>
      <c r="D106" s="589">
        <v>100</v>
      </c>
      <c r="E106" s="567"/>
      <c r="F106" s="589">
        <v>100</v>
      </c>
      <c r="G106" s="567"/>
      <c r="H106" s="589">
        <v>100</v>
      </c>
      <c r="I106" s="567"/>
      <c r="N106" s="536" t="s">
        <v>372</v>
      </c>
      <c r="O106" s="701">
        <f t="shared" si="17"/>
        <v>0</v>
      </c>
      <c r="P106" s="569">
        <f t="shared" si="17"/>
        <v>100</v>
      </c>
      <c r="Q106" s="569">
        <f t="shared" si="18"/>
        <v>100</v>
      </c>
    </row>
    <row r="107" spans="1:17" ht="15.75" customHeight="1" x14ac:dyDescent="0.3">
      <c r="A107" s="537" t="s">
        <v>373</v>
      </c>
      <c r="B107" s="590"/>
      <c r="C107" s="519"/>
      <c r="D107" s="590"/>
      <c r="E107" s="519"/>
      <c r="F107" s="590"/>
      <c r="G107" s="581"/>
      <c r="H107" s="590"/>
      <c r="I107" s="581"/>
      <c r="N107" s="537" t="s">
        <v>373</v>
      </c>
      <c r="O107" s="701">
        <f t="shared" si="17"/>
        <v>0</v>
      </c>
      <c r="P107" s="569">
        <f t="shared" si="17"/>
        <v>0</v>
      </c>
      <c r="Q107" s="569">
        <f t="shared" si="18"/>
        <v>0</v>
      </c>
    </row>
    <row r="108" spans="1:17" x14ac:dyDescent="0.3">
      <c r="A108" s="537" t="s">
        <v>374</v>
      </c>
      <c r="B108" s="590"/>
      <c r="C108" s="519"/>
      <c r="D108" s="590"/>
      <c r="E108" s="519"/>
      <c r="F108" s="590"/>
      <c r="G108" s="581"/>
      <c r="H108" s="590"/>
      <c r="I108" s="581"/>
      <c r="N108" s="537" t="s">
        <v>374</v>
      </c>
      <c r="O108" s="701">
        <f t="shared" si="17"/>
        <v>0</v>
      </c>
      <c r="P108" s="569">
        <f t="shared" si="17"/>
        <v>0</v>
      </c>
      <c r="Q108" s="569">
        <f t="shared" si="18"/>
        <v>0</v>
      </c>
    </row>
    <row r="109" spans="1:17" ht="31.5" customHeight="1" x14ac:dyDescent="0.3">
      <c r="A109" s="538" t="s">
        <v>375</v>
      </c>
      <c r="B109" s="591">
        <v>100</v>
      </c>
      <c r="C109" s="567"/>
      <c r="D109" s="591">
        <v>100</v>
      </c>
      <c r="E109" s="567"/>
      <c r="F109" s="591">
        <v>100</v>
      </c>
      <c r="G109" s="567"/>
      <c r="H109" s="591">
        <v>100</v>
      </c>
      <c r="I109" s="567"/>
      <c r="N109" s="538" t="s">
        <v>375</v>
      </c>
      <c r="O109" s="701">
        <f t="shared" si="17"/>
        <v>0</v>
      </c>
      <c r="P109" s="569">
        <f t="shared" si="17"/>
        <v>100</v>
      </c>
      <c r="Q109" s="569">
        <f t="shared" si="18"/>
        <v>100</v>
      </c>
    </row>
    <row r="110" spans="1:17" ht="15.75" customHeight="1" x14ac:dyDescent="0.3">
      <c r="A110" s="537" t="s">
        <v>376</v>
      </c>
      <c r="B110" s="590"/>
      <c r="C110" s="519"/>
      <c r="D110" s="590"/>
      <c r="E110" s="519"/>
      <c r="F110" s="590"/>
      <c r="G110" s="581"/>
      <c r="H110" s="590"/>
      <c r="I110" s="581"/>
      <c r="N110" s="537" t="s">
        <v>376</v>
      </c>
      <c r="O110" s="701">
        <f t="shared" si="17"/>
        <v>0</v>
      </c>
      <c r="P110" s="569">
        <f t="shared" si="17"/>
        <v>0</v>
      </c>
      <c r="Q110" s="569">
        <f t="shared" si="18"/>
        <v>0</v>
      </c>
    </row>
    <row r="111" spans="1:17" x14ac:dyDescent="0.3">
      <c r="A111" s="537" t="s">
        <v>377</v>
      </c>
      <c r="B111" s="590"/>
      <c r="C111" s="519"/>
      <c r="D111" s="590"/>
      <c r="E111" s="519"/>
      <c r="F111" s="590"/>
      <c r="G111" s="581"/>
      <c r="H111" s="590"/>
      <c r="I111" s="581"/>
      <c r="N111" s="537" t="s">
        <v>377</v>
      </c>
      <c r="O111" s="701">
        <f t="shared" si="17"/>
        <v>0</v>
      </c>
      <c r="P111" s="569">
        <f t="shared" si="17"/>
        <v>0</v>
      </c>
      <c r="Q111" s="569">
        <f t="shared" si="18"/>
        <v>0</v>
      </c>
    </row>
    <row r="112" spans="1:17" x14ac:dyDescent="0.3">
      <c r="A112" s="539"/>
      <c r="B112" s="587"/>
      <c r="C112" s="519"/>
      <c r="D112" s="587"/>
      <c r="E112" s="519"/>
      <c r="F112" s="587"/>
      <c r="G112" s="581"/>
      <c r="H112" s="587"/>
      <c r="I112" s="581"/>
    </row>
    <row r="113" spans="1:17" ht="24.6" x14ac:dyDescent="0.4">
      <c r="A113" s="831" t="s">
        <v>633</v>
      </c>
    </row>
    <row r="114" spans="1:17" x14ac:dyDescent="0.3">
      <c r="A114" s="535" t="s">
        <v>379</v>
      </c>
    </row>
    <row r="116" spans="1:17" x14ac:dyDescent="0.3">
      <c r="B116" s="998" t="str">
        <f>B3</f>
        <v xml:space="preserve">[#current_year#] </v>
      </c>
      <c r="C116" s="999"/>
      <c r="D116" s="998" t="str">
        <f>C13</f>
        <v>[#previous_year#]</v>
      </c>
      <c r="E116" s="999"/>
      <c r="F116" s="998" t="str">
        <f>D13</f>
        <v>[#previous_year_n2#]</v>
      </c>
      <c r="G116" s="999"/>
      <c r="H116" s="998" t="str">
        <f>E13</f>
        <v>[#previous_year_n3#]</v>
      </c>
      <c r="I116" s="999"/>
    </row>
    <row r="117" spans="1:17" x14ac:dyDescent="0.3">
      <c r="A117" s="541"/>
      <c r="B117" s="1000" t="s">
        <v>253</v>
      </c>
      <c r="C117" s="1001"/>
      <c r="D117" s="1000" t="s">
        <v>253</v>
      </c>
      <c r="E117" s="1001"/>
      <c r="F117" s="1000" t="s">
        <v>253</v>
      </c>
      <c r="G117" s="1001"/>
      <c r="H117" s="1000" t="s">
        <v>253</v>
      </c>
      <c r="I117" s="1001"/>
    </row>
    <row r="118" spans="1:17" x14ac:dyDescent="0.3">
      <c r="A118" s="542" t="s">
        <v>217</v>
      </c>
      <c r="B118" s="543" t="s">
        <v>223</v>
      </c>
      <c r="C118" s="544" t="s">
        <v>59</v>
      </c>
      <c r="D118" s="543" t="s">
        <v>223</v>
      </c>
      <c r="E118" s="544" t="s">
        <v>59</v>
      </c>
      <c r="F118" s="543" t="s">
        <v>223</v>
      </c>
      <c r="G118" s="544" t="s">
        <v>59</v>
      </c>
      <c r="H118" s="543" t="s">
        <v>223</v>
      </c>
      <c r="I118" s="544" t="s">
        <v>59</v>
      </c>
      <c r="J118" s="568"/>
      <c r="K118" s="568"/>
      <c r="N118" s="707" t="s">
        <v>369</v>
      </c>
      <c r="O118" s="731" t="str">
        <f>$F$3</f>
        <v>[#previous_year_n2#]</v>
      </c>
      <c r="P118" s="731" t="str">
        <f>$D$3</f>
        <v>[#previous_year#]</v>
      </c>
      <c r="Q118" s="731" t="str">
        <f>$B$3</f>
        <v xml:space="preserve">[#current_year#] </v>
      </c>
    </row>
    <row r="119" spans="1:17" ht="15.75" customHeight="1" x14ac:dyDescent="0.3">
      <c r="A119" s="536" t="s">
        <v>370</v>
      </c>
      <c r="B119" s="589">
        <v>100</v>
      </c>
      <c r="C119" s="567"/>
      <c r="D119" s="589">
        <v>100</v>
      </c>
      <c r="E119" s="567"/>
      <c r="F119" s="589">
        <v>100</v>
      </c>
      <c r="G119" s="567"/>
      <c r="H119" s="589">
        <v>100</v>
      </c>
      <c r="I119" s="567"/>
      <c r="J119" s="568"/>
      <c r="K119" s="568"/>
      <c r="N119" s="536" t="s">
        <v>370</v>
      </c>
      <c r="O119" s="701">
        <f t="shared" ref="O119:P126" si="19">D119</f>
        <v>100</v>
      </c>
      <c r="P119" s="569">
        <f t="shared" si="19"/>
        <v>0</v>
      </c>
      <c r="Q119" s="570">
        <f t="shared" ref="Q119:Q126" si="20">C119</f>
        <v>0</v>
      </c>
    </row>
    <row r="120" spans="1:17" ht="15.75" customHeight="1" x14ac:dyDescent="0.3">
      <c r="A120" s="537" t="s">
        <v>371</v>
      </c>
      <c r="B120" s="589"/>
      <c r="C120" s="519"/>
      <c r="D120" s="589"/>
      <c r="E120" s="519"/>
      <c r="F120" s="589"/>
      <c r="G120" s="581"/>
      <c r="H120" s="589"/>
      <c r="I120" s="581"/>
      <c r="J120" s="568"/>
      <c r="K120" s="568"/>
      <c r="N120" s="537" t="s">
        <v>371</v>
      </c>
      <c r="O120" s="701">
        <f t="shared" si="19"/>
        <v>0</v>
      </c>
      <c r="P120" s="569">
        <f t="shared" si="19"/>
        <v>0</v>
      </c>
      <c r="Q120" s="570">
        <f t="shared" si="20"/>
        <v>0</v>
      </c>
    </row>
    <row r="121" spans="1:17" ht="15.75" customHeight="1" x14ac:dyDescent="0.3">
      <c r="A121" s="536" t="s">
        <v>372</v>
      </c>
      <c r="B121" s="589">
        <v>100</v>
      </c>
      <c r="C121" s="567"/>
      <c r="D121" s="589">
        <v>100</v>
      </c>
      <c r="E121" s="567"/>
      <c r="F121" s="589">
        <v>100</v>
      </c>
      <c r="G121" s="567"/>
      <c r="H121" s="589">
        <v>100</v>
      </c>
      <c r="I121" s="567"/>
      <c r="J121" s="568"/>
      <c r="K121" s="568"/>
      <c r="N121" s="536" t="s">
        <v>372</v>
      </c>
      <c r="O121" s="701">
        <f t="shared" si="19"/>
        <v>100</v>
      </c>
      <c r="P121" s="569">
        <f t="shared" si="19"/>
        <v>0</v>
      </c>
      <c r="Q121" s="570">
        <f t="shared" si="20"/>
        <v>0</v>
      </c>
    </row>
    <row r="122" spans="1:17" ht="15.75" customHeight="1" x14ac:dyDescent="0.3">
      <c r="A122" s="537" t="s">
        <v>373</v>
      </c>
      <c r="B122" s="590"/>
      <c r="C122" s="519"/>
      <c r="D122" s="590"/>
      <c r="E122" s="519"/>
      <c r="F122" s="590"/>
      <c r="G122" s="581"/>
      <c r="H122" s="590"/>
      <c r="I122" s="581"/>
      <c r="J122" s="568"/>
      <c r="K122" s="568"/>
      <c r="N122" s="537" t="s">
        <v>373</v>
      </c>
      <c r="O122" s="701">
        <f t="shared" si="19"/>
        <v>0</v>
      </c>
      <c r="P122" s="569">
        <f t="shared" si="19"/>
        <v>0</v>
      </c>
      <c r="Q122" s="570">
        <f t="shared" si="20"/>
        <v>0</v>
      </c>
    </row>
    <row r="123" spans="1:17" x14ac:dyDescent="0.3">
      <c r="A123" s="537" t="s">
        <v>374</v>
      </c>
      <c r="B123" s="590"/>
      <c r="C123" s="519"/>
      <c r="D123" s="590"/>
      <c r="E123" s="519"/>
      <c r="F123" s="590"/>
      <c r="G123" s="581"/>
      <c r="H123" s="590"/>
      <c r="I123" s="581"/>
      <c r="J123" s="568"/>
      <c r="K123" s="568"/>
      <c r="N123" s="537" t="s">
        <v>374</v>
      </c>
      <c r="O123" s="624">
        <f t="shared" si="19"/>
        <v>0</v>
      </c>
      <c r="P123" s="558">
        <f t="shared" si="19"/>
        <v>0</v>
      </c>
      <c r="Q123" s="570">
        <f t="shared" si="20"/>
        <v>0</v>
      </c>
    </row>
    <row r="124" spans="1:17" ht="31.5" customHeight="1" x14ac:dyDescent="0.3">
      <c r="A124" s="538" t="s">
        <v>375</v>
      </c>
      <c r="B124" s="591">
        <v>100</v>
      </c>
      <c r="C124" s="567"/>
      <c r="D124" s="591">
        <v>100</v>
      </c>
      <c r="E124" s="567"/>
      <c r="F124" s="591">
        <v>100</v>
      </c>
      <c r="G124" s="567"/>
      <c r="H124" s="591">
        <v>100</v>
      </c>
      <c r="I124" s="567"/>
      <c r="J124" s="568"/>
      <c r="K124" s="568"/>
      <c r="N124" s="538" t="s">
        <v>375</v>
      </c>
      <c r="O124" s="624">
        <f t="shared" si="19"/>
        <v>100</v>
      </c>
      <c r="P124" s="558">
        <f t="shared" si="19"/>
        <v>0</v>
      </c>
      <c r="Q124" s="570">
        <f t="shared" si="20"/>
        <v>0</v>
      </c>
    </row>
    <row r="125" spans="1:17" ht="15.75" customHeight="1" x14ac:dyDescent="0.3">
      <c r="A125" s="537" t="s">
        <v>376</v>
      </c>
      <c r="B125" s="590"/>
      <c r="C125" s="519"/>
      <c r="D125" s="590"/>
      <c r="E125" s="519"/>
      <c r="F125" s="590"/>
      <c r="G125" s="581"/>
      <c r="H125" s="590"/>
      <c r="I125" s="581"/>
      <c r="J125" s="568"/>
      <c r="K125" s="568"/>
      <c r="N125" s="537" t="s">
        <v>376</v>
      </c>
      <c r="O125" s="624">
        <f t="shared" si="19"/>
        <v>0</v>
      </c>
      <c r="P125" s="558">
        <f t="shared" si="19"/>
        <v>0</v>
      </c>
      <c r="Q125" s="570">
        <f t="shared" si="20"/>
        <v>0</v>
      </c>
    </row>
    <row r="126" spans="1:17" x14ac:dyDescent="0.3">
      <c r="A126" s="537" t="s">
        <v>377</v>
      </c>
      <c r="B126" s="590"/>
      <c r="C126" s="519"/>
      <c r="D126" s="590"/>
      <c r="E126" s="519"/>
      <c r="F126" s="590"/>
      <c r="G126" s="581"/>
      <c r="H126" s="590"/>
      <c r="I126" s="581"/>
      <c r="N126" s="537" t="s">
        <v>377</v>
      </c>
      <c r="O126" s="624">
        <f t="shared" si="19"/>
        <v>0</v>
      </c>
      <c r="P126" s="558">
        <f t="shared" si="19"/>
        <v>0</v>
      </c>
      <c r="Q126" s="570">
        <f t="shared" si="20"/>
        <v>0</v>
      </c>
    </row>
    <row r="127" spans="1:17" x14ac:dyDescent="0.3">
      <c r="A127" s="539"/>
      <c r="B127" s="587"/>
      <c r="C127" s="519"/>
      <c r="D127" s="587"/>
      <c r="E127" s="519"/>
      <c r="F127" s="587"/>
      <c r="G127" s="581"/>
      <c r="H127" s="587"/>
      <c r="I127" s="581"/>
    </row>
    <row r="129" spans="1:17" x14ac:dyDescent="0.3">
      <c r="A129" s="545" t="s">
        <v>328</v>
      </c>
      <c r="B129" s="994" t="str">
        <f>B3</f>
        <v xml:space="preserve">[#current_year#] </v>
      </c>
      <c r="C129" s="995"/>
      <c r="D129" s="995"/>
      <c r="N129" s="707" t="s">
        <v>369</v>
      </c>
      <c r="O129" s="731" t="str">
        <f>$F$3</f>
        <v>[#previous_year_n2#]</v>
      </c>
      <c r="P129" s="731" t="str">
        <f>$D$3</f>
        <v>[#previous_year#]</v>
      </c>
      <c r="Q129" s="731" t="str">
        <f>$B$3</f>
        <v xml:space="preserve">[#current_year#] </v>
      </c>
    </row>
    <row r="130" spans="1:17" ht="35.25" customHeight="1" x14ac:dyDescent="0.3">
      <c r="A130" s="546"/>
      <c r="B130" s="547" t="s">
        <v>61</v>
      </c>
      <c r="C130" s="548" t="s">
        <v>59</v>
      </c>
      <c r="D130" s="548" t="s">
        <v>380</v>
      </c>
      <c r="N130" s="707" t="str">
        <f>CONCATENATE("Collection 
", B3, " : target ", TEXT(Q119,"# ##0"), " p.e.")</f>
        <v>Collection 
[#current_year#]  : target 0 p.e.</v>
      </c>
      <c r="O130" s="714">
        <f>D120</f>
        <v>0</v>
      </c>
      <c r="P130" s="714">
        <f>E120</f>
        <v>0</v>
      </c>
      <c r="Q130" s="714">
        <f>C120</f>
        <v>0</v>
      </c>
    </row>
    <row r="131" spans="1:17" ht="35.25" customHeight="1" x14ac:dyDescent="0.3">
      <c r="A131" s="549" t="s">
        <v>381</v>
      </c>
      <c r="B131" s="587">
        <v>100</v>
      </c>
      <c r="C131" s="567"/>
      <c r="D131" s="585"/>
      <c r="N131" s="707" t="str">
        <f>CONCATENATE("Secondary treatment 
", B3, " : target ", TEXT(Q121,"# ##0"), " p.e.")</f>
        <v>Secondary treatment 
[#current_year#]  : target 0 p.e.</v>
      </c>
      <c r="O131" s="714">
        <f>D123</f>
        <v>0</v>
      </c>
      <c r="P131" s="714">
        <f>E123</f>
        <v>0</v>
      </c>
      <c r="Q131" s="714">
        <f>C123</f>
        <v>0</v>
      </c>
    </row>
    <row r="132" spans="1:17" ht="35.25" customHeight="1" x14ac:dyDescent="0.3">
      <c r="A132" s="512" t="s">
        <v>382</v>
      </c>
      <c r="B132" s="587"/>
      <c r="C132" s="519"/>
      <c r="D132" s="581"/>
      <c r="N132" s="707" t="str">
        <f>CONCATENATE("Tertiary treatment 
", B3, " : target ", TEXT(Q124,"# ##0"), " p.e.")</f>
        <v>Tertiary treatment 
[#current_year#]  : target 0 p.e.</v>
      </c>
      <c r="O132" s="714">
        <f>D126</f>
        <v>0</v>
      </c>
      <c r="P132" s="714">
        <f>E126</f>
        <v>0</v>
      </c>
      <c r="Q132" s="714">
        <f>C126</f>
        <v>0</v>
      </c>
    </row>
    <row r="133" spans="1:17" x14ac:dyDescent="0.3">
      <c r="A133" s="512" t="s">
        <v>276</v>
      </c>
      <c r="B133" s="587"/>
      <c r="C133" s="519"/>
      <c r="D133" s="581"/>
    </row>
    <row r="134" spans="1:17" x14ac:dyDescent="0.3">
      <c r="A134" s="512" t="s">
        <v>383</v>
      </c>
      <c r="B134" s="587"/>
      <c r="C134" s="519"/>
      <c r="D134" s="581"/>
    </row>
    <row r="135" spans="1:17" x14ac:dyDescent="0.3">
      <c r="A135" s="512" t="s">
        <v>384</v>
      </c>
      <c r="B135" s="587"/>
      <c r="C135" s="519"/>
      <c r="D135" s="581"/>
    </row>
    <row r="136" spans="1:17" x14ac:dyDescent="0.3">
      <c r="A136" s="512" t="s">
        <v>385</v>
      </c>
      <c r="B136" s="587"/>
      <c r="C136" s="519"/>
      <c r="D136" s="581"/>
    </row>
    <row r="137" spans="1:17" x14ac:dyDescent="0.3">
      <c r="A137" s="512" t="s">
        <v>386</v>
      </c>
      <c r="B137" s="587"/>
      <c r="C137" s="519"/>
      <c r="D137" s="581"/>
    </row>
    <row r="138" spans="1:17" x14ac:dyDescent="0.3">
      <c r="A138" s="512" t="s">
        <v>387</v>
      </c>
      <c r="B138" s="587"/>
      <c r="C138" s="519"/>
      <c r="D138" s="581"/>
    </row>
    <row r="139" spans="1:17" x14ac:dyDescent="0.3">
      <c r="A139" s="512" t="s">
        <v>388</v>
      </c>
      <c r="B139" s="587"/>
      <c r="C139" s="519"/>
      <c r="D139" s="581"/>
    </row>
    <row r="140" spans="1:17" x14ac:dyDescent="0.3">
      <c r="B140" s="550"/>
    </row>
    <row r="147" spans="1:17" ht="31.2" x14ac:dyDescent="0.3">
      <c r="A147" s="551" t="s">
        <v>389</v>
      </c>
      <c r="B147" s="552"/>
      <c r="C147" s="553" t="str">
        <f>B3</f>
        <v xml:space="preserve">[#current_year#] </v>
      </c>
      <c r="D147" s="554" t="str">
        <f>C13</f>
        <v>[#previous_year#]</v>
      </c>
      <c r="E147" s="554" t="str">
        <f>D13</f>
        <v>[#previous_year_n2#]</v>
      </c>
      <c r="F147" s="554" t="str">
        <f>E13</f>
        <v>[#previous_year_n3#]</v>
      </c>
    </row>
    <row r="148" spans="1:17" ht="31.5" customHeight="1" x14ac:dyDescent="0.3">
      <c r="A148" s="555" t="s">
        <v>390</v>
      </c>
      <c r="B148" s="555" t="s">
        <v>62</v>
      </c>
      <c r="C148" s="519"/>
      <c r="D148" s="586"/>
      <c r="E148" s="586"/>
      <c r="F148" s="586"/>
      <c r="N148" s="551" t="s">
        <v>389</v>
      </c>
      <c r="O148" s="552"/>
      <c r="P148" s="554" t="str">
        <f>C13</f>
        <v>[#previous_year#]</v>
      </c>
      <c r="Q148" s="553" t="str">
        <f>B3</f>
        <v xml:space="preserve">[#current_year#] </v>
      </c>
    </row>
    <row r="149" spans="1:17" ht="26.25" customHeight="1" x14ac:dyDescent="0.3">
      <c r="A149" s="555" t="s">
        <v>391</v>
      </c>
      <c r="B149" s="555" t="s">
        <v>62</v>
      </c>
      <c r="C149" s="519"/>
      <c r="D149" s="586"/>
      <c r="E149" s="586"/>
      <c r="F149" s="586"/>
      <c r="N149" s="555" t="s">
        <v>390</v>
      </c>
      <c r="O149" s="555" t="s">
        <v>62</v>
      </c>
      <c r="P149" s="556"/>
      <c r="Q149" s="512"/>
    </row>
    <row r="150" spans="1:17" ht="26.25" customHeight="1" x14ac:dyDescent="0.3">
      <c r="A150" s="555" t="s">
        <v>543</v>
      </c>
      <c r="B150" s="555" t="s">
        <v>62</v>
      </c>
      <c r="C150" s="519"/>
      <c r="D150" s="586"/>
      <c r="E150" s="586"/>
      <c r="F150" s="586"/>
      <c r="N150" s="555" t="s">
        <v>392</v>
      </c>
      <c r="O150" s="555" t="s">
        <v>62</v>
      </c>
      <c r="P150" s="556"/>
      <c r="Q150" s="512"/>
    </row>
    <row r="151" spans="1:17" x14ac:dyDescent="0.3">
      <c r="A151" s="555" t="s">
        <v>544</v>
      </c>
      <c r="B151" s="555" t="s">
        <v>62</v>
      </c>
      <c r="C151" s="519"/>
      <c r="D151" s="586"/>
      <c r="E151" s="586"/>
      <c r="F151" s="586"/>
      <c r="N151" s="555" t="s">
        <v>393</v>
      </c>
      <c r="O151" s="555" t="s">
        <v>62</v>
      </c>
      <c r="P151" s="556"/>
      <c r="Q151" s="512"/>
    </row>
    <row r="152" spans="1:17" x14ac:dyDescent="0.3">
      <c r="A152" s="555" t="s">
        <v>393</v>
      </c>
      <c r="B152" s="555" t="s">
        <v>62</v>
      </c>
      <c r="C152" s="519"/>
      <c r="D152" s="586"/>
      <c r="E152" s="586"/>
      <c r="F152" s="586"/>
      <c r="N152" s="555" t="s">
        <v>395</v>
      </c>
      <c r="O152" s="555" t="s">
        <v>62</v>
      </c>
      <c r="P152" s="556"/>
      <c r="Q152" s="512"/>
    </row>
    <row r="153" spans="1:17" x14ac:dyDescent="0.3">
      <c r="A153" s="555" t="s">
        <v>396</v>
      </c>
      <c r="B153" s="555" t="s">
        <v>62</v>
      </c>
      <c r="C153" s="519"/>
      <c r="D153" s="586"/>
      <c r="E153" s="586"/>
      <c r="F153" s="586"/>
    </row>
    <row r="154" spans="1:17" ht="31.5" customHeight="1" x14ac:dyDescent="0.3">
      <c r="A154" s="555" t="s">
        <v>395</v>
      </c>
      <c r="B154" s="555" t="s">
        <v>62</v>
      </c>
      <c r="C154" s="519"/>
      <c r="D154" s="586"/>
      <c r="E154" s="586"/>
      <c r="F154" s="586"/>
      <c r="N154" s="551" t="s">
        <v>389</v>
      </c>
      <c r="O154" s="552"/>
      <c r="P154" s="554" t="str">
        <f>C13</f>
        <v>[#previous_year#]</v>
      </c>
      <c r="Q154" s="553" t="str">
        <f>B3</f>
        <v xml:space="preserve">[#current_year#] </v>
      </c>
    </row>
    <row r="155" spans="1:17" ht="26.25" customHeight="1" x14ac:dyDescent="0.3">
      <c r="A155" s="555" t="s">
        <v>397</v>
      </c>
      <c r="B155" s="555" t="s">
        <v>62</v>
      </c>
      <c r="C155" s="519"/>
      <c r="D155" s="586"/>
      <c r="E155" s="586"/>
      <c r="F155" s="586"/>
      <c r="N155" s="555" t="s">
        <v>391</v>
      </c>
      <c r="O155" s="555" t="s">
        <v>62</v>
      </c>
      <c r="P155" s="556"/>
      <c r="Q155" s="512"/>
    </row>
    <row r="156" spans="1:17" ht="26.25" customHeight="1" x14ac:dyDescent="0.3">
      <c r="D156" s="527"/>
      <c r="N156" s="555" t="s">
        <v>394</v>
      </c>
      <c r="O156" s="555" t="s">
        <v>62</v>
      </c>
      <c r="P156" s="556"/>
      <c r="Q156" s="512"/>
    </row>
    <row r="157" spans="1:17" ht="26.25" customHeight="1" x14ac:dyDescent="0.3">
      <c r="D157" s="527"/>
      <c r="N157" s="555" t="s">
        <v>396</v>
      </c>
      <c r="O157" s="555" t="s">
        <v>62</v>
      </c>
      <c r="P157" s="556"/>
      <c r="Q157" s="512"/>
    </row>
    <row r="158" spans="1:17" ht="31.2" x14ac:dyDescent="0.3">
      <c r="A158" s="551" t="s">
        <v>389</v>
      </c>
      <c r="B158" s="551"/>
      <c r="C158" s="554" t="str">
        <f>B3</f>
        <v xml:space="preserve">[#current_year#] </v>
      </c>
      <c r="D158" s="554" t="str">
        <f>C13</f>
        <v>[#previous_year#]</v>
      </c>
      <c r="E158" s="554" t="str">
        <f>D13</f>
        <v>[#previous_year_n2#]</v>
      </c>
      <c r="F158" s="554" t="str">
        <f>E13</f>
        <v>[#previous_year_n3#]</v>
      </c>
      <c r="N158" s="555" t="s">
        <v>397</v>
      </c>
      <c r="O158" s="555" t="s">
        <v>62</v>
      </c>
      <c r="P158" s="556"/>
      <c r="Q158" s="512"/>
    </row>
    <row r="159" spans="1:17" ht="15.75" customHeight="1" x14ac:dyDescent="0.3">
      <c r="A159" s="555" t="s">
        <v>124</v>
      </c>
      <c r="B159" s="555" t="s">
        <v>61</v>
      </c>
      <c r="C159" s="587"/>
      <c r="D159" s="588"/>
      <c r="E159" s="588"/>
      <c r="F159" s="588"/>
    </row>
    <row r="160" spans="1:17" ht="31.5" customHeight="1" x14ac:dyDescent="0.3">
      <c r="A160" s="555" t="s">
        <v>127</v>
      </c>
      <c r="B160" s="555" t="s">
        <v>61</v>
      </c>
      <c r="C160" s="587"/>
      <c r="D160" s="588"/>
      <c r="E160" s="588"/>
      <c r="F160" s="588"/>
      <c r="N160" s="551" t="s">
        <v>389</v>
      </c>
      <c r="O160" s="551"/>
      <c r="P160" s="554" t="str">
        <f>C13</f>
        <v>[#previous_year#]</v>
      </c>
      <c r="Q160" s="554" t="str">
        <f>B3</f>
        <v xml:space="preserve">[#current_year#] </v>
      </c>
    </row>
    <row r="161" spans="1:17" x14ac:dyDescent="0.3">
      <c r="A161" s="555" t="s">
        <v>132</v>
      </c>
      <c r="B161" s="555" t="s">
        <v>61</v>
      </c>
      <c r="C161" s="587"/>
      <c r="D161" s="588"/>
      <c r="E161" s="588"/>
      <c r="F161" s="588"/>
      <c r="N161" s="555" t="s">
        <v>124</v>
      </c>
      <c r="O161" s="555" t="s">
        <v>61</v>
      </c>
      <c r="P161" s="540">
        <f>D159</f>
        <v>0</v>
      </c>
      <c r="Q161" s="540">
        <f>C159</f>
        <v>0</v>
      </c>
    </row>
    <row r="162" spans="1:17" x14ac:dyDescent="0.3">
      <c r="A162" s="555" t="s">
        <v>135</v>
      </c>
      <c r="B162" s="555" t="s">
        <v>61</v>
      </c>
      <c r="C162" s="587"/>
      <c r="D162" s="588"/>
      <c r="E162" s="588"/>
      <c r="F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389</v>
      </c>
      <c r="B165" s="557"/>
      <c r="C165" s="553" t="str">
        <f>B3</f>
        <v xml:space="preserve">[#current_year#] </v>
      </c>
      <c r="D165" s="554" t="str">
        <f>C13</f>
        <v>[#previous_year#]</v>
      </c>
      <c r="E165" s="554" t="str">
        <f>D13</f>
        <v>[#previous_year_n2#]</v>
      </c>
      <c r="F165" s="554" t="str">
        <f>E13</f>
        <v>[#previous_year_n3#]</v>
      </c>
    </row>
    <row r="166" spans="1:17" ht="15.75" customHeight="1" x14ac:dyDescent="0.3">
      <c r="A166" s="555" t="s">
        <v>398</v>
      </c>
      <c r="B166" s="555" t="s">
        <v>144</v>
      </c>
      <c r="C166" s="519"/>
      <c r="D166" s="586"/>
      <c r="E166" s="586"/>
      <c r="F166" s="586"/>
    </row>
    <row r="168" spans="1:17" ht="31.2" x14ac:dyDescent="0.3">
      <c r="A168" s="551" t="s">
        <v>389</v>
      </c>
      <c r="B168" s="552"/>
      <c r="C168" s="553" t="str">
        <f>B3</f>
        <v xml:space="preserve">[#current_year#] </v>
      </c>
      <c r="D168" s="554" t="str">
        <f>C13</f>
        <v>[#previous_year#]</v>
      </c>
      <c r="E168" s="554" t="str">
        <f>D13</f>
        <v>[#previous_year_n2#]</v>
      </c>
      <c r="F168" s="554" t="str">
        <f>E13</f>
        <v>[#previous_year_n3#]</v>
      </c>
    </row>
    <row r="169" spans="1:17" ht="31.5" customHeight="1" x14ac:dyDescent="0.3">
      <c r="A169" s="555" t="s">
        <v>399</v>
      </c>
      <c r="B169" s="555" t="s">
        <v>145</v>
      </c>
      <c r="C169" s="587"/>
      <c r="D169" s="588"/>
      <c r="E169" s="588"/>
      <c r="F169" s="588"/>
      <c r="N169" s="551" t="s">
        <v>389</v>
      </c>
      <c r="O169" s="552"/>
      <c r="P169" s="554" t="str">
        <f>C13</f>
        <v>[#previous_year#]</v>
      </c>
      <c r="Q169" s="553" t="str">
        <f>B3</f>
        <v xml:space="preserve">[#current_year#] </v>
      </c>
    </row>
    <row r="170" spans="1:17" ht="26.25" customHeight="1" x14ac:dyDescent="0.3">
      <c r="A170" s="555" t="s">
        <v>400</v>
      </c>
      <c r="B170" s="555" t="s">
        <v>145</v>
      </c>
      <c r="C170" s="587"/>
      <c r="D170" s="588"/>
      <c r="E170" s="588"/>
      <c r="F170" s="588"/>
      <c r="N170" s="555" t="s">
        <v>399</v>
      </c>
      <c r="O170" s="555" t="s">
        <v>145</v>
      </c>
      <c r="P170" s="556">
        <f>D169</f>
        <v>0</v>
      </c>
      <c r="Q170" s="512">
        <f>C169</f>
        <v>0</v>
      </c>
    </row>
    <row r="171" spans="1:17" ht="26.25" customHeight="1" x14ac:dyDescent="0.3">
      <c r="A171" s="555" t="s">
        <v>401</v>
      </c>
      <c r="B171" s="555" t="s">
        <v>145</v>
      </c>
      <c r="C171" s="587"/>
      <c r="D171" s="588"/>
      <c r="E171" s="588"/>
      <c r="F171" s="588"/>
      <c r="N171" s="555" t="s">
        <v>401</v>
      </c>
      <c r="O171" s="555" t="s">
        <v>145</v>
      </c>
      <c r="P171" s="556">
        <f>D171</f>
        <v>0</v>
      </c>
      <c r="Q171" s="512">
        <f>C171</f>
        <v>0</v>
      </c>
    </row>
    <row r="172" spans="1:17" ht="26.25" customHeight="1" x14ac:dyDescent="0.3">
      <c r="A172" s="555" t="s">
        <v>403</v>
      </c>
      <c r="B172" s="555" t="s">
        <v>145</v>
      </c>
      <c r="C172" s="587"/>
      <c r="D172" s="588"/>
      <c r="E172" s="588"/>
      <c r="F172" s="588"/>
      <c r="N172" s="555" t="s">
        <v>402</v>
      </c>
      <c r="O172" s="555" t="s">
        <v>145</v>
      </c>
      <c r="P172" s="556">
        <f>D173</f>
        <v>0</v>
      </c>
      <c r="Q172" s="512">
        <f>C173</f>
        <v>0</v>
      </c>
    </row>
    <row r="173" spans="1:17" ht="26.25" customHeight="1" x14ac:dyDescent="0.3">
      <c r="A173" s="555" t="s">
        <v>402</v>
      </c>
      <c r="B173" s="555" t="s">
        <v>145</v>
      </c>
      <c r="C173" s="587"/>
      <c r="D173" s="588"/>
      <c r="E173" s="588"/>
      <c r="F173" s="588"/>
      <c r="N173" s="555" t="s">
        <v>404</v>
      </c>
      <c r="O173" s="555" t="s">
        <v>145</v>
      </c>
      <c r="P173" s="556">
        <f>D175</f>
        <v>0</v>
      </c>
      <c r="Q173" s="512">
        <f>C175</f>
        <v>0</v>
      </c>
    </row>
    <row r="174" spans="1:17" x14ac:dyDescent="0.3">
      <c r="A174" s="555" t="s">
        <v>405</v>
      </c>
      <c r="B174" s="555" t="s">
        <v>145</v>
      </c>
      <c r="C174" s="587"/>
      <c r="D174" s="588"/>
      <c r="E174" s="588"/>
      <c r="F174" s="588"/>
    </row>
    <row r="175" spans="1:17" ht="31.5" customHeight="1" x14ac:dyDescent="0.3">
      <c r="A175" s="555" t="s">
        <v>404</v>
      </c>
      <c r="B175" s="555" t="s">
        <v>145</v>
      </c>
      <c r="C175" s="587"/>
      <c r="D175" s="588"/>
      <c r="E175" s="588"/>
      <c r="F175" s="588"/>
      <c r="N175" s="551" t="s">
        <v>389</v>
      </c>
      <c r="O175" s="552"/>
      <c r="P175" s="554" t="str">
        <f>C13</f>
        <v>[#previous_year#]</v>
      </c>
      <c r="Q175" s="553" t="str">
        <f>B3</f>
        <v xml:space="preserve">[#current_year#] </v>
      </c>
    </row>
    <row r="176" spans="1:17" ht="26.25" customHeight="1" x14ac:dyDescent="0.3">
      <c r="A176" s="555" t="s">
        <v>406</v>
      </c>
      <c r="B176" s="555" t="s">
        <v>145</v>
      </c>
      <c r="C176" s="587"/>
      <c r="D176" s="588"/>
      <c r="E176" s="588"/>
      <c r="F176" s="588"/>
      <c r="N176" s="555" t="s">
        <v>400</v>
      </c>
      <c r="O176" s="555" t="s">
        <v>145</v>
      </c>
      <c r="P176" s="556">
        <f>D170</f>
        <v>0</v>
      </c>
      <c r="Q176" s="512">
        <f>C170</f>
        <v>0</v>
      </c>
    </row>
    <row r="177" spans="14:17" ht="26.25" customHeight="1" x14ac:dyDescent="0.3">
      <c r="N177" s="555" t="s">
        <v>403</v>
      </c>
      <c r="O177" s="555" t="s">
        <v>145</v>
      </c>
      <c r="P177" s="556">
        <f>D172</f>
        <v>0</v>
      </c>
      <c r="Q177" s="512">
        <f>C172</f>
        <v>0</v>
      </c>
    </row>
    <row r="178" spans="14:17" ht="26.25" customHeight="1" x14ac:dyDescent="0.3">
      <c r="N178" s="555" t="s">
        <v>405</v>
      </c>
      <c r="O178" s="555" t="s">
        <v>145</v>
      </c>
      <c r="P178" s="556">
        <f>D174</f>
        <v>0</v>
      </c>
      <c r="Q178" s="512">
        <f>C174</f>
        <v>0</v>
      </c>
    </row>
    <row r="179" spans="14:17" ht="26.25" customHeight="1" x14ac:dyDescent="0.3">
      <c r="N179" s="555" t="s">
        <v>406</v>
      </c>
      <c r="O179" s="555" t="s">
        <v>145</v>
      </c>
      <c r="P179" s="556">
        <f>D176</f>
        <v>0</v>
      </c>
      <c r="Q179" s="512">
        <f>C176</f>
        <v>0</v>
      </c>
    </row>
  </sheetData>
  <sheetProtection formatCells="0" formatColumns="0" formatRows="0" insertColumns="0" insertRows="0" insertHyperlinks="0" deleteColumns="0" deleteRows="0" sort="0" autoFilter="0" pivotTables="0"/>
  <mergeCells count="48">
    <mergeCell ref="H63:J63"/>
    <mergeCell ref="H53:J53"/>
    <mergeCell ref="F116:G116"/>
    <mergeCell ref="F117:G117"/>
    <mergeCell ref="F85:G85"/>
    <mergeCell ref="F86:G86"/>
    <mergeCell ref="F101:G101"/>
    <mergeCell ref="F102:G102"/>
    <mergeCell ref="H85:I85"/>
    <mergeCell ref="H86:I86"/>
    <mergeCell ref="H101:I101"/>
    <mergeCell ref="H102:I102"/>
    <mergeCell ref="H116:I116"/>
    <mergeCell ref="H117:I117"/>
    <mergeCell ref="P3:Q3"/>
    <mergeCell ref="R3:S3"/>
    <mergeCell ref="R10:S10"/>
    <mergeCell ref="P10:Q10"/>
    <mergeCell ref="F41:G41"/>
    <mergeCell ref="F3:G3"/>
    <mergeCell ref="B21:G21"/>
    <mergeCell ref="F22:G22"/>
    <mergeCell ref="H3:I3"/>
    <mergeCell ref="H22:I22"/>
    <mergeCell ref="H41:I41"/>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5" t="s">
        <v>407</v>
      </c>
    </row>
    <row r="4" spans="1:4" x14ac:dyDescent="0.3">
      <c r="B4" s="626"/>
      <c r="C4" s="627"/>
      <c r="D4" s="628"/>
    </row>
    <row r="5" spans="1:4" ht="45" customHeight="1" x14ac:dyDescent="0.3">
      <c r="A5" s="629" t="s">
        <v>408</v>
      </c>
      <c r="B5" s="629" t="s">
        <v>409</v>
      </c>
      <c r="C5" s="629" t="s">
        <v>322</v>
      </c>
      <c r="D5" s="629" t="s">
        <v>410</v>
      </c>
    </row>
    <row r="6" spans="1:4" x14ac:dyDescent="0.3">
      <c r="A6" s="630"/>
      <c r="B6" s="631"/>
      <c r="C6" s="632"/>
      <c r="D6" s="633"/>
    </row>
    <row r="7" spans="1:4" x14ac:dyDescent="0.3">
      <c r="A7" s="630"/>
      <c r="B7" s="631"/>
      <c r="C7" s="632"/>
      <c r="D7" s="633"/>
    </row>
    <row r="8" spans="1:4" x14ac:dyDescent="0.3">
      <c r="A8" s="630"/>
      <c r="B8" s="631"/>
      <c r="C8" s="632"/>
      <c r="D8" s="633"/>
    </row>
    <row r="9" spans="1:4" x14ac:dyDescent="0.3">
      <c r="A9" s="630"/>
      <c r="B9" s="631"/>
      <c r="C9" s="632"/>
      <c r="D9" s="633"/>
    </row>
    <row r="10" spans="1:4" x14ac:dyDescent="0.3">
      <c r="A10" s="630"/>
      <c r="B10" s="631"/>
      <c r="C10" s="632"/>
      <c r="D10" s="633"/>
    </row>
    <row r="11" spans="1:4" x14ac:dyDescent="0.3">
      <c r="A11" s="630"/>
      <c r="B11" s="631"/>
      <c r="C11" s="632"/>
      <c r="D11" s="633"/>
    </row>
    <row r="12" spans="1:4" x14ac:dyDescent="0.3">
      <c r="A12" s="630"/>
      <c r="B12" s="631"/>
      <c r="C12" s="632"/>
      <c r="D12" s="633"/>
    </row>
    <row r="13" spans="1:4" x14ac:dyDescent="0.3">
      <c r="A13" s="630"/>
      <c r="B13" s="631"/>
      <c r="C13" s="632"/>
      <c r="D13" s="633"/>
    </row>
    <row r="14" spans="1:4" x14ac:dyDescent="0.3">
      <c r="A14" s="630"/>
      <c r="B14" s="631"/>
      <c r="C14" s="632"/>
      <c r="D14" s="633"/>
    </row>
    <row r="15" spans="1:4" x14ac:dyDescent="0.3">
      <c r="A15" s="630"/>
      <c r="B15" s="631"/>
      <c r="C15" s="632"/>
      <c r="D15" s="633"/>
    </row>
    <row r="16" spans="1:4" x14ac:dyDescent="0.3">
      <c r="A16" s="630"/>
      <c r="B16" s="631"/>
      <c r="C16" s="632"/>
      <c r="D16" s="633"/>
    </row>
    <row r="17" spans="1:4" x14ac:dyDescent="0.3">
      <c r="A17" s="630"/>
      <c r="B17" s="631"/>
      <c r="C17" s="632"/>
      <c r="D17" s="633"/>
    </row>
    <row r="18" spans="1:4" x14ac:dyDescent="0.3">
      <c r="A18" s="630"/>
      <c r="B18" s="631"/>
      <c r="C18" s="632"/>
      <c r="D18" s="633"/>
    </row>
    <row r="19" spans="1:4" x14ac:dyDescent="0.3">
      <c r="A19" s="630"/>
      <c r="B19" s="631"/>
      <c r="C19" s="632"/>
      <c r="D19" s="633"/>
    </row>
    <row r="20" spans="1:4" x14ac:dyDescent="0.3">
      <c r="A20" s="630"/>
      <c r="B20" s="631"/>
      <c r="C20" s="632"/>
      <c r="D20" s="633"/>
    </row>
    <row r="21" spans="1:4" x14ac:dyDescent="0.3">
      <c r="A21" s="630"/>
      <c r="B21" s="631"/>
      <c r="C21" s="632"/>
      <c r="D21" s="633"/>
    </row>
    <row r="22" spans="1:4" x14ac:dyDescent="0.3">
      <c r="A22" s="630"/>
      <c r="B22" s="631"/>
      <c r="C22" s="632"/>
      <c r="D22" s="633"/>
    </row>
    <row r="23" spans="1:4" x14ac:dyDescent="0.3">
      <c r="A23" s="630"/>
      <c r="B23" s="631"/>
      <c r="C23" s="632"/>
      <c r="D23" s="633"/>
    </row>
    <row r="24" spans="1:4" x14ac:dyDescent="0.3">
      <c r="A24" s="630"/>
      <c r="B24" s="631"/>
      <c r="C24" s="632"/>
      <c r="D24" s="633"/>
    </row>
    <row r="25" spans="1:4" x14ac:dyDescent="0.3">
      <c r="A25" s="630"/>
      <c r="B25" s="631"/>
      <c r="C25" s="632"/>
      <c r="D25" s="633"/>
    </row>
    <row r="26" spans="1:4" x14ac:dyDescent="0.3">
      <c r="A26" s="630"/>
      <c r="B26" s="631"/>
      <c r="C26" s="632"/>
      <c r="D26" s="633"/>
    </row>
    <row r="27" spans="1:4" x14ac:dyDescent="0.3">
      <c r="A27" s="630"/>
      <c r="B27" s="631"/>
      <c r="C27" s="632"/>
      <c r="D27" s="633"/>
    </row>
    <row r="28" spans="1:4" x14ac:dyDescent="0.3">
      <c r="A28" s="630"/>
      <c r="B28" s="631"/>
      <c r="C28" s="632"/>
      <c r="D28" s="633"/>
    </row>
    <row r="29" spans="1:4" x14ac:dyDescent="0.3">
      <c r="A29" s="630"/>
      <c r="B29" s="631"/>
      <c r="C29" s="632"/>
      <c r="D29" s="633"/>
    </row>
    <row r="30" spans="1:4" x14ac:dyDescent="0.3">
      <c r="A30" s="630"/>
      <c r="B30" s="631"/>
      <c r="C30" s="632"/>
      <c r="D30" s="633"/>
    </row>
    <row r="31" spans="1:4" x14ac:dyDescent="0.3">
      <c r="A31" s="630"/>
      <c r="B31" s="631"/>
      <c r="C31" s="632"/>
      <c r="D31" s="633"/>
    </row>
    <row r="32" spans="1:4" x14ac:dyDescent="0.3">
      <c r="A32" s="630"/>
      <c r="B32" s="631"/>
      <c r="C32" s="632"/>
      <c r="D32" s="633"/>
    </row>
    <row r="33" spans="1:4" x14ac:dyDescent="0.3">
      <c r="A33" s="630"/>
      <c r="B33" s="631"/>
      <c r="C33" s="632"/>
      <c r="D33" s="633"/>
    </row>
    <row r="34" spans="1:4" x14ac:dyDescent="0.3">
      <c r="A34" s="630"/>
      <c r="B34" s="631"/>
      <c r="C34" s="632"/>
      <c r="D34" s="633"/>
    </row>
    <row r="35" spans="1:4" x14ac:dyDescent="0.3">
      <c r="A35" s="630"/>
      <c r="B35" s="631"/>
      <c r="C35" s="632"/>
      <c r="D35" s="633"/>
    </row>
    <row r="36" spans="1:4" x14ac:dyDescent="0.3">
      <c r="A36" s="630"/>
      <c r="B36" s="631"/>
      <c r="C36" s="632"/>
      <c r="D36" s="633"/>
    </row>
    <row r="37" spans="1:4" x14ac:dyDescent="0.3">
      <c r="A37" s="630"/>
      <c r="B37" s="631"/>
      <c r="C37" s="632"/>
      <c r="D37" s="633"/>
    </row>
    <row r="38" spans="1:4" x14ac:dyDescent="0.3">
      <c r="A38" s="630"/>
      <c r="B38" s="631"/>
      <c r="C38" s="632"/>
      <c r="D38" s="633"/>
    </row>
    <row r="39" spans="1:4" x14ac:dyDescent="0.3">
      <c r="A39" s="630"/>
      <c r="B39" s="631"/>
      <c r="C39" s="632"/>
      <c r="D39" s="633"/>
    </row>
    <row r="40" spans="1:4" x14ac:dyDescent="0.3">
      <c r="A40" s="630"/>
      <c r="B40" s="631"/>
      <c r="C40" s="632"/>
      <c r="D40" s="633"/>
    </row>
    <row r="41" spans="1:4" x14ac:dyDescent="0.3">
      <c r="A41" s="630"/>
      <c r="B41" s="631"/>
      <c r="C41" s="632"/>
      <c r="D41" s="633"/>
    </row>
    <row r="42" spans="1:4" x14ac:dyDescent="0.3">
      <c r="A42" s="630"/>
      <c r="B42" s="631"/>
      <c r="C42" s="632"/>
      <c r="D42" s="633"/>
    </row>
    <row r="43" spans="1:4" x14ac:dyDescent="0.3">
      <c r="A43" s="630"/>
      <c r="B43" s="631"/>
      <c r="C43" s="632"/>
      <c r="D43" s="633"/>
    </row>
    <row r="44" spans="1:4" x14ac:dyDescent="0.3">
      <c r="A44" s="630"/>
      <c r="B44" s="631"/>
      <c r="C44" s="632"/>
      <c r="D44" s="633"/>
    </row>
    <row r="45" spans="1:4" x14ac:dyDescent="0.3">
      <c r="A45" s="630"/>
      <c r="B45" s="631"/>
      <c r="C45" s="632"/>
      <c r="D45" s="633"/>
    </row>
    <row r="46" spans="1:4" x14ac:dyDescent="0.3">
      <c r="A46" s="630"/>
      <c r="B46" s="631"/>
      <c r="C46" s="632"/>
      <c r="D46" s="633"/>
    </row>
    <row r="47" spans="1:4" x14ac:dyDescent="0.3">
      <c r="A47" s="630"/>
      <c r="B47" s="631"/>
      <c r="C47" s="632"/>
      <c r="D47" s="633"/>
    </row>
    <row r="48" spans="1:4" x14ac:dyDescent="0.3">
      <c r="A48" s="630"/>
      <c r="B48" s="631"/>
      <c r="C48" s="632"/>
      <c r="D48" s="633"/>
    </row>
    <row r="49" spans="1:4" x14ac:dyDescent="0.3">
      <c r="A49" s="630"/>
      <c r="B49" s="631"/>
      <c r="C49" s="632"/>
      <c r="D49" s="633"/>
    </row>
    <row r="50" spans="1:4" x14ac:dyDescent="0.3">
      <c r="A50" s="630"/>
      <c r="B50" s="631"/>
      <c r="C50" s="632"/>
      <c r="D50" s="633"/>
    </row>
    <row r="51" spans="1:4" x14ac:dyDescent="0.3">
      <c r="A51" s="630"/>
      <c r="B51" s="631"/>
      <c r="C51" s="632"/>
      <c r="D51" s="633"/>
    </row>
    <row r="52" spans="1:4" x14ac:dyDescent="0.3">
      <c r="A52" s="630"/>
      <c r="B52" s="631"/>
      <c r="C52" s="632"/>
      <c r="D52" s="633"/>
    </row>
    <row r="53" spans="1:4" x14ac:dyDescent="0.3">
      <c r="A53" s="630"/>
      <c r="B53" s="631"/>
      <c r="C53" s="632"/>
      <c r="D53" s="633"/>
    </row>
    <row r="54" spans="1:4" x14ac:dyDescent="0.3">
      <c r="A54" s="630"/>
      <c r="B54" s="631"/>
      <c r="C54" s="632"/>
      <c r="D54" s="633"/>
    </row>
    <row r="55" spans="1:4" x14ac:dyDescent="0.3">
      <c r="A55" s="630"/>
      <c r="B55" s="631"/>
      <c r="C55" s="632"/>
      <c r="D55" s="633"/>
    </row>
    <row r="56" spans="1:4" x14ac:dyDescent="0.3">
      <c r="A56" s="630"/>
      <c r="B56" s="631"/>
      <c r="C56" s="632"/>
      <c r="D56" s="633"/>
    </row>
    <row r="57" spans="1:4" x14ac:dyDescent="0.3">
      <c r="A57" s="630"/>
      <c r="B57" s="631"/>
      <c r="C57" s="632"/>
      <c r="D57" s="633"/>
    </row>
    <row r="58" spans="1:4" x14ac:dyDescent="0.3">
      <c r="A58" s="630"/>
      <c r="B58" s="631"/>
      <c r="C58" s="632"/>
      <c r="D58" s="633"/>
    </row>
    <row r="59" spans="1:4" x14ac:dyDescent="0.3">
      <c r="A59" s="630"/>
      <c r="B59" s="631"/>
      <c r="C59" s="632"/>
      <c r="D59" s="633"/>
    </row>
    <row r="60" spans="1:4" x14ac:dyDescent="0.3">
      <c r="A60" s="630"/>
      <c r="B60" s="631"/>
      <c r="C60" s="632"/>
      <c r="D60" s="633"/>
    </row>
    <row r="61" spans="1:4" x14ac:dyDescent="0.3">
      <c r="A61" s="630"/>
      <c r="B61" s="631"/>
      <c r="C61" s="632"/>
      <c r="D61" s="633"/>
    </row>
    <row r="62" spans="1:4" x14ac:dyDescent="0.3">
      <c r="A62" s="630"/>
      <c r="B62" s="631"/>
      <c r="C62" s="632"/>
      <c r="D62" s="633"/>
    </row>
    <row r="63" spans="1:4" x14ac:dyDescent="0.3">
      <c r="A63" s="630"/>
      <c r="B63" s="631"/>
      <c r="C63" s="632"/>
      <c r="D63" s="633"/>
    </row>
    <row r="64" spans="1:4" x14ac:dyDescent="0.3">
      <c r="A64" s="630"/>
      <c r="B64" s="631"/>
      <c r="C64" s="632"/>
      <c r="D64" s="633"/>
    </row>
    <row r="65" spans="1:4" x14ac:dyDescent="0.3">
      <c r="A65" s="630"/>
      <c r="B65" s="631"/>
      <c r="C65" s="632"/>
      <c r="D65" s="633"/>
    </row>
    <row r="66" spans="1:4" x14ac:dyDescent="0.3">
      <c r="A66" s="630"/>
      <c r="B66" s="631"/>
      <c r="C66" s="632"/>
      <c r="D66" s="633"/>
    </row>
    <row r="67" spans="1:4" x14ac:dyDescent="0.3">
      <c r="A67" s="630"/>
      <c r="B67" s="631"/>
      <c r="C67" s="632"/>
      <c r="D67" s="633"/>
    </row>
    <row r="68" spans="1:4" x14ac:dyDescent="0.3">
      <c r="A68" s="630"/>
      <c r="B68" s="631"/>
      <c r="C68" s="632"/>
      <c r="D68" s="633"/>
    </row>
    <row r="69" spans="1:4" x14ac:dyDescent="0.3">
      <c r="A69" s="630"/>
      <c r="B69" s="631"/>
      <c r="C69" s="632"/>
      <c r="D69" s="633"/>
    </row>
    <row r="70" spans="1:4" x14ac:dyDescent="0.3">
      <c r="A70" s="630"/>
      <c r="B70" s="631"/>
      <c r="C70" s="632"/>
      <c r="D70" s="633"/>
    </row>
    <row r="71" spans="1:4" x14ac:dyDescent="0.3">
      <c r="A71" s="630"/>
      <c r="B71" s="631"/>
      <c r="C71" s="632"/>
      <c r="D71" s="633"/>
    </row>
    <row r="72" spans="1:4" x14ac:dyDescent="0.3">
      <c r="A72" s="630"/>
      <c r="B72" s="631"/>
      <c r="C72" s="632"/>
      <c r="D72" s="633"/>
    </row>
    <row r="73" spans="1:4" x14ac:dyDescent="0.3">
      <c r="A73" s="630"/>
      <c r="B73" s="631"/>
      <c r="C73" s="632"/>
      <c r="D73" s="633"/>
    </row>
    <row r="74" spans="1:4" x14ac:dyDescent="0.3">
      <c r="A74" s="630"/>
      <c r="B74" s="631"/>
      <c r="C74" s="632"/>
      <c r="D74" s="633"/>
    </row>
    <row r="75" spans="1:4" x14ac:dyDescent="0.3">
      <c r="A75" s="630"/>
      <c r="B75" s="631"/>
      <c r="C75" s="632"/>
      <c r="D75" s="633"/>
    </row>
    <row r="76" spans="1:4" x14ac:dyDescent="0.3">
      <c r="A76" s="630"/>
      <c r="B76" s="631"/>
      <c r="C76" s="632"/>
      <c r="D76" s="633"/>
    </row>
    <row r="77" spans="1:4" x14ac:dyDescent="0.3">
      <c r="A77" s="630"/>
      <c r="B77" s="631"/>
      <c r="C77" s="632"/>
      <c r="D77" s="633"/>
    </row>
    <row r="78" spans="1:4" x14ac:dyDescent="0.3">
      <c r="A78" s="630"/>
      <c r="B78" s="631"/>
      <c r="C78" s="632"/>
      <c r="D78" s="633"/>
    </row>
    <row r="79" spans="1:4" x14ac:dyDescent="0.3">
      <c r="A79" s="630"/>
      <c r="B79" s="631"/>
      <c r="C79" s="632"/>
      <c r="D79" s="633"/>
    </row>
    <row r="80" spans="1:4" x14ac:dyDescent="0.3">
      <c r="A80" s="630"/>
      <c r="B80" s="631"/>
      <c r="C80" s="632"/>
      <c r="D80" s="633"/>
    </row>
    <row r="81" spans="1:4" x14ac:dyDescent="0.3">
      <c r="A81" s="630"/>
      <c r="B81" s="631"/>
      <c r="C81" s="632"/>
      <c r="D81" s="633"/>
    </row>
    <row r="82" spans="1:4" x14ac:dyDescent="0.3">
      <c r="A82" s="630"/>
      <c r="B82" s="631"/>
      <c r="C82" s="632"/>
      <c r="D82" s="633"/>
    </row>
    <row r="83" spans="1:4" x14ac:dyDescent="0.3">
      <c r="A83" s="630"/>
      <c r="B83" s="631"/>
      <c r="C83" s="632"/>
      <c r="D83" s="633"/>
    </row>
    <row r="84" spans="1:4" x14ac:dyDescent="0.3">
      <c r="A84" s="630"/>
      <c r="B84" s="631"/>
      <c r="C84" s="632"/>
      <c r="D84" s="633"/>
    </row>
    <row r="85" spans="1:4" x14ac:dyDescent="0.3">
      <c r="A85" s="630"/>
      <c r="B85" s="631"/>
      <c r="C85" s="632"/>
      <c r="D85" s="633"/>
    </row>
    <row r="86" spans="1:4" x14ac:dyDescent="0.3">
      <c r="A86" s="630"/>
      <c r="B86" s="631"/>
      <c r="C86" s="632"/>
      <c r="D86" s="633"/>
    </row>
    <row r="87" spans="1:4" x14ac:dyDescent="0.3">
      <c r="A87" s="630"/>
      <c r="B87" s="631"/>
      <c r="C87" s="632"/>
      <c r="D87" s="633"/>
    </row>
    <row r="88" spans="1:4" x14ac:dyDescent="0.3">
      <c r="A88" s="630"/>
      <c r="B88" s="631"/>
      <c r="C88" s="632"/>
      <c r="D88" s="633"/>
    </row>
    <row r="89" spans="1:4" x14ac:dyDescent="0.3">
      <c r="A89" s="630"/>
      <c r="B89" s="631"/>
      <c r="C89" s="632"/>
      <c r="D89" s="633"/>
    </row>
    <row r="90" spans="1:4" x14ac:dyDescent="0.3">
      <c r="A90" s="630"/>
      <c r="B90" s="631"/>
      <c r="C90" s="632"/>
      <c r="D90" s="633"/>
    </row>
    <row r="91" spans="1:4" x14ac:dyDescent="0.3">
      <c r="A91" s="630"/>
      <c r="B91" s="631"/>
      <c r="C91" s="632"/>
      <c r="D91" s="633"/>
    </row>
    <row r="92" spans="1:4" x14ac:dyDescent="0.3">
      <c r="A92" s="630"/>
      <c r="B92" s="631"/>
      <c r="C92" s="632"/>
      <c r="D92" s="633"/>
    </row>
    <row r="93" spans="1:4" x14ac:dyDescent="0.3">
      <c r="A93" s="630"/>
      <c r="B93" s="631"/>
      <c r="C93" s="632"/>
      <c r="D93" s="633"/>
    </row>
    <row r="94" spans="1:4" x14ac:dyDescent="0.3">
      <c r="A94" s="630"/>
      <c r="B94" s="631"/>
      <c r="C94" s="632"/>
      <c r="D94" s="633"/>
    </row>
    <row r="95" spans="1:4" x14ac:dyDescent="0.3">
      <c r="A95" s="630"/>
      <c r="B95" s="631"/>
      <c r="C95" s="632"/>
      <c r="D95" s="633"/>
    </row>
    <row r="96" spans="1:4" x14ac:dyDescent="0.3">
      <c r="A96" s="630"/>
      <c r="B96" s="631"/>
      <c r="C96" s="632"/>
      <c r="D96" s="633"/>
    </row>
    <row r="97" spans="1:4" x14ac:dyDescent="0.3">
      <c r="A97" s="630"/>
      <c r="B97" s="631"/>
      <c r="C97" s="632"/>
      <c r="D97" s="633"/>
    </row>
    <row r="98" spans="1:4" x14ac:dyDescent="0.3">
      <c r="A98" s="630"/>
      <c r="B98" s="631"/>
      <c r="C98" s="632"/>
      <c r="D98" s="633"/>
    </row>
    <row r="99" spans="1:4" x14ac:dyDescent="0.3">
      <c r="A99" s="630"/>
      <c r="B99" s="631"/>
      <c r="C99" s="632"/>
      <c r="D99" s="633"/>
    </row>
    <row r="100" spans="1:4" x14ac:dyDescent="0.3">
      <c r="A100" s="630"/>
      <c r="B100" s="631"/>
      <c r="C100" s="632"/>
      <c r="D100" s="633"/>
    </row>
    <row r="101" spans="1:4" x14ac:dyDescent="0.3">
      <c r="A101" s="630"/>
      <c r="B101" s="631"/>
      <c r="C101" s="632"/>
      <c r="D101" s="633"/>
    </row>
    <row r="102" spans="1:4" x14ac:dyDescent="0.3">
      <c r="A102" s="630"/>
      <c r="B102" s="631"/>
      <c r="C102" s="632"/>
      <c r="D102" s="633"/>
    </row>
    <row r="103" spans="1:4" x14ac:dyDescent="0.3">
      <c r="A103" s="630"/>
      <c r="B103" s="631"/>
      <c r="C103" s="632"/>
      <c r="D103" s="633"/>
    </row>
    <row r="104" spans="1:4" x14ac:dyDescent="0.3">
      <c r="A104" s="630"/>
      <c r="B104" s="631"/>
      <c r="C104" s="632"/>
      <c r="D104" s="633"/>
    </row>
    <row r="105" spans="1:4" x14ac:dyDescent="0.3">
      <c r="A105" s="630"/>
      <c r="B105" s="631"/>
      <c r="C105" s="632"/>
      <c r="D105" s="633"/>
    </row>
    <row r="106" spans="1:4" x14ac:dyDescent="0.3">
      <c r="A106" s="630"/>
      <c r="B106" s="631"/>
      <c r="C106" s="632"/>
      <c r="D106" s="633"/>
    </row>
    <row r="107" spans="1:4" x14ac:dyDescent="0.3">
      <c r="A107" s="630"/>
      <c r="B107" s="631"/>
      <c r="C107" s="632"/>
      <c r="D107" s="633"/>
    </row>
    <row r="108" spans="1:4" x14ac:dyDescent="0.3">
      <c r="A108" s="630"/>
      <c r="B108" s="631"/>
      <c r="C108" s="632"/>
      <c r="D108" s="633"/>
    </row>
    <row r="109" spans="1:4" x14ac:dyDescent="0.3">
      <c r="A109" s="630"/>
      <c r="B109" s="631"/>
      <c r="C109" s="632"/>
      <c r="D109" s="633"/>
    </row>
    <row r="110" spans="1:4" x14ac:dyDescent="0.3">
      <c r="A110" s="630"/>
      <c r="B110" s="631"/>
      <c r="C110" s="632"/>
      <c r="D110" s="633"/>
    </row>
    <row r="111" spans="1:4" x14ac:dyDescent="0.3">
      <c r="A111" s="630"/>
      <c r="B111" s="631"/>
      <c r="C111" s="632"/>
      <c r="D111" s="633"/>
    </row>
    <row r="112" spans="1:4" x14ac:dyDescent="0.3">
      <c r="A112" s="630"/>
      <c r="B112" s="631"/>
      <c r="C112" s="632"/>
      <c r="D112" s="633"/>
    </row>
    <row r="113" spans="1:4" x14ac:dyDescent="0.3">
      <c r="A113" s="630"/>
      <c r="B113" s="631"/>
      <c r="C113" s="632"/>
      <c r="D113" s="633"/>
    </row>
    <row r="114" spans="1:4" x14ac:dyDescent="0.3">
      <c r="A114" s="630"/>
      <c r="B114" s="631"/>
      <c r="C114" s="632"/>
      <c r="D114" s="633"/>
    </row>
    <row r="115" spans="1:4" x14ac:dyDescent="0.3">
      <c r="A115" s="630"/>
      <c r="B115" s="631"/>
      <c r="C115" s="632"/>
      <c r="D115" s="633"/>
    </row>
    <row r="116" spans="1:4" x14ac:dyDescent="0.3">
      <c r="A116" s="630"/>
      <c r="B116" s="631"/>
      <c r="C116" s="632"/>
      <c r="D116" s="633"/>
    </row>
    <row r="117" spans="1:4" x14ac:dyDescent="0.3">
      <c r="A117" s="630"/>
      <c r="B117" s="631"/>
      <c r="C117" s="632"/>
      <c r="D117" s="633"/>
    </row>
    <row r="118" spans="1:4" x14ac:dyDescent="0.3">
      <c r="A118" s="630"/>
      <c r="B118" s="631"/>
      <c r="C118" s="632"/>
      <c r="D118" s="633"/>
    </row>
    <row r="119" spans="1:4" x14ac:dyDescent="0.3">
      <c r="A119" s="630"/>
      <c r="B119" s="631"/>
      <c r="C119" s="632"/>
      <c r="D119" s="633"/>
    </row>
    <row r="120" spans="1:4" x14ac:dyDescent="0.3">
      <c r="A120" s="630"/>
      <c r="B120" s="631"/>
      <c r="C120" s="632"/>
      <c r="D120" s="633"/>
    </row>
    <row r="121" spans="1:4" x14ac:dyDescent="0.3">
      <c r="A121" s="630"/>
      <c r="B121" s="631"/>
      <c r="C121" s="632"/>
      <c r="D121" s="633"/>
    </row>
    <row r="122" spans="1:4" x14ac:dyDescent="0.3">
      <c r="A122" s="630"/>
      <c r="B122" s="631"/>
      <c r="C122" s="632"/>
      <c r="D122" s="633"/>
    </row>
    <row r="123" spans="1:4" x14ac:dyDescent="0.3">
      <c r="A123" s="630"/>
      <c r="B123" s="631"/>
      <c r="C123" s="632"/>
      <c r="D123" s="633"/>
    </row>
    <row r="124" spans="1:4" x14ac:dyDescent="0.3">
      <c r="A124" s="630"/>
      <c r="B124" s="631"/>
      <c r="C124" s="632"/>
      <c r="D124" s="633"/>
    </row>
    <row r="125" spans="1:4" x14ac:dyDescent="0.3">
      <c r="A125" s="630"/>
      <c r="B125" s="631"/>
      <c r="C125" s="632"/>
      <c r="D125" s="633"/>
    </row>
    <row r="126" spans="1:4" x14ac:dyDescent="0.3">
      <c r="A126" s="630"/>
      <c r="B126" s="631"/>
      <c r="C126" s="632"/>
      <c r="D126" s="633"/>
    </row>
    <row r="127" spans="1:4" x14ac:dyDescent="0.3">
      <c r="A127" s="630"/>
      <c r="B127" s="631"/>
      <c r="C127" s="632"/>
      <c r="D127" s="633"/>
    </row>
    <row r="128" spans="1:4" x14ac:dyDescent="0.3">
      <c r="A128" s="630"/>
      <c r="B128" s="631"/>
      <c r="C128" s="632"/>
      <c r="D128" s="633"/>
    </row>
    <row r="129" spans="1:4" x14ac:dyDescent="0.3">
      <c r="A129" s="630"/>
      <c r="B129" s="631"/>
      <c r="C129" s="632"/>
      <c r="D129" s="633"/>
    </row>
    <row r="130" spans="1:4" x14ac:dyDescent="0.3">
      <c r="A130" s="630"/>
      <c r="B130" s="631"/>
      <c r="C130" s="632"/>
      <c r="D130" s="633"/>
    </row>
    <row r="131" spans="1:4" x14ac:dyDescent="0.3">
      <c r="A131" s="630"/>
      <c r="B131" s="631"/>
      <c r="C131" s="632"/>
      <c r="D131" s="633"/>
    </row>
    <row r="132" spans="1:4" x14ac:dyDescent="0.3">
      <c r="A132" s="630"/>
      <c r="B132" s="631"/>
      <c r="C132" s="632"/>
      <c r="D132" s="633"/>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618</v>
      </c>
    </row>
    <row r="3" spans="1:4" x14ac:dyDescent="0.3">
      <c r="A3" s="827" t="s">
        <v>616</v>
      </c>
    </row>
    <row r="4" spans="1:4" x14ac:dyDescent="0.3">
      <c r="A4" t="s">
        <v>617</v>
      </c>
    </row>
    <row r="5" spans="1:4" ht="60" customHeight="1" x14ac:dyDescent="0.3">
      <c r="A5" s="634" t="s">
        <v>408</v>
      </c>
      <c r="B5" s="634" t="s">
        <v>409</v>
      </c>
      <c r="C5" s="759" t="s">
        <v>411</v>
      </c>
      <c r="D5" s="634" t="s">
        <v>307</v>
      </c>
    </row>
    <row r="6" spans="1:4" x14ac:dyDescent="0.3">
      <c r="A6" s="635"/>
      <c r="B6" s="636"/>
      <c r="C6" s="638"/>
      <c r="D6" s="637"/>
    </row>
    <row r="7" spans="1:4" x14ac:dyDescent="0.3">
      <c r="A7" s="635"/>
      <c r="B7" s="636"/>
      <c r="C7" s="638"/>
      <c r="D7" s="637"/>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39" t="s">
        <v>622</v>
      </c>
    </row>
    <row r="4" spans="1:6" ht="45" customHeight="1" x14ac:dyDescent="0.3">
      <c r="A4" s="640" t="s">
        <v>412</v>
      </c>
      <c r="B4" s="640" t="s">
        <v>413</v>
      </c>
      <c r="C4" s="640" t="s">
        <v>414</v>
      </c>
      <c r="D4" s="640" t="s">
        <v>415</v>
      </c>
      <c r="E4" s="640" t="s">
        <v>416</v>
      </c>
      <c r="F4" s="640" t="s">
        <v>410</v>
      </c>
    </row>
    <row r="5" spans="1:6" x14ac:dyDescent="0.3">
      <c r="A5" s="641"/>
      <c r="B5" s="643"/>
      <c r="C5" s="643"/>
      <c r="D5" s="643"/>
      <c r="E5" s="644"/>
      <c r="F5" s="642"/>
    </row>
    <row r="6" spans="1:6" x14ac:dyDescent="0.3">
      <c r="A6" s="641"/>
      <c r="B6" s="643"/>
      <c r="C6" s="643"/>
      <c r="D6" s="643"/>
      <c r="E6" s="644"/>
      <c r="F6" s="642"/>
    </row>
    <row r="7" spans="1:6" x14ac:dyDescent="0.3">
      <c r="A7" s="641"/>
      <c r="B7" s="643"/>
      <c r="C7" s="643"/>
      <c r="D7" s="643"/>
      <c r="E7" s="644"/>
      <c r="F7" s="642"/>
    </row>
    <row r="8" spans="1:6" x14ac:dyDescent="0.3">
      <c r="A8" s="641"/>
      <c r="B8" s="643"/>
      <c r="C8" s="643"/>
      <c r="D8" s="643"/>
      <c r="E8" s="644"/>
      <c r="F8" s="642"/>
    </row>
    <row r="9" spans="1:6" x14ac:dyDescent="0.3">
      <c r="A9" s="641"/>
      <c r="B9" s="643"/>
      <c r="C9" s="643"/>
      <c r="D9" s="643"/>
      <c r="E9" s="644"/>
      <c r="F9" s="642"/>
    </row>
    <row r="10" spans="1:6" x14ac:dyDescent="0.3">
      <c r="A10" s="641"/>
      <c r="B10" s="643"/>
      <c r="C10" s="643"/>
      <c r="D10" s="643"/>
      <c r="E10" s="644"/>
      <c r="F10" s="642"/>
    </row>
    <row r="11" spans="1:6" x14ac:dyDescent="0.3">
      <c r="A11" s="641"/>
      <c r="B11" s="643"/>
      <c r="C11" s="643"/>
      <c r="D11" s="643"/>
      <c r="E11" s="644"/>
      <c r="F11" s="642"/>
    </row>
    <row r="12" spans="1:6" x14ac:dyDescent="0.3">
      <c r="A12" s="641"/>
      <c r="B12" s="643"/>
      <c r="C12" s="643"/>
      <c r="D12" s="643"/>
      <c r="E12" s="644"/>
      <c r="F12" s="642"/>
    </row>
    <row r="13" spans="1:6" x14ac:dyDescent="0.3">
      <c r="A13" s="641"/>
      <c r="B13" s="643"/>
      <c r="C13" s="643"/>
      <c r="D13" s="643"/>
      <c r="E13" s="644"/>
      <c r="F13" s="642"/>
    </row>
    <row r="14" spans="1:6" x14ac:dyDescent="0.3">
      <c r="A14" s="641"/>
      <c r="B14" s="643"/>
      <c r="C14" s="643"/>
      <c r="D14" s="643"/>
      <c r="E14" s="644"/>
      <c r="F14" s="642"/>
    </row>
    <row r="15" spans="1:6" x14ac:dyDescent="0.3">
      <c r="A15" s="641"/>
      <c r="B15" s="643"/>
      <c r="C15" s="643"/>
      <c r="D15" s="643"/>
      <c r="E15" s="644"/>
      <c r="F15" s="642"/>
    </row>
    <row r="16" spans="1:6" x14ac:dyDescent="0.3">
      <c r="A16" s="641"/>
      <c r="B16" s="643"/>
      <c r="C16" s="643"/>
      <c r="D16" s="643"/>
      <c r="E16" s="644"/>
      <c r="F16" s="642"/>
    </row>
    <row r="17" spans="1:6" x14ac:dyDescent="0.3">
      <c r="A17" s="641"/>
      <c r="B17" s="643"/>
      <c r="C17" s="643"/>
      <c r="D17" s="643"/>
      <c r="E17" s="644"/>
      <c r="F17" s="642"/>
    </row>
    <row r="18" spans="1:6" x14ac:dyDescent="0.3">
      <c r="A18" s="641"/>
      <c r="B18" s="643"/>
      <c r="C18" s="643"/>
      <c r="D18" s="643"/>
      <c r="E18" s="644"/>
      <c r="F18" s="642"/>
    </row>
    <row r="19" spans="1:6" x14ac:dyDescent="0.3">
      <c r="A19" s="641"/>
      <c r="B19" s="643"/>
      <c r="C19" s="643"/>
      <c r="D19" s="643"/>
      <c r="E19" s="644"/>
      <c r="F19" s="642"/>
    </row>
    <row r="20" spans="1:6" x14ac:dyDescent="0.3">
      <c r="A20" s="641"/>
      <c r="B20" s="643"/>
      <c r="C20" s="643"/>
      <c r="D20" s="643"/>
      <c r="E20" s="644"/>
      <c r="F20" s="642"/>
    </row>
    <row r="21" spans="1:6" x14ac:dyDescent="0.3">
      <c r="A21" s="641"/>
      <c r="B21" s="643"/>
      <c r="C21" s="643"/>
      <c r="D21" s="643"/>
      <c r="E21" s="644"/>
      <c r="F21" s="642"/>
    </row>
    <row r="22" spans="1:6" x14ac:dyDescent="0.3">
      <c r="A22" s="641"/>
      <c r="B22" s="643"/>
      <c r="C22" s="643"/>
      <c r="D22" s="643"/>
      <c r="E22" s="644"/>
      <c r="F22" s="642"/>
    </row>
    <row r="23" spans="1:6" x14ac:dyDescent="0.3">
      <c r="A23" s="641"/>
      <c r="B23" s="643"/>
      <c r="C23" s="643"/>
      <c r="D23" s="643"/>
      <c r="E23" s="644"/>
      <c r="F23" s="642"/>
    </row>
    <row r="24" spans="1:6" x14ac:dyDescent="0.3">
      <c r="A24" s="641"/>
      <c r="B24" s="643"/>
      <c r="C24" s="643"/>
      <c r="D24" s="643"/>
      <c r="E24" s="644"/>
      <c r="F24" s="642"/>
    </row>
    <row r="25" spans="1:6" x14ac:dyDescent="0.3">
      <c r="A25" s="641"/>
      <c r="B25" s="643"/>
      <c r="C25" s="643"/>
      <c r="D25" s="643"/>
      <c r="E25" s="644"/>
      <c r="F25" s="642"/>
    </row>
    <row r="26" spans="1:6" x14ac:dyDescent="0.3">
      <c r="A26" s="641"/>
      <c r="B26" s="643"/>
      <c r="C26" s="643"/>
      <c r="D26" s="643"/>
      <c r="E26" s="644"/>
      <c r="F26" s="642"/>
    </row>
    <row r="27" spans="1:6" x14ac:dyDescent="0.3">
      <c r="A27" s="641"/>
      <c r="B27" s="643"/>
      <c r="C27" s="643"/>
      <c r="D27" s="643"/>
      <c r="E27" s="644"/>
      <c r="F27" s="642"/>
    </row>
    <row r="28" spans="1:6" x14ac:dyDescent="0.3">
      <c r="A28" s="641"/>
      <c r="B28" s="643"/>
      <c r="C28" s="643"/>
      <c r="D28" s="643"/>
      <c r="E28" s="644"/>
      <c r="F28" s="642"/>
    </row>
    <row r="29" spans="1:6" x14ac:dyDescent="0.3">
      <c r="A29" s="641"/>
      <c r="B29" s="643"/>
      <c r="C29" s="643"/>
      <c r="D29" s="643"/>
      <c r="E29" s="644"/>
      <c r="F29" s="642"/>
    </row>
    <row r="30" spans="1:6" x14ac:dyDescent="0.3">
      <c r="A30" s="641"/>
      <c r="B30" s="643"/>
      <c r="C30" s="643"/>
      <c r="D30" s="643"/>
      <c r="E30" s="644"/>
      <c r="F30" s="642"/>
    </row>
    <row r="31" spans="1:6" x14ac:dyDescent="0.3">
      <c r="A31" s="641"/>
      <c r="B31" s="643"/>
      <c r="C31" s="643"/>
      <c r="D31" s="643"/>
      <c r="E31" s="644"/>
      <c r="F31" s="642"/>
    </row>
    <row r="32" spans="1:6" x14ac:dyDescent="0.3">
      <c r="A32" s="641"/>
      <c r="B32" s="643"/>
      <c r="C32" s="643"/>
      <c r="D32" s="643"/>
      <c r="E32" s="644"/>
      <c r="F32" s="642"/>
    </row>
    <row r="33" spans="1:6" x14ac:dyDescent="0.3">
      <c r="A33" s="641"/>
      <c r="B33" s="643"/>
      <c r="C33" s="643"/>
      <c r="D33" s="643"/>
      <c r="E33" s="644"/>
      <c r="F33" s="642"/>
    </row>
    <row r="34" spans="1:6" x14ac:dyDescent="0.3">
      <c r="A34" s="641"/>
      <c r="B34" s="643"/>
      <c r="C34" s="643"/>
      <c r="D34" s="643"/>
      <c r="E34" s="644"/>
      <c r="F34" s="642"/>
    </row>
    <row r="35" spans="1:6" x14ac:dyDescent="0.3">
      <c r="A35" s="641"/>
      <c r="B35" s="643"/>
      <c r="C35" s="643"/>
      <c r="D35" s="643"/>
      <c r="E35" s="644"/>
      <c r="F35" s="642"/>
    </row>
    <row r="36" spans="1:6" x14ac:dyDescent="0.3">
      <c r="A36" s="641"/>
      <c r="B36" s="643"/>
      <c r="C36" s="643"/>
      <c r="D36" s="643"/>
      <c r="E36" s="644"/>
      <c r="F36" s="642"/>
    </row>
    <row r="37" spans="1:6" x14ac:dyDescent="0.3">
      <c r="A37" s="641"/>
      <c r="B37" s="643"/>
      <c r="C37" s="643"/>
      <c r="D37" s="643"/>
      <c r="E37" s="644"/>
      <c r="F37" s="642"/>
    </row>
    <row r="38" spans="1:6" x14ac:dyDescent="0.3">
      <c r="A38" s="641"/>
      <c r="B38" s="643"/>
      <c r="C38" s="643"/>
      <c r="D38" s="643"/>
      <c r="E38" s="644"/>
      <c r="F38" s="642"/>
    </row>
    <row r="39" spans="1:6" x14ac:dyDescent="0.3">
      <c r="A39" s="641"/>
      <c r="B39" s="643"/>
      <c r="C39" s="643"/>
      <c r="D39" s="643"/>
      <c r="E39" s="644"/>
      <c r="F39" s="642"/>
    </row>
    <row r="40" spans="1:6" x14ac:dyDescent="0.3">
      <c r="A40" s="641"/>
      <c r="B40" s="643"/>
      <c r="C40" s="643"/>
      <c r="D40" s="643"/>
      <c r="E40" s="644"/>
      <c r="F40" s="642"/>
    </row>
    <row r="41" spans="1:6" x14ac:dyDescent="0.3">
      <c r="A41" s="641"/>
      <c r="B41" s="643"/>
      <c r="C41" s="643"/>
      <c r="D41" s="643"/>
      <c r="E41" s="644"/>
      <c r="F41" s="642"/>
    </row>
    <row r="42" spans="1:6" x14ac:dyDescent="0.3">
      <c r="A42" s="641"/>
      <c r="B42" s="643"/>
      <c r="C42" s="643"/>
      <c r="D42" s="643"/>
      <c r="E42" s="644"/>
      <c r="F42" s="642"/>
    </row>
    <row r="43" spans="1:6" x14ac:dyDescent="0.3">
      <c r="A43" s="641"/>
      <c r="B43" s="643"/>
      <c r="C43" s="643"/>
      <c r="D43" s="643"/>
      <c r="E43" s="644"/>
      <c r="F43" s="642"/>
    </row>
    <row r="44" spans="1:6" x14ac:dyDescent="0.3">
      <c r="A44" s="641"/>
      <c r="B44" s="643"/>
      <c r="C44" s="643"/>
      <c r="D44" s="643"/>
      <c r="E44" s="644"/>
      <c r="F44" s="642"/>
    </row>
    <row r="45" spans="1:6" x14ac:dyDescent="0.3">
      <c r="A45" s="641"/>
      <c r="B45" s="643"/>
      <c r="C45" s="643"/>
      <c r="D45" s="643"/>
      <c r="E45" s="644"/>
      <c r="F45" s="642"/>
    </row>
    <row r="46" spans="1:6" x14ac:dyDescent="0.3">
      <c r="A46" s="641"/>
      <c r="B46" s="643"/>
      <c r="C46" s="643"/>
      <c r="D46" s="643"/>
      <c r="E46" s="644"/>
      <c r="F46" s="642"/>
    </row>
    <row r="47" spans="1:6" x14ac:dyDescent="0.3">
      <c r="A47" s="641"/>
      <c r="B47" s="643"/>
      <c r="C47" s="643"/>
      <c r="D47" s="643"/>
      <c r="E47" s="644"/>
      <c r="F47" s="642"/>
    </row>
    <row r="48" spans="1:6" x14ac:dyDescent="0.3">
      <c r="A48" s="641"/>
      <c r="B48" s="643"/>
      <c r="C48" s="643"/>
      <c r="D48" s="643"/>
      <c r="E48" s="644"/>
      <c r="F48" s="642"/>
    </row>
    <row r="49" spans="1:6" x14ac:dyDescent="0.3">
      <c r="A49" s="641"/>
      <c r="B49" s="643"/>
      <c r="C49" s="643"/>
      <c r="D49" s="643"/>
      <c r="E49" s="644"/>
      <c r="F49" s="642"/>
    </row>
    <row r="50" spans="1:6" x14ac:dyDescent="0.3">
      <c r="A50" s="641"/>
      <c r="B50" s="643"/>
      <c r="C50" s="643"/>
      <c r="D50" s="643"/>
      <c r="E50" s="644"/>
      <c r="F50" s="642"/>
    </row>
    <row r="51" spans="1:6" x14ac:dyDescent="0.3">
      <c r="A51" s="641"/>
      <c r="B51" s="643"/>
      <c r="C51" s="643"/>
      <c r="D51" s="643"/>
      <c r="E51" s="644"/>
      <c r="F51" s="642"/>
    </row>
    <row r="52" spans="1:6" x14ac:dyDescent="0.3">
      <c r="A52" s="641"/>
      <c r="B52" s="643"/>
      <c r="C52" s="643"/>
      <c r="D52" s="643"/>
      <c r="E52" s="644"/>
      <c r="F52" s="642"/>
    </row>
    <row r="53" spans="1:6" x14ac:dyDescent="0.3">
      <c r="A53" s="641"/>
      <c r="B53" s="643"/>
      <c r="C53" s="643"/>
      <c r="D53" s="643"/>
      <c r="E53" s="644"/>
      <c r="F53" s="642"/>
    </row>
    <row r="54" spans="1:6" x14ac:dyDescent="0.3">
      <c r="A54" s="641"/>
      <c r="B54" s="643"/>
      <c r="C54" s="643"/>
      <c r="D54" s="643"/>
      <c r="E54" s="644"/>
      <c r="F54" s="642"/>
    </row>
    <row r="55" spans="1:6" x14ac:dyDescent="0.3">
      <c r="A55" s="641"/>
      <c r="B55" s="643"/>
      <c r="C55" s="643"/>
      <c r="D55" s="643"/>
      <c r="E55" s="644"/>
      <c r="F55" s="642"/>
    </row>
    <row r="56" spans="1:6" x14ac:dyDescent="0.3">
      <c r="A56" s="641"/>
      <c r="B56" s="643"/>
      <c r="C56" s="643"/>
      <c r="D56" s="643"/>
      <c r="E56" s="644"/>
      <c r="F56" s="642"/>
    </row>
    <row r="57" spans="1:6" x14ac:dyDescent="0.3">
      <c r="A57" s="641"/>
      <c r="B57" s="643"/>
      <c r="C57" s="643"/>
      <c r="D57" s="643"/>
      <c r="E57" s="644"/>
      <c r="F57" s="642"/>
    </row>
    <row r="58" spans="1:6" x14ac:dyDescent="0.3">
      <c r="A58" s="641"/>
      <c r="B58" s="643"/>
      <c r="C58" s="643"/>
      <c r="D58" s="643"/>
      <c r="E58" s="644"/>
      <c r="F58" s="642"/>
    </row>
    <row r="59" spans="1:6" x14ac:dyDescent="0.3">
      <c r="A59" s="641"/>
      <c r="B59" s="643"/>
      <c r="C59" s="643"/>
      <c r="D59" s="643"/>
      <c r="E59" s="644"/>
      <c r="F59" s="642"/>
    </row>
    <row r="60" spans="1:6" x14ac:dyDescent="0.3">
      <c r="A60" s="641"/>
      <c r="B60" s="643"/>
      <c r="C60" s="643"/>
      <c r="D60" s="643"/>
      <c r="E60" s="644"/>
      <c r="F60" s="642"/>
    </row>
    <row r="61" spans="1:6" x14ac:dyDescent="0.3">
      <c r="A61" s="641"/>
      <c r="B61" s="643"/>
      <c r="C61" s="643"/>
      <c r="D61" s="643"/>
      <c r="E61" s="644"/>
      <c r="F61" s="642"/>
    </row>
    <row r="62" spans="1:6" x14ac:dyDescent="0.3">
      <c r="A62" s="641"/>
      <c r="B62" s="643"/>
      <c r="C62" s="643"/>
      <c r="D62" s="643"/>
      <c r="E62" s="644"/>
      <c r="F62" s="642"/>
    </row>
    <row r="63" spans="1:6" x14ac:dyDescent="0.3">
      <c r="A63" s="641"/>
      <c r="B63" s="643"/>
      <c r="C63" s="643"/>
      <c r="D63" s="643"/>
      <c r="E63" s="644"/>
      <c r="F63" s="642"/>
    </row>
    <row r="64" spans="1:6" x14ac:dyDescent="0.3">
      <c r="A64" s="641"/>
      <c r="B64" s="643"/>
      <c r="C64" s="643"/>
      <c r="D64" s="643"/>
      <c r="E64" s="644"/>
      <c r="F64" s="642"/>
    </row>
    <row r="65" spans="1:6" x14ac:dyDescent="0.3">
      <c r="A65" s="641"/>
      <c r="B65" s="643"/>
      <c r="C65" s="643"/>
      <c r="D65" s="643"/>
      <c r="E65" s="644"/>
      <c r="F65" s="642"/>
    </row>
    <row r="66" spans="1:6" x14ac:dyDescent="0.3">
      <c r="A66" s="641"/>
      <c r="B66" s="643"/>
      <c r="C66" s="643"/>
      <c r="D66" s="643"/>
      <c r="E66" s="644"/>
      <c r="F66" s="642"/>
    </row>
    <row r="67" spans="1:6" x14ac:dyDescent="0.3">
      <c r="A67" s="641"/>
      <c r="B67" s="643"/>
      <c r="C67" s="643"/>
      <c r="D67" s="643"/>
      <c r="E67" s="644"/>
      <c r="F67" s="642"/>
    </row>
    <row r="68" spans="1:6" x14ac:dyDescent="0.3">
      <c r="A68" s="641"/>
      <c r="B68" s="643"/>
      <c r="C68" s="643"/>
      <c r="D68" s="643"/>
      <c r="E68" s="644"/>
      <c r="F68" s="642"/>
    </row>
    <row r="69" spans="1:6" x14ac:dyDescent="0.3">
      <c r="A69" s="641"/>
      <c r="B69" s="643"/>
      <c r="C69" s="643"/>
      <c r="D69" s="643"/>
      <c r="E69" s="644"/>
      <c r="F69" s="642"/>
    </row>
    <row r="70" spans="1:6" x14ac:dyDescent="0.3">
      <c r="A70" s="641"/>
      <c r="B70" s="643"/>
      <c r="C70" s="643"/>
      <c r="D70" s="643"/>
      <c r="E70" s="644"/>
      <c r="F70" s="642"/>
    </row>
    <row r="71" spans="1:6" x14ac:dyDescent="0.3">
      <c r="A71" s="641"/>
      <c r="B71" s="643"/>
      <c r="C71" s="643"/>
      <c r="D71" s="643"/>
      <c r="E71" s="644"/>
      <c r="F71" s="642"/>
    </row>
    <row r="72" spans="1:6" x14ac:dyDescent="0.3">
      <c r="A72" s="641"/>
      <c r="B72" s="643"/>
      <c r="C72" s="643"/>
      <c r="D72" s="643"/>
      <c r="E72" s="644"/>
      <c r="F72" s="642"/>
    </row>
    <row r="73" spans="1:6" x14ac:dyDescent="0.3">
      <c r="A73" s="641"/>
      <c r="B73" s="643"/>
      <c r="C73" s="643"/>
      <c r="D73" s="643"/>
      <c r="E73" s="644"/>
      <c r="F73" s="642"/>
    </row>
    <row r="74" spans="1:6" x14ac:dyDescent="0.3">
      <c r="A74" s="641"/>
      <c r="B74" s="643"/>
      <c r="C74" s="643"/>
      <c r="D74" s="643"/>
      <c r="E74" s="644"/>
      <c r="F74" s="642"/>
    </row>
    <row r="75" spans="1:6" x14ac:dyDescent="0.3">
      <c r="A75" s="641"/>
      <c r="B75" s="643"/>
      <c r="C75" s="643"/>
      <c r="D75" s="643"/>
      <c r="E75" s="644"/>
      <c r="F75" s="642"/>
    </row>
    <row r="76" spans="1:6" x14ac:dyDescent="0.3">
      <c r="A76" s="641"/>
      <c r="B76" s="643"/>
      <c r="C76" s="643"/>
      <c r="D76" s="643"/>
      <c r="E76" s="644"/>
      <c r="F76" s="642"/>
    </row>
    <row r="77" spans="1:6" x14ac:dyDescent="0.3">
      <c r="A77" s="641"/>
      <c r="B77" s="643"/>
      <c r="C77" s="643"/>
      <c r="D77" s="643"/>
      <c r="E77" s="644"/>
      <c r="F77" s="642"/>
    </row>
    <row r="78" spans="1:6" x14ac:dyDescent="0.3">
      <c r="A78" s="641"/>
      <c r="B78" s="643"/>
      <c r="C78" s="643"/>
      <c r="D78" s="643"/>
      <c r="E78" s="644"/>
      <c r="F78" s="642"/>
    </row>
    <row r="79" spans="1:6" x14ac:dyDescent="0.3">
      <c r="A79" s="641"/>
      <c r="B79" s="643"/>
      <c r="C79" s="643"/>
      <c r="D79" s="643"/>
      <c r="E79" s="644"/>
      <c r="F79" s="642"/>
    </row>
    <row r="80" spans="1:6" x14ac:dyDescent="0.3">
      <c r="A80" s="641"/>
      <c r="B80" s="643"/>
      <c r="C80" s="643"/>
      <c r="D80" s="643"/>
      <c r="E80" s="644"/>
      <c r="F80" s="642"/>
    </row>
    <row r="81" spans="1:6" x14ac:dyDescent="0.3">
      <c r="A81" s="641"/>
      <c r="B81" s="643"/>
      <c r="C81" s="643"/>
      <c r="D81" s="643"/>
      <c r="E81" s="644"/>
      <c r="F81" s="642"/>
    </row>
    <row r="82" spans="1:6" x14ac:dyDescent="0.3">
      <c r="A82" s="641"/>
      <c r="B82" s="643"/>
      <c r="C82" s="643"/>
      <c r="D82" s="643"/>
      <c r="E82" s="644"/>
      <c r="F82" s="642"/>
    </row>
    <row r="83" spans="1:6" x14ac:dyDescent="0.3">
      <c r="A83" s="641"/>
      <c r="B83" s="643"/>
      <c r="C83" s="643"/>
      <c r="D83" s="643"/>
      <c r="E83" s="644"/>
      <c r="F83" s="642"/>
    </row>
    <row r="84" spans="1:6" x14ac:dyDescent="0.3">
      <c r="A84" s="641"/>
      <c r="B84" s="643"/>
      <c r="C84" s="643"/>
      <c r="D84" s="643"/>
      <c r="E84" s="644"/>
      <c r="F84" s="642"/>
    </row>
    <row r="85" spans="1:6" x14ac:dyDescent="0.3">
      <c r="A85" s="641"/>
      <c r="B85" s="643"/>
      <c r="C85" s="643"/>
      <c r="D85" s="643"/>
      <c r="E85" s="644"/>
      <c r="F85" s="642"/>
    </row>
    <row r="86" spans="1:6" x14ac:dyDescent="0.3">
      <c r="A86" s="641"/>
      <c r="B86" s="643"/>
      <c r="C86" s="643"/>
      <c r="D86" s="643"/>
      <c r="E86" s="644"/>
      <c r="F86" s="642"/>
    </row>
    <row r="87" spans="1:6" x14ac:dyDescent="0.3">
      <c r="A87" s="641"/>
      <c r="B87" s="643"/>
      <c r="C87" s="643"/>
      <c r="D87" s="643"/>
      <c r="E87" s="644"/>
      <c r="F87" s="642"/>
    </row>
    <row r="88" spans="1:6" x14ac:dyDescent="0.3">
      <c r="A88" s="641"/>
      <c r="B88" s="643"/>
      <c r="C88" s="643"/>
      <c r="D88" s="643"/>
      <c r="E88" s="644"/>
      <c r="F88" s="642"/>
    </row>
    <row r="89" spans="1:6" x14ac:dyDescent="0.3">
      <c r="A89" s="641"/>
      <c r="B89" s="643"/>
      <c r="C89" s="643"/>
      <c r="D89" s="643"/>
      <c r="E89" s="644"/>
      <c r="F89" s="642"/>
    </row>
    <row r="90" spans="1:6" x14ac:dyDescent="0.3">
      <c r="A90" s="641"/>
      <c r="B90" s="643"/>
      <c r="C90" s="643"/>
      <c r="D90" s="643"/>
      <c r="E90" s="644"/>
      <c r="F90" s="642"/>
    </row>
    <row r="91" spans="1:6" x14ac:dyDescent="0.3">
      <c r="A91" s="641"/>
      <c r="B91" s="643"/>
      <c r="C91" s="643"/>
      <c r="D91" s="643"/>
      <c r="E91" s="644"/>
      <c r="F91" s="642"/>
    </row>
    <row r="92" spans="1:6" x14ac:dyDescent="0.3">
      <c r="A92" s="641"/>
      <c r="B92" s="643"/>
      <c r="C92" s="643"/>
      <c r="D92" s="643"/>
      <c r="E92" s="644"/>
      <c r="F92" s="642"/>
    </row>
    <row r="93" spans="1:6" x14ac:dyDescent="0.3">
      <c r="A93" s="641"/>
      <c r="B93" s="643"/>
      <c r="C93" s="643"/>
      <c r="D93" s="643"/>
      <c r="E93" s="644"/>
      <c r="F93" s="642"/>
    </row>
    <row r="94" spans="1:6" x14ac:dyDescent="0.3">
      <c r="A94" s="641"/>
      <c r="B94" s="643"/>
      <c r="C94" s="643"/>
      <c r="D94" s="643"/>
      <c r="E94" s="644"/>
      <c r="F94" s="642"/>
    </row>
    <row r="95" spans="1:6" x14ac:dyDescent="0.3">
      <c r="A95" s="641"/>
      <c r="B95" s="643"/>
      <c r="C95" s="643"/>
      <c r="D95" s="643"/>
      <c r="E95" s="644"/>
      <c r="F95" s="642"/>
    </row>
    <row r="96" spans="1:6" x14ac:dyDescent="0.3">
      <c r="A96" s="641"/>
      <c r="B96" s="643"/>
      <c r="C96" s="643"/>
      <c r="D96" s="643"/>
      <c r="E96" s="644"/>
      <c r="F96" s="642"/>
    </row>
    <row r="97" spans="1:6" x14ac:dyDescent="0.3">
      <c r="A97" s="641"/>
      <c r="B97" s="643"/>
      <c r="C97" s="643"/>
      <c r="D97" s="643"/>
      <c r="E97" s="644"/>
      <c r="F97" s="642"/>
    </row>
    <row r="98" spans="1:6" x14ac:dyDescent="0.3">
      <c r="A98" s="641"/>
      <c r="B98" s="643"/>
      <c r="C98" s="643"/>
      <c r="D98" s="643"/>
      <c r="E98" s="644"/>
      <c r="F98" s="642"/>
    </row>
    <row r="99" spans="1:6" x14ac:dyDescent="0.3">
      <c r="A99" s="641"/>
      <c r="B99" s="643"/>
      <c r="C99" s="643"/>
      <c r="D99" s="643"/>
      <c r="E99" s="644"/>
      <c r="F99" s="642"/>
    </row>
    <row r="100" spans="1:6" x14ac:dyDescent="0.3">
      <c r="A100" s="641"/>
      <c r="B100" s="643"/>
      <c r="C100" s="643"/>
      <c r="D100" s="643"/>
      <c r="E100" s="644"/>
      <c r="F100" s="642"/>
    </row>
    <row r="101" spans="1:6" x14ac:dyDescent="0.3">
      <c r="A101" s="641"/>
      <c r="B101" s="643"/>
      <c r="C101" s="643"/>
      <c r="D101" s="643"/>
      <c r="E101" s="644"/>
      <c r="F101" s="642"/>
    </row>
    <row r="102" spans="1:6" x14ac:dyDescent="0.3">
      <c r="A102" s="641"/>
      <c r="B102" s="643"/>
      <c r="C102" s="643"/>
      <c r="D102" s="643"/>
      <c r="E102" s="644"/>
      <c r="F102" s="642"/>
    </row>
    <row r="103" spans="1:6" x14ac:dyDescent="0.3">
      <c r="A103" s="641"/>
      <c r="B103" s="643"/>
      <c r="C103" s="643"/>
      <c r="D103" s="643"/>
      <c r="E103" s="644"/>
      <c r="F103" s="642"/>
    </row>
    <row r="104" spans="1:6" x14ac:dyDescent="0.3">
      <c r="A104" s="641"/>
      <c r="B104" s="643"/>
      <c r="C104" s="643"/>
      <c r="D104" s="643"/>
      <c r="E104" s="644"/>
      <c r="F104" s="642"/>
    </row>
    <row r="105" spans="1:6" x14ac:dyDescent="0.3">
      <c r="A105" s="641"/>
      <c r="B105" s="643"/>
      <c r="C105" s="643"/>
      <c r="D105" s="643"/>
      <c r="E105" s="644"/>
      <c r="F105" s="642"/>
    </row>
    <row r="106" spans="1:6" x14ac:dyDescent="0.3">
      <c r="A106" s="641"/>
      <c r="B106" s="643"/>
      <c r="C106" s="643"/>
      <c r="D106" s="643"/>
      <c r="E106" s="644"/>
      <c r="F106" s="642"/>
    </row>
    <row r="107" spans="1:6" x14ac:dyDescent="0.3">
      <c r="A107" s="641"/>
      <c r="B107" s="643"/>
      <c r="C107" s="643"/>
      <c r="D107" s="643"/>
      <c r="E107" s="644"/>
      <c r="F107" s="642"/>
    </row>
    <row r="108" spans="1:6" x14ac:dyDescent="0.3">
      <c r="A108" s="641"/>
      <c r="B108" s="643"/>
      <c r="C108" s="643"/>
      <c r="D108" s="643"/>
      <c r="E108" s="644"/>
      <c r="F108" s="642"/>
    </row>
    <row r="109" spans="1:6" x14ac:dyDescent="0.3">
      <c r="A109" s="641"/>
      <c r="B109" s="643"/>
      <c r="C109" s="643"/>
      <c r="D109" s="643"/>
      <c r="E109" s="644"/>
      <c r="F109" s="642"/>
    </row>
    <row r="110" spans="1:6" x14ac:dyDescent="0.3">
      <c r="A110" s="641"/>
      <c r="B110" s="643"/>
      <c r="C110" s="643"/>
      <c r="D110" s="643"/>
      <c r="E110" s="644"/>
      <c r="F110" s="642"/>
    </row>
    <row r="111" spans="1:6" x14ac:dyDescent="0.3">
      <c r="A111" s="641"/>
      <c r="B111" s="643"/>
      <c r="C111" s="643"/>
      <c r="D111" s="643"/>
      <c r="E111" s="644"/>
      <c r="F111" s="642"/>
    </row>
    <row r="112" spans="1:6" x14ac:dyDescent="0.3">
      <c r="A112" s="641"/>
      <c r="B112" s="643"/>
      <c r="C112" s="643"/>
      <c r="D112" s="643"/>
      <c r="E112" s="644"/>
      <c r="F112" s="642"/>
    </row>
    <row r="113" spans="1:6" x14ac:dyDescent="0.3">
      <c r="A113" s="641"/>
      <c r="B113" s="643"/>
      <c r="C113" s="643"/>
      <c r="D113" s="643"/>
      <c r="E113" s="644"/>
      <c r="F113" s="642"/>
    </row>
    <row r="114" spans="1:6" x14ac:dyDescent="0.3">
      <c r="A114" s="641"/>
      <c r="B114" s="643"/>
      <c r="C114" s="643"/>
      <c r="D114" s="643"/>
      <c r="E114" s="644"/>
      <c r="F114" s="642"/>
    </row>
    <row r="115" spans="1:6" x14ac:dyDescent="0.3">
      <c r="A115" s="641"/>
      <c r="B115" s="643"/>
      <c r="C115" s="643"/>
      <c r="D115" s="643"/>
      <c r="E115" s="644"/>
      <c r="F115" s="642"/>
    </row>
    <row r="116" spans="1:6" x14ac:dyDescent="0.3">
      <c r="A116" s="641"/>
      <c r="B116" s="643"/>
      <c r="C116" s="643"/>
      <c r="D116" s="643"/>
      <c r="E116" s="644"/>
      <c r="F116" s="642"/>
    </row>
    <row r="117" spans="1:6" x14ac:dyDescent="0.3">
      <c r="A117" s="641"/>
      <c r="B117" s="643"/>
      <c r="C117" s="643"/>
      <c r="D117" s="643"/>
      <c r="E117" s="644"/>
      <c r="F117" s="642"/>
    </row>
    <row r="118" spans="1:6" x14ac:dyDescent="0.3">
      <c r="A118" s="641"/>
      <c r="B118" s="643"/>
      <c r="C118" s="643"/>
      <c r="D118" s="643"/>
      <c r="E118" s="644"/>
      <c r="F118" s="642"/>
    </row>
    <row r="119" spans="1:6" x14ac:dyDescent="0.3">
      <c r="A119" s="641"/>
      <c r="B119" s="643"/>
      <c r="C119" s="643"/>
      <c r="D119" s="643"/>
      <c r="E119" s="644"/>
      <c r="F119" s="642"/>
    </row>
    <row r="120" spans="1:6" x14ac:dyDescent="0.3">
      <c r="A120" s="641"/>
      <c r="B120" s="643"/>
      <c r="C120" s="643"/>
      <c r="D120" s="643"/>
      <c r="E120" s="644"/>
      <c r="F120" s="642"/>
    </row>
    <row r="121" spans="1:6" x14ac:dyDescent="0.3">
      <c r="A121" s="641"/>
      <c r="B121" s="643"/>
      <c r="C121" s="643"/>
      <c r="D121" s="643"/>
      <c r="E121" s="644"/>
      <c r="F121" s="642"/>
    </row>
    <row r="122" spans="1:6" x14ac:dyDescent="0.3">
      <c r="A122" s="641"/>
      <c r="B122" s="643"/>
      <c r="C122" s="643"/>
      <c r="D122" s="643"/>
      <c r="E122" s="644"/>
      <c r="F122" s="642"/>
    </row>
    <row r="123" spans="1:6" x14ac:dyDescent="0.3">
      <c r="A123" s="641"/>
      <c r="B123" s="643"/>
      <c r="C123" s="643"/>
      <c r="D123" s="643"/>
      <c r="E123" s="644"/>
      <c r="F123" s="642"/>
    </row>
    <row r="124" spans="1:6" x14ac:dyDescent="0.3">
      <c r="A124" s="641"/>
      <c r="B124" s="643"/>
      <c r="C124" s="643"/>
      <c r="D124" s="643"/>
      <c r="E124" s="644"/>
      <c r="F124" s="642"/>
    </row>
    <row r="125" spans="1:6" x14ac:dyDescent="0.3">
      <c r="A125" s="641"/>
      <c r="B125" s="643"/>
      <c r="C125" s="643"/>
      <c r="D125" s="643"/>
      <c r="E125" s="644"/>
      <c r="F125" s="642"/>
    </row>
    <row r="126" spans="1:6" x14ac:dyDescent="0.3">
      <c r="A126" s="641"/>
      <c r="B126" s="643"/>
      <c r="C126" s="643"/>
      <c r="D126" s="643"/>
      <c r="E126" s="644"/>
      <c r="F126" s="642"/>
    </row>
    <row r="127" spans="1:6" x14ac:dyDescent="0.3">
      <c r="A127" s="641"/>
      <c r="B127" s="643"/>
      <c r="C127" s="643"/>
      <c r="D127" s="643"/>
      <c r="E127" s="644"/>
      <c r="F127" s="642"/>
    </row>
    <row r="128" spans="1:6" x14ac:dyDescent="0.3">
      <c r="A128" s="641"/>
      <c r="B128" s="643"/>
      <c r="C128" s="643"/>
      <c r="D128" s="643"/>
      <c r="E128" s="644"/>
      <c r="F128" s="642"/>
    </row>
    <row r="129" spans="1:6" x14ac:dyDescent="0.3">
      <c r="A129" s="641"/>
      <c r="B129" s="643"/>
      <c r="C129" s="643"/>
      <c r="D129" s="643"/>
      <c r="E129" s="644"/>
      <c r="F129" s="642"/>
    </row>
    <row r="130" spans="1:6" x14ac:dyDescent="0.3">
      <c r="A130" s="641"/>
      <c r="B130" s="643"/>
      <c r="C130" s="643"/>
      <c r="D130" s="643"/>
      <c r="E130" s="644"/>
      <c r="F130" s="642"/>
    </row>
    <row r="131" spans="1:6" x14ac:dyDescent="0.3">
      <c r="A131" s="641"/>
      <c r="B131" s="643"/>
      <c r="C131" s="643"/>
      <c r="D131" s="643"/>
      <c r="E131" s="644"/>
      <c r="F131" s="642"/>
    </row>
    <row r="132" spans="1:6" x14ac:dyDescent="0.3">
      <c r="A132" s="641"/>
      <c r="B132" s="643"/>
      <c r="C132" s="643"/>
      <c r="D132" s="643"/>
      <c r="E132" s="644"/>
      <c r="F132" s="642"/>
    </row>
    <row r="133" spans="1:6" x14ac:dyDescent="0.3">
      <c r="A133" s="641"/>
      <c r="B133" s="643"/>
      <c r="C133" s="643"/>
      <c r="D133" s="643"/>
      <c r="E133" s="644"/>
      <c r="F133" s="642"/>
    </row>
    <row r="134" spans="1:6" x14ac:dyDescent="0.3">
      <c r="A134" s="641"/>
      <c r="B134" s="643"/>
      <c r="C134" s="643"/>
      <c r="D134" s="643"/>
      <c r="E134" s="644"/>
      <c r="F134" s="642"/>
    </row>
    <row r="135" spans="1:6" x14ac:dyDescent="0.3">
      <c r="A135" s="641"/>
      <c r="B135" s="643"/>
      <c r="C135" s="643"/>
      <c r="D135" s="643"/>
      <c r="E135" s="644"/>
      <c r="F135" s="642"/>
    </row>
    <row r="136" spans="1:6" x14ac:dyDescent="0.3">
      <c r="A136" s="641"/>
      <c r="B136" s="643"/>
      <c r="C136" s="643"/>
      <c r="D136" s="643"/>
      <c r="E136" s="644"/>
      <c r="F136" s="642"/>
    </row>
    <row r="137" spans="1:6" x14ac:dyDescent="0.3">
      <c r="A137" s="641"/>
      <c r="B137" s="643"/>
      <c r="C137" s="643"/>
      <c r="D137" s="643"/>
      <c r="E137" s="644"/>
      <c r="F137" s="642"/>
    </row>
    <row r="138" spans="1:6" x14ac:dyDescent="0.3">
      <c r="A138" s="641"/>
      <c r="B138" s="643"/>
      <c r="C138" s="643"/>
      <c r="D138" s="643"/>
      <c r="E138" s="644"/>
      <c r="F138" s="642"/>
    </row>
    <row r="139" spans="1:6" x14ac:dyDescent="0.3">
      <c r="A139" s="641"/>
      <c r="B139" s="643"/>
      <c r="C139" s="643"/>
      <c r="D139" s="643"/>
      <c r="E139" s="644"/>
      <c r="F139" s="642"/>
    </row>
    <row r="140" spans="1:6" x14ac:dyDescent="0.3">
      <c r="A140" s="641"/>
      <c r="B140" s="643"/>
      <c r="C140" s="643"/>
      <c r="D140" s="643"/>
      <c r="E140" s="644"/>
      <c r="F140" s="642"/>
    </row>
    <row r="141" spans="1:6" x14ac:dyDescent="0.3">
      <c r="A141" s="641"/>
      <c r="B141" s="643"/>
      <c r="C141" s="643"/>
      <c r="D141" s="643"/>
      <c r="E141" s="644"/>
      <c r="F141" s="642"/>
    </row>
    <row r="142" spans="1:6" x14ac:dyDescent="0.3">
      <c r="A142" s="641"/>
      <c r="B142" s="643"/>
      <c r="C142" s="643"/>
      <c r="D142" s="643"/>
      <c r="E142" s="644"/>
      <c r="F142" s="642"/>
    </row>
    <row r="143" spans="1:6" x14ac:dyDescent="0.3">
      <c r="A143" s="641"/>
      <c r="B143" s="643"/>
      <c r="C143" s="643"/>
      <c r="D143" s="643"/>
      <c r="E143" s="644"/>
      <c r="F143" s="642"/>
    </row>
    <row r="144" spans="1:6" x14ac:dyDescent="0.3">
      <c r="A144" s="641"/>
      <c r="B144" s="643"/>
      <c r="C144" s="643"/>
      <c r="D144" s="643"/>
      <c r="E144" s="644"/>
      <c r="F144" s="642"/>
    </row>
    <row r="145" spans="1:6" x14ac:dyDescent="0.3">
      <c r="A145" s="641"/>
      <c r="B145" s="643"/>
      <c r="C145" s="643"/>
      <c r="D145" s="643"/>
      <c r="E145" s="644"/>
      <c r="F145" s="642"/>
    </row>
    <row r="146" spans="1:6" x14ac:dyDescent="0.3">
      <c r="A146" s="641"/>
      <c r="B146" s="643"/>
      <c r="C146" s="643"/>
      <c r="D146" s="643"/>
      <c r="E146" s="644"/>
      <c r="F146" s="642"/>
    </row>
    <row r="147" spans="1:6" x14ac:dyDescent="0.3">
      <c r="A147" s="641"/>
      <c r="B147" s="643"/>
      <c r="C147" s="643"/>
      <c r="D147" s="643"/>
      <c r="E147" s="644"/>
      <c r="F147" s="642"/>
    </row>
    <row r="148" spans="1:6" x14ac:dyDescent="0.3">
      <c r="A148" s="641"/>
      <c r="B148" s="643"/>
      <c r="C148" s="643"/>
      <c r="D148" s="643"/>
      <c r="E148" s="644"/>
      <c r="F148" s="642"/>
    </row>
    <row r="149" spans="1:6" x14ac:dyDescent="0.3">
      <c r="A149" s="641"/>
      <c r="B149" s="643"/>
      <c r="C149" s="643"/>
      <c r="D149" s="643"/>
      <c r="E149" s="644"/>
      <c r="F149" s="642"/>
    </row>
    <row r="150" spans="1:6" x14ac:dyDescent="0.3">
      <c r="A150" s="641"/>
      <c r="B150" s="643"/>
      <c r="C150" s="643"/>
      <c r="D150" s="643"/>
      <c r="E150" s="644"/>
      <c r="F150" s="642"/>
    </row>
    <row r="151" spans="1:6" x14ac:dyDescent="0.3">
      <c r="A151" s="641"/>
      <c r="B151" s="643"/>
      <c r="C151" s="643"/>
      <c r="D151" s="643"/>
      <c r="E151" s="644"/>
      <c r="F151" s="642"/>
    </row>
    <row r="152" spans="1:6" x14ac:dyDescent="0.3">
      <c r="A152" s="641"/>
      <c r="B152" s="643"/>
      <c r="C152" s="643"/>
      <c r="D152" s="643"/>
      <c r="E152" s="644"/>
      <c r="F152" s="642"/>
    </row>
    <row r="153" spans="1:6" x14ac:dyDescent="0.3">
      <c r="A153" s="641"/>
      <c r="B153" s="643"/>
      <c r="C153" s="643"/>
      <c r="D153" s="643"/>
      <c r="E153" s="644"/>
      <c r="F153" s="642"/>
    </row>
    <row r="154" spans="1:6" x14ac:dyDescent="0.3">
      <c r="A154" s="641"/>
      <c r="B154" s="643"/>
      <c r="C154" s="643"/>
      <c r="D154" s="643"/>
      <c r="E154" s="644"/>
      <c r="F154" s="642"/>
    </row>
    <row r="155" spans="1:6" x14ac:dyDescent="0.3">
      <c r="A155" s="641"/>
      <c r="B155" s="643"/>
      <c r="C155" s="643"/>
      <c r="D155" s="643"/>
      <c r="E155" s="644"/>
      <c r="F155" s="642"/>
    </row>
    <row r="156" spans="1:6" x14ac:dyDescent="0.3">
      <c r="A156" s="641"/>
      <c r="B156" s="643"/>
      <c r="C156" s="643"/>
      <c r="D156" s="643"/>
      <c r="E156" s="644"/>
      <c r="F156" s="642"/>
    </row>
    <row r="157" spans="1:6" x14ac:dyDescent="0.3">
      <c r="A157" s="641"/>
      <c r="B157" s="643"/>
      <c r="C157" s="643"/>
      <c r="D157" s="643"/>
      <c r="E157" s="644"/>
      <c r="F157" s="642"/>
    </row>
    <row r="158" spans="1:6" x14ac:dyDescent="0.3">
      <c r="A158" s="641"/>
      <c r="B158" s="643"/>
      <c r="C158" s="643"/>
      <c r="D158" s="643"/>
      <c r="E158" s="644"/>
      <c r="F158" s="642"/>
    </row>
    <row r="159" spans="1:6" x14ac:dyDescent="0.3">
      <c r="A159" s="641"/>
      <c r="B159" s="643"/>
      <c r="C159" s="643"/>
      <c r="D159" s="643"/>
      <c r="E159" s="644"/>
      <c r="F159" s="642"/>
    </row>
    <row r="160" spans="1:6" x14ac:dyDescent="0.3">
      <c r="A160" s="641"/>
      <c r="B160" s="643"/>
      <c r="C160" s="643"/>
      <c r="D160" s="643"/>
      <c r="E160" s="644"/>
      <c r="F160" s="642"/>
    </row>
    <row r="161" spans="1:6" x14ac:dyDescent="0.3">
      <c r="A161" s="641"/>
      <c r="B161" s="643"/>
      <c r="C161" s="643"/>
      <c r="D161" s="643"/>
      <c r="E161" s="644"/>
      <c r="F161" s="642"/>
    </row>
    <row r="162" spans="1:6" x14ac:dyDescent="0.3">
      <c r="A162" s="641"/>
      <c r="B162" s="643"/>
      <c r="C162" s="643"/>
      <c r="D162" s="643"/>
      <c r="E162" s="644"/>
      <c r="F162" s="642"/>
    </row>
    <row r="163" spans="1:6" x14ac:dyDescent="0.3">
      <c r="A163" s="641"/>
      <c r="B163" s="643"/>
      <c r="C163" s="643"/>
      <c r="D163" s="643"/>
      <c r="E163" s="644"/>
      <c r="F163" s="642"/>
    </row>
    <row r="164" spans="1:6" x14ac:dyDescent="0.3">
      <c r="A164" s="641"/>
      <c r="B164" s="643"/>
      <c r="C164" s="643"/>
      <c r="D164" s="643"/>
      <c r="E164" s="644"/>
      <c r="F164" s="642"/>
    </row>
    <row r="165" spans="1:6" x14ac:dyDescent="0.3">
      <c r="A165" s="641"/>
      <c r="B165" s="643"/>
      <c r="C165" s="643"/>
      <c r="D165" s="643"/>
      <c r="E165" s="644"/>
      <c r="F165" s="642"/>
    </row>
    <row r="166" spans="1:6" x14ac:dyDescent="0.3">
      <c r="A166" s="641"/>
      <c r="B166" s="643"/>
      <c r="C166" s="643"/>
      <c r="D166" s="643"/>
      <c r="E166" s="644"/>
      <c r="F166" s="642"/>
    </row>
    <row r="167" spans="1:6" x14ac:dyDescent="0.3">
      <c r="A167" s="641"/>
      <c r="B167" s="643"/>
      <c r="C167" s="643"/>
      <c r="D167" s="643"/>
      <c r="E167" s="644"/>
      <c r="F167" s="642"/>
    </row>
    <row r="168" spans="1:6" x14ac:dyDescent="0.3">
      <c r="A168" s="641"/>
      <c r="B168" s="643"/>
      <c r="C168" s="643"/>
      <c r="D168" s="643"/>
      <c r="E168" s="644"/>
      <c r="F168" s="642"/>
    </row>
    <row r="169" spans="1:6" x14ac:dyDescent="0.3">
      <c r="A169" s="641"/>
      <c r="B169" s="643"/>
      <c r="C169" s="643"/>
      <c r="D169" s="643"/>
      <c r="E169" s="644"/>
      <c r="F169" s="642"/>
    </row>
    <row r="170" spans="1:6" x14ac:dyDescent="0.3">
      <c r="A170" s="641"/>
      <c r="B170" s="643"/>
      <c r="C170" s="643"/>
      <c r="D170" s="643"/>
      <c r="E170" s="644"/>
      <c r="F170" s="642"/>
    </row>
    <row r="171" spans="1:6" x14ac:dyDescent="0.3">
      <c r="A171" s="641"/>
      <c r="B171" s="643"/>
      <c r="C171" s="643"/>
      <c r="D171" s="643"/>
      <c r="E171" s="644"/>
      <c r="F171" s="642"/>
    </row>
    <row r="172" spans="1:6" x14ac:dyDescent="0.3">
      <c r="A172" s="641"/>
      <c r="B172" s="643"/>
      <c r="C172" s="643"/>
      <c r="D172" s="643"/>
      <c r="E172" s="644"/>
      <c r="F172" s="642"/>
    </row>
    <row r="173" spans="1:6" x14ac:dyDescent="0.3">
      <c r="A173" s="641"/>
      <c r="B173" s="643"/>
      <c r="C173" s="643"/>
      <c r="D173" s="643"/>
      <c r="E173" s="644"/>
      <c r="F173" s="642"/>
    </row>
    <row r="174" spans="1:6" x14ac:dyDescent="0.3">
      <c r="A174" s="641"/>
      <c r="B174" s="643"/>
      <c r="C174" s="643"/>
      <c r="D174" s="643"/>
      <c r="E174" s="644"/>
      <c r="F174" s="642"/>
    </row>
    <row r="175" spans="1:6" x14ac:dyDescent="0.3">
      <c r="A175" s="641"/>
      <c r="B175" s="643"/>
      <c r="C175" s="643"/>
      <c r="D175" s="643"/>
      <c r="E175" s="644"/>
      <c r="F175" s="642"/>
    </row>
    <row r="176" spans="1:6" x14ac:dyDescent="0.3">
      <c r="A176" s="641"/>
      <c r="B176" s="643"/>
      <c r="C176" s="643"/>
      <c r="D176" s="643"/>
      <c r="E176" s="644"/>
      <c r="F176" s="642"/>
    </row>
    <row r="177" spans="1:6" x14ac:dyDescent="0.3">
      <c r="A177" s="641"/>
      <c r="B177" s="643"/>
      <c r="C177" s="643"/>
      <c r="D177" s="643"/>
      <c r="E177" s="644"/>
      <c r="F177" s="642"/>
    </row>
    <row r="178" spans="1:6" x14ac:dyDescent="0.3">
      <c r="A178" s="641"/>
      <c r="B178" s="643"/>
      <c r="C178" s="643"/>
      <c r="D178" s="643"/>
      <c r="E178" s="644"/>
      <c r="F178" s="642"/>
    </row>
    <row r="179" spans="1:6" x14ac:dyDescent="0.3">
      <c r="A179" s="641"/>
      <c r="B179" s="643"/>
      <c r="C179" s="643"/>
      <c r="D179" s="643"/>
      <c r="E179" s="644"/>
      <c r="F179" s="642"/>
    </row>
    <row r="180" spans="1:6" x14ac:dyDescent="0.3">
      <c r="A180" s="641"/>
      <c r="B180" s="643"/>
      <c r="C180" s="643"/>
      <c r="D180" s="643"/>
      <c r="E180" s="644"/>
      <c r="F180" s="642"/>
    </row>
    <row r="181" spans="1:6" x14ac:dyDescent="0.3">
      <c r="A181" s="641"/>
      <c r="B181" s="643"/>
      <c r="C181" s="643"/>
      <c r="D181" s="643"/>
      <c r="E181" s="644"/>
      <c r="F181" s="642"/>
    </row>
    <row r="182" spans="1:6" x14ac:dyDescent="0.3">
      <c r="A182" s="641"/>
      <c r="B182" s="643"/>
      <c r="C182" s="643"/>
      <c r="D182" s="643"/>
      <c r="E182" s="644"/>
      <c r="F182" s="642"/>
    </row>
    <row r="183" spans="1:6" x14ac:dyDescent="0.3">
      <c r="A183" s="641"/>
      <c r="B183" s="643"/>
      <c r="C183" s="643"/>
      <c r="D183" s="643"/>
      <c r="E183" s="644"/>
      <c r="F183" s="642"/>
    </row>
    <row r="184" spans="1:6" x14ac:dyDescent="0.3">
      <c r="A184" s="641"/>
      <c r="B184" s="643"/>
      <c r="C184" s="643"/>
      <c r="D184" s="643"/>
      <c r="E184" s="644"/>
      <c r="F184" s="642"/>
    </row>
    <row r="185" spans="1:6" x14ac:dyDescent="0.3">
      <c r="A185" s="641"/>
      <c r="B185" s="643"/>
      <c r="C185" s="643"/>
      <c r="D185" s="643"/>
      <c r="E185" s="644"/>
      <c r="F185" s="642"/>
    </row>
    <row r="186" spans="1:6" x14ac:dyDescent="0.3">
      <c r="A186" s="641"/>
      <c r="B186" s="643"/>
      <c r="C186" s="643"/>
      <c r="D186" s="643"/>
      <c r="E186" s="644"/>
      <c r="F186" s="642"/>
    </row>
    <row r="187" spans="1:6" x14ac:dyDescent="0.3">
      <c r="A187" s="641"/>
      <c r="B187" s="643"/>
      <c r="C187" s="643"/>
      <c r="D187" s="643"/>
      <c r="E187" s="644"/>
      <c r="F187" s="642"/>
    </row>
    <row r="188" spans="1:6" x14ac:dyDescent="0.3">
      <c r="A188" s="641"/>
      <c r="B188" s="643"/>
      <c r="C188" s="643"/>
      <c r="D188" s="643"/>
      <c r="E188" s="644"/>
      <c r="F188" s="642"/>
    </row>
    <row r="189" spans="1:6" x14ac:dyDescent="0.3">
      <c r="A189" s="641"/>
      <c r="B189" s="643"/>
      <c r="C189" s="643"/>
      <c r="D189" s="643"/>
      <c r="E189" s="644"/>
      <c r="F189" s="642"/>
    </row>
    <row r="190" spans="1:6" x14ac:dyDescent="0.3">
      <c r="A190" s="641"/>
      <c r="B190" s="643"/>
      <c r="C190" s="643"/>
      <c r="D190" s="643"/>
      <c r="E190" s="644"/>
      <c r="F190" s="642"/>
    </row>
    <row r="191" spans="1:6" x14ac:dyDescent="0.3">
      <c r="A191" s="641"/>
      <c r="B191" s="643"/>
      <c r="C191" s="643"/>
      <c r="D191" s="643"/>
      <c r="E191" s="644"/>
      <c r="F191" s="642"/>
    </row>
    <row r="192" spans="1:6" x14ac:dyDescent="0.3">
      <c r="A192" s="641"/>
      <c r="B192" s="643"/>
      <c r="C192" s="643"/>
      <c r="D192" s="643"/>
      <c r="E192" s="644"/>
      <c r="F192" s="642"/>
    </row>
    <row r="193" spans="1:6" x14ac:dyDescent="0.3">
      <c r="A193" s="641"/>
      <c r="B193" s="643"/>
      <c r="C193" s="643"/>
      <c r="D193" s="643"/>
      <c r="E193" s="644"/>
      <c r="F193" s="642"/>
    </row>
    <row r="194" spans="1:6" x14ac:dyDescent="0.3">
      <c r="A194" s="641"/>
      <c r="B194" s="643"/>
      <c r="C194" s="643"/>
      <c r="D194" s="643"/>
      <c r="E194" s="644"/>
      <c r="F194" s="642"/>
    </row>
    <row r="195" spans="1:6" x14ac:dyDescent="0.3">
      <c r="A195" s="641"/>
      <c r="B195" s="643"/>
      <c r="C195" s="643"/>
      <c r="D195" s="643"/>
      <c r="E195" s="644"/>
      <c r="F195" s="642"/>
    </row>
    <row r="196" spans="1:6" x14ac:dyDescent="0.3">
      <c r="A196" s="641"/>
      <c r="B196" s="643"/>
      <c r="C196" s="643"/>
      <c r="D196" s="643"/>
      <c r="E196" s="644"/>
      <c r="F196" s="642"/>
    </row>
    <row r="197" spans="1:6" x14ac:dyDescent="0.3">
      <c r="A197" s="641"/>
      <c r="B197" s="643"/>
      <c r="C197" s="643"/>
      <c r="D197" s="643"/>
      <c r="E197" s="644"/>
      <c r="F197" s="642"/>
    </row>
    <row r="198" spans="1:6" x14ac:dyDescent="0.3">
      <c r="A198" s="641"/>
      <c r="B198" s="643"/>
      <c r="C198" s="643"/>
      <c r="D198" s="643"/>
      <c r="E198" s="644"/>
      <c r="F198" s="642"/>
    </row>
    <row r="199" spans="1:6" x14ac:dyDescent="0.3">
      <c r="A199" s="641"/>
      <c r="B199" s="643"/>
      <c r="C199" s="643"/>
      <c r="D199" s="643"/>
      <c r="E199" s="644"/>
      <c r="F199" s="642"/>
    </row>
    <row r="200" spans="1:6" x14ac:dyDescent="0.3">
      <c r="A200" s="641"/>
      <c r="B200" s="643"/>
      <c r="C200" s="643"/>
      <c r="D200" s="643"/>
      <c r="E200" s="644"/>
      <c r="F200" s="642"/>
    </row>
    <row r="201" spans="1:6" x14ac:dyDescent="0.3">
      <c r="A201" s="641"/>
      <c r="B201" s="643"/>
      <c r="C201" s="643"/>
      <c r="D201" s="643"/>
      <c r="E201" s="644"/>
      <c r="F201" s="642"/>
    </row>
    <row r="202" spans="1:6" x14ac:dyDescent="0.3">
      <c r="A202" s="641"/>
      <c r="B202" s="643"/>
      <c r="C202" s="643"/>
      <c r="D202" s="643"/>
      <c r="E202" s="644"/>
      <c r="F202" s="642"/>
    </row>
    <row r="203" spans="1:6" x14ac:dyDescent="0.3">
      <c r="A203" s="641"/>
      <c r="B203" s="643"/>
      <c r="C203" s="643"/>
      <c r="D203" s="643"/>
      <c r="E203" s="644"/>
      <c r="F203" s="642"/>
    </row>
    <row r="204" spans="1:6" x14ac:dyDescent="0.3">
      <c r="A204" s="641"/>
      <c r="B204" s="643"/>
      <c r="C204" s="643"/>
      <c r="D204" s="643"/>
      <c r="E204" s="644"/>
      <c r="F204" s="642"/>
    </row>
    <row r="205" spans="1:6" x14ac:dyDescent="0.3">
      <c r="A205" s="641"/>
      <c r="B205" s="643"/>
      <c r="C205" s="643"/>
      <c r="D205" s="643"/>
      <c r="E205" s="644"/>
      <c r="F205" s="642"/>
    </row>
    <row r="206" spans="1:6" x14ac:dyDescent="0.3">
      <c r="A206" s="641"/>
      <c r="B206" s="643"/>
      <c r="C206" s="643"/>
      <c r="D206" s="643"/>
      <c r="E206" s="644"/>
      <c r="F206" s="642"/>
    </row>
    <row r="207" spans="1:6" x14ac:dyDescent="0.3">
      <c r="A207" s="641"/>
      <c r="B207" s="643"/>
      <c r="C207" s="643"/>
      <c r="D207" s="643"/>
      <c r="E207" s="644"/>
      <c r="F207" s="642"/>
    </row>
    <row r="208" spans="1:6" x14ac:dyDescent="0.3">
      <c r="A208" s="641"/>
      <c r="B208" s="643"/>
      <c r="C208" s="643"/>
      <c r="D208" s="643"/>
      <c r="E208" s="644"/>
      <c r="F208" s="642"/>
    </row>
    <row r="209" spans="1:6" x14ac:dyDescent="0.3">
      <c r="A209" s="641"/>
      <c r="B209" s="643"/>
      <c r="C209" s="643"/>
      <c r="D209" s="643"/>
      <c r="E209" s="644"/>
      <c r="F209" s="642"/>
    </row>
    <row r="210" spans="1:6" x14ac:dyDescent="0.3">
      <c r="A210" s="641"/>
      <c r="B210" s="643"/>
      <c r="C210" s="643"/>
      <c r="D210" s="643"/>
      <c r="E210" s="644"/>
      <c r="F210" s="642"/>
    </row>
    <row r="211" spans="1:6" x14ac:dyDescent="0.3">
      <c r="A211" s="641"/>
      <c r="B211" s="643"/>
      <c r="C211" s="643"/>
      <c r="D211" s="643"/>
      <c r="E211" s="644"/>
      <c r="F211" s="642"/>
    </row>
    <row r="212" spans="1:6" x14ac:dyDescent="0.3">
      <c r="A212" s="641"/>
      <c r="B212" s="643"/>
      <c r="C212" s="643"/>
      <c r="D212" s="643"/>
      <c r="E212" s="644"/>
      <c r="F212" s="642"/>
    </row>
    <row r="213" spans="1:6" x14ac:dyDescent="0.3">
      <c r="A213" s="641"/>
      <c r="B213" s="643"/>
      <c r="C213" s="643"/>
      <c r="D213" s="643"/>
      <c r="E213" s="644"/>
      <c r="F213" s="642"/>
    </row>
    <row r="214" spans="1:6" x14ac:dyDescent="0.3">
      <c r="A214" s="641"/>
      <c r="B214" s="643"/>
      <c r="C214" s="643"/>
      <c r="D214" s="643"/>
      <c r="E214" s="644"/>
      <c r="F214" s="642"/>
    </row>
    <row r="215" spans="1:6" x14ac:dyDescent="0.3">
      <c r="A215" s="641"/>
      <c r="B215" s="643"/>
      <c r="C215" s="643"/>
      <c r="D215" s="643"/>
      <c r="E215" s="644"/>
      <c r="F215" s="642"/>
    </row>
    <row r="216" spans="1:6" x14ac:dyDescent="0.3">
      <c r="A216" s="641"/>
      <c r="B216" s="643"/>
      <c r="C216" s="643"/>
      <c r="D216" s="643"/>
      <c r="E216" s="644"/>
      <c r="F216" s="642"/>
    </row>
    <row r="217" spans="1:6" x14ac:dyDescent="0.3">
      <c r="A217" s="641"/>
      <c r="B217" s="643"/>
      <c r="C217" s="643"/>
      <c r="D217" s="643"/>
      <c r="E217" s="644"/>
      <c r="F217" s="642"/>
    </row>
    <row r="218" spans="1:6" x14ac:dyDescent="0.3">
      <c r="A218" s="641"/>
      <c r="B218" s="643"/>
      <c r="C218" s="643"/>
      <c r="D218" s="643"/>
      <c r="E218" s="644"/>
      <c r="F218" s="642"/>
    </row>
    <row r="219" spans="1:6" x14ac:dyDescent="0.3">
      <c r="A219" s="641"/>
      <c r="B219" s="643"/>
      <c r="C219" s="643"/>
      <c r="D219" s="643"/>
      <c r="E219" s="644"/>
      <c r="F219" s="642"/>
    </row>
    <row r="220" spans="1:6" x14ac:dyDescent="0.3">
      <c r="A220" s="641"/>
      <c r="B220" s="643"/>
      <c r="C220" s="643"/>
      <c r="D220" s="643"/>
      <c r="E220" s="644"/>
      <c r="F220" s="642"/>
    </row>
    <row r="221" spans="1:6" x14ac:dyDescent="0.3">
      <c r="A221" s="641"/>
      <c r="B221" s="643"/>
      <c r="C221" s="643"/>
      <c r="D221" s="643"/>
      <c r="E221" s="644"/>
      <c r="F221" s="642"/>
    </row>
    <row r="222" spans="1:6" x14ac:dyDescent="0.3">
      <c r="A222" s="641"/>
      <c r="B222" s="643"/>
      <c r="C222" s="643"/>
      <c r="D222" s="643"/>
      <c r="E222" s="644"/>
      <c r="F222" s="642"/>
    </row>
    <row r="223" spans="1:6" x14ac:dyDescent="0.3">
      <c r="A223" s="641"/>
      <c r="B223" s="643"/>
      <c r="C223" s="643"/>
      <c r="D223" s="643"/>
      <c r="E223" s="644"/>
      <c r="F223" s="642"/>
    </row>
    <row r="224" spans="1:6" x14ac:dyDescent="0.3">
      <c r="A224" s="641"/>
      <c r="B224" s="643"/>
      <c r="C224" s="643"/>
      <c r="D224" s="643"/>
      <c r="E224" s="644"/>
      <c r="F224" s="642"/>
    </row>
    <row r="225" spans="1:6" x14ac:dyDescent="0.3">
      <c r="A225" s="641"/>
      <c r="B225" s="643"/>
      <c r="C225" s="643"/>
      <c r="D225" s="643"/>
      <c r="E225" s="644"/>
      <c r="F225" s="642"/>
    </row>
    <row r="226" spans="1:6" x14ac:dyDescent="0.3">
      <c r="A226" s="641"/>
      <c r="B226" s="643"/>
      <c r="C226" s="643"/>
      <c r="D226" s="643"/>
      <c r="E226" s="644"/>
      <c r="F226" s="642"/>
    </row>
    <row r="227" spans="1:6" x14ac:dyDescent="0.3">
      <c r="A227" s="641"/>
      <c r="B227" s="643"/>
      <c r="C227" s="643"/>
      <c r="D227" s="643"/>
      <c r="E227" s="644"/>
      <c r="F227" s="642"/>
    </row>
    <row r="228" spans="1:6" x14ac:dyDescent="0.3">
      <c r="A228" s="641"/>
      <c r="B228" s="643"/>
      <c r="C228" s="643"/>
      <c r="D228" s="643"/>
      <c r="E228" s="644"/>
      <c r="F228" s="642"/>
    </row>
    <row r="229" spans="1:6" x14ac:dyDescent="0.3">
      <c r="A229" s="641"/>
      <c r="B229" s="643"/>
      <c r="C229" s="643"/>
      <c r="D229" s="643"/>
      <c r="E229" s="644"/>
      <c r="F229" s="642"/>
    </row>
    <row r="230" spans="1:6" x14ac:dyDescent="0.3">
      <c r="A230" s="641"/>
      <c r="B230" s="643"/>
      <c r="C230" s="643"/>
      <c r="D230" s="643"/>
      <c r="E230" s="644"/>
      <c r="F230" s="642"/>
    </row>
    <row r="231" spans="1:6" x14ac:dyDescent="0.3">
      <c r="A231" s="641"/>
      <c r="B231" s="643"/>
      <c r="C231" s="643"/>
      <c r="D231" s="643"/>
      <c r="E231" s="644"/>
      <c r="F231" s="642"/>
    </row>
    <row r="232" spans="1:6" x14ac:dyDescent="0.3">
      <c r="A232" s="641"/>
      <c r="B232" s="643"/>
      <c r="C232" s="643"/>
      <c r="D232" s="643"/>
      <c r="E232" s="644"/>
      <c r="F232" s="642"/>
    </row>
    <row r="233" spans="1:6" x14ac:dyDescent="0.3">
      <c r="A233" s="641"/>
      <c r="B233" s="643"/>
      <c r="C233" s="643"/>
      <c r="D233" s="643"/>
      <c r="E233" s="644"/>
      <c r="F233" s="642"/>
    </row>
    <row r="234" spans="1:6" x14ac:dyDescent="0.3">
      <c r="A234" s="641"/>
      <c r="B234" s="643"/>
      <c r="C234" s="643"/>
      <c r="D234" s="643"/>
      <c r="E234" s="644"/>
      <c r="F234" s="642"/>
    </row>
    <row r="235" spans="1:6" x14ac:dyDescent="0.3">
      <c r="A235" s="641"/>
      <c r="B235" s="643"/>
      <c r="C235" s="643"/>
      <c r="D235" s="643"/>
      <c r="E235" s="644"/>
      <c r="F235" s="642"/>
    </row>
    <row r="236" spans="1:6" x14ac:dyDescent="0.3">
      <c r="A236" s="641"/>
      <c r="B236" s="643"/>
      <c r="C236" s="643"/>
      <c r="D236" s="643"/>
      <c r="E236" s="644"/>
      <c r="F236" s="642"/>
    </row>
    <row r="237" spans="1:6" x14ac:dyDescent="0.3">
      <c r="A237" s="641"/>
      <c r="B237" s="643"/>
      <c r="C237" s="643"/>
      <c r="D237" s="643"/>
      <c r="E237" s="644"/>
      <c r="F237" s="642"/>
    </row>
    <row r="238" spans="1:6" x14ac:dyDescent="0.3">
      <c r="A238" s="641"/>
      <c r="B238" s="643"/>
      <c r="C238" s="643"/>
      <c r="D238" s="643"/>
      <c r="E238" s="644"/>
      <c r="F238" s="642"/>
    </row>
    <row r="239" spans="1:6" x14ac:dyDescent="0.3">
      <c r="A239" s="641"/>
      <c r="B239" s="643"/>
      <c r="C239" s="643"/>
      <c r="D239" s="643"/>
      <c r="E239" s="644"/>
      <c r="F239" s="642"/>
    </row>
    <row r="240" spans="1:6" x14ac:dyDescent="0.3">
      <c r="A240" s="641"/>
      <c r="B240" s="643"/>
      <c r="C240" s="643"/>
      <c r="D240" s="643"/>
      <c r="E240" s="644"/>
      <c r="F240" s="642"/>
    </row>
    <row r="241" spans="1:6" x14ac:dyDescent="0.3">
      <c r="A241" s="641"/>
      <c r="B241" s="643"/>
      <c r="C241" s="643"/>
      <c r="D241" s="643"/>
      <c r="E241" s="644"/>
      <c r="F241" s="642"/>
    </row>
    <row r="242" spans="1:6" x14ac:dyDescent="0.3">
      <c r="A242" s="641"/>
      <c r="B242" s="643"/>
      <c r="C242" s="643"/>
      <c r="D242" s="643"/>
      <c r="E242" s="644"/>
      <c r="F242" s="642"/>
    </row>
    <row r="243" spans="1:6" x14ac:dyDescent="0.3">
      <c r="A243" s="641"/>
      <c r="B243" s="643"/>
      <c r="C243" s="643"/>
      <c r="D243" s="643"/>
      <c r="E243" s="644"/>
      <c r="F243" s="642"/>
    </row>
    <row r="244" spans="1:6" x14ac:dyDescent="0.3">
      <c r="A244" s="641"/>
      <c r="B244" s="643"/>
      <c r="C244" s="643"/>
      <c r="D244" s="643"/>
      <c r="E244" s="644"/>
      <c r="F244" s="642"/>
    </row>
    <row r="245" spans="1:6" x14ac:dyDescent="0.3">
      <c r="A245" s="641"/>
      <c r="B245" s="643"/>
      <c r="C245" s="643"/>
      <c r="D245" s="643"/>
      <c r="E245" s="644"/>
      <c r="F245" s="642"/>
    </row>
    <row r="246" spans="1:6" x14ac:dyDescent="0.3">
      <c r="A246" s="641"/>
      <c r="B246" s="643"/>
      <c r="C246" s="643"/>
      <c r="D246" s="643"/>
      <c r="E246" s="644"/>
      <c r="F246" s="642"/>
    </row>
    <row r="247" spans="1:6" x14ac:dyDescent="0.3">
      <c r="A247" s="641"/>
      <c r="B247" s="643"/>
      <c r="C247" s="643"/>
      <c r="D247" s="643"/>
      <c r="E247" s="644"/>
      <c r="F247" s="642"/>
    </row>
    <row r="248" spans="1:6" x14ac:dyDescent="0.3">
      <c r="A248" s="641"/>
      <c r="B248" s="643"/>
      <c r="C248" s="643"/>
      <c r="D248" s="643"/>
      <c r="E248" s="644"/>
      <c r="F248" s="642"/>
    </row>
    <row r="249" spans="1:6" x14ac:dyDescent="0.3">
      <c r="A249" s="641"/>
      <c r="B249" s="643"/>
      <c r="C249" s="643"/>
      <c r="D249" s="643"/>
      <c r="E249" s="644"/>
      <c r="F249" s="642"/>
    </row>
    <row r="250" spans="1:6" x14ac:dyDescent="0.3">
      <c r="A250" s="641"/>
      <c r="B250" s="643"/>
      <c r="C250" s="643"/>
      <c r="D250" s="643"/>
      <c r="E250" s="644"/>
      <c r="F250" s="642"/>
    </row>
    <row r="251" spans="1:6" x14ac:dyDescent="0.3">
      <c r="A251" s="641"/>
      <c r="B251" s="643"/>
      <c r="C251" s="643"/>
      <c r="D251" s="643"/>
      <c r="E251" s="644"/>
      <c r="F251" s="642"/>
    </row>
    <row r="252" spans="1:6" x14ac:dyDescent="0.3">
      <c r="A252" s="641"/>
      <c r="B252" s="643"/>
      <c r="C252" s="643"/>
      <c r="D252" s="643"/>
      <c r="E252" s="644"/>
      <c r="F252" s="642"/>
    </row>
    <row r="253" spans="1:6" x14ac:dyDescent="0.3">
      <c r="A253" s="641"/>
      <c r="B253" s="643"/>
      <c r="C253" s="643"/>
      <c r="D253" s="643"/>
      <c r="E253" s="644"/>
      <c r="F253" s="642"/>
    </row>
    <row r="254" spans="1:6" x14ac:dyDescent="0.3">
      <c r="A254" s="641"/>
      <c r="B254" s="643"/>
      <c r="C254" s="643"/>
      <c r="D254" s="643"/>
      <c r="E254" s="644"/>
      <c r="F254" s="642"/>
    </row>
    <row r="255" spans="1:6" x14ac:dyDescent="0.3">
      <c r="A255" s="641"/>
      <c r="B255" s="643"/>
      <c r="C255" s="643"/>
      <c r="D255" s="643"/>
      <c r="E255" s="644"/>
      <c r="F255" s="642"/>
    </row>
    <row r="256" spans="1:6" x14ac:dyDescent="0.3">
      <c r="A256" s="641"/>
      <c r="B256" s="643"/>
      <c r="C256" s="643"/>
      <c r="D256" s="643"/>
      <c r="E256" s="644"/>
      <c r="F256" s="642"/>
    </row>
    <row r="257" spans="1:6" x14ac:dyDescent="0.3">
      <c r="A257" s="641"/>
      <c r="B257" s="643"/>
      <c r="C257" s="643"/>
      <c r="D257" s="643"/>
      <c r="E257" s="644"/>
      <c r="F257" s="642"/>
    </row>
    <row r="258" spans="1:6" x14ac:dyDescent="0.3">
      <c r="A258" s="641"/>
      <c r="B258" s="643"/>
      <c r="C258" s="643"/>
      <c r="D258" s="643"/>
      <c r="E258" s="644"/>
      <c r="F258" s="642"/>
    </row>
    <row r="259" spans="1:6" x14ac:dyDescent="0.3">
      <c r="A259" s="641"/>
      <c r="B259" s="643"/>
      <c r="C259" s="643"/>
      <c r="D259" s="643"/>
      <c r="E259" s="644"/>
      <c r="F259" s="642"/>
    </row>
    <row r="260" spans="1:6" x14ac:dyDescent="0.3">
      <c r="A260" s="641"/>
      <c r="B260" s="643"/>
      <c r="C260" s="643"/>
      <c r="D260" s="643"/>
      <c r="E260" s="644"/>
      <c r="F260" s="642"/>
    </row>
    <row r="261" spans="1:6" x14ac:dyDescent="0.3">
      <c r="A261" s="641"/>
      <c r="B261" s="643"/>
      <c r="C261" s="643"/>
      <c r="D261" s="643"/>
      <c r="E261" s="644"/>
      <c r="F261" s="642"/>
    </row>
    <row r="262" spans="1:6" x14ac:dyDescent="0.3">
      <c r="A262" s="641"/>
      <c r="B262" s="643"/>
      <c r="C262" s="643"/>
      <c r="D262" s="643"/>
      <c r="E262" s="644"/>
      <c r="F262" s="642"/>
    </row>
    <row r="263" spans="1:6" x14ac:dyDescent="0.3">
      <c r="A263" s="641"/>
      <c r="B263" s="643"/>
      <c r="C263" s="643"/>
      <c r="D263" s="643"/>
      <c r="E263" s="644"/>
      <c r="F263" s="642"/>
    </row>
    <row r="264" spans="1:6" x14ac:dyDescent="0.3">
      <c r="A264" s="641"/>
      <c r="B264" s="643"/>
      <c r="C264" s="643"/>
      <c r="D264" s="643"/>
      <c r="E264" s="644"/>
      <c r="F264" s="642"/>
    </row>
    <row r="265" spans="1:6" x14ac:dyDescent="0.3">
      <c r="A265" s="641"/>
      <c r="B265" s="643"/>
      <c r="C265" s="643"/>
      <c r="D265" s="643"/>
      <c r="E265" s="644"/>
      <c r="F265" s="642"/>
    </row>
    <row r="266" spans="1:6" x14ac:dyDescent="0.3">
      <c r="A266" s="641"/>
      <c r="B266" s="643"/>
      <c r="C266" s="643"/>
      <c r="D266" s="643"/>
      <c r="E266" s="644"/>
      <c r="F266" s="642"/>
    </row>
    <row r="267" spans="1:6" x14ac:dyDescent="0.3">
      <c r="A267" s="641"/>
      <c r="B267" s="643"/>
      <c r="C267" s="643"/>
      <c r="D267" s="643"/>
      <c r="E267" s="644"/>
      <c r="F267" s="642"/>
    </row>
    <row r="268" spans="1:6" x14ac:dyDescent="0.3">
      <c r="A268" s="641"/>
      <c r="B268" s="643"/>
      <c r="C268" s="643"/>
      <c r="D268" s="643"/>
      <c r="E268" s="644"/>
      <c r="F268" s="642"/>
    </row>
    <row r="269" spans="1:6" x14ac:dyDescent="0.3">
      <c r="A269" s="641"/>
      <c r="B269" s="643"/>
      <c r="C269" s="643"/>
      <c r="D269" s="643"/>
      <c r="E269" s="644"/>
      <c r="F269" s="642"/>
    </row>
    <row r="270" spans="1:6" x14ac:dyDescent="0.3">
      <c r="A270" s="641"/>
      <c r="B270" s="643"/>
      <c r="C270" s="643"/>
      <c r="D270" s="643"/>
      <c r="E270" s="644"/>
      <c r="F270" s="642"/>
    </row>
    <row r="271" spans="1:6" x14ac:dyDescent="0.3">
      <c r="A271" s="641"/>
      <c r="B271" s="643"/>
      <c r="C271" s="643"/>
      <c r="D271" s="643"/>
      <c r="E271" s="644"/>
      <c r="F271" s="642"/>
    </row>
    <row r="272" spans="1:6" x14ac:dyDescent="0.3">
      <c r="A272" s="641"/>
      <c r="B272" s="643"/>
      <c r="C272" s="643"/>
      <c r="D272" s="643"/>
      <c r="E272" s="644"/>
      <c r="F272" s="642"/>
    </row>
    <row r="273" spans="1:6" x14ac:dyDescent="0.3">
      <c r="A273" s="641"/>
      <c r="B273" s="643"/>
      <c r="C273" s="643"/>
      <c r="D273" s="643"/>
      <c r="E273" s="644"/>
      <c r="F273" s="642"/>
    </row>
    <row r="274" spans="1:6" x14ac:dyDescent="0.3">
      <c r="A274" s="641"/>
      <c r="B274" s="643"/>
      <c r="C274" s="643"/>
      <c r="D274" s="643"/>
      <c r="E274" s="644"/>
      <c r="F274" s="642"/>
    </row>
    <row r="275" spans="1:6" x14ac:dyDescent="0.3">
      <c r="A275" s="641"/>
      <c r="B275" s="643"/>
      <c r="C275" s="643"/>
      <c r="D275" s="643"/>
      <c r="E275" s="644"/>
      <c r="F275" s="642"/>
    </row>
    <row r="276" spans="1:6" x14ac:dyDescent="0.3">
      <c r="A276" s="641"/>
      <c r="B276" s="643"/>
      <c r="C276" s="643"/>
      <c r="D276" s="643"/>
      <c r="E276" s="644"/>
      <c r="F276" s="642"/>
    </row>
    <row r="277" spans="1:6" x14ac:dyDescent="0.3">
      <c r="A277" s="641"/>
      <c r="B277" s="643"/>
      <c r="C277" s="643"/>
      <c r="D277" s="643"/>
      <c r="E277" s="644"/>
      <c r="F277" s="642"/>
    </row>
    <row r="278" spans="1:6" x14ac:dyDescent="0.3">
      <c r="A278" s="641"/>
      <c r="B278" s="643"/>
      <c r="C278" s="643"/>
      <c r="D278" s="643"/>
      <c r="E278" s="644"/>
      <c r="F278" s="642"/>
    </row>
    <row r="279" spans="1:6" x14ac:dyDescent="0.3">
      <c r="A279" s="641"/>
      <c r="B279" s="643"/>
      <c r="C279" s="643"/>
      <c r="D279" s="643"/>
      <c r="E279" s="644"/>
      <c r="F279" s="642"/>
    </row>
    <row r="280" spans="1:6" x14ac:dyDescent="0.3">
      <c r="A280" s="641"/>
      <c r="B280" s="643"/>
      <c r="C280" s="643"/>
      <c r="D280" s="643"/>
      <c r="E280" s="644"/>
      <c r="F280" s="642"/>
    </row>
    <row r="281" spans="1:6" x14ac:dyDescent="0.3">
      <c r="A281" s="641"/>
      <c r="B281" s="643"/>
      <c r="C281" s="643"/>
      <c r="D281" s="643"/>
      <c r="E281" s="644"/>
      <c r="F281" s="642"/>
    </row>
    <row r="282" spans="1:6" x14ac:dyDescent="0.3">
      <c r="A282" s="641"/>
      <c r="B282" s="643"/>
      <c r="C282" s="643"/>
      <c r="D282" s="643"/>
      <c r="E282" s="644"/>
      <c r="F282" s="642"/>
    </row>
    <row r="283" spans="1:6" x14ac:dyDescent="0.3">
      <c r="A283" s="641"/>
      <c r="B283" s="643"/>
      <c r="C283" s="643"/>
      <c r="D283" s="643"/>
      <c r="E283" s="644"/>
      <c r="F283" s="642"/>
    </row>
    <row r="284" spans="1:6" x14ac:dyDescent="0.3">
      <c r="A284" s="641"/>
      <c r="B284" s="643"/>
      <c r="C284" s="643"/>
      <c r="D284" s="643"/>
      <c r="E284" s="644"/>
      <c r="F284" s="642"/>
    </row>
    <row r="285" spans="1:6" x14ac:dyDescent="0.3">
      <c r="A285" s="641"/>
      <c r="B285" s="643"/>
      <c r="C285" s="643"/>
      <c r="D285" s="643"/>
      <c r="E285" s="644"/>
      <c r="F285" s="642"/>
    </row>
    <row r="286" spans="1:6" x14ac:dyDescent="0.3">
      <c r="A286" s="641"/>
      <c r="B286" s="643"/>
      <c r="C286" s="643"/>
      <c r="D286" s="643"/>
      <c r="E286" s="644"/>
      <c r="F286" s="642"/>
    </row>
    <row r="287" spans="1:6" x14ac:dyDescent="0.3">
      <c r="A287" s="641"/>
      <c r="B287" s="643"/>
      <c r="C287" s="643"/>
      <c r="D287" s="643"/>
      <c r="E287" s="644"/>
      <c r="F287" s="642"/>
    </row>
    <row r="288" spans="1:6" x14ac:dyDescent="0.3">
      <c r="A288" s="641"/>
      <c r="B288" s="643"/>
      <c r="C288" s="643"/>
      <c r="D288" s="643"/>
      <c r="E288" s="644"/>
      <c r="F288" s="642"/>
    </row>
    <row r="289" spans="1:6" x14ac:dyDescent="0.3">
      <c r="A289" s="641"/>
      <c r="B289" s="643"/>
      <c r="C289" s="643"/>
      <c r="D289" s="643"/>
      <c r="E289" s="644"/>
      <c r="F289" s="642"/>
    </row>
    <row r="290" spans="1:6" x14ac:dyDescent="0.3">
      <c r="A290" s="641"/>
      <c r="B290" s="643"/>
      <c r="C290" s="643"/>
      <c r="D290" s="643"/>
      <c r="E290" s="644"/>
      <c r="F290" s="642"/>
    </row>
    <row r="291" spans="1:6" x14ac:dyDescent="0.3">
      <c r="A291" s="641"/>
      <c r="B291" s="643"/>
      <c r="C291" s="643"/>
      <c r="D291" s="643"/>
      <c r="E291" s="644"/>
      <c r="F291" s="642"/>
    </row>
    <row r="292" spans="1:6" x14ac:dyDescent="0.3">
      <c r="A292" s="641"/>
      <c r="B292" s="643"/>
      <c r="C292" s="643"/>
      <c r="D292" s="643"/>
      <c r="E292" s="644"/>
      <c r="F292" s="642"/>
    </row>
    <row r="293" spans="1:6" x14ac:dyDescent="0.3">
      <c r="A293" s="641"/>
      <c r="B293" s="643"/>
      <c r="C293" s="643"/>
      <c r="D293" s="643"/>
      <c r="E293" s="644"/>
      <c r="F293" s="642"/>
    </row>
    <row r="294" spans="1:6" x14ac:dyDescent="0.3">
      <c r="A294" s="641"/>
      <c r="B294" s="643"/>
      <c r="C294" s="643"/>
      <c r="D294" s="643"/>
      <c r="E294" s="644"/>
      <c r="F294" s="642"/>
    </row>
    <row r="295" spans="1:6" x14ac:dyDescent="0.3">
      <c r="A295" s="641"/>
      <c r="B295" s="643"/>
      <c r="C295" s="643"/>
      <c r="D295" s="643"/>
      <c r="E295" s="644"/>
      <c r="F295" s="642"/>
    </row>
    <row r="296" spans="1:6" x14ac:dyDescent="0.3">
      <c r="A296" s="641"/>
      <c r="B296" s="643"/>
      <c r="C296" s="643"/>
      <c r="D296" s="643"/>
      <c r="E296" s="644"/>
      <c r="F296" s="642"/>
    </row>
    <row r="297" spans="1:6" x14ac:dyDescent="0.3">
      <c r="A297" s="641"/>
      <c r="B297" s="643"/>
      <c r="C297" s="643"/>
      <c r="D297" s="643"/>
      <c r="E297" s="644"/>
      <c r="F297" s="642"/>
    </row>
    <row r="298" spans="1:6" x14ac:dyDescent="0.3">
      <c r="A298" s="641"/>
      <c r="B298" s="643"/>
      <c r="C298" s="643"/>
      <c r="D298" s="643"/>
      <c r="E298" s="644"/>
      <c r="F298" s="642"/>
    </row>
    <row r="299" spans="1:6" x14ac:dyDescent="0.3">
      <c r="A299" s="641"/>
      <c r="B299" s="643"/>
      <c r="C299" s="643"/>
      <c r="D299" s="643"/>
      <c r="E299" s="644"/>
      <c r="F299" s="642"/>
    </row>
    <row r="300" spans="1:6" x14ac:dyDescent="0.3">
      <c r="A300" s="641"/>
      <c r="B300" s="643"/>
      <c r="C300" s="643"/>
      <c r="D300" s="643"/>
      <c r="E300" s="644"/>
      <c r="F300" s="642"/>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S10000"/>
  <sheetViews>
    <sheetView workbookViewId="0">
      <pane xSplit="2" ySplit="7" topLeftCell="AN8" activePane="bottomRight" state="frozen"/>
      <selection pane="topRight"/>
      <selection pane="bottomLeft"/>
      <selection pane="bottomRight" activeCell="AT17" sqref="AT17"/>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 min="44" max="44" width="10.21875" customWidth="1"/>
    <col min="45" max="45" width="13.6640625" customWidth="1"/>
  </cols>
  <sheetData>
    <row r="1" spans="1:45" x14ac:dyDescent="0.3">
      <c r="A1" s="3" t="s">
        <v>24</v>
      </c>
      <c r="E1" s="761" t="s">
        <v>63</v>
      </c>
      <c r="F1" s="4"/>
      <c r="G1" s="4"/>
      <c r="H1" s="4"/>
      <c r="I1" s="4"/>
      <c r="J1" s="4"/>
      <c r="K1" s="4"/>
      <c r="L1" s="4"/>
    </row>
    <row r="2" spans="1:45" x14ac:dyDescent="0.3">
      <c r="A2" s="5"/>
      <c r="E2" s="427" t="s">
        <v>64</v>
      </c>
    </row>
    <row r="3" spans="1:45"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5" ht="18.75" customHeight="1" x14ac:dyDescent="0.3">
      <c r="A4" s="841" t="s">
        <v>476</v>
      </c>
      <c r="B4" s="842"/>
      <c r="C4" s="842"/>
      <c r="D4" s="842"/>
      <c r="E4" s="842"/>
      <c r="F4" s="842"/>
      <c r="G4" s="842"/>
      <c r="H4" s="842"/>
      <c r="I4" s="842"/>
      <c r="J4" s="842"/>
      <c r="K4" s="842"/>
      <c r="L4" s="842"/>
      <c r="M4" s="842"/>
      <c r="N4" s="842"/>
      <c r="O4" s="842"/>
      <c r="P4" s="842"/>
      <c r="Q4" s="842"/>
      <c r="R4" s="842"/>
      <c r="S4" s="842"/>
      <c r="T4" s="842"/>
      <c r="U4" s="842"/>
      <c r="V4" s="842"/>
      <c r="W4" s="842"/>
      <c r="X4" s="842"/>
      <c r="Y4" s="842"/>
      <c r="Z4" s="842"/>
      <c r="AA4" s="842"/>
      <c r="AB4" s="842"/>
      <c r="AC4" s="842"/>
      <c r="AD4" s="842"/>
      <c r="AE4" s="842"/>
      <c r="AF4" s="842"/>
      <c r="AG4" s="842"/>
      <c r="AH4" s="842"/>
      <c r="AI4" s="842"/>
      <c r="AJ4" s="842"/>
      <c r="AK4" s="842"/>
      <c r="AL4" s="842"/>
      <c r="AM4" s="842"/>
      <c r="AN4" s="842"/>
      <c r="AO4" s="842"/>
      <c r="AP4" s="842"/>
      <c r="AQ4" s="842"/>
      <c r="AR4" s="842"/>
      <c r="AS4" s="842"/>
    </row>
    <row r="5" spans="1:45" s="7" customFormat="1" ht="90" customHeight="1" x14ac:dyDescent="0.3">
      <c r="A5" s="837" t="s">
        <v>25</v>
      </c>
      <c r="B5" s="837" t="s">
        <v>26</v>
      </c>
      <c r="C5" s="786" t="s">
        <v>545</v>
      </c>
      <c r="D5" s="837" t="s">
        <v>27</v>
      </c>
      <c r="E5" s="837" t="s">
        <v>28</v>
      </c>
      <c r="F5" s="12" t="s">
        <v>29</v>
      </c>
      <c r="G5" s="13" t="s">
        <v>30</v>
      </c>
      <c r="H5" s="13" t="s">
        <v>31</v>
      </c>
      <c r="I5" s="13" t="s">
        <v>32</v>
      </c>
      <c r="J5" s="13" t="s">
        <v>33</v>
      </c>
      <c r="K5" s="13" t="s">
        <v>34</v>
      </c>
      <c r="L5" s="13" t="s">
        <v>35</v>
      </c>
      <c r="M5" s="16" t="s">
        <v>559</v>
      </c>
      <c r="N5" s="16" t="s">
        <v>560</v>
      </c>
      <c r="O5" s="16" t="s">
        <v>561</v>
      </c>
      <c r="P5" s="16" t="s">
        <v>562</v>
      </c>
      <c r="Q5" s="16" t="s">
        <v>563</v>
      </c>
      <c r="R5" s="16" t="s">
        <v>564</v>
      </c>
      <c r="S5" s="16" t="s">
        <v>565</v>
      </c>
      <c r="T5" s="16" t="s">
        <v>566</v>
      </c>
      <c r="U5" s="16" t="s">
        <v>567</v>
      </c>
      <c r="V5" s="16" t="s">
        <v>568</v>
      </c>
      <c r="W5" s="16" t="s">
        <v>36</v>
      </c>
      <c r="X5" s="16" t="s">
        <v>37</v>
      </c>
      <c r="Y5" s="839" t="s">
        <v>569</v>
      </c>
      <c r="Z5" s="839" t="s">
        <v>38</v>
      </c>
      <c r="AA5" s="16" t="s">
        <v>38</v>
      </c>
      <c r="AB5" s="13" t="s">
        <v>39</v>
      </c>
      <c r="AC5" s="13" t="s">
        <v>40</v>
      </c>
      <c r="AD5" s="13" t="s">
        <v>41</v>
      </c>
      <c r="AE5" s="13" t="s">
        <v>42</v>
      </c>
      <c r="AF5" s="13" t="s">
        <v>43</v>
      </c>
      <c r="AG5" s="13" t="s">
        <v>44</v>
      </c>
      <c r="AH5" s="13" t="s">
        <v>45</v>
      </c>
      <c r="AI5" s="13" t="s">
        <v>46</v>
      </c>
      <c r="AJ5" s="839" t="s">
        <v>47</v>
      </c>
      <c r="AK5" s="16" t="s">
        <v>48</v>
      </c>
      <c r="AL5" s="17" t="s">
        <v>49</v>
      </c>
      <c r="AM5" s="837" t="s">
        <v>50</v>
      </c>
      <c r="AN5" s="837" t="s">
        <v>51</v>
      </c>
      <c r="AO5" s="837" t="s">
        <v>52</v>
      </c>
      <c r="AP5" s="837" t="s">
        <v>53</v>
      </c>
      <c r="AQ5" s="837" t="s">
        <v>54</v>
      </c>
      <c r="AR5" s="837" t="s">
        <v>468</v>
      </c>
      <c r="AS5" s="837" t="s">
        <v>642</v>
      </c>
    </row>
    <row r="6" spans="1:45" s="9" customFormat="1" ht="37.5" customHeight="1" x14ac:dyDescent="0.3">
      <c r="A6" s="838"/>
      <c r="B6" s="838"/>
      <c r="C6" s="787"/>
      <c r="D6" s="838"/>
      <c r="E6" s="838"/>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40"/>
      <c r="Z6" s="840"/>
      <c r="AA6" s="9" t="s">
        <v>56</v>
      </c>
      <c r="AB6" s="9" t="s">
        <v>58</v>
      </c>
      <c r="AC6" s="9" t="s">
        <v>59</v>
      </c>
      <c r="AD6" s="15" t="s">
        <v>60</v>
      </c>
      <c r="AE6" s="19" t="s">
        <v>61</v>
      </c>
      <c r="AF6" s="15" t="s">
        <v>62</v>
      </c>
      <c r="AG6" s="15" t="s">
        <v>60</v>
      </c>
      <c r="AH6" s="19" t="s">
        <v>61</v>
      </c>
      <c r="AI6" s="15" t="s">
        <v>62</v>
      </c>
      <c r="AJ6" s="840"/>
      <c r="AK6" s="9" t="s">
        <v>56</v>
      </c>
      <c r="AL6" s="10" t="s">
        <v>56</v>
      </c>
      <c r="AM6" s="838"/>
      <c r="AN6" s="838"/>
      <c r="AO6" s="838"/>
      <c r="AP6" s="838"/>
      <c r="AQ6" s="838"/>
      <c r="AR6" s="838"/>
      <c r="AS6" s="838"/>
    </row>
    <row r="7" spans="1:45" x14ac:dyDescent="0.3">
      <c r="AD7" s="822"/>
      <c r="AE7" s="8"/>
      <c r="AG7" s="822"/>
      <c r="AH7" s="8"/>
    </row>
    <row r="8" spans="1:45" x14ac:dyDescent="0.3">
      <c r="C8" s="749"/>
      <c r="AD8" s="822"/>
      <c r="AE8" s="623"/>
      <c r="AG8" s="822"/>
      <c r="AH8" s="623"/>
      <c r="AR8" s="836"/>
      <c r="AS8" s="836"/>
    </row>
    <row r="9" spans="1:45" x14ac:dyDescent="0.3">
      <c r="A9" s="656"/>
      <c r="B9" s="2"/>
      <c r="C9" s="813"/>
      <c r="D9" s="656"/>
      <c r="E9" s="656"/>
      <c r="F9" s="656"/>
      <c r="G9" s="656"/>
      <c r="H9" s="656"/>
      <c r="I9" s="656"/>
      <c r="J9" s="656"/>
      <c r="K9" s="656"/>
      <c r="L9" s="656"/>
      <c r="M9" s="656"/>
      <c r="N9" s="656"/>
      <c r="O9" s="656"/>
      <c r="P9" s="656"/>
      <c r="Q9" s="656"/>
      <c r="R9" s="656"/>
      <c r="S9" s="656"/>
      <c r="T9" s="656"/>
      <c r="U9" s="656"/>
      <c r="V9" s="656"/>
      <c r="W9" s="656"/>
      <c r="X9" s="656"/>
      <c r="Y9" s="656"/>
      <c r="Z9" s="656"/>
      <c r="AA9" s="656"/>
      <c r="AB9" s="656"/>
      <c r="AC9" s="656"/>
      <c r="AD9" s="509"/>
      <c r="AE9" s="8"/>
      <c r="AF9" s="656"/>
      <c r="AG9" s="509"/>
      <c r="AH9" s="8"/>
      <c r="AI9" s="656"/>
      <c r="AJ9" s="656"/>
      <c r="AK9" s="656"/>
      <c r="AL9" s="656"/>
      <c r="AM9" s="656"/>
      <c r="AN9" s="656"/>
      <c r="AO9" s="656"/>
      <c r="AP9" s="656"/>
      <c r="AQ9" s="656"/>
      <c r="AR9" s="836"/>
      <c r="AS9" s="836"/>
    </row>
    <row r="10" spans="1:45" x14ac:dyDescent="0.3">
      <c r="A10" s="427" t="s">
        <v>63</v>
      </c>
      <c r="AD10" s="822"/>
      <c r="AE10" s="8"/>
      <c r="AH10" s="8"/>
      <c r="AR10" s="836"/>
      <c r="AS10" s="836"/>
    </row>
    <row r="11" spans="1:45" ht="14.25" customHeight="1" x14ac:dyDescent="0.3">
      <c r="A11" s="427" t="s">
        <v>64</v>
      </c>
      <c r="AD11" s="822"/>
      <c r="AE11" s="8"/>
      <c r="AH11" s="8"/>
      <c r="AR11" s="836"/>
      <c r="AS11" s="836"/>
    </row>
    <row r="12" spans="1:45" ht="18" customHeight="1" x14ac:dyDescent="0.3">
      <c r="AE12" s="8"/>
      <c r="AH12" s="8"/>
      <c r="AR12" s="836"/>
      <c r="AS12" s="836"/>
    </row>
    <row r="13" spans="1:45" x14ac:dyDescent="0.3">
      <c r="AE13" s="8"/>
      <c r="AH13" s="8"/>
      <c r="AR13" s="836"/>
      <c r="AS13" s="836"/>
    </row>
    <row r="14" spans="1:45" x14ac:dyDescent="0.3">
      <c r="AE14" s="8"/>
      <c r="AH14" s="8"/>
      <c r="AR14" s="836"/>
      <c r="AS14" s="836"/>
    </row>
    <row r="15" spans="1:45" x14ac:dyDescent="0.3">
      <c r="AE15" s="8"/>
      <c r="AH15" s="8"/>
      <c r="AR15" s="836"/>
      <c r="AS15" s="836"/>
    </row>
    <row r="16" spans="1:45" x14ac:dyDescent="0.3">
      <c r="AE16" s="8"/>
      <c r="AH16" s="8"/>
      <c r="AR16" s="836"/>
      <c r="AS16" s="836"/>
    </row>
    <row r="17" spans="31:45" x14ac:dyDescent="0.3">
      <c r="AE17" s="8"/>
      <c r="AH17" s="8"/>
      <c r="AR17" s="836"/>
      <c r="AS17" s="836"/>
    </row>
    <row r="18" spans="31:45" x14ac:dyDescent="0.3">
      <c r="AE18" s="8"/>
      <c r="AH18" s="8"/>
      <c r="AR18" s="836"/>
      <c r="AS18" s="836"/>
    </row>
    <row r="19" spans="31:45" x14ac:dyDescent="0.3">
      <c r="AE19" s="8"/>
      <c r="AH19" s="8"/>
      <c r="AR19" s="836"/>
      <c r="AS19" s="836"/>
    </row>
    <row r="20" spans="31:45" x14ac:dyDescent="0.3">
      <c r="AE20" s="8"/>
      <c r="AH20" s="8"/>
    </row>
    <row r="21" spans="31:45" x14ac:dyDescent="0.3">
      <c r="AE21" s="8"/>
      <c r="AH21" s="8"/>
    </row>
    <row r="22" spans="31:45" x14ac:dyDescent="0.3">
      <c r="AE22" s="8"/>
      <c r="AH22" s="8"/>
    </row>
    <row r="23" spans="31:45" x14ac:dyDescent="0.3">
      <c r="AE23" s="8"/>
      <c r="AH23" s="8"/>
    </row>
    <row r="24" spans="31:45" x14ac:dyDescent="0.3">
      <c r="AE24" s="8"/>
      <c r="AH24" s="8"/>
    </row>
    <row r="25" spans="31:45" x14ac:dyDescent="0.3">
      <c r="AE25" s="8"/>
      <c r="AH25" s="8"/>
    </row>
    <row r="26" spans="31:45" x14ac:dyDescent="0.3">
      <c r="AE26" s="8"/>
      <c r="AH26" s="8"/>
    </row>
    <row r="27" spans="31:45" x14ac:dyDescent="0.3">
      <c r="AE27" s="8"/>
      <c r="AH27" s="8"/>
    </row>
    <row r="28" spans="31:45" x14ac:dyDescent="0.3">
      <c r="AE28" s="8"/>
      <c r="AH28" s="8"/>
    </row>
    <row r="29" spans="31:45" x14ac:dyDescent="0.3">
      <c r="AE29" s="8"/>
      <c r="AH29" s="8"/>
    </row>
    <row r="30" spans="31:45" x14ac:dyDescent="0.3">
      <c r="AE30" s="8"/>
      <c r="AH30" s="8"/>
    </row>
    <row r="31" spans="31:45" x14ac:dyDescent="0.3">
      <c r="AE31" s="8"/>
      <c r="AH31" s="8"/>
    </row>
    <row r="32" spans="31:45"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S7"/>
  <mergeCells count="15">
    <mergeCell ref="A4:AS4"/>
    <mergeCell ref="AS5:AS6"/>
    <mergeCell ref="AR5:AR6"/>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A3" sqref="A3"/>
    </sheetView>
  </sheetViews>
  <sheetFormatPr baseColWidth="10" defaultColWidth="9.21875" defaultRowHeight="14.4" x14ac:dyDescent="0.3"/>
  <cols>
    <col min="1" max="7" width="30.44140625" customWidth="1"/>
  </cols>
  <sheetData>
    <row r="2" spans="1:7" x14ac:dyDescent="0.3">
      <c r="A2" s="535" t="s">
        <v>638</v>
      </c>
    </row>
    <row r="3" spans="1:7" x14ac:dyDescent="0.3">
      <c r="A3" s="832" t="s">
        <v>639</v>
      </c>
    </row>
    <row r="4" spans="1:7" x14ac:dyDescent="0.3">
      <c r="A4" s="645"/>
    </row>
    <row r="5" spans="1:7" ht="30" customHeight="1" x14ac:dyDescent="0.3">
      <c r="A5" s="646" t="s">
        <v>412</v>
      </c>
      <c r="B5" s="646" t="s">
        <v>413</v>
      </c>
      <c r="C5" s="759" t="s">
        <v>477</v>
      </c>
      <c r="D5" s="646" t="s">
        <v>414</v>
      </c>
      <c r="E5" s="646" t="s">
        <v>415</v>
      </c>
      <c r="F5" s="759" t="s">
        <v>411</v>
      </c>
      <c r="G5" s="646" t="s">
        <v>307</v>
      </c>
    </row>
    <row r="6" spans="1:7" x14ac:dyDescent="0.3">
      <c r="A6" s="647"/>
      <c r="B6" s="648"/>
      <c r="C6" s="650"/>
      <c r="D6" s="648"/>
      <c r="E6" s="648"/>
      <c r="F6" s="650"/>
      <c r="G6" s="649"/>
    </row>
    <row r="7" spans="1:7" x14ac:dyDescent="0.3">
      <c r="A7" s="647"/>
      <c r="B7" s="648"/>
      <c r="C7" s="650"/>
      <c r="D7" s="648"/>
      <c r="E7" s="648"/>
      <c r="F7" s="650"/>
      <c r="G7" s="649"/>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49" customWidth="1"/>
    <col min="4" max="4" width="17" customWidth="1"/>
    <col min="5" max="5" width="27.33203125" customWidth="1"/>
    <col min="6" max="6" width="40.21875" style="749" customWidth="1"/>
    <col min="7" max="7" width="17" customWidth="1"/>
    <col min="8" max="8" width="27.33203125" customWidth="1"/>
    <col min="9" max="9" width="40.21875" style="749" customWidth="1"/>
    <col min="10" max="10" width="17" customWidth="1"/>
    <col min="11" max="11" width="27.33203125" customWidth="1"/>
    <col min="12" max="12" width="40.21875" style="749" customWidth="1"/>
    <col min="13" max="13" width="17" customWidth="1"/>
    <col min="14" max="14" width="27.33203125" customWidth="1"/>
    <col min="15" max="15" width="40.21875" style="749" customWidth="1"/>
    <col min="16" max="16" width="17" customWidth="1"/>
    <col min="17" max="17" width="27.33203125" customWidth="1"/>
    <col min="18" max="18" width="40.21875" style="749" customWidth="1"/>
    <col min="19" max="19" width="17" customWidth="1"/>
    <col min="20" max="20" width="27.33203125" customWidth="1"/>
    <col min="21" max="21" width="40.21875" style="749" customWidth="1"/>
    <col min="22" max="22" width="17" customWidth="1"/>
    <col min="23" max="23" width="27.33203125" customWidth="1"/>
    <col min="24" max="24" width="40.21875" style="749" customWidth="1"/>
    <col min="25" max="25" width="17" customWidth="1"/>
    <col min="26" max="26" width="27.33203125" customWidth="1"/>
    <col min="27" max="27" width="40.21875" style="749" customWidth="1"/>
    <col min="28" max="28" width="17" customWidth="1"/>
    <col min="30" max="30" width="40.21875" style="749" customWidth="1"/>
  </cols>
  <sheetData>
    <row r="1" spans="1:30" s="747" customFormat="1" ht="21" x14ac:dyDescent="0.4">
      <c r="A1" s="767"/>
      <c r="B1" s="767"/>
      <c r="C1" s="767"/>
      <c r="D1" s="768"/>
      <c r="E1" s="769"/>
      <c r="F1" s="769"/>
      <c r="G1" s="770"/>
      <c r="H1" s="771"/>
      <c r="I1" s="771"/>
      <c r="J1" s="772"/>
      <c r="K1" s="773"/>
      <c r="L1" s="773"/>
      <c r="M1" s="774"/>
      <c r="N1" s="775"/>
      <c r="O1" s="775"/>
      <c r="P1" s="776"/>
      <c r="Q1" s="777"/>
      <c r="R1" s="777"/>
      <c r="S1" s="778"/>
      <c r="T1" s="779"/>
      <c r="U1" s="779"/>
      <c r="V1" s="780"/>
      <c r="W1" s="781"/>
      <c r="X1" s="781"/>
      <c r="Y1" s="782"/>
      <c r="Z1" s="783"/>
      <c r="AA1" s="783"/>
      <c r="AB1" s="784"/>
      <c r="AC1" s="785"/>
      <c r="AD1" s="785"/>
    </row>
    <row r="2" spans="1:30" s="746" customFormat="1" x14ac:dyDescent="0.3">
      <c r="A2" s="736"/>
      <c r="B2" s="736"/>
      <c r="C2" s="750"/>
      <c r="D2" s="737"/>
      <c r="E2" s="737"/>
      <c r="F2" s="748"/>
      <c r="G2" s="738"/>
      <c r="H2" s="738"/>
      <c r="I2" s="751"/>
      <c r="J2" s="739"/>
      <c r="K2" s="739"/>
      <c r="L2" s="752"/>
      <c r="M2" s="740"/>
      <c r="N2" s="740"/>
      <c r="O2" s="753"/>
      <c r="P2" s="741"/>
      <c r="Q2" s="741"/>
      <c r="R2" s="754"/>
      <c r="S2" s="742"/>
      <c r="T2" s="742"/>
      <c r="U2" s="755"/>
      <c r="V2" s="743"/>
      <c r="W2" s="743"/>
      <c r="X2" s="756"/>
      <c r="Y2" s="744"/>
      <c r="Z2" s="744"/>
      <c r="AA2" s="757"/>
      <c r="AB2" s="745"/>
      <c r="AC2" s="745"/>
      <c r="AD2" s="7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3" t="s">
        <v>25</v>
      </c>
      <c r="B1" s="845" t="s">
        <v>26</v>
      </c>
      <c r="C1" s="814" t="s">
        <v>549</v>
      </c>
      <c r="D1" s="760" t="s">
        <v>550</v>
      </c>
      <c r="E1" s="760" t="s">
        <v>551</v>
      </c>
      <c r="F1" s="655" t="s">
        <v>481</v>
      </c>
      <c r="G1" s="655" t="s">
        <v>39</v>
      </c>
      <c r="H1" s="655" t="s">
        <v>40</v>
      </c>
      <c r="I1" s="655" t="s">
        <v>41</v>
      </c>
      <c r="J1" s="655" t="s">
        <v>43</v>
      </c>
      <c r="K1" s="655" t="s">
        <v>44</v>
      </c>
      <c r="L1" s="655" t="s">
        <v>46</v>
      </c>
      <c r="M1" s="655" t="s">
        <v>42</v>
      </c>
      <c r="N1" s="655" t="s">
        <v>45</v>
      </c>
      <c r="O1" s="20" t="s">
        <v>65</v>
      </c>
      <c r="P1" s="21" t="s">
        <v>68</v>
      </c>
      <c r="Q1" s="22" t="s">
        <v>69</v>
      </c>
    </row>
    <row r="2" spans="1:17" x14ac:dyDescent="0.3">
      <c r="A2" s="844"/>
      <c r="B2" s="846"/>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2" customFormat="1" ht="46.5" customHeight="1" x14ac:dyDescent="0.3">
      <c r="A1" s="847" t="s">
        <v>70</v>
      </c>
      <c r="B1" s="848"/>
      <c r="C1" s="848"/>
      <c r="D1" s="848"/>
      <c r="E1" s="848"/>
      <c r="F1" s="848"/>
      <c r="G1" s="848"/>
      <c r="H1" s="849" t="s">
        <v>432</v>
      </c>
      <c r="I1" s="850"/>
      <c r="J1" s="850"/>
      <c r="K1" s="850"/>
      <c r="L1" s="850"/>
      <c r="M1" s="851"/>
      <c r="N1" s="852" t="s">
        <v>71</v>
      </c>
      <c r="O1" s="853"/>
      <c r="P1" s="853"/>
      <c r="Q1" s="853"/>
      <c r="R1" s="853"/>
      <c r="S1" s="853"/>
      <c r="T1" s="853"/>
      <c r="U1" s="853"/>
      <c r="V1" s="854" t="s">
        <v>72</v>
      </c>
      <c r="W1" s="855"/>
      <c r="X1" s="856"/>
      <c r="Y1" s="856"/>
      <c r="Z1" s="857"/>
      <c r="AA1" s="858" t="s">
        <v>73</v>
      </c>
      <c r="AB1" s="859"/>
      <c r="AC1" s="859"/>
      <c r="AD1" s="859"/>
      <c r="AE1" s="859"/>
      <c r="AF1" s="859"/>
      <c r="AG1" s="859"/>
      <c r="AH1" s="859"/>
      <c r="AI1" s="859"/>
      <c r="AJ1" s="859"/>
      <c r="AK1" s="859"/>
      <c r="AL1" s="859"/>
      <c r="AM1" s="859"/>
      <c r="AN1" s="52"/>
      <c r="AO1" s="53"/>
      <c r="AP1" s="871" t="s">
        <v>74</v>
      </c>
      <c r="AQ1" s="853"/>
      <c r="AR1" s="853"/>
      <c r="AS1" s="853"/>
      <c r="AT1" s="853"/>
      <c r="AU1" s="853"/>
      <c r="AV1" s="853"/>
      <c r="AW1" s="872"/>
      <c r="AX1" s="879" t="s">
        <v>546</v>
      </c>
      <c r="AY1" s="880"/>
      <c r="AZ1" s="880"/>
      <c r="BA1" s="880"/>
      <c r="BB1" s="880"/>
      <c r="BC1" s="881"/>
      <c r="BD1" s="882" t="s">
        <v>75</v>
      </c>
      <c r="BE1" s="883"/>
      <c r="BF1" s="883"/>
      <c r="BG1" s="883"/>
      <c r="BH1" s="883"/>
      <c r="BI1" s="884"/>
      <c r="BJ1" s="885" t="s">
        <v>76</v>
      </c>
      <c r="BK1" s="886"/>
      <c r="BL1" s="886"/>
      <c r="BM1" s="886"/>
      <c r="BN1" s="886"/>
      <c r="BO1" s="886"/>
      <c r="BP1" s="887"/>
      <c r="BQ1" s="860" t="s">
        <v>77</v>
      </c>
      <c r="BR1" s="861"/>
      <c r="BS1" s="861"/>
      <c r="BT1" s="861"/>
      <c r="BU1" s="861"/>
      <c r="BV1" s="861"/>
      <c r="BW1" s="53"/>
      <c r="BX1" s="54"/>
      <c r="BY1" s="862" t="s">
        <v>78</v>
      </c>
      <c r="BZ1" s="863"/>
      <c r="CA1" s="863"/>
      <c r="CB1" s="863"/>
      <c r="CC1" s="863"/>
      <c r="CD1" s="863"/>
      <c r="CE1" s="863"/>
      <c r="CF1" s="864"/>
      <c r="CG1" s="864"/>
      <c r="CH1" s="864"/>
      <c r="CI1" s="864"/>
      <c r="CJ1" s="864"/>
      <c r="CK1" s="864"/>
      <c r="CL1" s="864"/>
      <c r="CM1" s="864"/>
      <c r="CN1" s="864"/>
      <c r="CO1" s="864"/>
      <c r="CP1" s="864"/>
      <c r="CQ1" s="864"/>
    </row>
    <row r="2" spans="1:95" s="652" customFormat="1" ht="90" customHeight="1" x14ac:dyDescent="0.3">
      <c r="A2" s="55" t="s">
        <v>79</v>
      </c>
      <c r="B2" s="55" t="s">
        <v>80</v>
      </c>
      <c r="C2" s="56" t="s">
        <v>81</v>
      </c>
      <c r="D2" s="56" t="s">
        <v>82</v>
      </c>
      <c r="E2" s="56" t="s">
        <v>83</v>
      </c>
      <c r="F2" s="56" t="s">
        <v>84</v>
      </c>
      <c r="G2" s="56" t="s">
        <v>85</v>
      </c>
      <c r="H2" s="865" t="s">
        <v>433</v>
      </c>
      <c r="I2" s="866"/>
      <c r="J2" s="866" t="s">
        <v>86</v>
      </c>
      <c r="K2" s="866"/>
      <c r="L2" s="866" t="s">
        <v>87</v>
      </c>
      <c r="M2" s="867"/>
      <c r="N2" s="57" t="s">
        <v>79</v>
      </c>
      <c r="O2" s="58" t="s">
        <v>80</v>
      </c>
      <c r="P2" s="58" t="s">
        <v>599</v>
      </c>
      <c r="Q2" s="58" t="s">
        <v>602</v>
      </c>
      <c r="R2" s="58" t="s">
        <v>88</v>
      </c>
      <c r="S2" s="58" t="s">
        <v>89</v>
      </c>
      <c r="T2" s="58" t="s">
        <v>90</v>
      </c>
      <c r="U2" s="58" t="s">
        <v>91</v>
      </c>
      <c r="V2" s="60" t="s">
        <v>92</v>
      </c>
      <c r="W2" s="61" t="s">
        <v>93</v>
      </c>
      <c r="X2" s="62" t="s">
        <v>91</v>
      </c>
      <c r="Y2" s="61" t="s">
        <v>482</v>
      </c>
      <c r="Z2" s="63" t="s">
        <v>483</v>
      </c>
      <c r="AA2" s="64" t="s">
        <v>94</v>
      </c>
      <c r="AB2" s="65" t="s">
        <v>95</v>
      </c>
      <c r="AC2" s="65" t="s">
        <v>96</v>
      </c>
      <c r="AD2" s="65" t="s">
        <v>97</v>
      </c>
      <c r="AE2" s="65" t="s">
        <v>590</v>
      </c>
      <c r="AF2" s="66" t="s">
        <v>601</v>
      </c>
      <c r="AG2" s="67" t="s">
        <v>100</v>
      </c>
      <c r="AH2" s="67" t="s">
        <v>80</v>
      </c>
      <c r="AI2" s="67" t="s">
        <v>101</v>
      </c>
      <c r="AJ2" s="67" t="s">
        <v>102</v>
      </c>
      <c r="AK2" s="67" t="s">
        <v>485</v>
      </c>
      <c r="AL2" s="67" t="s">
        <v>484</v>
      </c>
      <c r="AM2" s="67" t="s">
        <v>103</v>
      </c>
      <c r="AN2" s="68" t="s">
        <v>104</v>
      </c>
      <c r="AO2" s="57" t="s">
        <v>105</v>
      </c>
      <c r="AP2" s="58" t="s">
        <v>605</v>
      </c>
      <c r="AQ2" s="58" t="s">
        <v>106</v>
      </c>
      <c r="AR2" s="58" t="s">
        <v>107</v>
      </c>
      <c r="AS2" s="58" t="s">
        <v>108</v>
      </c>
      <c r="AT2" s="58" t="s">
        <v>109</v>
      </c>
      <c r="AU2" s="58" t="s">
        <v>110</v>
      </c>
      <c r="AV2" s="58" t="s">
        <v>437</v>
      </c>
      <c r="AW2" s="59" t="s">
        <v>111</v>
      </c>
      <c r="AX2" s="868" t="s">
        <v>112</v>
      </c>
      <c r="AY2" s="869"/>
      <c r="AZ2" s="869"/>
      <c r="BA2" s="869" t="s">
        <v>113</v>
      </c>
      <c r="BB2" s="869"/>
      <c r="BC2" s="870"/>
      <c r="BD2" s="873" t="s">
        <v>112</v>
      </c>
      <c r="BE2" s="874"/>
      <c r="BF2" s="874"/>
      <c r="BG2" s="874" t="s">
        <v>113</v>
      </c>
      <c r="BH2" s="874"/>
      <c r="BI2" s="875"/>
      <c r="BJ2" s="876" t="s">
        <v>112</v>
      </c>
      <c r="BK2" s="877"/>
      <c r="BL2" s="877"/>
      <c r="BM2" s="877" t="s">
        <v>113</v>
      </c>
      <c r="BN2" s="878"/>
      <c r="BO2" s="878"/>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594</v>
      </c>
      <c r="CD2" s="58" t="s">
        <v>595</v>
      </c>
      <c r="CE2" s="58" t="s">
        <v>127</v>
      </c>
      <c r="CF2" s="58" t="s">
        <v>128</v>
      </c>
      <c r="CG2" s="58" t="s">
        <v>129</v>
      </c>
      <c r="CH2" s="58" t="s">
        <v>130</v>
      </c>
      <c r="CI2" s="58" t="s">
        <v>131</v>
      </c>
      <c r="CJ2" s="58" t="s">
        <v>132</v>
      </c>
      <c r="CK2" s="58" t="s">
        <v>133</v>
      </c>
      <c r="CL2" s="58" t="s">
        <v>134</v>
      </c>
      <c r="CM2" s="58" t="s">
        <v>596</v>
      </c>
      <c r="CN2" s="58" t="s">
        <v>597</v>
      </c>
      <c r="CO2" s="58" t="s">
        <v>135</v>
      </c>
      <c r="CP2" s="58" t="s">
        <v>136</v>
      </c>
      <c r="CQ2" s="58" t="s">
        <v>137</v>
      </c>
    </row>
    <row r="3" spans="1:95" s="653"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828" t="s">
        <v>603</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4"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598</v>
      </c>
    </row>
    <row r="15" spans="1:95" x14ac:dyDescent="0.3">
      <c r="A15" t="s">
        <v>600</v>
      </c>
    </row>
    <row r="16" spans="1:95" x14ac:dyDescent="0.3">
      <c r="A16" s="829" t="s">
        <v>604</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20.332031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917" t="s">
        <v>612</v>
      </c>
      <c r="L1" s="918"/>
      <c r="M1" s="888" t="s">
        <v>150</v>
      </c>
      <c r="N1" s="889" t="s">
        <v>486</v>
      </c>
      <c r="O1" s="890"/>
      <c r="P1" s="890"/>
      <c r="Q1" s="890"/>
      <c r="R1" s="891" t="s">
        <v>432</v>
      </c>
      <c r="S1" s="892"/>
      <c r="T1" s="892"/>
      <c r="U1" s="892"/>
      <c r="V1" s="892"/>
      <c r="W1" s="892"/>
      <c r="X1" s="893"/>
      <c r="Y1" s="894" t="s">
        <v>440</v>
      </c>
      <c r="Z1" s="883"/>
      <c r="AA1" s="897" t="s">
        <v>151</v>
      </c>
      <c r="AB1" s="909" t="s">
        <v>152</v>
      </c>
      <c r="AC1" s="905" t="s">
        <v>153</v>
      </c>
      <c r="AD1" s="906"/>
      <c r="AE1" s="906"/>
      <c r="AF1" s="907"/>
      <c r="AG1" s="908" t="s">
        <v>608</v>
      </c>
      <c r="AH1" s="892"/>
      <c r="AI1" s="892"/>
      <c r="AJ1" s="892"/>
      <c r="AK1" s="892"/>
      <c r="AL1" s="892"/>
      <c r="AM1" s="892"/>
      <c r="AN1" s="892"/>
      <c r="AO1" s="909" t="s">
        <v>154</v>
      </c>
      <c r="AP1" s="894" t="s">
        <v>439</v>
      </c>
      <c r="AQ1" s="883"/>
      <c r="AR1" s="883"/>
      <c r="AS1" s="884"/>
      <c r="AT1" s="912" t="s">
        <v>609</v>
      </c>
      <c r="AU1" s="913"/>
      <c r="AV1" s="913"/>
      <c r="AW1" s="913"/>
      <c r="AX1" s="913"/>
      <c r="AY1" s="913"/>
      <c r="AZ1" s="913"/>
      <c r="BA1" s="913"/>
      <c r="BB1" s="913"/>
      <c r="BC1" s="913"/>
      <c r="BD1" s="913"/>
      <c r="BE1" s="913"/>
      <c r="BF1" s="913"/>
      <c r="BG1" s="913"/>
      <c r="BH1" s="913"/>
      <c r="BI1" s="913"/>
      <c r="BJ1" s="913"/>
      <c r="BK1" s="913"/>
      <c r="BL1" s="913"/>
      <c r="BM1" s="913"/>
      <c r="BN1" s="913"/>
      <c r="BO1" s="913"/>
      <c r="BP1" s="913"/>
      <c r="BQ1" s="913"/>
      <c r="BR1" s="913"/>
      <c r="BS1" s="913"/>
      <c r="BT1" s="913"/>
      <c r="BU1" s="913"/>
      <c r="BV1" s="913"/>
      <c r="BW1" s="909" t="s">
        <v>155</v>
      </c>
      <c r="BX1" s="894" t="s">
        <v>438</v>
      </c>
      <c r="BY1" s="883"/>
      <c r="BZ1" s="883"/>
      <c r="CA1" s="884"/>
      <c r="CB1" s="923" t="s">
        <v>454</v>
      </c>
      <c r="CC1" s="902" t="s">
        <v>73</v>
      </c>
      <c r="CD1" s="902"/>
      <c r="CE1" s="902"/>
      <c r="CF1" s="902"/>
      <c r="CG1" s="902"/>
      <c r="CH1" s="902"/>
      <c r="CI1" s="902"/>
      <c r="CJ1" s="902"/>
      <c r="CK1" s="902"/>
      <c r="CL1" s="902"/>
      <c r="CM1" s="902"/>
      <c r="CN1" s="902"/>
      <c r="CO1" s="145"/>
      <c r="CP1" s="919" t="s">
        <v>77</v>
      </c>
      <c r="CQ1" s="853"/>
      <c r="CR1" s="853"/>
      <c r="CS1" s="853"/>
      <c r="CT1" s="853"/>
      <c r="CU1" s="853"/>
      <c r="CV1" s="853"/>
      <c r="CW1" s="872"/>
    </row>
    <row r="2" spans="1:104" ht="64.5" customHeight="1" x14ac:dyDescent="0.3">
      <c r="A2" s="146" t="s">
        <v>79</v>
      </c>
      <c r="B2" s="147" t="s">
        <v>80</v>
      </c>
      <c r="C2" s="147" t="s">
        <v>82</v>
      </c>
      <c r="D2" s="136" t="s">
        <v>83</v>
      </c>
      <c r="E2" s="136" t="s">
        <v>84</v>
      </c>
      <c r="F2" s="148" t="s">
        <v>85</v>
      </c>
      <c r="G2" s="136" t="s">
        <v>156</v>
      </c>
      <c r="H2" s="136" t="s">
        <v>157</v>
      </c>
      <c r="I2" s="136" t="s">
        <v>158</v>
      </c>
      <c r="J2" s="136" t="s">
        <v>159</v>
      </c>
      <c r="K2" s="149" t="s">
        <v>79</v>
      </c>
      <c r="L2" s="150" t="s">
        <v>80</v>
      </c>
      <c r="M2" s="888"/>
      <c r="N2" s="151" t="s">
        <v>160</v>
      </c>
      <c r="O2" s="151" t="s">
        <v>79</v>
      </c>
      <c r="P2" s="151" t="s">
        <v>161</v>
      </c>
      <c r="Q2" s="151" t="s">
        <v>162</v>
      </c>
      <c r="R2" s="156" t="s">
        <v>163</v>
      </c>
      <c r="S2" s="899" t="s">
        <v>433</v>
      </c>
      <c r="T2" s="878"/>
      <c r="U2" s="900" t="s">
        <v>86</v>
      </c>
      <c r="V2" s="900"/>
      <c r="W2" s="900" t="s">
        <v>87</v>
      </c>
      <c r="X2" s="901"/>
      <c r="Y2" s="895"/>
      <c r="Z2" s="896"/>
      <c r="AA2" s="898"/>
      <c r="AB2" s="910"/>
      <c r="AC2" s="152" t="s">
        <v>164</v>
      </c>
      <c r="AD2" s="152" t="s">
        <v>591</v>
      </c>
      <c r="AE2" s="152" t="s">
        <v>165</v>
      </c>
      <c r="AF2" s="152" t="s">
        <v>606</v>
      </c>
      <c r="AG2" s="911" t="s">
        <v>592</v>
      </c>
      <c r="AH2" s="903"/>
      <c r="AI2" s="903" t="s">
        <v>167</v>
      </c>
      <c r="AJ2" s="903"/>
      <c r="AK2" s="903" t="s">
        <v>168</v>
      </c>
      <c r="AL2" s="903"/>
      <c r="AM2" s="153" t="s">
        <v>169</v>
      </c>
      <c r="AN2" s="153" t="s">
        <v>170</v>
      </c>
      <c r="AO2" s="910"/>
      <c r="AP2" s="904" t="s">
        <v>570</v>
      </c>
      <c r="AQ2" s="896"/>
      <c r="AR2" s="914" t="s">
        <v>571</v>
      </c>
      <c r="AS2" s="915"/>
      <c r="AT2" s="903" t="s">
        <v>171</v>
      </c>
      <c r="AU2" s="903"/>
      <c r="AV2" s="916" t="s">
        <v>172</v>
      </c>
      <c r="AW2" s="916"/>
      <c r="AX2" s="916" t="s">
        <v>173</v>
      </c>
      <c r="AY2" s="916"/>
      <c r="AZ2" s="153" t="s">
        <v>174</v>
      </c>
      <c r="BA2" s="153" t="s">
        <v>175</v>
      </c>
      <c r="BB2" s="903" t="s">
        <v>176</v>
      </c>
      <c r="BC2" s="903"/>
      <c r="BD2" s="916" t="s">
        <v>177</v>
      </c>
      <c r="BE2" s="916"/>
      <c r="BF2" s="916" t="s">
        <v>178</v>
      </c>
      <c r="BG2" s="916"/>
      <c r="BH2" s="153" t="s">
        <v>179</v>
      </c>
      <c r="BI2" s="153" t="s">
        <v>180</v>
      </c>
      <c r="BJ2" s="903" t="s">
        <v>181</v>
      </c>
      <c r="BK2" s="903"/>
      <c r="BL2" s="916" t="s">
        <v>182</v>
      </c>
      <c r="BM2" s="916"/>
      <c r="BN2" s="916" t="s">
        <v>183</v>
      </c>
      <c r="BO2" s="916"/>
      <c r="BP2" s="153" t="s">
        <v>184</v>
      </c>
      <c r="BQ2" s="153" t="s">
        <v>185</v>
      </c>
      <c r="BR2" s="155" t="s">
        <v>186</v>
      </c>
      <c r="BS2" s="155" t="s">
        <v>187</v>
      </c>
      <c r="BT2" s="155" t="s">
        <v>188</v>
      </c>
      <c r="BU2" s="153" t="s">
        <v>189</v>
      </c>
      <c r="BV2" s="153" t="s">
        <v>190</v>
      </c>
      <c r="BW2" s="910"/>
      <c r="BX2" s="904" t="s">
        <v>570</v>
      </c>
      <c r="BY2" s="896"/>
      <c r="BZ2" s="914" t="s">
        <v>571</v>
      </c>
      <c r="CA2" s="915"/>
      <c r="CB2" s="923"/>
      <c r="CC2" s="137" t="s">
        <v>94</v>
      </c>
      <c r="CD2" s="137" t="s">
        <v>191</v>
      </c>
      <c r="CE2" s="137" t="s">
        <v>97</v>
      </c>
      <c r="CF2" s="137" t="s">
        <v>98</v>
      </c>
      <c r="CG2" s="138" t="s">
        <v>99</v>
      </c>
      <c r="CH2" s="139" t="s">
        <v>25</v>
      </c>
      <c r="CI2" s="139" t="s">
        <v>26</v>
      </c>
      <c r="CJ2" s="139" t="s">
        <v>34</v>
      </c>
      <c r="CK2" s="139" t="s">
        <v>35</v>
      </c>
      <c r="CL2" s="139" t="s">
        <v>487</v>
      </c>
      <c r="CM2" s="139" t="s">
        <v>488</v>
      </c>
      <c r="CN2" s="139" t="s">
        <v>567</v>
      </c>
      <c r="CO2" s="139" t="s">
        <v>589</v>
      </c>
      <c r="CP2" s="922" t="s">
        <v>192</v>
      </c>
      <c r="CQ2" s="920"/>
      <c r="CR2" s="920" t="s">
        <v>193</v>
      </c>
      <c r="CS2" s="920"/>
      <c r="CT2" s="920" t="s">
        <v>194</v>
      </c>
      <c r="CU2" s="920"/>
      <c r="CV2" s="920" t="s">
        <v>195</v>
      </c>
      <c r="CW2" s="921"/>
    </row>
    <row r="3" spans="1:104" s="1" customFormat="1" ht="36.75" customHeight="1" x14ac:dyDescent="0.3">
      <c r="A3" s="167"/>
      <c r="B3" s="168"/>
      <c r="C3" s="157" t="s">
        <v>138</v>
      </c>
      <c r="D3" s="157"/>
      <c r="E3" s="157"/>
      <c r="F3" s="157"/>
      <c r="G3" s="157" t="s">
        <v>196</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197</v>
      </c>
      <c r="AA3" s="184" t="s">
        <v>198</v>
      </c>
      <c r="AB3" s="185" t="s">
        <v>198</v>
      </c>
      <c r="AC3" s="157" t="s">
        <v>138</v>
      </c>
      <c r="AD3" s="157" t="s">
        <v>61</v>
      </c>
      <c r="AE3" s="157" t="s">
        <v>138</v>
      </c>
      <c r="AF3" s="157" t="s">
        <v>61</v>
      </c>
      <c r="AG3" s="154" t="s">
        <v>139</v>
      </c>
      <c r="AH3" s="165" t="s">
        <v>138</v>
      </c>
      <c r="AI3" s="165" t="s">
        <v>139</v>
      </c>
      <c r="AJ3" s="165" t="s">
        <v>138</v>
      </c>
      <c r="AK3" s="165" t="s">
        <v>139</v>
      </c>
      <c r="AL3" s="165" t="s">
        <v>138</v>
      </c>
      <c r="AM3" s="174"/>
      <c r="AN3" s="174"/>
      <c r="AO3" s="185" t="s">
        <v>198</v>
      </c>
      <c r="AP3" s="186" t="s">
        <v>199</v>
      </c>
      <c r="AQ3" s="183" t="s">
        <v>200</v>
      </c>
      <c r="AR3" s="187" t="s">
        <v>199</v>
      </c>
      <c r="AS3" s="188" t="s">
        <v>200</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198</v>
      </c>
      <c r="BX3" s="182" t="s">
        <v>140</v>
      </c>
      <c r="BY3" s="183" t="s">
        <v>200</v>
      </c>
      <c r="BZ3" s="183" t="s">
        <v>140</v>
      </c>
      <c r="CA3" s="188" t="s">
        <v>200</v>
      </c>
      <c r="CB3" s="694"/>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4"/>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1"/>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1"/>
      <c r="CR8" s="135"/>
      <c r="CT8" s="135"/>
      <c r="CV8" s="135"/>
      <c r="CZ8" s="135"/>
    </row>
    <row r="9" spans="1:104" x14ac:dyDescent="0.3">
      <c r="A9" s="135" t="s">
        <v>201</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1"/>
      <c r="CR9" s="135"/>
      <c r="CT9" s="135"/>
      <c r="CV9" s="135"/>
      <c r="CZ9" s="135"/>
    </row>
    <row r="11" spans="1:104" x14ac:dyDescent="0.3">
      <c r="A11" s="135" t="s">
        <v>202</v>
      </c>
    </row>
    <row r="12" spans="1:104" x14ac:dyDescent="0.3">
      <c r="A12" s="135" t="s">
        <v>203</v>
      </c>
      <c r="F12" s="135"/>
    </row>
    <row r="13" spans="1:104" x14ac:dyDescent="0.3">
      <c r="A13" s="135" t="s">
        <v>204</v>
      </c>
      <c r="F13" s="135"/>
    </row>
    <row r="14" spans="1:104" x14ac:dyDescent="0.3">
      <c r="A14" s="135" t="s">
        <v>205</v>
      </c>
      <c r="F14" s="135"/>
    </row>
    <row r="15" spans="1:104" x14ac:dyDescent="0.3">
      <c r="A15" s="135" t="s">
        <v>206</v>
      </c>
      <c r="F15" s="135"/>
      <c r="G15" s="135"/>
    </row>
    <row r="16" spans="1:104" x14ac:dyDescent="0.3">
      <c r="A16" s="135" t="s">
        <v>207</v>
      </c>
      <c r="F16" s="135"/>
      <c r="G16" s="135"/>
    </row>
    <row r="17" spans="1:7" x14ac:dyDescent="0.3">
      <c r="A17" s="135" t="s">
        <v>208</v>
      </c>
      <c r="F17" s="135"/>
      <c r="G17" s="135"/>
    </row>
    <row r="18" spans="1:7" x14ac:dyDescent="0.3">
      <c r="A18" s="135" t="s">
        <v>209</v>
      </c>
      <c r="F18" s="135"/>
    </row>
    <row r="19" spans="1:7" x14ac:dyDescent="0.3">
      <c r="A19" s="135" t="s">
        <v>210</v>
      </c>
      <c r="F19" s="135"/>
      <c r="G19" s="135"/>
    </row>
    <row r="21" spans="1:7" x14ac:dyDescent="0.3">
      <c r="A21" s="135" t="s">
        <v>211</v>
      </c>
    </row>
    <row r="22" spans="1:7" x14ac:dyDescent="0.3">
      <c r="A22" s="135" t="s">
        <v>203</v>
      </c>
      <c r="F22" s="135"/>
    </row>
    <row r="23" spans="1:7" x14ac:dyDescent="0.3">
      <c r="A23" s="135" t="s">
        <v>204</v>
      </c>
      <c r="F23" s="135"/>
    </row>
    <row r="24" spans="1:7" x14ac:dyDescent="0.3">
      <c r="A24" s="135" t="s">
        <v>205</v>
      </c>
      <c r="F24" s="135"/>
    </row>
    <row r="25" spans="1:7" x14ac:dyDescent="0.3">
      <c r="A25" s="135" t="s">
        <v>206</v>
      </c>
      <c r="F25" s="135"/>
      <c r="G25" s="135"/>
    </row>
    <row r="26" spans="1:7" x14ac:dyDescent="0.3">
      <c r="A26" s="135" t="s">
        <v>207</v>
      </c>
      <c r="F26" s="135"/>
      <c r="G26" s="135"/>
    </row>
    <row r="27" spans="1:7" x14ac:dyDescent="0.3">
      <c r="A27" s="135" t="s">
        <v>208</v>
      </c>
      <c r="F27" s="135"/>
      <c r="G27" s="135"/>
    </row>
    <row r="28" spans="1:7" x14ac:dyDescent="0.3">
      <c r="A28" s="135" t="s">
        <v>209</v>
      </c>
      <c r="F28" s="135"/>
    </row>
    <row r="29" spans="1:7" x14ac:dyDescent="0.3">
      <c r="A29" s="135" t="s">
        <v>210</v>
      </c>
      <c r="F29" s="135"/>
      <c r="G29" s="135"/>
    </row>
    <row r="31" spans="1:7" x14ac:dyDescent="0.3">
      <c r="A31" s="135" t="s">
        <v>212</v>
      </c>
    </row>
    <row r="32" spans="1:7" x14ac:dyDescent="0.3">
      <c r="A32" s="135" t="s">
        <v>203</v>
      </c>
      <c r="F32" s="135"/>
    </row>
    <row r="33" spans="1:7" x14ac:dyDescent="0.3">
      <c r="A33" s="135" t="s">
        <v>204</v>
      </c>
      <c r="F33" s="135"/>
    </row>
    <row r="34" spans="1:7" x14ac:dyDescent="0.3">
      <c r="A34" s="135" t="s">
        <v>205</v>
      </c>
      <c r="F34" s="135"/>
    </row>
    <row r="35" spans="1:7" x14ac:dyDescent="0.3">
      <c r="A35" s="135" t="s">
        <v>206</v>
      </c>
      <c r="F35" s="135"/>
      <c r="G35" s="135"/>
    </row>
    <row r="36" spans="1:7" x14ac:dyDescent="0.3">
      <c r="A36" s="135" t="s">
        <v>207</v>
      </c>
      <c r="F36" s="135"/>
      <c r="G36" s="135"/>
    </row>
    <row r="37" spans="1:7" x14ac:dyDescent="0.3">
      <c r="A37" s="135" t="s">
        <v>208</v>
      </c>
      <c r="F37" s="135"/>
      <c r="G37" s="135"/>
    </row>
    <row r="38" spans="1:7" x14ac:dyDescent="0.3">
      <c r="A38" s="135" t="s">
        <v>209</v>
      </c>
      <c r="F38" s="135"/>
    </row>
    <row r="39" spans="1:7" x14ac:dyDescent="0.3">
      <c r="A39" s="135" t="s">
        <v>210</v>
      </c>
      <c r="F39" s="135"/>
      <c r="G39" s="135"/>
    </row>
    <row r="40" spans="1:7" x14ac:dyDescent="0.3">
      <c r="F40" s="135"/>
    </row>
    <row r="41" spans="1:7" x14ac:dyDescent="0.3">
      <c r="A41" s="135" t="s">
        <v>213</v>
      </c>
      <c r="F41" s="135"/>
    </row>
    <row r="42" spans="1:7" x14ac:dyDescent="0.3">
      <c r="A42" t="s">
        <v>593</v>
      </c>
      <c r="F42" s="135"/>
    </row>
    <row r="43" spans="1:7" x14ac:dyDescent="0.3">
      <c r="A43" t="s">
        <v>607</v>
      </c>
      <c r="F43" s="135"/>
      <c r="G43" s="135"/>
    </row>
    <row r="44" spans="1:7" x14ac:dyDescent="0.3">
      <c r="A44" t="s">
        <v>610</v>
      </c>
      <c r="F44" s="135"/>
      <c r="G44" s="135"/>
    </row>
    <row r="45" spans="1:7" x14ac:dyDescent="0.3">
      <c r="A45" s="829" t="s">
        <v>611</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89"/>
      <c r="N1" s="927"/>
      <c r="O1" s="928"/>
      <c r="P1" s="928"/>
      <c r="Q1" s="928"/>
      <c r="R1" s="891"/>
      <c r="S1" s="892"/>
      <c r="T1" s="892"/>
      <c r="U1" s="892"/>
      <c r="V1" s="892"/>
      <c r="W1" s="892"/>
      <c r="X1" s="893"/>
      <c r="Y1" s="894"/>
      <c r="Z1" s="883"/>
      <c r="AA1" s="690"/>
      <c r="AB1" s="688"/>
      <c r="AC1" s="905"/>
      <c r="AD1" s="906"/>
      <c r="AE1" s="906"/>
      <c r="AF1" s="907"/>
      <c r="AG1" s="908"/>
      <c r="AH1" s="892"/>
      <c r="AI1" s="892"/>
      <c r="AJ1" s="892"/>
      <c r="AK1" s="892"/>
      <c r="AL1" s="892"/>
      <c r="AM1" s="892"/>
      <c r="AN1" s="892"/>
      <c r="AO1" s="688"/>
      <c r="AP1" s="894"/>
      <c r="AQ1" s="883"/>
      <c r="AR1" s="883"/>
      <c r="AS1" s="884"/>
      <c r="AT1" s="912"/>
      <c r="AU1" s="913"/>
      <c r="AV1" s="913"/>
      <c r="AW1" s="913"/>
      <c r="AX1" s="913"/>
      <c r="AY1" s="913"/>
      <c r="AZ1" s="913"/>
      <c r="BA1" s="913"/>
      <c r="BB1" s="913"/>
      <c r="BC1" s="913"/>
      <c r="BD1" s="913"/>
      <c r="BE1" s="913"/>
      <c r="BF1" s="913"/>
      <c r="BG1" s="913"/>
      <c r="BH1" s="913"/>
      <c r="BI1" s="913"/>
      <c r="BJ1" s="913"/>
      <c r="BK1" s="913"/>
      <c r="BL1" s="913"/>
      <c r="BM1" s="913"/>
      <c r="BN1" s="913"/>
      <c r="BO1" s="913"/>
      <c r="BP1" s="913"/>
      <c r="BQ1" s="913"/>
      <c r="BR1" s="913"/>
      <c r="BS1" s="913"/>
      <c r="BT1" s="913"/>
      <c r="BU1" s="913"/>
      <c r="BV1" s="913"/>
      <c r="BW1" s="688"/>
      <c r="BX1" s="894"/>
      <c r="BY1" s="883"/>
      <c r="BZ1" s="883"/>
      <c r="CA1" s="884"/>
      <c r="CB1" s="902"/>
      <c r="CC1" s="902"/>
      <c r="CD1" s="902"/>
      <c r="CE1" s="902"/>
      <c r="CF1" s="902"/>
      <c r="CG1" s="902"/>
      <c r="CH1" s="902"/>
      <c r="CI1" s="902"/>
      <c r="CJ1" s="902"/>
      <c r="CK1" s="902"/>
      <c r="CL1" s="902"/>
      <c r="CM1" s="902"/>
      <c r="CN1" s="687"/>
      <c r="CO1" s="919"/>
      <c r="CP1" s="853"/>
      <c r="CQ1" s="853"/>
      <c r="CR1" s="853"/>
      <c r="CS1" s="853"/>
      <c r="CT1" s="853"/>
      <c r="CU1" s="853"/>
      <c r="CV1" s="872"/>
      <c r="CW1" s="924"/>
      <c r="CX1" s="925"/>
      <c r="CY1" s="925"/>
      <c r="CZ1" s="926"/>
      <c r="DA1" s="925"/>
      <c r="DB1" s="925"/>
      <c r="DC1" s="926"/>
      <c r="DD1" s="925"/>
      <c r="DE1" s="925"/>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30" t="s">
        <v>554</v>
      </c>
      <c r="I1" s="930"/>
      <c r="J1" s="930"/>
      <c r="K1" s="930"/>
      <c r="L1" s="929" t="s">
        <v>555</v>
      </c>
      <c r="M1" s="929"/>
      <c r="N1" s="929"/>
      <c r="O1" s="929"/>
    </row>
    <row r="2" spans="1:15" ht="41.4" x14ac:dyDescent="0.3">
      <c r="A2" s="443" t="s">
        <v>79</v>
      </c>
      <c r="B2" s="461" t="s">
        <v>80</v>
      </c>
      <c r="C2" s="461" t="s">
        <v>82</v>
      </c>
      <c r="D2" s="136" t="s">
        <v>83</v>
      </c>
      <c r="E2" s="136" t="s">
        <v>84</v>
      </c>
      <c r="F2" s="148" t="s">
        <v>85</v>
      </c>
      <c r="G2" s="136" t="s">
        <v>156</v>
      </c>
      <c r="H2" s="138" t="s">
        <v>99</v>
      </c>
      <c r="I2" s="139" t="s">
        <v>25</v>
      </c>
      <c r="J2" s="139" t="s">
        <v>26</v>
      </c>
      <c r="K2" s="139" t="s">
        <v>553</v>
      </c>
      <c r="L2" s="815" t="s">
        <v>552</v>
      </c>
      <c r="M2" s="815" t="s">
        <v>230</v>
      </c>
      <c r="N2" s="815" t="s">
        <v>236</v>
      </c>
      <c r="O2" s="815" t="s">
        <v>556</v>
      </c>
    </row>
    <row r="3" spans="1:15" x14ac:dyDescent="0.3">
      <c r="A3" s="452"/>
      <c r="B3" s="453"/>
      <c r="C3" s="474" t="s">
        <v>138</v>
      </c>
      <c r="D3" s="474"/>
      <c r="E3" s="474"/>
      <c r="F3" s="474"/>
      <c r="G3" s="474" t="s">
        <v>196</v>
      </c>
      <c r="H3" s="178"/>
      <c r="I3" s="178"/>
      <c r="J3" s="178"/>
      <c r="K3" s="178"/>
      <c r="L3" s="672"/>
      <c r="M3" s="672"/>
      <c r="N3" s="672"/>
      <c r="O3" s="672"/>
    </row>
    <row r="4" spans="1:15" x14ac:dyDescent="0.3">
      <c r="A4" s="452"/>
      <c r="B4" s="452"/>
      <c r="C4" s="452"/>
      <c r="D4" s="452"/>
      <c r="E4" s="452"/>
      <c r="F4" s="452"/>
      <c r="G4" s="452"/>
      <c r="H4" s="175"/>
      <c r="I4" s="175"/>
      <c r="J4" s="175"/>
      <c r="K4" s="175"/>
      <c r="L4" s="672"/>
      <c r="M4" s="672"/>
      <c r="N4" s="672"/>
      <c r="O4" s="672"/>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zoomScale="70" zoomScaleNormal="70" workbookViewId="0">
      <selection activeCell="E40" sqref="E40"/>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214</v>
      </c>
      <c r="C1" s="201" t="s">
        <v>436</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215</v>
      </c>
      <c r="C2" s="936" t="s">
        <v>216</v>
      </c>
      <c r="D2" s="936"/>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198</v>
      </c>
      <c r="C6" s="200"/>
      <c r="D6" s="200"/>
      <c r="E6" s="200"/>
      <c r="F6" s="213" t="s">
        <v>217</v>
      </c>
      <c r="G6" s="200"/>
      <c r="H6" s="200"/>
      <c r="I6" s="200"/>
      <c r="J6" s="212" t="s">
        <v>198</v>
      </c>
      <c r="K6" s="200"/>
      <c r="L6" s="200"/>
      <c r="M6" s="200"/>
      <c r="N6" s="213" t="s">
        <v>218</v>
      </c>
      <c r="O6" s="200"/>
      <c r="P6" s="200"/>
      <c r="Q6" s="212" t="s">
        <v>198</v>
      </c>
      <c r="R6" s="200"/>
      <c r="S6" s="200"/>
      <c r="T6" s="200"/>
      <c r="U6" s="213" t="s">
        <v>547</v>
      </c>
      <c r="V6" s="371"/>
      <c r="W6" s="371"/>
      <c r="X6" s="375" t="s">
        <v>198</v>
      </c>
      <c r="Y6" s="371"/>
      <c r="Z6" s="371"/>
      <c r="AA6" s="371"/>
      <c r="AB6" s="376" t="s">
        <v>548</v>
      </c>
    </row>
    <row r="7" spans="1:28" ht="27" customHeight="1" x14ac:dyDescent="0.3">
      <c r="A7" s="199"/>
      <c r="B7" s="933"/>
      <c r="C7" s="933"/>
      <c r="D7" s="933"/>
      <c r="E7" s="200"/>
      <c r="F7" s="200"/>
      <c r="G7" s="200"/>
      <c r="H7" s="200"/>
      <c r="I7" s="200"/>
      <c r="J7" s="933"/>
      <c r="K7" s="933"/>
      <c r="L7" s="933"/>
      <c r="M7" s="200"/>
      <c r="N7" s="200"/>
      <c r="O7" s="200"/>
      <c r="P7" s="201" t="s">
        <v>219</v>
      </c>
      <c r="Q7" s="933"/>
      <c r="R7" s="933"/>
      <c r="S7" s="933"/>
      <c r="T7" s="200"/>
      <c r="U7" s="214"/>
      <c r="V7" s="371"/>
      <c r="W7" s="371" t="s">
        <v>219</v>
      </c>
      <c r="X7" s="933"/>
      <c r="Y7" s="933"/>
      <c r="Z7" s="933"/>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418</v>
      </c>
      <c r="C9" s="934" t="s">
        <v>220</v>
      </c>
      <c r="D9" s="935"/>
      <c r="E9" s="934" t="s">
        <v>221</v>
      </c>
      <c r="F9" s="935"/>
      <c r="G9" s="200"/>
      <c r="H9" s="200"/>
      <c r="I9" s="200"/>
      <c r="J9" s="215" t="s">
        <v>418</v>
      </c>
      <c r="K9" s="934" t="s">
        <v>220</v>
      </c>
      <c r="L9" s="935"/>
      <c r="M9" s="934" t="s">
        <v>221</v>
      </c>
      <c r="N9" s="935"/>
      <c r="O9" s="200"/>
      <c r="P9" s="200"/>
      <c r="Q9" s="215" t="s">
        <v>418</v>
      </c>
      <c r="R9" s="934" t="s">
        <v>220</v>
      </c>
      <c r="S9" s="935"/>
      <c r="T9" s="934" t="s">
        <v>221</v>
      </c>
      <c r="U9" s="935"/>
      <c r="V9" s="371"/>
      <c r="W9" s="371"/>
      <c r="X9" s="215" t="s">
        <v>418</v>
      </c>
      <c r="Y9" s="934" t="s">
        <v>220</v>
      </c>
      <c r="Z9" s="935"/>
      <c r="AA9" s="934" t="s">
        <v>221</v>
      </c>
      <c r="AB9" s="935"/>
    </row>
    <row r="10" spans="1:28" ht="21.75" customHeight="1" x14ac:dyDescent="0.3">
      <c r="A10" s="199"/>
      <c r="B10" s="216" t="s">
        <v>217</v>
      </c>
      <c r="C10" s="217" t="s">
        <v>58</v>
      </c>
      <c r="D10" s="218" t="s">
        <v>222</v>
      </c>
      <c r="E10" s="217" t="s">
        <v>138</v>
      </c>
      <c r="F10" s="218" t="s">
        <v>223</v>
      </c>
      <c r="G10" s="200"/>
      <c r="H10" s="200"/>
      <c r="I10" s="200"/>
      <c r="J10" s="216" t="s">
        <v>218</v>
      </c>
      <c r="K10" s="217" t="s">
        <v>58</v>
      </c>
      <c r="L10" s="218" t="s">
        <v>222</v>
      </c>
      <c r="M10" s="217" t="s">
        <v>138</v>
      </c>
      <c r="N10" s="218" t="s">
        <v>223</v>
      </c>
      <c r="O10" s="200"/>
      <c r="P10" s="200"/>
      <c r="Q10" s="216" t="s">
        <v>547</v>
      </c>
      <c r="R10" s="217" t="s">
        <v>58</v>
      </c>
      <c r="S10" s="218" t="s">
        <v>222</v>
      </c>
      <c r="T10" s="217" t="s">
        <v>138</v>
      </c>
      <c r="U10" s="218" t="s">
        <v>223</v>
      </c>
      <c r="V10" s="371"/>
      <c r="W10" s="371"/>
      <c r="X10" s="216" t="s">
        <v>548</v>
      </c>
      <c r="Y10" s="217" t="s">
        <v>58</v>
      </c>
      <c r="Z10" s="218" t="s">
        <v>222</v>
      </c>
      <c r="AA10" s="217" t="s">
        <v>138</v>
      </c>
      <c r="AB10" s="218" t="s">
        <v>223</v>
      </c>
    </row>
    <row r="11" spans="1:28" ht="22.5" customHeight="1" x14ac:dyDescent="0.3">
      <c r="A11" s="199"/>
      <c r="B11" s="219" t="s">
        <v>224</v>
      </c>
      <c r="C11" s="220"/>
      <c r="D11" s="220"/>
      <c r="E11" s="931" t="s">
        <v>225</v>
      </c>
      <c r="F11" s="932"/>
      <c r="G11" s="221"/>
      <c r="H11" s="221"/>
      <c r="I11" s="221"/>
      <c r="J11" s="222" t="s">
        <v>224</v>
      </c>
      <c r="K11" s="200"/>
      <c r="L11" s="200"/>
      <c r="M11" s="938" t="s">
        <v>225</v>
      </c>
      <c r="N11" s="939"/>
      <c r="O11" s="221"/>
      <c r="P11" s="221"/>
      <c r="Q11" s="219" t="s">
        <v>224</v>
      </c>
      <c r="R11" s="220"/>
      <c r="S11" s="220"/>
      <c r="T11" s="931" t="s">
        <v>225</v>
      </c>
      <c r="U11" s="932"/>
      <c r="V11" s="371"/>
      <c r="W11" s="371"/>
      <c r="X11" s="219" t="s">
        <v>224</v>
      </c>
      <c r="Y11" s="220"/>
      <c r="Z11" s="220"/>
      <c r="AA11" s="931" t="s">
        <v>225</v>
      </c>
      <c r="AB11" s="932"/>
    </row>
    <row r="12" spans="1:28" x14ac:dyDescent="0.3">
      <c r="A12" s="199"/>
      <c r="B12" s="223" t="s">
        <v>450</v>
      </c>
      <c r="C12" s="299"/>
      <c r="D12" s="281"/>
      <c r="E12" s="286"/>
      <c r="F12" s="284"/>
      <c r="G12" s="221"/>
      <c r="H12" s="221"/>
      <c r="I12" s="221"/>
      <c r="J12" s="223" t="s">
        <v>450</v>
      </c>
      <c r="K12" s="299"/>
      <c r="L12" s="281"/>
      <c r="M12" s="286"/>
      <c r="N12" s="284"/>
      <c r="O12" s="221"/>
      <c r="P12" s="221"/>
      <c r="Q12" s="223" t="s">
        <v>450</v>
      </c>
      <c r="R12" s="299"/>
      <c r="S12" s="281"/>
      <c r="T12" s="286"/>
      <c r="U12" s="284"/>
      <c r="V12" s="371"/>
      <c r="W12" s="371"/>
      <c r="X12" s="223" t="s">
        <v>450</v>
      </c>
      <c r="Y12" s="299"/>
      <c r="Z12" s="281"/>
      <c r="AA12" s="286"/>
      <c r="AB12" s="284"/>
    </row>
    <row r="13" spans="1:28" ht="25.5" customHeight="1" x14ac:dyDescent="0.3">
      <c r="A13" s="199"/>
      <c r="B13" s="320" t="s">
        <v>558</v>
      </c>
      <c r="C13" s="300"/>
      <c r="D13" s="282"/>
      <c r="E13" s="287"/>
      <c r="F13" s="285"/>
      <c r="G13" s="221"/>
      <c r="H13" s="221"/>
      <c r="I13" s="221"/>
      <c r="J13" s="320" t="s">
        <v>558</v>
      </c>
      <c r="K13" s="300"/>
      <c r="L13" s="282"/>
      <c r="M13" s="287"/>
      <c r="N13" s="285"/>
      <c r="O13" s="221"/>
      <c r="P13" s="221"/>
      <c r="Q13" s="320" t="s">
        <v>558</v>
      </c>
      <c r="R13" s="300"/>
      <c r="S13" s="282"/>
      <c r="T13" s="287"/>
      <c r="U13" s="285"/>
      <c r="V13" s="371"/>
      <c r="W13" s="371"/>
      <c r="X13" s="320" t="s">
        <v>558</v>
      </c>
      <c r="Y13" s="300"/>
      <c r="Z13" s="282"/>
      <c r="AA13" s="287"/>
      <c r="AB13" s="285"/>
    </row>
    <row r="14" spans="1:28" x14ac:dyDescent="0.3">
      <c r="A14" s="199"/>
      <c r="B14" s="224" t="s">
        <v>226</v>
      </c>
      <c r="C14" s="300"/>
      <c r="D14" s="283"/>
      <c r="E14" s="287"/>
      <c r="F14" s="285"/>
      <c r="G14" s="221"/>
      <c r="H14" s="221"/>
      <c r="I14" s="221"/>
      <c r="J14" s="224" t="s">
        <v>434</v>
      </c>
      <c r="K14" s="300"/>
      <c r="L14" s="283"/>
      <c r="M14" s="287"/>
      <c r="N14" s="285"/>
      <c r="O14" s="221"/>
      <c r="P14" s="221"/>
      <c r="Q14" s="224" t="s">
        <v>434</v>
      </c>
      <c r="R14" s="300"/>
      <c r="S14" s="283"/>
      <c r="T14" s="287"/>
      <c r="U14" s="285"/>
      <c r="V14" s="371"/>
      <c r="W14" s="371"/>
      <c r="X14" s="224" t="s">
        <v>434</v>
      </c>
      <c r="Y14" s="300"/>
      <c r="Z14" s="283"/>
      <c r="AA14" s="287"/>
      <c r="AB14" s="285"/>
    </row>
    <row r="15" spans="1:28" x14ac:dyDescent="0.3">
      <c r="A15" s="199"/>
      <c r="B15" s="225" t="s">
        <v>227</v>
      </c>
      <c r="C15" s="226"/>
      <c r="D15" s="227"/>
      <c r="E15" s="288"/>
      <c r="F15" s="228"/>
      <c r="G15" s="229"/>
      <c r="H15" s="229"/>
      <c r="I15" s="200"/>
      <c r="J15" s="225" t="s">
        <v>228</v>
      </c>
      <c r="K15" s="226"/>
      <c r="L15" s="227"/>
      <c r="M15" s="288"/>
      <c r="N15" s="228"/>
      <c r="O15" s="200"/>
      <c r="P15" s="200"/>
      <c r="Q15" s="225" t="s">
        <v>228</v>
      </c>
      <c r="R15" s="226"/>
      <c r="S15" s="227"/>
      <c r="T15" s="288"/>
      <c r="U15" s="228"/>
      <c r="V15" s="371"/>
      <c r="W15" s="371"/>
      <c r="X15" s="225" t="s">
        <v>228</v>
      </c>
      <c r="Y15" s="268"/>
      <c r="Z15" s="269"/>
      <c r="AA15" s="298"/>
      <c r="AB15" s="270"/>
    </row>
    <row r="16" spans="1:28" x14ac:dyDescent="0.3">
      <c r="A16" s="230"/>
      <c r="B16" s="231" t="s">
        <v>229</v>
      </c>
      <c r="C16" s="232"/>
      <c r="D16" s="233"/>
      <c r="E16" s="289"/>
      <c r="F16" s="234"/>
      <c r="G16" s="229"/>
      <c r="H16" s="229"/>
      <c r="I16" s="229"/>
      <c r="J16" s="231" t="s">
        <v>229</v>
      </c>
      <c r="K16" s="232"/>
      <c r="L16" s="233"/>
      <c r="M16" s="295"/>
      <c r="N16" s="234"/>
      <c r="O16" s="200"/>
      <c r="P16" s="200"/>
      <c r="Q16" s="231" t="s">
        <v>229</v>
      </c>
      <c r="R16" s="232"/>
      <c r="S16" s="233"/>
      <c r="T16" s="295"/>
      <c r="U16" s="234"/>
      <c r="V16" s="371"/>
      <c r="W16" s="371"/>
      <c r="X16" s="377" t="s">
        <v>229</v>
      </c>
      <c r="Y16" s="272"/>
      <c r="Z16" s="277"/>
      <c r="AA16" s="295"/>
      <c r="AB16" s="274"/>
    </row>
    <row r="17" spans="1:28" x14ac:dyDescent="0.3">
      <c r="A17" s="199"/>
      <c r="B17" s="235" t="s">
        <v>209</v>
      </c>
      <c r="C17" s="236"/>
      <c r="D17" s="238"/>
      <c r="E17" s="236"/>
      <c r="F17" s="238"/>
      <c r="G17" s="229"/>
      <c r="H17" s="229"/>
      <c r="I17" s="200"/>
      <c r="J17" s="235" t="s">
        <v>209</v>
      </c>
      <c r="K17" s="236"/>
      <c r="L17" s="237"/>
      <c r="M17" s="288"/>
      <c r="N17" s="238"/>
      <c r="O17" s="239"/>
      <c r="P17" s="239"/>
      <c r="Q17" s="235" t="s">
        <v>209</v>
      </c>
      <c r="R17" s="236"/>
      <c r="S17" s="237"/>
      <c r="T17" s="292"/>
      <c r="U17" s="238"/>
      <c r="V17" s="276"/>
      <c r="W17" s="276"/>
      <c r="X17" s="235" t="s">
        <v>209</v>
      </c>
      <c r="Y17" s="236"/>
      <c r="Z17" s="237"/>
      <c r="AA17" s="292"/>
      <c r="AB17" s="238"/>
    </row>
    <row r="18" spans="1:28" x14ac:dyDescent="0.3">
      <c r="A18" s="199"/>
      <c r="B18" s="240" t="s">
        <v>417</v>
      </c>
      <c r="C18" s="241"/>
      <c r="D18" s="242"/>
      <c r="E18" s="290"/>
      <c r="F18" s="243"/>
      <c r="G18" s="229"/>
      <c r="H18" s="229"/>
      <c r="I18" s="200"/>
      <c r="J18" s="240" t="s">
        <v>417</v>
      </c>
      <c r="K18" s="241"/>
      <c r="L18" s="242"/>
      <c r="M18" s="290"/>
      <c r="N18" s="243"/>
      <c r="O18" s="200"/>
      <c r="P18" s="200"/>
      <c r="Q18" s="240" t="s">
        <v>417</v>
      </c>
      <c r="R18" s="241"/>
      <c r="S18" s="242"/>
      <c r="T18" s="290"/>
      <c r="U18" s="243"/>
      <c r="V18" s="371"/>
      <c r="W18" s="371"/>
      <c r="X18" s="240" t="s">
        <v>417</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230</v>
      </c>
      <c r="C20" s="301"/>
      <c r="D20" s="248"/>
      <c r="E20" s="931" t="s">
        <v>231</v>
      </c>
      <c r="F20" s="932"/>
      <c r="G20" s="229"/>
      <c r="H20" s="229"/>
      <c r="I20" s="200"/>
      <c r="J20" s="219" t="s">
        <v>230</v>
      </c>
      <c r="K20" s="301"/>
      <c r="L20" s="248"/>
      <c r="M20" s="931" t="s">
        <v>231</v>
      </c>
      <c r="N20" s="932"/>
      <c r="O20" s="239"/>
      <c r="P20" s="239"/>
      <c r="Q20" s="219" t="s">
        <v>230</v>
      </c>
      <c r="R20" s="301"/>
      <c r="S20" s="248"/>
      <c r="T20" s="931" t="s">
        <v>231</v>
      </c>
      <c r="U20" s="932"/>
      <c r="V20" s="276"/>
      <c r="W20" s="276"/>
      <c r="X20" s="219" t="s">
        <v>230</v>
      </c>
      <c r="Y20" s="301"/>
      <c r="Z20" s="248"/>
      <c r="AA20" s="931" t="s">
        <v>231</v>
      </c>
      <c r="AB20" s="932"/>
    </row>
    <row r="21" spans="1:28" x14ac:dyDescent="0.3">
      <c r="A21" s="199"/>
      <c r="B21" s="249" t="s">
        <v>228</v>
      </c>
      <c r="C21" s="250"/>
      <c r="D21" s="251"/>
      <c r="E21" s="291"/>
      <c r="F21" s="252"/>
      <c r="G21" s="229"/>
      <c r="H21" s="229"/>
      <c r="I21" s="200"/>
      <c r="J21" s="249" t="s">
        <v>228</v>
      </c>
      <c r="K21" s="250"/>
      <c r="L21" s="251"/>
      <c r="M21" s="291"/>
      <c r="N21" s="252"/>
      <c r="O21" s="239"/>
      <c r="P21" s="239"/>
      <c r="Q21" s="225" t="s">
        <v>228</v>
      </c>
      <c r="R21" s="226"/>
      <c r="S21" s="227"/>
      <c r="T21" s="288"/>
      <c r="U21" s="228"/>
      <c r="V21" s="276"/>
      <c r="W21" s="276"/>
      <c r="X21" s="225" t="s">
        <v>228</v>
      </c>
      <c r="Y21" s="268"/>
      <c r="Z21" s="269"/>
      <c r="AA21" s="298"/>
      <c r="AB21" s="270"/>
    </row>
    <row r="22" spans="1:28" x14ac:dyDescent="0.3">
      <c r="A22" s="230"/>
      <c r="B22" s="231" t="s">
        <v>229</v>
      </c>
      <c r="C22" s="232"/>
      <c r="D22" s="233"/>
      <c r="E22" s="289"/>
      <c r="F22" s="234"/>
      <c r="G22" s="229"/>
      <c r="H22" s="229"/>
      <c r="I22" s="239"/>
      <c r="J22" s="231" t="s">
        <v>229</v>
      </c>
      <c r="K22" s="232"/>
      <c r="L22" s="233"/>
      <c r="M22" s="295"/>
      <c r="N22" s="234"/>
      <c r="O22" s="239"/>
      <c r="P22" s="239"/>
      <c r="Q22" s="231" t="s">
        <v>229</v>
      </c>
      <c r="R22" s="232"/>
      <c r="S22" s="233"/>
      <c r="T22" s="295"/>
      <c r="U22" s="234"/>
      <c r="V22" s="276"/>
      <c r="W22" s="276"/>
      <c r="X22" s="377" t="s">
        <v>229</v>
      </c>
      <c r="Y22" s="272"/>
      <c r="Z22" s="277"/>
      <c r="AA22" s="295"/>
      <c r="AB22" s="274"/>
    </row>
    <row r="23" spans="1:28" x14ac:dyDescent="0.3">
      <c r="A23" s="199"/>
      <c r="B23" s="235" t="s">
        <v>232</v>
      </c>
      <c r="C23" s="236"/>
      <c r="D23" s="237"/>
      <c r="E23" s="292"/>
      <c r="F23" s="238"/>
      <c r="G23" s="229"/>
      <c r="H23" s="229"/>
      <c r="I23" s="200"/>
      <c r="J23" s="235" t="s">
        <v>232</v>
      </c>
      <c r="K23" s="236"/>
      <c r="L23" s="237"/>
      <c r="M23" s="288"/>
      <c r="N23" s="238"/>
      <c r="O23" s="239"/>
      <c r="P23" s="239"/>
      <c r="Q23" s="235" t="s">
        <v>232</v>
      </c>
      <c r="R23" s="236"/>
      <c r="S23" s="237"/>
      <c r="T23" s="292"/>
      <c r="U23" s="238"/>
      <c r="V23" s="276"/>
      <c r="W23" s="276"/>
      <c r="X23" s="235" t="s">
        <v>232</v>
      </c>
      <c r="Y23" s="236"/>
      <c r="Z23" s="237"/>
      <c r="AA23" s="292"/>
      <c r="AB23" s="238"/>
    </row>
    <row r="24" spans="1:28" ht="24" customHeight="1" x14ac:dyDescent="0.3">
      <c r="A24" s="199"/>
      <c r="B24" s="253" t="s">
        <v>233</v>
      </c>
      <c r="C24" s="236"/>
      <c r="D24" s="238"/>
      <c r="E24" s="236"/>
      <c r="F24" s="238"/>
      <c r="G24" s="229"/>
      <c r="H24" s="229"/>
      <c r="I24" s="200"/>
      <c r="J24" s="253" t="s">
        <v>233</v>
      </c>
      <c r="K24" s="254"/>
      <c r="L24" s="237"/>
      <c r="M24" s="296"/>
      <c r="N24" s="238"/>
      <c r="O24" s="239"/>
      <c r="P24" s="239"/>
      <c r="Q24" s="253" t="s">
        <v>233</v>
      </c>
      <c r="R24" s="254"/>
      <c r="S24" s="237"/>
      <c r="T24" s="296"/>
      <c r="U24" s="238"/>
      <c r="V24" s="276"/>
      <c r="W24" s="276"/>
      <c r="X24" s="253" t="s">
        <v>233</v>
      </c>
      <c r="Y24" s="254"/>
      <c r="Z24" s="237"/>
      <c r="AA24" s="296"/>
      <c r="AB24" s="238"/>
    </row>
    <row r="25" spans="1:28" ht="24" customHeight="1" x14ac:dyDescent="0.3">
      <c r="A25" s="199"/>
      <c r="B25" s="253" t="s">
        <v>615</v>
      </c>
      <c r="C25" s="236"/>
      <c r="D25" s="238"/>
      <c r="E25" s="236"/>
      <c r="F25" s="238"/>
      <c r="G25" s="229"/>
      <c r="H25" s="229"/>
      <c r="I25" s="200"/>
      <c r="J25" s="253" t="s">
        <v>615</v>
      </c>
      <c r="K25" s="254"/>
      <c r="L25" s="237"/>
      <c r="M25" s="296"/>
      <c r="N25" s="238"/>
      <c r="O25" s="239"/>
      <c r="P25" s="239"/>
      <c r="Q25" s="253" t="s">
        <v>615</v>
      </c>
      <c r="R25" s="254"/>
      <c r="S25" s="237"/>
      <c r="T25" s="296"/>
      <c r="U25" s="238"/>
      <c r="V25" s="276"/>
      <c r="W25" s="276"/>
      <c r="X25" s="253" t="s">
        <v>615</v>
      </c>
      <c r="Y25" s="254"/>
      <c r="Z25" s="237"/>
      <c r="AA25" s="296"/>
      <c r="AB25" s="238"/>
    </row>
    <row r="26" spans="1:28" ht="24" customHeight="1" x14ac:dyDescent="0.3">
      <c r="A26" s="199"/>
      <c r="B26" s="253" t="s">
        <v>234</v>
      </c>
      <c r="C26" s="236"/>
      <c r="D26" s="238"/>
      <c r="E26" s="236"/>
      <c r="F26" s="238"/>
      <c r="G26" s="229"/>
      <c r="H26" s="229"/>
      <c r="I26" s="200"/>
      <c r="J26" s="253" t="s">
        <v>234</v>
      </c>
      <c r="K26" s="254"/>
      <c r="L26" s="245"/>
      <c r="M26" s="254"/>
      <c r="N26" s="247"/>
      <c r="O26" s="239"/>
      <c r="P26" s="239"/>
      <c r="Q26" s="253" t="s">
        <v>234</v>
      </c>
      <c r="R26" s="254"/>
      <c r="S26" s="237"/>
      <c r="T26" s="296"/>
      <c r="U26" s="238"/>
      <c r="V26" s="276"/>
      <c r="W26" s="276"/>
      <c r="X26" s="253" t="s">
        <v>234</v>
      </c>
      <c r="Y26" s="254"/>
      <c r="Z26" s="237"/>
      <c r="AA26" s="296"/>
      <c r="AB26" s="238"/>
    </row>
    <row r="27" spans="1:28" x14ac:dyDescent="0.3">
      <c r="A27" s="199"/>
      <c r="B27" s="255" t="s">
        <v>235</v>
      </c>
      <c r="C27" s="236"/>
      <c r="D27" s="238"/>
      <c r="E27" s="236"/>
      <c r="F27" s="238"/>
      <c r="G27" s="229"/>
      <c r="H27" s="229"/>
      <c r="I27" s="200"/>
      <c r="J27" s="255" t="s">
        <v>235</v>
      </c>
      <c r="K27" s="254"/>
      <c r="L27" s="238"/>
      <c r="M27" s="254"/>
      <c r="N27" s="238"/>
      <c r="O27" s="239"/>
      <c r="P27" s="239"/>
      <c r="Q27" s="253" t="s">
        <v>235</v>
      </c>
      <c r="R27" s="254"/>
      <c r="S27" s="237"/>
      <c r="T27" s="296"/>
      <c r="U27" s="238"/>
      <c r="V27" s="276"/>
      <c r="W27" s="276"/>
      <c r="X27" s="253" t="s">
        <v>235</v>
      </c>
      <c r="Y27" s="254"/>
      <c r="Z27" s="237"/>
      <c r="AA27" s="296"/>
      <c r="AB27" s="238"/>
    </row>
    <row r="28" spans="1:28" x14ac:dyDescent="0.3">
      <c r="A28" s="199"/>
      <c r="B28" s="302" t="s">
        <v>417</v>
      </c>
      <c r="C28" s="241"/>
      <c r="D28" s="243"/>
      <c r="E28" s="241"/>
      <c r="F28" s="243"/>
      <c r="G28" s="229"/>
      <c r="H28" s="229"/>
      <c r="I28" s="200"/>
      <c r="J28" s="302" t="s">
        <v>417</v>
      </c>
      <c r="K28" s="241"/>
      <c r="L28" s="243"/>
      <c r="M28" s="241"/>
      <c r="N28" s="243"/>
      <c r="O28" s="239"/>
      <c r="P28" s="239"/>
      <c r="Q28" s="240" t="s">
        <v>417</v>
      </c>
      <c r="R28" s="241"/>
      <c r="S28" s="242"/>
      <c r="T28" s="241"/>
      <c r="U28" s="243"/>
      <c r="V28" s="276"/>
      <c r="W28" s="276"/>
      <c r="X28" s="240" t="s">
        <v>417</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236</v>
      </c>
      <c r="C30" s="301"/>
      <c r="D30" s="248"/>
      <c r="E30" s="931" t="s">
        <v>231</v>
      </c>
      <c r="F30" s="932"/>
      <c r="G30" s="229"/>
      <c r="H30" s="229"/>
      <c r="I30" s="200"/>
      <c r="J30" s="219" t="s">
        <v>236</v>
      </c>
      <c r="K30" s="301"/>
      <c r="L30" s="248"/>
      <c r="M30" s="931" t="s">
        <v>542</v>
      </c>
      <c r="N30" s="932"/>
      <c r="O30" s="239"/>
      <c r="P30" s="239"/>
      <c r="Q30" s="219" t="s">
        <v>236</v>
      </c>
      <c r="R30" s="301"/>
      <c r="S30" s="248"/>
      <c r="T30" s="931" t="s">
        <v>231</v>
      </c>
      <c r="U30" s="932"/>
      <c r="V30" s="276"/>
      <c r="W30" s="276"/>
      <c r="X30" s="219" t="s">
        <v>236</v>
      </c>
      <c r="Y30" s="301"/>
      <c r="Z30" s="248"/>
      <c r="AA30" s="931" t="s">
        <v>231</v>
      </c>
      <c r="AB30" s="932"/>
    </row>
    <row r="31" spans="1:28" x14ac:dyDescent="0.3">
      <c r="A31" s="261"/>
      <c r="B31" s="249" t="s">
        <v>228</v>
      </c>
      <c r="C31" s="262"/>
      <c r="D31" s="263"/>
      <c r="E31" s="293"/>
      <c r="F31" s="264"/>
      <c r="G31" s="265"/>
      <c r="H31" s="265"/>
      <c r="I31" s="266"/>
      <c r="J31" s="303" t="s">
        <v>228</v>
      </c>
      <c r="K31" s="304" t="s">
        <v>472</v>
      </c>
      <c r="L31" s="305" t="s">
        <v>472</v>
      </c>
      <c r="M31" s="305" t="s">
        <v>472</v>
      </c>
      <c r="N31" s="305" t="s">
        <v>472</v>
      </c>
      <c r="O31" s="267"/>
      <c r="P31" s="267"/>
      <c r="Q31" s="225" t="s">
        <v>228</v>
      </c>
      <c r="R31" s="268"/>
      <c r="S31" s="269"/>
      <c r="T31" s="298"/>
      <c r="U31" s="270"/>
      <c r="V31" s="378"/>
      <c r="W31" s="378"/>
      <c r="X31" s="225" t="s">
        <v>228</v>
      </c>
      <c r="Y31" s="268"/>
      <c r="Z31" s="269"/>
      <c r="AA31" s="298"/>
      <c r="AB31" s="270"/>
    </row>
    <row r="32" spans="1:28" x14ac:dyDescent="0.3">
      <c r="A32" s="271"/>
      <c r="B32" s="231" t="s">
        <v>229</v>
      </c>
      <c r="C32" s="272"/>
      <c r="D32" s="273"/>
      <c r="E32" s="294"/>
      <c r="F32" s="274"/>
      <c r="G32" s="229"/>
      <c r="H32" s="275"/>
      <c r="I32" s="276"/>
      <c r="J32" s="306" t="s">
        <v>229</v>
      </c>
      <c r="K32" s="307" t="s">
        <v>472</v>
      </c>
      <c r="L32" s="308" t="s">
        <v>472</v>
      </c>
      <c r="M32" s="308" t="s">
        <v>472</v>
      </c>
      <c r="N32" s="308" t="s">
        <v>472</v>
      </c>
      <c r="O32" s="276"/>
      <c r="P32" s="276"/>
      <c r="Q32" s="231" t="s">
        <v>229</v>
      </c>
      <c r="R32" s="272"/>
      <c r="S32" s="277"/>
      <c r="T32" s="294"/>
      <c r="U32" s="274"/>
      <c r="V32" s="276"/>
      <c r="W32" s="276"/>
      <c r="X32" s="377" t="s">
        <v>229</v>
      </c>
      <c r="Y32" s="272"/>
      <c r="Z32" s="277"/>
      <c r="AA32" s="295"/>
      <c r="AB32" s="274"/>
    </row>
    <row r="33" spans="1:28" x14ac:dyDescent="0.3">
      <c r="A33" s="199"/>
      <c r="B33" s="235" t="s">
        <v>232</v>
      </c>
      <c r="C33" s="236"/>
      <c r="D33" s="237"/>
      <c r="E33" s="292"/>
      <c r="F33" s="238"/>
      <c r="G33" s="229"/>
      <c r="H33" s="229"/>
      <c r="I33" s="200"/>
      <c r="J33" s="309" t="s">
        <v>232</v>
      </c>
      <c r="K33" s="310"/>
      <c r="L33" s="311"/>
      <c r="M33" s="312"/>
      <c r="N33" s="313"/>
      <c r="O33" s="239"/>
      <c r="P33" s="239"/>
      <c r="Q33" s="235" t="s">
        <v>232</v>
      </c>
      <c r="R33" s="236"/>
      <c r="S33" s="237"/>
      <c r="T33" s="292"/>
      <c r="U33" s="238"/>
      <c r="V33" s="276"/>
      <c r="W33" s="276"/>
      <c r="X33" s="235" t="s">
        <v>232</v>
      </c>
      <c r="Y33" s="236"/>
      <c r="Z33" s="237"/>
      <c r="AA33" s="292"/>
      <c r="AB33" s="238"/>
    </row>
    <row r="34" spans="1:28" x14ac:dyDescent="0.3">
      <c r="A34" s="278"/>
      <c r="B34" s="253" t="s">
        <v>237</v>
      </c>
      <c r="C34" s="236"/>
      <c r="D34" s="238"/>
      <c r="E34" s="236"/>
      <c r="F34" s="238"/>
      <c r="G34" s="229"/>
      <c r="H34" s="229"/>
      <c r="I34" s="229"/>
      <c r="J34" s="314" t="s">
        <v>237</v>
      </c>
      <c r="K34" s="315"/>
      <c r="L34" s="311"/>
      <c r="M34" s="315"/>
      <c r="N34" s="313"/>
      <c r="O34" s="279"/>
      <c r="P34" s="279"/>
      <c r="Q34" s="253" t="s">
        <v>237</v>
      </c>
      <c r="R34" s="254"/>
      <c r="S34" s="237"/>
      <c r="T34" s="254"/>
      <c r="U34" s="238"/>
      <c r="V34" s="279"/>
      <c r="W34" s="279"/>
      <c r="X34" s="253" t="s">
        <v>237</v>
      </c>
      <c r="Y34" s="254"/>
      <c r="Z34" s="237"/>
      <c r="AA34" s="254"/>
      <c r="AB34" s="238"/>
    </row>
    <row r="35" spans="1:28" ht="24" customHeight="1" x14ac:dyDescent="0.3">
      <c r="A35" s="278"/>
      <c r="B35" s="253" t="s">
        <v>238</v>
      </c>
      <c r="C35" s="236"/>
      <c r="D35" s="238"/>
      <c r="E35" s="236"/>
      <c r="F35" s="238"/>
      <c r="G35" s="229"/>
      <c r="H35" s="229"/>
      <c r="I35" s="229"/>
      <c r="J35" s="314" t="s">
        <v>238</v>
      </c>
      <c r="K35" s="315"/>
      <c r="L35" s="311"/>
      <c r="M35" s="315"/>
      <c r="N35" s="313"/>
      <c r="O35" s="279"/>
      <c r="P35" s="279"/>
      <c r="Q35" s="253" t="s">
        <v>238</v>
      </c>
      <c r="R35" s="254"/>
      <c r="S35" s="237"/>
      <c r="T35" s="254"/>
      <c r="U35" s="238"/>
      <c r="V35" s="279"/>
      <c r="W35" s="279"/>
      <c r="X35" s="253" t="s">
        <v>238</v>
      </c>
      <c r="Y35" s="254"/>
      <c r="Z35" s="237"/>
      <c r="AA35" s="254"/>
      <c r="AB35" s="238"/>
    </row>
    <row r="36" spans="1:28" ht="36" customHeight="1" x14ac:dyDescent="0.3">
      <c r="A36" s="278"/>
      <c r="B36" s="253" t="s">
        <v>239</v>
      </c>
      <c r="C36" s="236"/>
      <c r="D36" s="238"/>
      <c r="E36" s="236"/>
      <c r="F36" s="238"/>
      <c r="G36" s="229"/>
      <c r="H36" s="229"/>
      <c r="I36" s="229"/>
      <c r="J36" s="314" t="s">
        <v>240</v>
      </c>
      <c r="K36" s="315"/>
      <c r="L36" s="311"/>
      <c r="M36" s="315"/>
      <c r="N36" s="313"/>
      <c r="O36" s="279"/>
      <c r="P36" s="279"/>
      <c r="Q36" s="253" t="s">
        <v>240</v>
      </c>
      <c r="R36" s="254"/>
      <c r="S36" s="237"/>
      <c r="T36" s="254"/>
      <c r="U36" s="238"/>
      <c r="V36" s="279"/>
      <c r="W36" s="279"/>
      <c r="X36" s="253" t="s">
        <v>240</v>
      </c>
      <c r="Y36" s="254"/>
      <c r="Z36" s="237"/>
      <c r="AA36" s="254"/>
      <c r="AB36" s="238"/>
    </row>
    <row r="37" spans="1:28" ht="24" customHeight="1" x14ac:dyDescent="0.3">
      <c r="A37" s="278"/>
      <c r="B37" s="253" t="s">
        <v>241</v>
      </c>
      <c r="C37" s="236"/>
      <c r="D37" s="238"/>
      <c r="E37" s="236"/>
      <c r="F37" s="238"/>
      <c r="G37" s="229"/>
      <c r="H37" s="229"/>
      <c r="I37" s="229"/>
      <c r="J37" s="314" t="s">
        <v>241</v>
      </c>
      <c r="K37" s="315"/>
      <c r="L37" s="311"/>
      <c r="M37" s="315"/>
      <c r="N37" s="313"/>
      <c r="O37" s="279"/>
      <c r="P37" s="279"/>
      <c r="Q37" s="253" t="s">
        <v>241</v>
      </c>
      <c r="R37" s="254"/>
      <c r="S37" s="237"/>
      <c r="T37" s="254"/>
      <c r="U37" s="238"/>
      <c r="V37" s="279"/>
      <c r="W37" s="279"/>
      <c r="X37" s="253" t="s">
        <v>241</v>
      </c>
      <c r="Y37" s="254"/>
      <c r="Z37" s="237"/>
      <c r="AA37" s="254"/>
      <c r="AB37" s="238"/>
    </row>
    <row r="38" spans="1:28" ht="24" customHeight="1" x14ac:dyDescent="0.3">
      <c r="A38" s="278"/>
      <c r="B38" s="253" t="s">
        <v>615</v>
      </c>
      <c r="C38" s="236"/>
      <c r="D38" s="238"/>
      <c r="E38" s="236"/>
      <c r="F38" s="238"/>
      <c r="G38" s="229"/>
      <c r="H38" s="229"/>
      <c r="I38" s="229"/>
      <c r="J38" s="314" t="s">
        <v>615</v>
      </c>
      <c r="K38" s="315"/>
      <c r="L38" s="311"/>
      <c r="M38" s="315"/>
      <c r="N38" s="313"/>
      <c r="O38" s="279"/>
      <c r="P38" s="279"/>
      <c r="Q38" s="253" t="s">
        <v>615</v>
      </c>
      <c r="R38" s="254"/>
      <c r="S38" s="237"/>
      <c r="T38" s="254"/>
      <c r="U38" s="238"/>
      <c r="V38" s="279"/>
      <c r="W38" s="279"/>
      <c r="X38" s="253" t="s">
        <v>615</v>
      </c>
      <c r="Y38" s="254"/>
      <c r="Z38" s="237"/>
      <c r="AA38" s="254"/>
      <c r="AB38" s="238"/>
    </row>
    <row r="39" spans="1:28" ht="24" customHeight="1" x14ac:dyDescent="0.3">
      <c r="A39" s="278"/>
      <c r="B39" s="253" t="s">
        <v>242</v>
      </c>
      <c r="C39" s="236"/>
      <c r="D39" s="238"/>
      <c r="E39" s="236"/>
      <c r="F39" s="238"/>
      <c r="G39" s="229"/>
      <c r="H39" s="229"/>
      <c r="I39" s="229"/>
      <c r="J39" s="314" t="s">
        <v>243</v>
      </c>
      <c r="K39" s="315"/>
      <c r="L39" s="311"/>
      <c r="M39" s="315"/>
      <c r="N39" s="313"/>
      <c r="O39" s="279"/>
      <c r="P39" s="279"/>
      <c r="Q39" s="253" t="s">
        <v>243</v>
      </c>
      <c r="R39" s="254"/>
      <c r="S39" s="237"/>
      <c r="T39" s="254"/>
      <c r="U39" s="238"/>
      <c r="V39" s="279"/>
      <c r="W39" s="279"/>
      <c r="X39" s="253" t="s">
        <v>243</v>
      </c>
      <c r="Y39" s="254"/>
      <c r="Z39" s="237"/>
      <c r="AA39" s="254"/>
      <c r="AB39" s="238"/>
    </row>
    <row r="40" spans="1:28" ht="60" customHeight="1" x14ac:dyDescent="0.3">
      <c r="A40" s="278"/>
      <c r="B40" s="253" t="s">
        <v>244</v>
      </c>
      <c r="C40" s="236"/>
      <c r="D40" s="238"/>
      <c r="E40" s="236"/>
      <c r="F40" s="238"/>
      <c r="G40" s="229"/>
      <c r="H40" s="229"/>
      <c r="I40" s="229"/>
      <c r="J40" s="314" t="s">
        <v>245</v>
      </c>
      <c r="K40" s="315"/>
      <c r="L40" s="311"/>
      <c r="M40" s="315"/>
      <c r="N40" s="313"/>
      <c r="O40" s="279"/>
      <c r="P40" s="279"/>
      <c r="Q40" s="253" t="s">
        <v>246</v>
      </c>
      <c r="R40" s="254"/>
      <c r="S40" s="237"/>
      <c r="T40" s="254"/>
      <c r="U40" s="238"/>
      <c r="V40" s="279"/>
      <c r="W40" s="279"/>
      <c r="X40" s="253" t="s">
        <v>246</v>
      </c>
      <c r="Y40" s="254"/>
      <c r="Z40" s="237"/>
      <c r="AA40" s="254"/>
      <c r="AB40" s="238"/>
    </row>
    <row r="41" spans="1:28" x14ac:dyDescent="0.3">
      <c r="A41" s="199"/>
      <c r="B41" s="240" t="s">
        <v>417</v>
      </c>
      <c r="C41" s="241"/>
      <c r="D41" s="242"/>
      <c r="E41" s="241"/>
      <c r="F41" s="243"/>
      <c r="G41" s="229"/>
      <c r="H41" s="229"/>
      <c r="I41" s="200"/>
      <c r="J41" s="316" t="s">
        <v>417</v>
      </c>
      <c r="K41" s="317"/>
      <c r="L41" s="318"/>
      <c r="M41" s="317"/>
      <c r="N41" s="319"/>
      <c r="O41" s="239"/>
      <c r="P41" s="239"/>
      <c r="Q41" s="240" t="s">
        <v>417</v>
      </c>
      <c r="R41" s="241"/>
      <c r="S41" s="242"/>
      <c r="T41" s="241"/>
      <c r="U41" s="243"/>
      <c r="V41" s="276"/>
      <c r="W41" s="276"/>
      <c r="X41" s="240" t="s">
        <v>417</v>
      </c>
      <c r="Y41" s="241"/>
      <c r="Z41" s="242"/>
      <c r="AA41" s="241"/>
      <c r="AB41" s="243"/>
    </row>
    <row r="42" spans="1:28" x14ac:dyDescent="0.3">
      <c r="A42" s="199"/>
      <c r="B42" s="937"/>
      <c r="C42" s="937"/>
      <c r="D42" s="937"/>
      <c r="E42" s="937"/>
      <c r="F42" s="937"/>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247</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248</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249</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250</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251</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2022-12-15T17:52:57Z</dcterms:modified>
  <cp:category/>
</cp:coreProperties>
</file>