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0" yWindow="0" windowWidth="15480" windowHeight="7515" tabRatio="848" activeTab="7"/>
  </bookViews>
  <sheets>
    <sheet name="目次" sheetId="2" r:id="rId1"/>
    <sheet name="概要" sheetId="10" r:id="rId2"/>
    <sheet name="要件定義書" sheetId="11" r:id="rId3"/>
    <sheet name="基本設計書" sheetId="12" r:id="rId4"/>
    <sheet name="詳細設計書" sheetId="3" r:id="rId5"/>
    <sheet name="実装" sheetId="6" r:id="rId6"/>
    <sheet name="テスト" sheetId="4" r:id="rId7"/>
    <sheet name="Sheet1" sheetId="13" r:id="rId8"/>
    <sheet name="Sheet1 (2)" sheetId="14" r:id="rId9"/>
  </sheets>
  <definedNames>
    <definedName name="_xlnm.Print_Area" localSheetId="6">テスト!$A$1:$BA$39</definedName>
    <definedName name="_xlnm.Print_Area" localSheetId="1">概要!$A$1:$BA$50</definedName>
    <definedName name="_xlnm.Print_Area" localSheetId="3">基本設計書!$A$1:$BA$27</definedName>
    <definedName name="_xlnm.Print_Area" localSheetId="5">実装!$A$1:$BA$36</definedName>
    <definedName name="_xlnm.Print_Area" localSheetId="4">詳細設計書!$A$1:$BA$45</definedName>
    <definedName name="_xlnm.Print_Area" localSheetId="0">目次!$A$1:$M$24</definedName>
    <definedName name="_xlnm.Print_Area" localSheetId="2">要件定義書!$A$1:$BA$59</definedName>
  </definedNames>
  <calcPr calcId="152511"/>
</workbook>
</file>

<file path=xl/calcChain.xml><?xml version="1.0" encoding="utf-8"?>
<calcChain xmlns="http://schemas.openxmlformats.org/spreadsheetml/2006/main">
  <c r="F30" i="14" l="1"/>
  <c r="G30" i="14"/>
  <c r="G32" i="14" s="1"/>
  <c r="H30" i="14"/>
  <c r="I30" i="14"/>
  <c r="I32" i="14" s="1"/>
  <c r="J30" i="14"/>
  <c r="K30" i="14"/>
  <c r="K32" i="14" s="1"/>
  <c r="L30" i="14"/>
  <c r="M30" i="14"/>
  <c r="M32" i="14" s="1"/>
  <c r="N30" i="14"/>
  <c r="O30" i="14"/>
  <c r="O32" i="14" s="1"/>
  <c r="P30" i="14"/>
  <c r="F32" i="14"/>
  <c r="H32" i="14"/>
  <c r="J32" i="14"/>
  <c r="L32" i="14"/>
  <c r="N32" i="14"/>
  <c r="P32" i="14"/>
  <c r="E32" i="14"/>
  <c r="E30" i="14"/>
  <c r="F23" i="14"/>
  <c r="G23" i="14"/>
  <c r="H23" i="14"/>
  <c r="H28" i="14" s="1"/>
  <c r="I23" i="14"/>
  <c r="J23" i="14"/>
  <c r="K23" i="14"/>
  <c r="L23" i="14"/>
  <c r="L28" i="14" s="1"/>
  <c r="M23" i="14"/>
  <c r="N23" i="14"/>
  <c r="O23" i="14"/>
  <c r="P23" i="14"/>
  <c r="P28" i="14" s="1"/>
  <c r="E23" i="14"/>
  <c r="E28" i="14" s="1"/>
  <c r="O28" i="14"/>
  <c r="N28" i="14"/>
  <c r="M28" i="14"/>
  <c r="K28" i="14"/>
  <c r="J28" i="14"/>
  <c r="I28" i="14"/>
  <c r="G28" i="14"/>
  <c r="F28" i="14"/>
  <c r="F14" i="14"/>
  <c r="G14" i="14"/>
  <c r="H14" i="14"/>
  <c r="I14" i="14"/>
  <c r="J14" i="14"/>
  <c r="K14" i="14"/>
  <c r="L14" i="14"/>
  <c r="M14" i="14"/>
  <c r="N14" i="14"/>
  <c r="O14" i="14"/>
  <c r="O19" i="14" s="1"/>
  <c r="P14" i="14"/>
  <c r="E14" i="14"/>
  <c r="E19" i="14"/>
  <c r="F12" i="14"/>
  <c r="G12" i="14"/>
  <c r="H12" i="14"/>
  <c r="I12" i="14"/>
  <c r="J12" i="14"/>
  <c r="K12" i="14"/>
  <c r="L12" i="14"/>
  <c r="M12" i="14"/>
  <c r="N12" i="14"/>
  <c r="O12" i="14"/>
  <c r="P12" i="14"/>
  <c r="E12" i="14"/>
  <c r="E6" i="14"/>
  <c r="P19" i="14"/>
  <c r="N19" i="14"/>
  <c r="M19" i="14"/>
  <c r="L19" i="14"/>
  <c r="K19" i="14"/>
  <c r="J19" i="14"/>
  <c r="I19" i="14"/>
  <c r="H19" i="14"/>
  <c r="G19" i="14"/>
  <c r="F19" i="14"/>
  <c r="F5" i="14"/>
  <c r="F10" i="14" s="1"/>
  <c r="G5" i="14"/>
  <c r="G10" i="14" s="1"/>
  <c r="H5" i="14"/>
  <c r="H10" i="14" s="1"/>
  <c r="I5" i="14"/>
  <c r="I10" i="14" s="1"/>
  <c r="J5" i="14"/>
  <c r="J10" i="14" s="1"/>
  <c r="K5" i="14"/>
  <c r="K10" i="14" s="1"/>
  <c r="L5" i="14"/>
  <c r="L10" i="14" s="1"/>
  <c r="M5" i="14"/>
  <c r="M10" i="14" s="1"/>
  <c r="N5" i="14"/>
  <c r="N10" i="14" s="1"/>
  <c r="O5" i="14"/>
  <c r="O10" i="14" s="1"/>
  <c r="P5" i="14"/>
  <c r="P10" i="14" s="1"/>
  <c r="E5" i="14"/>
  <c r="E10" i="14" s="1"/>
  <c r="R3" i="14"/>
  <c r="E37" i="14" l="1"/>
  <c r="E33" i="14"/>
  <c r="E34" i="14" s="1"/>
  <c r="E35" i="14" s="1"/>
  <c r="E36" i="14" s="1"/>
  <c r="I37" i="14"/>
  <c r="I33" i="14"/>
  <c r="I34" i="14" s="1"/>
  <c r="I35" i="14" s="1"/>
  <c r="I36" i="14" s="1"/>
  <c r="M37" i="14"/>
  <c r="M33" i="14"/>
  <c r="M34" i="14" s="1"/>
  <c r="M35" i="14" s="1"/>
  <c r="M36" i="14" s="1"/>
  <c r="K37" i="14"/>
  <c r="K33" i="14"/>
  <c r="K34" i="14" s="1"/>
  <c r="K35" i="14" s="1"/>
  <c r="K36" i="14" s="1"/>
  <c r="F37" i="14"/>
  <c r="F33" i="14"/>
  <c r="F34" i="14" s="1"/>
  <c r="F35" i="14" s="1"/>
  <c r="F36" i="14" s="1"/>
  <c r="J37" i="14"/>
  <c r="J34" i="14"/>
  <c r="J35" i="14" s="1"/>
  <c r="J36" i="14" s="1"/>
  <c r="J33" i="14"/>
  <c r="N37" i="14"/>
  <c r="N33" i="14"/>
  <c r="N34" i="14" s="1"/>
  <c r="N35" i="14" s="1"/>
  <c r="N36" i="14" s="1"/>
  <c r="G37" i="14"/>
  <c r="G33" i="14"/>
  <c r="G34" i="14" s="1"/>
  <c r="G35" i="14" s="1"/>
  <c r="G36" i="14" s="1"/>
  <c r="O37" i="14"/>
  <c r="O33" i="14"/>
  <c r="O34" i="14" s="1"/>
  <c r="O35" i="14" s="1"/>
  <c r="O36" i="14" s="1"/>
  <c r="H37" i="14"/>
  <c r="H33" i="14"/>
  <c r="H34" i="14" s="1"/>
  <c r="H35" i="14" s="1"/>
  <c r="H36" i="14" s="1"/>
  <c r="L37" i="14"/>
  <c r="L33" i="14"/>
  <c r="L34" i="14" s="1"/>
  <c r="L35" i="14" s="1"/>
  <c r="L36" i="14" s="1"/>
  <c r="P37" i="14"/>
  <c r="P33" i="14"/>
  <c r="P34" i="14" s="1"/>
  <c r="P35" i="14" s="1"/>
  <c r="P36" i="14" s="1"/>
  <c r="E24" i="14"/>
  <c r="E25" i="14" s="1"/>
  <c r="E26" i="14" s="1"/>
  <c r="E27" i="14" s="1"/>
  <c r="I24" i="14"/>
  <c r="I25" i="14" s="1"/>
  <c r="I26" i="14" s="1"/>
  <c r="I27" i="14" s="1"/>
  <c r="M24" i="14"/>
  <c r="M25" i="14" s="1"/>
  <c r="M26" i="14" s="1"/>
  <c r="M27" i="14" s="1"/>
  <c r="F24" i="14"/>
  <c r="F25" i="14" s="1"/>
  <c r="F26" i="14" s="1"/>
  <c r="F27" i="14" s="1"/>
  <c r="J24" i="14"/>
  <c r="J25" i="14" s="1"/>
  <c r="J26" i="14" s="1"/>
  <c r="J27" i="14" s="1"/>
  <c r="N24" i="14"/>
  <c r="N25" i="14" s="1"/>
  <c r="N26" i="14" s="1"/>
  <c r="N27" i="14" s="1"/>
  <c r="G24" i="14"/>
  <c r="G25" i="14" s="1"/>
  <c r="G26" i="14" s="1"/>
  <c r="G27" i="14" s="1"/>
  <c r="K24" i="14"/>
  <c r="K25" i="14" s="1"/>
  <c r="K26" i="14" s="1"/>
  <c r="K27" i="14" s="1"/>
  <c r="O24" i="14"/>
  <c r="O25" i="14" s="1"/>
  <c r="O26" i="14" s="1"/>
  <c r="O27" i="14" s="1"/>
  <c r="H24" i="14"/>
  <c r="H25" i="14" s="1"/>
  <c r="H26" i="14" s="1"/>
  <c r="H27" i="14" s="1"/>
  <c r="L24" i="14"/>
  <c r="L25" i="14" s="1"/>
  <c r="L26" i="14" s="1"/>
  <c r="L27" i="14" s="1"/>
  <c r="P24" i="14"/>
  <c r="P25" i="14" s="1"/>
  <c r="P26" i="14" s="1"/>
  <c r="P27" i="14" s="1"/>
  <c r="E7" i="14"/>
  <c r="E8" i="14" s="1"/>
  <c r="E9" i="14" s="1"/>
  <c r="M6" i="14"/>
  <c r="M7" i="14" s="1"/>
  <c r="M8" i="14" s="1"/>
  <c r="M9" i="14" s="1"/>
  <c r="I6" i="14"/>
  <c r="I7" i="14"/>
  <c r="I8" i="14" s="1"/>
  <c r="I9" i="14" s="1"/>
  <c r="P6" i="14"/>
  <c r="L6" i="14"/>
  <c r="L7" i="14" s="1"/>
  <c r="L8" i="14" s="1"/>
  <c r="L9" i="14" s="1"/>
  <c r="H6" i="14"/>
  <c r="H7" i="14" s="1"/>
  <c r="H8" i="14" s="1"/>
  <c r="H9" i="14" s="1"/>
  <c r="P7" i="14"/>
  <c r="P8" i="14" s="1"/>
  <c r="P9" i="14" s="1"/>
  <c r="O6" i="14"/>
  <c r="O7" i="14" s="1"/>
  <c r="O8" i="14" s="1"/>
  <c r="O9" i="14" s="1"/>
  <c r="K6" i="14"/>
  <c r="K7" i="14" s="1"/>
  <c r="K8" i="14" s="1"/>
  <c r="K9" i="14" s="1"/>
  <c r="G6" i="14"/>
  <c r="G7" i="14"/>
  <c r="G8" i="14" s="1"/>
  <c r="G9" i="14" s="1"/>
  <c r="N6" i="14"/>
  <c r="J6" i="14"/>
  <c r="J7" i="14" s="1"/>
  <c r="J8" i="14" s="1"/>
  <c r="J9" i="14" s="1"/>
  <c r="F6" i="14"/>
  <c r="F7" i="14" s="1"/>
  <c r="F8" i="14" s="1"/>
  <c r="F9" i="14" s="1"/>
  <c r="N7" i="14"/>
  <c r="N8" i="14" s="1"/>
  <c r="N9" i="14" s="1"/>
  <c r="E15" i="14"/>
  <c r="E16" i="14" s="1"/>
  <c r="E17" i="14" s="1"/>
  <c r="E18" i="14" s="1"/>
  <c r="I15" i="14"/>
  <c r="I16" i="14" s="1"/>
  <c r="I17" i="14" s="1"/>
  <c r="I18" i="14" s="1"/>
  <c r="M15" i="14"/>
  <c r="M16" i="14" s="1"/>
  <c r="M17" i="14" s="1"/>
  <c r="M18" i="14" s="1"/>
  <c r="F15" i="14"/>
  <c r="F16" i="14" s="1"/>
  <c r="F17" i="14" s="1"/>
  <c r="F18" i="14" s="1"/>
  <c r="J15" i="14"/>
  <c r="J16" i="14" s="1"/>
  <c r="J17" i="14" s="1"/>
  <c r="J18" i="14" s="1"/>
  <c r="N15" i="14"/>
  <c r="N16" i="14" s="1"/>
  <c r="N17" i="14" s="1"/>
  <c r="N18" i="14" s="1"/>
  <c r="G15" i="14"/>
  <c r="G16" i="14" s="1"/>
  <c r="G17" i="14" s="1"/>
  <c r="G18" i="14" s="1"/>
  <c r="K15" i="14"/>
  <c r="K16" i="14" s="1"/>
  <c r="K17" i="14" s="1"/>
  <c r="K18" i="14" s="1"/>
  <c r="O15" i="14"/>
  <c r="O16" i="14" s="1"/>
  <c r="O17" i="14" s="1"/>
  <c r="O18" i="14" s="1"/>
  <c r="H15" i="14"/>
  <c r="H16" i="14" s="1"/>
  <c r="H17" i="14" s="1"/>
  <c r="H18" i="14" s="1"/>
  <c r="L15" i="14"/>
  <c r="L16" i="14" s="1"/>
  <c r="L17" i="14" s="1"/>
  <c r="L18" i="14" s="1"/>
  <c r="P15" i="14"/>
  <c r="P16" i="14" s="1"/>
  <c r="P17" i="14" s="1"/>
  <c r="P18" i="14" s="1"/>
</calcChain>
</file>

<file path=xl/sharedStrings.xml><?xml version="1.0" encoding="utf-8"?>
<sst xmlns="http://schemas.openxmlformats.org/spreadsheetml/2006/main" count="234" uniqueCount="91">
  <si>
    <t xml:space="preserve">  </t>
  </si>
  <si>
    <t xml:space="preserve"> </t>
  </si>
  <si>
    <t>OIS インターンシップ</t>
    <phoneticPr fontId="6"/>
  </si>
  <si>
    <t>インターンシップ用資料</t>
    <rPh sb="8" eb="9">
      <t>ヨウ</t>
    </rPh>
    <rPh sb="9" eb="11">
      <t>シリョウ</t>
    </rPh>
    <phoneticPr fontId="6"/>
  </si>
  <si>
    <t>2016年度インターシップの概要を説明します。</t>
    <rPh sb="4" eb="6">
      <t>ネンド</t>
    </rPh>
    <rPh sb="14" eb="16">
      <t>ガイヨウ</t>
    </rPh>
    <rPh sb="17" eb="19">
      <t>セツメイ</t>
    </rPh>
    <phoneticPr fontId="6"/>
  </si>
  <si>
    <t>・インターン生には内部設計・プログラミング・テストフェーズを実施してもらう。</t>
  </si>
  <si>
    <t>・開発手順（ウォーターフォールモデル）</t>
    <phoneticPr fontId="12"/>
  </si>
  <si>
    <t>インターン概要</t>
    <rPh sb="5" eb="7">
      <t>ガイヨウ</t>
    </rPh>
    <phoneticPr fontId="6"/>
  </si>
  <si>
    <t>要件定義書</t>
    <rPh sb="0" eb="2">
      <t>ヨウケン</t>
    </rPh>
    <rPh sb="2" eb="5">
      <t>テイギショ</t>
    </rPh>
    <phoneticPr fontId="6"/>
  </si>
  <si>
    <t>プロジェクト名　2016年度インターンシップ</t>
    <rPh sb="6" eb="7">
      <t>メイ</t>
    </rPh>
    <rPh sb="12" eb="14">
      <t>ネンド</t>
    </rPh>
    <phoneticPr fontId="6"/>
  </si>
  <si>
    <t>・androidアプリケーションの開発をやってもらう。</t>
  </si>
  <si>
    <t>まずは、プロトタイプを使ってイメージを膨らませたい。</t>
    <rPh sb="11" eb="12">
      <t>ツカ</t>
    </rPh>
    <rPh sb="19" eb="20">
      <t>フク</t>
    </rPh>
    <phoneticPr fontId="12"/>
  </si>
  <si>
    <t>X社の要件</t>
    <rPh sb="1" eb="2">
      <t>シャ</t>
    </rPh>
    <rPh sb="3" eb="5">
      <t>ヨウケン</t>
    </rPh>
    <phoneticPr fontId="12"/>
  </si>
  <si>
    <t>基本設計書</t>
    <rPh sb="0" eb="2">
      <t>キホン</t>
    </rPh>
    <rPh sb="2" eb="4">
      <t>セッケイ</t>
    </rPh>
    <rPh sb="4" eb="5">
      <t>ショ</t>
    </rPh>
    <phoneticPr fontId="6"/>
  </si>
  <si>
    <t>　・使用したフレームワークは、android-bootstrap</t>
    <rPh sb="2" eb="4">
      <t>シヨウ</t>
    </rPh>
    <phoneticPr fontId="12"/>
  </si>
  <si>
    <t>　・デザインのベースは Google マテリアルデザイン</t>
    <phoneticPr fontId="12"/>
  </si>
  <si>
    <t>詳細設計</t>
    <rPh sb="0" eb="2">
      <t>ショウサイ</t>
    </rPh>
    <rPh sb="2" eb="4">
      <t>セッケイ</t>
    </rPh>
    <phoneticPr fontId="6"/>
  </si>
  <si>
    <t>実装</t>
    <rPh sb="0" eb="2">
      <t>ジッソウ</t>
    </rPh>
    <phoneticPr fontId="6"/>
  </si>
  <si>
    <t>プロジェクト名　2016年度インターンシップ</t>
    <phoneticPr fontId="6"/>
  </si>
  <si>
    <t>テスト</t>
    <phoneticPr fontId="6"/>
  </si>
  <si>
    <t>プロジェクト名　2016年度インターンシップ</t>
    <phoneticPr fontId="6"/>
  </si>
  <si>
    <t>プロジェクト名　2016年度インターンシップ</t>
    <phoneticPr fontId="6"/>
  </si>
  <si>
    <t>システムテストをやってもらう</t>
    <phoneticPr fontId="6"/>
  </si>
  <si>
    <t>主婦層をターゲットとした、ECサイトのネイティブアプリを開発して欲しい。</t>
    <rPh sb="0" eb="2">
      <t>シュフ</t>
    </rPh>
    <rPh sb="2" eb="3">
      <t>ソウ</t>
    </rPh>
    <rPh sb="28" eb="30">
      <t>カイハツ</t>
    </rPh>
    <rPh sb="32" eb="33">
      <t>ホ</t>
    </rPh>
    <phoneticPr fontId="12"/>
  </si>
  <si>
    <t>　</t>
    <phoneticPr fontId="12"/>
  </si>
  <si>
    <t>　・各部品はフラグメントとなっており、パラメータを渡せばどの画面、領域でも表示できるようになっている。</t>
    <rPh sb="2" eb="5">
      <t>カクブヒン</t>
    </rPh>
    <rPh sb="25" eb="26">
      <t>ワタ</t>
    </rPh>
    <rPh sb="30" eb="32">
      <t>ガメン</t>
    </rPh>
    <rPh sb="33" eb="35">
      <t>リョウイキ</t>
    </rPh>
    <rPh sb="37" eb="39">
      <t>ヒョウジ</t>
    </rPh>
    <phoneticPr fontId="12"/>
  </si>
  <si>
    <t>現在、小物・衣類・食品を扱うECサイトが稼働しているが、情報量が多くなってきた。</t>
    <rPh sb="0" eb="2">
      <t>ゲンザイ</t>
    </rPh>
    <rPh sb="3" eb="5">
      <t>コモノ</t>
    </rPh>
    <rPh sb="6" eb="8">
      <t>イルイ</t>
    </rPh>
    <rPh sb="9" eb="11">
      <t>ショクヒン</t>
    </rPh>
    <rPh sb="12" eb="13">
      <t>アツカ</t>
    </rPh>
    <rPh sb="20" eb="22">
      <t>カドウ</t>
    </rPh>
    <rPh sb="28" eb="30">
      <t>ジョウホウ</t>
    </rPh>
    <rPh sb="30" eb="31">
      <t>リョウ</t>
    </rPh>
    <rPh sb="32" eb="33">
      <t>オオ</t>
    </rPh>
    <phoneticPr fontId="12"/>
  </si>
  <si>
    <t>ネイティブアプリにすると、レスポンス・ユーザビリティの向上が見込める。</t>
    <rPh sb="27" eb="29">
      <t>コウジョウ</t>
    </rPh>
    <rPh sb="30" eb="32">
      <t>ミコ</t>
    </rPh>
    <phoneticPr fontId="12"/>
  </si>
  <si>
    <t>現在のサービスでは、以下の流れで商品の購入を行う。</t>
    <rPh sb="0" eb="2">
      <t>ゲンザイ</t>
    </rPh>
    <rPh sb="10" eb="12">
      <t>イカ</t>
    </rPh>
    <rPh sb="13" eb="14">
      <t>ナガ</t>
    </rPh>
    <rPh sb="16" eb="18">
      <t>ショウヒン</t>
    </rPh>
    <rPh sb="19" eb="21">
      <t>コウニュウ</t>
    </rPh>
    <rPh sb="22" eb="23">
      <t>オコナ</t>
    </rPh>
    <phoneticPr fontId="12"/>
  </si>
  <si>
    <t>1.　商品を閲覧して、欲しい商品をカートに入れる。</t>
    <rPh sb="11" eb="12">
      <t>ホ</t>
    </rPh>
    <rPh sb="14" eb="16">
      <t>ショウヒン</t>
    </rPh>
    <rPh sb="21" eb="22">
      <t>イ</t>
    </rPh>
    <phoneticPr fontId="12"/>
  </si>
  <si>
    <t>2.　カートに入っている商品を清算する。</t>
    <rPh sb="7" eb="8">
      <t>ハイ</t>
    </rPh>
    <rPh sb="12" eb="14">
      <t>ショウヒン</t>
    </rPh>
    <rPh sb="15" eb="17">
      <t>セイサン</t>
    </rPh>
    <phoneticPr fontId="12"/>
  </si>
  <si>
    <t>・　食品は2時間おき(10~18時)に4つの品物をセール品になる。</t>
    <rPh sb="2" eb="4">
      <t>ショクヒン</t>
    </rPh>
    <rPh sb="6" eb="8">
      <t>ジカン</t>
    </rPh>
    <rPh sb="16" eb="17">
      <t>ジ</t>
    </rPh>
    <rPh sb="22" eb="24">
      <t>シナモノ</t>
    </rPh>
    <rPh sb="28" eb="29">
      <t>ヒン</t>
    </rPh>
    <phoneticPr fontId="12"/>
  </si>
  <si>
    <t>→　ユーザーが認知できるようにポップを出してほしい。</t>
    <rPh sb="7" eb="9">
      <t>ニンチ</t>
    </rPh>
    <rPh sb="19" eb="20">
      <t>ダ</t>
    </rPh>
    <phoneticPr fontId="12"/>
  </si>
  <si>
    <t>・　商品のリストはカテゴリ毎(衣類、食品、家電 etc..)でタブ切り替えできるようにしてほしい。</t>
    <rPh sb="2" eb="4">
      <t>ショウヒン</t>
    </rPh>
    <rPh sb="13" eb="14">
      <t>ゴト</t>
    </rPh>
    <rPh sb="15" eb="17">
      <t>イルイ</t>
    </rPh>
    <rPh sb="18" eb="20">
      <t>ショクヒン</t>
    </rPh>
    <rPh sb="21" eb="23">
      <t>カデン</t>
    </rPh>
    <rPh sb="33" eb="34">
      <t>キ</t>
    </rPh>
    <rPh sb="35" eb="36">
      <t>カ</t>
    </rPh>
    <phoneticPr fontId="12"/>
  </si>
  <si>
    <t>→　横スライドか、タブのどちらかが良いらしい。</t>
    <rPh sb="2" eb="3">
      <t>ヨコ</t>
    </rPh>
    <rPh sb="17" eb="18">
      <t>ヨ</t>
    </rPh>
    <phoneticPr fontId="12"/>
  </si>
  <si>
    <t>【趣旨】</t>
    <rPh sb="1" eb="3">
      <t>シュシ</t>
    </rPh>
    <phoneticPr fontId="12"/>
  </si>
  <si>
    <t>【内容】</t>
    <rPh sb="1" eb="3">
      <t>ナイヨウ</t>
    </rPh>
    <phoneticPr fontId="12"/>
  </si>
  <si>
    <t>・　アプリ開発の業務を体験してもらう。</t>
    <rPh sb="5" eb="7">
      <t>カイハツ</t>
    </rPh>
    <rPh sb="8" eb="10">
      <t>ギョウム</t>
    </rPh>
    <rPh sb="11" eb="13">
      <t>タイケン</t>
    </rPh>
    <phoneticPr fontId="12"/>
  </si>
  <si>
    <t>・　ユーザーに近い目線で開発を行っていく過程を見せる。</t>
    <rPh sb="7" eb="8">
      <t>チカ</t>
    </rPh>
    <rPh sb="9" eb="11">
      <t>メセン</t>
    </rPh>
    <rPh sb="12" eb="14">
      <t>カイハツ</t>
    </rPh>
    <rPh sb="15" eb="16">
      <t>オコナ</t>
    </rPh>
    <rPh sb="20" eb="22">
      <t>カテイ</t>
    </rPh>
    <rPh sb="23" eb="24">
      <t>ミ</t>
    </rPh>
    <phoneticPr fontId="12"/>
  </si>
  <si>
    <t>・　テストを実施し、品質を高める。</t>
    <rPh sb="6" eb="8">
      <t>ジッシ</t>
    </rPh>
    <rPh sb="10" eb="12">
      <t>ヒンシツ</t>
    </rPh>
    <rPh sb="13" eb="14">
      <t>タカ</t>
    </rPh>
    <phoneticPr fontId="12"/>
  </si>
  <si>
    <t>・品質を意識したテストを行ってもらうため、金銭の計算にバグが出そうにしておく。</t>
    <rPh sb="1" eb="3">
      <t>ヒンシツ</t>
    </rPh>
    <rPh sb="4" eb="6">
      <t>イシキ</t>
    </rPh>
    <rPh sb="12" eb="13">
      <t>オコナ</t>
    </rPh>
    <rPh sb="21" eb="23">
      <t>キンセン</t>
    </rPh>
    <rPh sb="24" eb="26">
      <t>ケイサン</t>
    </rPh>
    <rPh sb="30" eb="31">
      <t>デ</t>
    </rPh>
    <phoneticPr fontId="12"/>
  </si>
  <si>
    <t>アプリ版の追加の機能として以下を考えている。（時間があれば）</t>
    <rPh sb="3" eb="4">
      <t>バン</t>
    </rPh>
    <rPh sb="5" eb="7">
      <t>ツイカ</t>
    </rPh>
    <rPh sb="8" eb="10">
      <t>キノウ</t>
    </rPh>
    <rPh sb="13" eb="15">
      <t>イカ</t>
    </rPh>
    <rPh sb="16" eb="17">
      <t>カンガ</t>
    </rPh>
    <rPh sb="23" eb="25">
      <t>ジカン</t>
    </rPh>
    <phoneticPr fontId="12"/>
  </si>
  <si>
    <t>レイアウトなどは、詳細で詰めてもらう。(基本設計？)</t>
    <rPh sb="9" eb="11">
      <t>ショウサイ</t>
    </rPh>
    <rPh sb="12" eb="13">
      <t>ツ</t>
    </rPh>
    <rPh sb="20" eb="22">
      <t>キホン</t>
    </rPh>
    <rPh sb="22" eb="24">
      <t>セッケイ</t>
    </rPh>
    <phoneticPr fontId="12"/>
  </si>
  <si>
    <t>3.　購入の確認を行い、購入完了</t>
    <rPh sb="3" eb="5">
      <t>コウニュウ</t>
    </rPh>
    <rPh sb="6" eb="8">
      <t>カクニン</t>
    </rPh>
    <rPh sb="9" eb="10">
      <t>オコナ</t>
    </rPh>
    <rPh sb="12" eb="14">
      <t>コウニュウ</t>
    </rPh>
    <rPh sb="14" eb="16">
      <t>カンリョウ</t>
    </rPh>
    <phoneticPr fontId="12"/>
  </si>
  <si>
    <t>・消費税は8%</t>
    <rPh sb="1" eb="3">
      <t>ショウヒ</t>
    </rPh>
    <rPh sb="3" eb="4">
      <t>ゼイ</t>
    </rPh>
    <phoneticPr fontId="12"/>
  </si>
  <si>
    <t>・税抜合計の100円毎にポイントが1ポイントずつ溜まる。</t>
    <rPh sb="1" eb="3">
      <t>ゼイヌキ</t>
    </rPh>
    <rPh sb="3" eb="5">
      <t>ゴウケイ</t>
    </rPh>
    <rPh sb="9" eb="10">
      <t>エン</t>
    </rPh>
    <rPh sb="10" eb="11">
      <t>マイ</t>
    </rPh>
    <rPh sb="24" eb="25">
      <t>タ</t>
    </rPh>
    <phoneticPr fontId="12"/>
  </si>
  <si>
    <t>・ポイントは1000ポイントで1000円分の割引として使える。</t>
    <rPh sb="19" eb="20">
      <t>エン</t>
    </rPh>
    <rPh sb="20" eb="21">
      <t>ブン</t>
    </rPh>
    <rPh sb="22" eb="24">
      <t>ワリビキ</t>
    </rPh>
    <rPh sb="27" eb="28">
      <t>ツカ</t>
    </rPh>
    <phoneticPr fontId="12"/>
  </si>
  <si>
    <t>・毎月20,30日は税抜価格から5%OFF</t>
    <rPh sb="1" eb="3">
      <t>マイツキ</t>
    </rPh>
    <rPh sb="8" eb="9">
      <t>ニチ</t>
    </rPh>
    <rPh sb="10" eb="12">
      <t>ゼイヌキ</t>
    </rPh>
    <rPh sb="12" eb="14">
      <t>カカク</t>
    </rPh>
    <phoneticPr fontId="12"/>
  </si>
  <si>
    <t>・税込で3000円以上で送料無料、3000円未満は送料として350円を税込価格に加算する。</t>
    <rPh sb="1" eb="3">
      <t>ゼイコミ</t>
    </rPh>
    <rPh sb="8" eb="9">
      <t>エン</t>
    </rPh>
    <rPh sb="9" eb="11">
      <t>イジョウ</t>
    </rPh>
    <rPh sb="12" eb="14">
      <t>ソウリョウ</t>
    </rPh>
    <rPh sb="14" eb="16">
      <t>ムリョウ</t>
    </rPh>
    <rPh sb="21" eb="22">
      <t>エン</t>
    </rPh>
    <rPh sb="22" eb="24">
      <t>ミマン</t>
    </rPh>
    <rPh sb="25" eb="27">
      <t>ソウリョウ</t>
    </rPh>
    <rPh sb="33" eb="34">
      <t>エン</t>
    </rPh>
    <rPh sb="35" eb="37">
      <t>ゼイコミ</t>
    </rPh>
    <rPh sb="37" eb="39">
      <t>カカク</t>
    </rPh>
    <rPh sb="40" eb="42">
      <t>カサン</t>
    </rPh>
    <phoneticPr fontId="12"/>
  </si>
  <si>
    <t>・AndroidStudio</t>
    <phoneticPr fontId="12"/>
  </si>
  <si>
    <t>開発環境について</t>
    <rPh sb="0" eb="2">
      <t>カイハツ</t>
    </rPh>
    <rPh sb="2" eb="4">
      <t>カンキョウ</t>
    </rPh>
    <phoneticPr fontId="12"/>
  </si>
  <si>
    <t>使用するソフトウェア</t>
    <rPh sb="0" eb="2">
      <t>シヨウ</t>
    </rPh>
    <phoneticPr fontId="12"/>
  </si>
  <si>
    <t>現在のサービスで使用しているデータの一覧を提供</t>
    <rPh sb="0" eb="2">
      <t>ゲンザイ</t>
    </rPh>
    <rPh sb="8" eb="10">
      <t>シヨウ</t>
    </rPh>
    <rPh sb="18" eb="20">
      <t>イチラン</t>
    </rPh>
    <rPh sb="21" eb="23">
      <t>テイキョウ</t>
    </rPh>
    <phoneticPr fontId="6"/>
  </si>
  <si>
    <t>シート「データ一覧」を参照</t>
    <rPh sb="7" eb="9">
      <t>イチラン</t>
    </rPh>
    <rPh sb="11" eb="13">
      <t>サンショウ</t>
    </rPh>
    <phoneticPr fontId="12"/>
  </si>
  <si>
    <t>クラス図のベースはこちらで作成</t>
  </si>
  <si>
    <t>課題２　会計処理のフローチャート</t>
    <rPh sb="0" eb="2">
      <t>カダイ</t>
    </rPh>
    <rPh sb="4" eb="6">
      <t>カイケイ</t>
    </rPh>
    <rPh sb="6" eb="8">
      <t>ショリ</t>
    </rPh>
    <phoneticPr fontId="6"/>
  </si>
  <si>
    <t>DFD書いてもらうのが良い？　（画面設計書の方がよい？）</t>
    <rPh sb="3" eb="4">
      <t>カ</t>
    </rPh>
    <rPh sb="11" eb="12">
      <t>ヨ</t>
    </rPh>
    <rPh sb="16" eb="18">
      <t>ガメン</t>
    </rPh>
    <rPh sb="18" eb="20">
      <t>セッケイ</t>
    </rPh>
    <rPh sb="20" eb="21">
      <t>ショ</t>
    </rPh>
    <rPh sb="22" eb="23">
      <t>ホウ</t>
    </rPh>
    <phoneticPr fontId="6"/>
  </si>
  <si>
    <t>課題１　全体的なDFD（フローチャートが良いのか）</t>
    <rPh sb="0" eb="2">
      <t>カダイ</t>
    </rPh>
    <rPh sb="4" eb="7">
      <t>ゼンタイテキ</t>
    </rPh>
    <rPh sb="20" eb="21">
      <t>ヨ</t>
    </rPh>
    <phoneticPr fontId="6"/>
  </si>
  <si>
    <t>清算は以下の条件がある。（他にも条件を加えたい）</t>
    <rPh sb="0" eb="2">
      <t>セイサン</t>
    </rPh>
    <rPh sb="3" eb="5">
      <t>イカ</t>
    </rPh>
    <rPh sb="6" eb="8">
      <t>ジョウケン</t>
    </rPh>
    <rPh sb="13" eb="14">
      <t>ホカ</t>
    </rPh>
    <rPh sb="16" eb="18">
      <t>ジョウケン</t>
    </rPh>
    <rPh sb="19" eb="20">
      <t>クワ</t>
    </rPh>
    <phoneticPr fontId="12"/>
  </si>
  <si>
    <t>資料として実装の手順の説明書などは作る必要がありそうです。</t>
    <rPh sb="0" eb="2">
      <t>シリョウ</t>
    </rPh>
    <rPh sb="5" eb="7">
      <t>ジッソウ</t>
    </rPh>
    <rPh sb="8" eb="10">
      <t>テジュン</t>
    </rPh>
    <rPh sb="11" eb="13">
      <t>セツメイ</t>
    </rPh>
    <rPh sb="13" eb="14">
      <t>ショ</t>
    </rPh>
    <rPh sb="17" eb="18">
      <t>ツク</t>
    </rPh>
    <rPh sb="19" eb="21">
      <t>ヒツヨウ</t>
    </rPh>
    <phoneticPr fontId="6"/>
  </si>
  <si>
    <t>項目</t>
    <rPh sb="0" eb="2">
      <t>コウモク</t>
    </rPh>
    <phoneticPr fontId="2"/>
  </si>
  <si>
    <t>確認観点</t>
    <rPh sb="0" eb="2">
      <t>カクニン</t>
    </rPh>
    <rPh sb="2" eb="4">
      <t>カンテン</t>
    </rPh>
    <phoneticPr fontId="2"/>
  </si>
  <si>
    <t>条件</t>
    <rPh sb="0" eb="2">
      <t>ジョウケン</t>
    </rPh>
    <phoneticPr fontId="2"/>
  </si>
  <si>
    <t>確認内容</t>
    <rPh sb="0" eb="2">
      <t>カクニン</t>
    </rPh>
    <rPh sb="2" eb="4">
      <t>ナイヨウ</t>
    </rPh>
    <phoneticPr fontId="2"/>
  </si>
  <si>
    <t>No.</t>
    <phoneticPr fontId="6"/>
  </si>
  <si>
    <t>1. テスト項目書作成</t>
    <rPh sb="6" eb="8">
      <t>コウモク</t>
    </rPh>
    <rPh sb="8" eb="9">
      <t>ショ</t>
    </rPh>
    <rPh sb="9" eb="11">
      <t>サクセイ</t>
    </rPh>
    <phoneticPr fontId="6"/>
  </si>
  <si>
    <t>2. 実機による動作確認（テスト実施）</t>
    <rPh sb="3" eb="5">
      <t>ジッキ</t>
    </rPh>
    <rPh sb="8" eb="10">
      <t>ドウサ</t>
    </rPh>
    <rPh sb="10" eb="12">
      <t>カクニン</t>
    </rPh>
    <rPh sb="16" eb="18">
      <t>ジッシ</t>
    </rPh>
    <phoneticPr fontId="6"/>
  </si>
  <si>
    <t>XXXX</t>
    <phoneticPr fontId="6"/>
  </si>
  <si>
    <t>試験項目書（後で作り直します。）</t>
    <rPh sb="0" eb="2">
      <t>シケン</t>
    </rPh>
    <rPh sb="2" eb="4">
      <t>コウモク</t>
    </rPh>
    <rPh sb="4" eb="5">
      <t>ショ</t>
    </rPh>
    <rPh sb="6" eb="7">
      <t>アト</t>
    </rPh>
    <rPh sb="8" eb="9">
      <t>ツク</t>
    </rPh>
    <rPh sb="10" eb="11">
      <t>ナオ</t>
    </rPh>
    <phoneticPr fontId="6"/>
  </si>
  <si>
    <t>XXXX</t>
    <phoneticPr fontId="6"/>
  </si>
  <si>
    <t>・</t>
    <phoneticPr fontId="6"/>
  </si>
  <si>
    <t>既存で開発に使ったView周りの部品を代用する。</t>
    <rPh sb="0" eb="2">
      <t>キゾン</t>
    </rPh>
    <rPh sb="3" eb="5">
      <t>カイハツ</t>
    </rPh>
    <rPh sb="6" eb="7">
      <t>ツカ</t>
    </rPh>
    <rPh sb="13" eb="14">
      <t>マワ</t>
    </rPh>
    <rPh sb="16" eb="18">
      <t>ブヒン</t>
    </rPh>
    <rPh sb="19" eb="21">
      <t>ダイヨウ</t>
    </rPh>
    <phoneticPr fontId="12"/>
  </si>
  <si>
    <t>技術力　＜　話が分かる人</t>
    <rPh sb="0" eb="2">
      <t>ギジュツ</t>
    </rPh>
    <rPh sb="2" eb="3">
      <t>リョク</t>
    </rPh>
    <rPh sb="6" eb="7">
      <t>ハナシ</t>
    </rPh>
    <rPh sb="8" eb="9">
      <t>ワ</t>
    </rPh>
    <rPh sb="11" eb="12">
      <t>ヒト</t>
    </rPh>
    <phoneticPr fontId="12"/>
  </si>
  <si>
    <t>DI</t>
    <phoneticPr fontId="6"/>
  </si>
  <si>
    <t>拡張性を伝えれるように</t>
    <rPh sb="0" eb="3">
      <t>カクチョウセイ</t>
    </rPh>
    <rPh sb="4" eb="5">
      <t>ツタ</t>
    </rPh>
    <phoneticPr fontId="6"/>
  </si>
  <si>
    <t>仕様変更で読み出すクラスを切り替えれる設計を（共通のInterfaceを噛ますように）</t>
    <rPh sb="0" eb="2">
      <t>シヨウ</t>
    </rPh>
    <rPh sb="2" eb="4">
      <t>ヘンコウ</t>
    </rPh>
    <rPh sb="5" eb="6">
      <t>ヨ</t>
    </rPh>
    <rPh sb="7" eb="8">
      <t>ダ</t>
    </rPh>
    <rPh sb="13" eb="14">
      <t>キ</t>
    </rPh>
    <rPh sb="15" eb="16">
      <t>カ</t>
    </rPh>
    <rPh sb="19" eb="21">
      <t>セッケイ</t>
    </rPh>
    <rPh sb="23" eb="25">
      <t>キョウツウ</t>
    </rPh>
    <rPh sb="36" eb="37">
      <t>カ</t>
    </rPh>
    <phoneticPr fontId="6"/>
  </si>
  <si>
    <t>消費税</t>
    <rPh sb="0" eb="3">
      <t>ショウヒゼイ</t>
    </rPh>
    <phoneticPr fontId="12"/>
  </si>
  <si>
    <t>送料</t>
    <rPh sb="0" eb="2">
      <t>ソウリョウ</t>
    </rPh>
    <phoneticPr fontId="12"/>
  </si>
  <si>
    <t>ポイント</t>
  </si>
  <si>
    <t>ポイント</t>
    <phoneticPr fontId="12"/>
  </si>
  <si>
    <t>合計</t>
    <rPh sb="0" eb="2">
      <t>ゴウケイ</t>
    </rPh>
    <phoneticPr fontId="12"/>
  </si>
  <si>
    <t>-</t>
  </si>
  <si>
    <t>-</t>
    <phoneticPr fontId="12"/>
  </si>
  <si>
    <t>ポイント
使用なし</t>
    <rPh sb="5" eb="7">
      <t>シヨウ</t>
    </rPh>
    <phoneticPr fontId="12"/>
  </si>
  <si>
    <t>税込</t>
    <rPh sb="0" eb="2">
      <t>ゼイコ</t>
    </rPh>
    <phoneticPr fontId="12"/>
  </si>
  <si>
    <t>月割</t>
    <rPh sb="0" eb="2">
      <t>ツキワ</t>
    </rPh>
    <phoneticPr fontId="12"/>
  </si>
  <si>
    <t>ポイント割</t>
    <rPh sb="4" eb="5">
      <t>ワ</t>
    </rPh>
    <phoneticPr fontId="12"/>
  </si>
  <si>
    <t>月割なし</t>
    <rPh sb="0" eb="1">
      <t>ツキ</t>
    </rPh>
    <rPh sb="1" eb="2">
      <t>ワリ</t>
    </rPh>
    <phoneticPr fontId="12"/>
  </si>
  <si>
    <t>チェック欄</t>
    <rPh sb="4" eb="5">
      <t>ラン</t>
    </rPh>
    <phoneticPr fontId="12"/>
  </si>
  <si>
    <t>税抜（割引含）</t>
    <rPh sb="0" eb="1">
      <t>ゼイ</t>
    </rPh>
    <rPh sb="1" eb="2">
      <t>ヌ</t>
    </rPh>
    <rPh sb="3" eb="5">
      <t>ワリビキ</t>
    </rPh>
    <rPh sb="5" eb="6">
      <t>フク</t>
    </rPh>
    <phoneticPr fontId="12"/>
  </si>
  <si>
    <t>税抜（割引含）</t>
    <rPh sb="0" eb="1">
      <t>ゼイ</t>
    </rPh>
    <rPh sb="1" eb="2">
      <t>ヌ</t>
    </rPh>
    <rPh sb="3" eb="5">
      <t>ワリビキ</t>
    </rPh>
    <rPh sb="5" eb="6">
      <t>フクミ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</si>
</sst>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 tint="0.499984740745262"/>
      <name val="Cambria"/>
      <family val="2"/>
      <scheme val="minor"/>
    </font>
    <font>
      <sz val="34"/>
      <color theme="1" tint="0.24994659260841701"/>
      <name val="Cambria"/>
      <family val="2"/>
      <scheme val="major"/>
    </font>
    <font>
      <sz val="16"/>
      <color theme="1" tint="0.499984740745262"/>
      <name val="Cambria"/>
      <family val="2"/>
      <scheme val="minor"/>
    </font>
    <font>
      <sz val="11"/>
      <color theme="1" tint="0.499984740745262"/>
      <name val="Meiryo UI"/>
      <family val="3"/>
      <charset val="128"/>
    </font>
    <font>
      <sz val="34"/>
      <color theme="1" tint="0.24994659260841701"/>
      <name val="Meiryo UI"/>
      <family val="3"/>
      <charset val="128"/>
    </font>
    <font>
      <sz val="16"/>
      <color theme="1" tint="0.499984740745262"/>
      <name val="Meiryo UI"/>
      <family val="3"/>
      <charset val="128"/>
    </font>
    <font>
      <sz val="6"/>
      <name val="Cambria"/>
      <family val="3"/>
      <charset val="128"/>
      <scheme val="minor"/>
    </font>
    <font>
      <sz val="34"/>
      <color theme="3"/>
      <name val="Meiryo UI"/>
      <family val="3"/>
      <charset val="128"/>
    </font>
    <font>
      <sz val="34"/>
      <color theme="4"/>
      <name val="Meiryo UI"/>
      <family val="3"/>
      <charset val="128"/>
    </font>
    <font>
      <sz val="34"/>
      <color theme="7"/>
      <name val="Meiryo UI"/>
      <family val="3"/>
      <charset val="128"/>
    </font>
    <font>
      <sz val="34"/>
      <color theme="8"/>
      <name val="Meiryo UI"/>
      <family val="3"/>
      <charset val="128"/>
    </font>
    <font>
      <sz val="34"/>
      <color theme="9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sz val="11"/>
      <color theme="1" tint="0.34998626667073579"/>
      <name val="Meiryo UI"/>
      <family val="3"/>
      <charset val="128"/>
    </font>
    <font>
      <sz val="11"/>
      <color theme="1" tint="0.14999847407452621"/>
      <name val="Meiryo UI"/>
      <family val="3"/>
      <charset val="128"/>
    </font>
    <font>
      <b/>
      <sz val="14"/>
      <color theme="1" tint="0.14999847407452621"/>
      <name val="Meiryo UI"/>
      <family val="3"/>
      <charset val="128"/>
    </font>
    <font>
      <b/>
      <sz val="11"/>
      <color theme="1" tint="0.14999847407452621"/>
      <name val="Meiryo UI"/>
      <family val="3"/>
      <charset val="128"/>
    </font>
    <font>
      <i/>
      <sz val="11"/>
      <color theme="1" tint="0.499984740745262"/>
      <name val="Meiryo UI"/>
      <family val="3"/>
      <charset val="128"/>
    </font>
    <font>
      <strike/>
      <sz val="11"/>
      <color theme="1" tint="0.14999847407452621"/>
      <name val="Meiryo UI"/>
      <family val="3"/>
      <charset val="128"/>
    </font>
    <font>
      <strike/>
      <sz val="11"/>
      <color theme="1" tint="0.34998626667073579"/>
      <name val="Meiryo UI"/>
      <family val="3"/>
      <charset val="128"/>
    </font>
    <font>
      <sz val="11"/>
      <color theme="1" tint="0.14999847407452621"/>
      <name val="ＭＳ Ｐゴシック"/>
      <family val="3"/>
      <charset val="128"/>
      <scheme val="minor"/>
    </font>
    <font>
      <sz val="11"/>
      <color theme="1" tint="0.14999847407452621"/>
      <name val="Cambria"/>
      <family val="2"/>
      <scheme val="minor"/>
    </font>
    <font>
      <sz val="11"/>
      <color theme="1" tint="0.14999847407452621"/>
      <name val="Arial Unicode MS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</borders>
  <cellStyleXfs count="3">
    <xf numFmtId="0" fontId="0" fillId="0" borderId="0">
      <alignment vertical="center"/>
    </xf>
    <xf numFmtId="0" fontId="1" fillId="2" borderId="0" applyNumberFormat="0" applyProtection="0">
      <alignment horizontal="center" vertical="center"/>
    </xf>
    <xf numFmtId="0" fontId="2" fillId="0" borderId="0" applyNumberFormat="0" applyFill="0" applyProtection="0">
      <alignment horizontal="center" vertical="center"/>
    </xf>
  </cellStyleXfs>
  <cellXfs count="62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3" fillId="2" borderId="0" xfId="0" applyFont="1" applyFill="1" applyAlignment="1">
      <alignment vertical="center"/>
    </xf>
    <xf numFmtId="0" fontId="7" fillId="2" borderId="0" xfId="1" applyFont="1" applyFill="1" applyAlignment="1">
      <alignment vertical="center"/>
    </xf>
    <xf numFmtId="0" fontId="3" fillId="2" borderId="0" xfId="0" applyFont="1" applyFill="1" applyBorder="1">
      <alignment vertical="center"/>
    </xf>
    <xf numFmtId="0" fontId="5" fillId="2" borderId="0" xfId="2" applyFont="1" applyFill="1" applyAlignment="1">
      <alignment vertical="center"/>
    </xf>
    <xf numFmtId="0" fontId="3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4" fillId="2" borderId="0" xfId="0" applyFont="1" applyFill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4" fillId="2" borderId="0" xfId="1" applyFont="1" applyFill="1" applyAlignment="1">
      <alignment horizontal="center" vertical="center"/>
    </xf>
    <xf numFmtId="0" fontId="5" fillId="2" borderId="0" xfId="2" applyFont="1" applyFill="1" applyAlignment="1">
      <alignment horizontal="center" vertical="top" wrapText="1"/>
    </xf>
    <xf numFmtId="0" fontId="10" fillId="2" borderId="0" xfId="1" applyFont="1" applyFill="1" applyAlignment="1">
      <alignment horizontal="center" vertical="center"/>
    </xf>
    <xf numFmtId="0" fontId="5" fillId="2" borderId="0" xfId="2" applyFont="1" applyFill="1" applyAlignment="1">
      <alignment horizontal="center"/>
    </xf>
    <xf numFmtId="0" fontId="9" fillId="2" borderId="0" xfId="1" applyFont="1" applyFill="1" applyAlignment="1">
      <alignment horizontal="center" vertical="center"/>
    </xf>
    <xf numFmtId="0" fontId="11" fillId="2" borderId="0" xfId="1" applyFont="1" applyFill="1" applyAlignment="1">
      <alignment horizontal="center" vertical="center"/>
    </xf>
    <xf numFmtId="0" fontId="8" fillId="2" borderId="0" xfId="1" applyFont="1" applyFill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7" fillId="2" borderId="0" xfId="1" applyFont="1" applyFill="1" applyAlignment="1">
      <alignment horizontal="center" vertical="center"/>
    </xf>
    <xf numFmtId="0" fontId="14" fillId="3" borderId="2" xfId="0" applyFont="1" applyFill="1" applyBorder="1" applyAlignment="1">
      <alignment horizontal="left" vertical="top"/>
    </xf>
    <xf numFmtId="0" fontId="14" fillId="3" borderId="3" xfId="0" applyFont="1" applyFill="1" applyBorder="1" applyAlignment="1">
      <alignment horizontal="left" vertical="top"/>
    </xf>
    <xf numFmtId="0" fontId="14" fillId="3" borderId="4" xfId="0" applyFont="1" applyFill="1" applyBorder="1" applyAlignment="1">
      <alignment horizontal="left" vertical="top"/>
    </xf>
    <xf numFmtId="0" fontId="14" fillId="3" borderId="2" xfId="0" applyFont="1" applyFill="1" applyBorder="1" applyAlignment="1">
      <alignment horizontal="left" vertical="center"/>
    </xf>
    <xf numFmtId="0" fontId="14" fillId="3" borderId="3" xfId="0" applyFont="1" applyFill="1" applyBorder="1" applyAlignment="1">
      <alignment horizontal="left" vertical="center"/>
    </xf>
    <xf numFmtId="0" fontId="14" fillId="3" borderId="4" xfId="0" applyFont="1" applyFill="1" applyBorder="1" applyAlignment="1">
      <alignment horizontal="left" vertical="center"/>
    </xf>
    <xf numFmtId="0" fontId="14" fillId="3" borderId="1" xfId="0" applyFont="1" applyFill="1" applyBorder="1" applyAlignment="1">
      <alignment horizontal="right" vertical="center"/>
    </xf>
    <xf numFmtId="0" fontId="14" fillId="0" borderId="2" xfId="0" applyFont="1" applyBorder="1" applyAlignment="1">
      <alignment horizontal="right" vertical="center"/>
    </xf>
    <xf numFmtId="0" fontId="14" fillId="0" borderId="4" xfId="0" applyFont="1" applyBorder="1" applyAlignment="1">
      <alignment horizontal="right" vertical="center"/>
    </xf>
    <xf numFmtId="0" fontId="21" fillId="0" borderId="0" xfId="0" applyFont="1">
      <alignment vertical="center"/>
    </xf>
    <xf numFmtId="0" fontId="21" fillId="0" borderId="5" xfId="0" applyFont="1" applyBorder="1">
      <alignment vertical="center"/>
    </xf>
    <xf numFmtId="0" fontId="21" fillId="0" borderId="5" xfId="0" applyFont="1" applyBorder="1" applyAlignment="1">
      <alignment horizontal="center" vertical="center"/>
    </xf>
    <xf numFmtId="0" fontId="21" fillId="4" borderId="5" xfId="0" applyFont="1" applyFill="1" applyBorder="1">
      <alignment vertical="center"/>
    </xf>
    <xf numFmtId="0" fontId="20" fillId="0" borderId="5" xfId="0" applyFont="1" applyBorder="1">
      <alignment vertical="center"/>
    </xf>
    <xf numFmtId="0" fontId="20" fillId="5" borderId="5" xfId="0" applyFont="1" applyFill="1" applyBorder="1">
      <alignment vertical="center"/>
    </xf>
    <xf numFmtId="0" fontId="20" fillId="6" borderId="5" xfId="0" applyFont="1" applyFill="1" applyBorder="1">
      <alignment vertical="center"/>
    </xf>
    <xf numFmtId="0" fontId="21" fillId="6" borderId="5" xfId="0" applyFont="1" applyFill="1" applyBorder="1" applyAlignment="1">
      <alignment horizontal="center" vertical="center"/>
    </xf>
    <xf numFmtId="0" fontId="21" fillId="6" borderId="5" xfId="0" applyFont="1" applyFill="1" applyBorder="1">
      <alignment vertical="center"/>
    </xf>
    <xf numFmtId="0" fontId="21" fillId="5" borderId="5" xfId="0" applyFont="1" applyFill="1" applyBorder="1" applyAlignment="1">
      <alignment horizontal="center" vertical="center"/>
    </xf>
    <xf numFmtId="0" fontId="21" fillId="5" borderId="5" xfId="0" applyFont="1" applyFill="1" applyBorder="1">
      <alignment vertical="center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7" borderId="5" xfId="0" applyFont="1" applyFill="1" applyBorder="1">
      <alignment vertical="center"/>
    </xf>
    <xf numFmtId="0" fontId="21" fillId="7" borderId="5" xfId="0" applyFont="1" applyFill="1" applyBorder="1" applyAlignment="1">
      <alignment horizontal="center" vertical="center"/>
    </xf>
    <xf numFmtId="0" fontId="21" fillId="7" borderId="5" xfId="0" applyFont="1" applyFill="1" applyBorder="1">
      <alignment vertical="center"/>
    </xf>
    <xf numFmtId="0" fontId="20" fillId="0" borderId="6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2" fillId="0" borderId="0" xfId="0" applyFont="1">
      <alignment vertical="center"/>
    </xf>
    <xf numFmtId="0" fontId="22" fillId="3" borderId="10" xfId="0" applyFont="1" applyFill="1" applyBorder="1">
      <alignment vertical="center"/>
    </xf>
    <xf numFmtId="0" fontId="22" fillId="0" borderId="9" xfId="0" applyFont="1" applyBorder="1" applyAlignment="1">
      <alignment horizontal="center" vertical="center"/>
    </xf>
    <xf numFmtId="0" fontId="22" fillId="0" borderId="9" xfId="0" applyFont="1" applyBorder="1">
      <alignment vertical="center"/>
    </xf>
    <xf numFmtId="0" fontId="22" fillId="7" borderId="9" xfId="0" applyFont="1" applyFill="1" applyBorder="1">
      <alignment vertical="center"/>
    </xf>
    <xf numFmtId="0" fontId="22" fillId="0" borderId="9" xfId="0" applyFont="1" applyBorder="1" applyAlignment="1">
      <alignment horizontal="center" vertical="center" wrapText="1"/>
    </xf>
  </cellXfs>
  <cellStyles count="3">
    <cellStyle name="見出し 1" xfId="1" builtinId="16" customBuiltin="1"/>
    <cellStyle name="見出し 2" xfId="2" builtinId="17" customBuiltin="1"/>
    <cellStyle name="標準" xfId="0" builtinId="0" customBuiltin="1"/>
  </cellStyles>
  <dxfs count="0"/>
  <tableStyles count="0" defaultTableStyle="TableStyleMedium2" defaultPivotStyle="PivotStyleLight16"/>
  <colors>
    <mruColors>
      <color rgb="FFFF65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4_2">
  <dgm:title val=""/>
  <dgm:desc val=""/>
  <dgm:catLst>
    <dgm:cat type="accent4" pri="11200"/>
  </dgm:catLst>
  <dgm:styleLbl name="node0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4"/>
    </dgm:fillClrLst>
    <dgm:linClrLst meth="repeat">
      <a:schemeClr val="accent4"/>
    </dgm:linClrLst>
    <dgm:effectClrLst/>
    <dgm:txLinClrLst/>
    <dgm:txFillClrLst/>
    <dgm:txEffectClrLst/>
  </dgm:styleLbl>
  <dgm:styleLbl name="lnNode1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4">
        <a:tint val="60000"/>
      </a:schemeClr>
    </dgm:fillClrLst>
    <dgm:linClrLst meth="repeat">
      <a:schemeClr val="accent4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4">
        <a:tint val="60000"/>
      </a:schemeClr>
    </dgm:fillClrLst>
    <dgm:linClrLst meth="repeat">
      <a:schemeClr val="accent4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4">
        <a:tint val="60000"/>
      </a:schemeClr>
    </dgm:fillClrLst>
    <dgm:linClrLst meth="repeat">
      <a:schemeClr val="accent4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4"/>
    </dgm:fillClrLst>
    <dgm:linClrLst meth="repeat">
      <a:schemeClr val="accent4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4">
        <a:tint val="60000"/>
      </a:schemeClr>
    </dgm:fillClrLst>
    <dgm:linClrLst meth="repeat">
      <a:schemeClr val="accent4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4"/>
    </dgm:fillClrLst>
    <dgm:linClrLst meth="repeat">
      <a:schemeClr val="accent4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4"/>
    </dgm:fillClrLst>
    <dgm:linClrLst meth="repeat">
      <a:schemeClr val="accent4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/>
    </dgm:fillClrLst>
    <dgm:linClrLst meth="repeat">
      <a:schemeClr val="accent4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4"/>
    </dgm:fillClrLst>
    <dgm:linClrLst meth="repeat">
      <a:schemeClr val="accent4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4">
        <a:alpha val="90000"/>
        <a:tint val="40000"/>
      </a:schemeClr>
    </dgm:fillClrLst>
    <dgm:linClrLst meth="repeat">
      <a:schemeClr val="accent4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4">
        <a:alpha val="90000"/>
        <a:tint val="40000"/>
      </a:schemeClr>
    </dgm:fillClrLst>
    <dgm:linClrLst meth="repeat">
      <a:schemeClr val="accent4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4">
        <a:alpha val="90000"/>
        <a:tint val="40000"/>
      </a:schemeClr>
    </dgm:fillClrLst>
    <dgm:linClrLst meth="repeat">
      <a:schemeClr val="accent4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4"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4">
        <a:shade val="80000"/>
      </a:schemeClr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4">
        <a:tint val="50000"/>
        <a:alpha val="40000"/>
      </a:schemeClr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4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F4D68245-FAF4-4CC6-B379-F19FE61B3F3A}" type="doc">
      <dgm:prSet loTypeId="urn:microsoft.com/office/officeart/2005/8/layout/vList2" loCatId="list" qsTypeId="urn:microsoft.com/office/officeart/2005/8/quickstyle/simple1" qsCatId="simple" csTypeId="urn:microsoft.com/office/officeart/2005/8/colors/accent4_2" csCatId="accent4" phldr="1"/>
      <dgm:spPr/>
      <dgm:t>
        <a:bodyPr/>
        <a:lstStyle/>
        <a:p>
          <a:endParaRPr kumimoji="1" lang="ja-JP" altLang="en-US"/>
        </a:p>
      </dgm:t>
    </dgm:pt>
    <dgm:pt modelId="{84A9CE61-1DB9-4F5F-88D6-73A99DF055DC}">
      <dgm:prSet phldrT="[テキスト]"/>
      <dgm:spPr/>
      <dgm:t>
        <a:bodyPr/>
        <a:lstStyle/>
        <a:p>
          <a:r>
            <a:rPr kumimoji="1" lang="ja-JP" altLang="en-US" b="0">
              <a:latin typeface="Meiryo UI" panose="020B0604030504040204" pitchFamily="50" charset="-128"/>
              <a:ea typeface="Meiryo UI" panose="020B0604030504040204" pitchFamily="50" charset="-128"/>
            </a:rPr>
            <a:t>内部設計（詳細設計）</a:t>
          </a:r>
        </a:p>
      </dgm:t>
    </dgm:pt>
    <dgm:pt modelId="{2C9F8FAF-28A6-4AE6-BC18-2D665E7148A2}" type="parTrans" cxnId="{CE089D6E-8A83-4879-A1CE-F65EDA0B6FF0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3FB85DEE-B021-45A6-9700-A50BBCC2BDB9}" type="sibTrans" cxnId="{CE089D6E-8A83-4879-A1CE-F65EDA0B6FF0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6CCF9B1B-9933-4C57-A357-C938047CA864}">
      <dgm:prSet phldrT="[テキスト]"/>
      <dgm:spPr/>
      <dgm:t>
        <a:bodyPr/>
        <a:lstStyle/>
        <a:p>
          <a:r>
            <a:rPr kumimoji="1" lang="ja-JP" altLang="en-US">
              <a:solidFill>
                <a:schemeClr val="tx1">
                  <a:lumMod val="85000"/>
                  <a:lumOff val="1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システムの構造や仕様をプログラム単位に分割し、動作を定義していく工程。</a:t>
          </a:r>
        </a:p>
      </dgm:t>
    </dgm:pt>
    <dgm:pt modelId="{7CADEC9B-7944-40E5-A0A5-F3C87D587C50}" type="parTrans" cxnId="{6C7CAD35-71A6-4E7B-9F79-BA4831B70563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77F051D4-5776-4C18-9B71-2E7D10F0B88C}" type="sibTrans" cxnId="{6C7CAD35-71A6-4E7B-9F79-BA4831B70563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B96C0C27-32ED-4E98-87FD-0B28016ACA79}">
      <dgm:prSet phldrT="[テキスト]"/>
      <dgm:spPr/>
      <dgm:t>
        <a:bodyPr/>
        <a:lstStyle/>
        <a:p>
          <a:r>
            <a:rPr kumimoji="1" lang="ja-JP" altLang="en-US" b="0">
              <a:latin typeface="Meiryo UI" panose="020B0604030504040204" pitchFamily="50" charset="-128"/>
              <a:ea typeface="Meiryo UI" panose="020B0604030504040204" pitchFamily="50" charset="-128"/>
            </a:rPr>
            <a:t>開発（プログラミング）</a:t>
          </a:r>
        </a:p>
      </dgm:t>
    </dgm:pt>
    <dgm:pt modelId="{40AF6545-19E1-40B7-9525-4D89D781B064}" type="parTrans" cxnId="{A3C07C4A-3B88-4C17-BD3F-F4DC5C9493FA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394810B0-0D39-4BDA-A094-9E41909FFA71}" type="sibTrans" cxnId="{A3C07C4A-3B88-4C17-BD3F-F4DC5C9493FA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9A350A38-C4D8-4CED-A97D-34A6653F0070}">
      <dgm:prSet phldrT="[テキスト]"/>
      <dgm:spPr/>
      <dgm:t>
        <a:bodyPr/>
        <a:lstStyle/>
        <a:p>
          <a:r>
            <a:rPr kumimoji="1" lang="ja-JP" altLang="en-US">
              <a:solidFill>
                <a:schemeClr val="tx1">
                  <a:lumMod val="85000"/>
                  <a:lumOff val="1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設計書をもとに実装（プログラミング）を行う工程。</a:t>
          </a:r>
        </a:p>
      </dgm:t>
    </dgm:pt>
    <dgm:pt modelId="{5B61D6AB-CD03-415A-A45B-B1677608540B}" type="parTrans" cxnId="{8C880EEA-0925-439C-8CE4-60F32935C8B5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B3221E60-1270-4487-AFD4-7808260B09E6}" type="sibTrans" cxnId="{8C880EEA-0925-439C-8CE4-60F32935C8B5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B6A58EF3-02D6-4CDB-9A53-C24DF5013EAC}">
      <dgm:prSet phldrT="[テキスト]"/>
      <dgm:spPr/>
      <dgm:t>
        <a:bodyPr/>
        <a:lstStyle/>
        <a:p>
          <a:r>
            <a:rPr kumimoji="1" lang="ja-JP" altLang="en-US" b="0">
              <a:latin typeface="Meiryo UI" panose="020B0604030504040204" pitchFamily="50" charset="-128"/>
              <a:ea typeface="Meiryo UI" panose="020B0604030504040204" pitchFamily="50" charset="-128"/>
            </a:rPr>
            <a:t>外部設計（基本・機能設計）</a:t>
          </a:r>
        </a:p>
      </dgm:t>
    </dgm:pt>
    <dgm:pt modelId="{3EAFC36C-D07E-495A-ACF5-162287F8E081}" type="parTrans" cxnId="{CE158381-2806-414A-8B7B-245124552462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4CA0D09C-709E-44B5-88C8-A05B917E2653}" type="sibTrans" cxnId="{CE158381-2806-414A-8B7B-245124552462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14B39EFB-1FB9-4253-B240-E9B587FF9046}">
      <dgm:prSet phldrT="[テキスト]"/>
      <dgm:spPr/>
      <dgm:t>
        <a:bodyPr/>
        <a:lstStyle/>
        <a:p>
          <a:r>
            <a:rPr kumimoji="1" lang="ja-JP" altLang="en-US">
              <a:solidFill>
                <a:schemeClr val="tx1">
                  <a:lumMod val="85000"/>
                  <a:lumOff val="1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製作するアプリのシステム要件・業務要件をまとめる工程。</a:t>
          </a:r>
        </a:p>
      </dgm:t>
    </dgm:pt>
    <dgm:pt modelId="{D7B29F0E-B2E6-40F1-AFD9-56FA5BE90EF1}" type="parTrans" cxnId="{1B879C3C-BEF8-4DE6-8BE7-B8752393D9CB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4AAFB005-2568-4B11-9584-E8EBC8212E5A}" type="sibTrans" cxnId="{1B879C3C-BEF8-4DE6-8BE7-B8752393D9CB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E0B67317-417C-4805-92D2-65C957862D5C}">
      <dgm:prSet phldrT="[テキスト]"/>
      <dgm:spPr/>
      <dgm:t>
        <a:bodyPr/>
        <a:lstStyle/>
        <a:p>
          <a:r>
            <a:rPr kumimoji="1" lang="ja-JP" altLang="en-US">
              <a:solidFill>
                <a:schemeClr val="tx1">
                  <a:lumMod val="85000"/>
                  <a:lumOff val="1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別シート「外部設計書」を参照。</a:t>
          </a:r>
        </a:p>
      </dgm:t>
    </dgm:pt>
    <dgm:pt modelId="{E331330A-5E02-4B50-920C-23A0A1648D62}" type="parTrans" cxnId="{E733981B-B7EB-496D-9CDB-97D4195C2A7A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420F9310-818D-4CAA-86B2-FAE889A6577A}" type="sibTrans" cxnId="{E733981B-B7EB-496D-9CDB-97D4195C2A7A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3CF74569-CDFF-42A8-9926-8A4F847D45A6}">
      <dgm:prSet phldrT="[テキスト]"/>
      <dgm:spPr/>
      <dgm:t>
        <a:bodyPr/>
        <a:lstStyle/>
        <a:p>
          <a:r>
            <a:rPr kumimoji="1" lang="ja-JP" altLang="en-US" b="0">
              <a:latin typeface="Meiryo UI" panose="020B0604030504040204" pitchFamily="50" charset="-128"/>
              <a:ea typeface="Meiryo UI" panose="020B0604030504040204" pitchFamily="50" charset="-128"/>
            </a:rPr>
            <a:t>テスト</a:t>
          </a:r>
        </a:p>
      </dgm:t>
    </dgm:pt>
    <dgm:pt modelId="{BA44FCCF-D55E-4883-B14B-F73044974A54}" type="parTrans" cxnId="{ABB99D13-B895-47D1-9302-35028023FF15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5C9DB780-9F96-43B7-91BA-2B5D8F8DF072}" type="sibTrans" cxnId="{ABB99D13-B895-47D1-9302-35028023FF15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1F9A56C3-646D-4C1C-B57B-506DA8D92BC7}">
      <dgm:prSet phldrT="[テキスト]"/>
      <dgm:spPr/>
      <dgm:t>
        <a:bodyPr/>
        <a:lstStyle/>
        <a:p>
          <a:endParaRPr kumimoji="1" lang="ja-JP" altLang="en-US">
            <a:solidFill>
              <a:schemeClr val="tx1">
                <a:lumMod val="85000"/>
                <a:lumOff val="15000"/>
              </a:schemeClr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DCEA3D08-BF6D-453B-9426-A4C4620799DF}" type="parTrans" cxnId="{54D78B79-C512-4F7A-AA3B-3606E27815D6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C62B3D54-65E6-4E0B-85FE-D5A3D58A2CD5}" type="sibTrans" cxnId="{54D78B79-C512-4F7A-AA3B-3606E27815D6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19F62012-3074-4BC9-A0FF-92AE171C2FA6}">
      <dgm:prSet phldrT="[テキスト]"/>
      <dgm:spPr/>
      <dgm:t>
        <a:bodyPr/>
        <a:lstStyle/>
        <a:p>
          <a:r>
            <a:rPr kumimoji="1" lang="ja-JP" altLang="en-US">
              <a:solidFill>
                <a:schemeClr val="tx1">
                  <a:lumMod val="85000"/>
                  <a:lumOff val="1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別シート「詳細設計書」を参照。</a:t>
          </a:r>
        </a:p>
      </dgm:t>
    </dgm:pt>
    <dgm:pt modelId="{4DBED8C6-6AF4-4C49-B46F-2260E5FE08CE}" type="parTrans" cxnId="{B99F5085-3B7F-4721-A131-8AEF84B3BC03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B0EE5404-3283-4B6E-856F-330C2225BC15}" type="sibTrans" cxnId="{B99F5085-3B7F-4721-A131-8AEF84B3BC03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F69E4F0C-7A2F-46B4-9198-11D4EC924EDF}">
      <dgm:prSet phldrT="[テキスト]"/>
      <dgm:spPr/>
      <dgm:t>
        <a:bodyPr/>
        <a:lstStyle/>
        <a:p>
          <a:endParaRPr kumimoji="1" lang="ja-JP" altLang="en-US">
            <a:solidFill>
              <a:schemeClr val="tx1">
                <a:lumMod val="85000"/>
                <a:lumOff val="15000"/>
              </a:schemeClr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2191C804-F59D-4549-8A56-505C5E694833}" type="parTrans" cxnId="{80F2E7A7-F053-4E2A-8C05-3E284F725EF8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D588A4FE-FDFF-432F-B9E7-D9C19B5119FD}" type="sibTrans" cxnId="{80F2E7A7-F053-4E2A-8C05-3E284F725EF8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E57AF1F9-36EC-4FB3-A8AA-D70421032AF5}">
      <dgm:prSet phldrT="[テキスト]"/>
      <dgm:spPr/>
      <dgm:t>
        <a:bodyPr/>
        <a:lstStyle/>
        <a:p>
          <a:r>
            <a:rPr kumimoji="1" lang="ja-JP" altLang="en-US">
              <a:solidFill>
                <a:schemeClr val="tx1">
                  <a:lumMod val="85000"/>
                  <a:lumOff val="1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実装されたプログラムの動作確認を行う工程。</a:t>
          </a:r>
        </a:p>
      </dgm:t>
    </dgm:pt>
    <dgm:pt modelId="{7FB94998-1461-4C2A-AE87-A8C099402BAE}" type="parTrans" cxnId="{6A7EE0A7-F1E2-4DB6-A0FD-818F175C54B7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3806B316-7832-4AE2-B88F-4D8F58662505}" type="sibTrans" cxnId="{6A7EE0A7-F1E2-4DB6-A0FD-818F175C54B7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721D9BF5-30B2-410C-890F-0261A687D057}">
      <dgm:prSet phldrT="[テキスト]"/>
      <dgm:spPr/>
      <dgm:t>
        <a:bodyPr/>
        <a:lstStyle/>
        <a:p>
          <a:r>
            <a:rPr kumimoji="1" lang="ja-JP" altLang="en-US">
              <a:solidFill>
                <a:schemeClr val="tx1">
                  <a:lumMod val="85000"/>
                  <a:lumOff val="1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開発するアプリケーションの機能と目的、対象範囲のまとめる工程。</a:t>
          </a:r>
        </a:p>
      </dgm:t>
    </dgm:pt>
    <dgm:pt modelId="{94777DD7-1C75-49AF-A920-9216238CED57}" type="parTrans" cxnId="{AC15BD30-66C2-4DF8-8F97-AF6A93575C14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AF2113D1-D6D3-48A6-BD0E-82872F3170A8}" type="sibTrans" cxnId="{AC15BD30-66C2-4DF8-8F97-AF6A93575C14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D1993E77-9A4E-4B6E-A47F-51913AC03435}">
      <dgm:prSet phldrT="[テキスト]"/>
      <dgm:spPr/>
      <dgm:t>
        <a:bodyPr/>
        <a:lstStyle/>
        <a:p>
          <a:endParaRPr kumimoji="1" lang="ja-JP" altLang="en-US">
            <a:solidFill>
              <a:schemeClr val="tx1">
                <a:lumMod val="85000"/>
                <a:lumOff val="15000"/>
              </a:schemeClr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E4BBE2CA-5098-4A1C-9D37-D8BF10C97FE0}" type="parTrans" cxnId="{B1355DB8-3D3B-4F0B-B456-1B43001FCC68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0BC8C2F5-8F45-47A4-898A-CCBDF40C3FE0}" type="sibTrans" cxnId="{B1355DB8-3D3B-4F0B-B456-1B43001FCC68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318EC1C5-01C2-4D5A-B5E1-D046CBA3A450}">
      <dgm:prSet phldrT="[テキスト]"/>
      <dgm:spPr/>
      <dgm:t>
        <a:bodyPr/>
        <a:lstStyle/>
        <a:p>
          <a:r>
            <a:rPr kumimoji="1" lang="ja-JP" altLang="en-US" b="0">
              <a:latin typeface="Meiryo UI" panose="020B0604030504040204" pitchFamily="50" charset="-128"/>
              <a:ea typeface="Meiryo UI" panose="020B0604030504040204" pitchFamily="50" charset="-128"/>
            </a:rPr>
            <a:t>要件定義</a:t>
          </a:r>
        </a:p>
      </dgm:t>
    </dgm:pt>
    <dgm:pt modelId="{6BCC6C11-95D3-44C6-81E4-9C9867563E59}" type="parTrans" cxnId="{B89D02FD-0DBD-4301-BC6A-567A35220366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D72DD8B3-6162-433B-92A6-C4481B0513E7}" type="sibTrans" cxnId="{B89D02FD-0DBD-4301-BC6A-567A35220366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058660BB-9524-4F68-8D32-CC11713E40B9}">
      <dgm:prSet phldrT="[テキスト]"/>
      <dgm:spPr/>
      <dgm:t>
        <a:bodyPr/>
        <a:lstStyle/>
        <a:p>
          <a:r>
            <a:rPr kumimoji="1" lang="ja-JP" altLang="en-US">
              <a:solidFill>
                <a:schemeClr val="tx1">
                  <a:lumMod val="85000"/>
                  <a:lumOff val="1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別シート「要件定義」を参照。</a:t>
          </a:r>
        </a:p>
      </dgm:t>
    </dgm:pt>
    <dgm:pt modelId="{3558029A-19B8-4838-8F61-F8C0E39C4905}" type="parTrans" cxnId="{ED2C9EB2-0FB0-4726-BD45-4FAF4BA1B598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9B27B8E5-E697-42AB-B71C-88D8DFB470C7}" type="sibTrans" cxnId="{ED2C9EB2-0FB0-4726-BD45-4FAF4BA1B598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CEB168AD-9531-44C7-9391-ADD23A29A508}">
      <dgm:prSet phldrT="[テキスト]"/>
      <dgm:spPr/>
      <dgm:t>
        <a:bodyPr/>
        <a:lstStyle/>
        <a:p>
          <a:endParaRPr kumimoji="1" lang="ja-JP" altLang="en-US">
            <a:solidFill>
              <a:schemeClr val="tx1">
                <a:lumMod val="85000"/>
                <a:lumOff val="15000"/>
              </a:schemeClr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D69FBF46-55F0-4AAE-8513-81F6E71E71CC}" type="parTrans" cxnId="{8525B7EF-5A98-4A23-ABD1-81399C65777E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E429BEE2-852F-4004-A635-BD5516DC74D8}" type="sibTrans" cxnId="{8525B7EF-5A98-4A23-ABD1-81399C65777E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254268EE-FC57-404E-8A12-440E4FAF7EE8}">
      <dgm:prSet phldrT="[テキスト]"/>
      <dgm:spPr/>
      <dgm:t>
        <a:bodyPr/>
        <a:lstStyle/>
        <a:p>
          <a:endParaRPr kumimoji="1" lang="ja-JP" altLang="en-US">
            <a:solidFill>
              <a:schemeClr val="tx1">
                <a:lumMod val="85000"/>
                <a:lumOff val="15000"/>
              </a:schemeClr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AA7A09EF-7FEA-4236-BF9E-EB7418CD70EB}" type="parTrans" cxnId="{85B7B6E1-AB83-45BB-8E9C-38B9F78413D9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FB467887-109A-42CE-9193-932802F6D60A}" type="sibTrans" cxnId="{85B7B6E1-AB83-45BB-8E9C-38B9F78413D9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2E2CD53D-8A27-47C3-A43F-F8C691AE88EC}">
      <dgm:prSet phldrT="[テキスト]"/>
      <dgm:spPr/>
      <dgm:t>
        <a:bodyPr/>
        <a:lstStyle/>
        <a:p>
          <a:endParaRPr kumimoji="1" lang="ja-JP" altLang="en-US">
            <a:solidFill>
              <a:schemeClr val="tx1">
                <a:lumMod val="85000"/>
                <a:lumOff val="15000"/>
              </a:schemeClr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A50DC1E3-7092-4BED-B84C-D634B619AF5C}" type="parTrans" cxnId="{D1F1A753-6790-4EEA-AF65-F0BD32A98977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BBDF58FF-5244-4587-BD81-8D0EFC2BA4AD}" type="sibTrans" cxnId="{D1F1A753-6790-4EEA-AF65-F0BD32A98977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9EA4E060-9F48-4C7F-B872-8F72360D3C17}" type="pres">
      <dgm:prSet presAssocID="{F4D68245-FAF4-4CC6-B379-F19FE61B3F3A}" presName="linear" presStyleCnt="0">
        <dgm:presLayoutVars>
          <dgm:animLvl val="lvl"/>
          <dgm:resizeHandles val="exact"/>
        </dgm:presLayoutVars>
      </dgm:prSet>
      <dgm:spPr/>
      <dgm:t>
        <a:bodyPr/>
        <a:lstStyle/>
        <a:p>
          <a:endParaRPr kumimoji="1" lang="ja-JP" altLang="en-US"/>
        </a:p>
      </dgm:t>
    </dgm:pt>
    <dgm:pt modelId="{79018950-786B-40A1-AE72-6C836ECCDD19}" type="pres">
      <dgm:prSet presAssocID="{318EC1C5-01C2-4D5A-B5E1-D046CBA3A450}" presName="parentText" presStyleLbl="node1" presStyleIdx="0" presStyleCnt="5" custLinFactNeighborX="-7180">
        <dgm:presLayoutVars>
          <dgm:chMax val="0"/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D232929B-20AD-418C-AA68-422674C8FAF5}" type="pres">
      <dgm:prSet presAssocID="{318EC1C5-01C2-4D5A-B5E1-D046CBA3A450}" presName="childText" presStyleLbl="revTx" presStyleIdx="0" presStyleCnt="5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0C891F8E-72D0-4E09-8F9F-541CD6D6AAD0}" type="pres">
      <dgm:prSet presAssocID="{B6A58EF3-02D6-4CDB-9A53-C24DF5013EAC}" presName="parentText" presStyleLbl="node1" presStyleIdx="1" presStyleCnt="5" custLinFactNeighborY="-10956">
        <dgm:presLayoutVars>
          <dgm:chMax val="0"/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FD9F116C-3A9B-474A-8502-0848E1E8EC5B}" type="pres">
      <dgm:prSet presAssocID="{B6A58EF3-02D6-4CDB-9A53-C24DF5013EAC}" presName="childText" presStyleLbl="revTx" presStyleIdx="1" presStyleCnt="5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B9A6774D-3E6B-4DBE-B756-0C166A96570D}" type="pres">
      <dgm:prSet presAssocID="{84A9CE61-1DB9-4F5F-88D6-73A99DF055DC}" presName="parentText" presStyleLbl="node1" presStyleIdx="2" presStyleCnt="5">
        <dgm:presLayoutVars>
          <dgm:chMax val="0"/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E558FC8B-D9D2-4D33-9503-82AAF0DF947F}" type="pres">
      <dgm:prSet presAssocID="{84A9CE61-1DB9-4F5F-88D6-73A99DF055DC}" presName="childText" presStyleLbl="revTx" presStyleIdx="2" presStyleCnt="5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71BBBAE3-DA4E-4F09-A20B-C0CFFE361C7A}" type="pres">
      <dgm:prSet presAssocID="{B96C0C27-32ED-4E98-87FD-0B28016ACA79}" presName="parentText" presStyleLbl="node1" presStyleIdx="3" presStyleCnt="5">
        <dgm:presLayoutVars>
          <dgm:chMax val="0"/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E835D7AD-719D-4547-8DD8-002A36525944}" type="pres">
      <dgm:prSet presAssocID="{B96C0C27-32ED-4E98-87FD-0B28016ACA79}" presName="childText" presStyleLbl="revTx" presStyleIdx="3" presStyleCnt="5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8F045E49-279E-48BC-BBCD-75DAF04CB67B}" type="pres">
      <dgm:prSet presAssocID="{3CF74569-CDFF-42A8-9926-8A4F847D45A6}" presName="parentText" presStyleLbl="node1" presStyleIdx="4" presStyleCnt="5">
        <dgm:presLayoutVars>
          <dgm:chMax val="0"/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F6677C4E-6EA5-43E3-B404-17186DBF40F5}" type="pres">
      <dgm:prSet presAssocID="{3CF74569-CDFF-42A8-9926-8A4F847D45A6}" presName="childText" presStyleLbl="revTx" presStyleIdx="4" presStyleCnt="5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</dgm:ptLst>
  <dgm:cxnLst>
    <dgm:cxn modelId="{E733981B-B7EB-496D-9CDB-97D4195C2A7A}" srcId="{B6A58EF3-02D6-4CDB-9A53-C24DF5013EAC}" destId="{E0B67317-417C-4805-92D2-65C957862D5C}" srcOrd="1" destOrd="0" parTransId="{E331330A-5E02-4B50-920C-23A0A1648D62}" sibTransId="{420F9310-818D-4CAA-86B2-FAE889A6577A}"/>
    <dgm:cxn modelId="{78221B74-663F-489B-9985-1A204EC62CE9}" type="presOf" srcId="{F69E4F0C-7A2F-46B4-9198-11D4EC924EDF}" destId="{E835D7AD-719D-4547-8DD8-002A36525944}" srcOrd="0" destOrd="1" presId="urn:microsoft.com/office/officeart/2005/8/layout/vList2"/>
    <dgm:cxn modelId="{112A9569-E44B-438D-B1F9-10A7BCC1EE71}" type="presOf" srcId="{058660BB-9524-4F68-8D32-CC11713E40B9}" destId="{D232929B-20AD-418C-AA68-422674C8FAF5}" srcOrd="0" destOrd="1" presId="urn:microsoft.com/office/officeart/2005/8/layout/vList2"/>
    <dgm:cxn modelId="{ABB99D13-B895-47D1-9302-35028023FF15}" srcId="{F4D68245-FAF4-4CC6-B379-F19FE61B3F3A}" destId="{3CF74569-CDFF-42A8-9926-8A4F847D45A6}" srcOrd="4" destOrd="0" parTransId="{BA44FCCF-D55E-4883-B14B-F73044974A54}" sibTransId="{5C9DB780-9F96-43B7-91BA-2B5D8F8DF072}"/>
    <dgm:cxn modelId="{C339A43F-2582-4404-8411-B73240C15DBF}" type="presOf" srcId="{6CCF9B1B-9933-4C57-A357-C938047CA864}" destId="{E558FC8B-D9D2-4D33-9503-82AAF0DF947F}" srcOrd="0" destOrd="0" presId="urn:microsoft.com/office/officeart/2005/8/layout/vList2"/>
    <dgm:cxn modelId="{99270BC0-28D0-40DB-AFC2-5E92B15C30BB}" type="presOf" srcId="{318EC1C5-01C2-4D5A-B5E1-D046CBA3A450}" destId="{79018950-786B-40A1-AE72-6C836ECCDD19}" srcOrd="0" destOrd="0" presId="urn:microsoft.com/office/officeart/2005/8/layout/vList2"/>
    <dgm:cxn modelId="{CE089D6E-8A83-4879-A1CE-F65EDA0B6FF0}" srcId="{F4D68245-FAF4-4CC6-B379-F19FE61B3F3A}" destId="{84A9CE61-1DB9-4F5F-88D6-73A99DF055DC}" srcOrd="2" destOrd="0" parTransId="{2C9F8FAF-28A6-4AE6-BC18-2D665E7148A2}" sibTransId="{3FB85DEE-B021-45A6-9700-A50BBCC2BDB9}"/>
    <dgm:cxn modelId="{E64CAADD-97A4-4224-9835-0AC33B6ACC60}" type="presOf" srcId="{F4D68245-FAF4-4CC6-B379-F19FE61B3F3A}" destId="{9EA4E060-9F48-4C7F-B872-8F72360D3C17}" srcOrd="0" destOrd="0" presId="urn:microsoft.com/office/officeart/2005/8/layout/vList2"/>
    <dgm:cxn modelId="{B9F0659F-65BD-483D-B218-B6D3E65AC231}" type="presOf" srcId="{B96C0C27-32ED-4E98-87FD-0B28016ACA79}" destId="{71BBBAE3-DA4E-4F09-A20B-C0CFFE361C7A}" srcOrd="0" destOrd="0" presId="urn:microsoft.com/office/officeart/2005/8/layout/vList2"/>
    <dgm:cxn modelId="{F056D216-5E8B-4C3A-A3ED-8B469199976C}" type="presOf" srcId="{3CF74569-CDFF-42A8-9926-8A4F847D45A6}" destId="{8F045E49-279E-48BC-BBCD-75DAF04CB67B}" srcOrd="0" destOrd="0" presId="urn:microsoft.com/office/officeart/2005/8/layout/vList2"/>
    <dgm:cxn modelId="{A3C07C4A-3B88-4C17-BD3F-F4DC5C9493FA}" srcId="{F4D68245-FAF4-4CC6-B379-F19FE61B3F3A}" destId="{B96C0C27-32ED-4E98-87FD-0B28016ACA79}" srcOrd="3" destOrd="0" parTransId="{40AF6545-19E1-40B7-9525-4D89D781B064}" sibTransId="{394810B0-0D39-4BDA-A094-9E41909FFA71}"/>
    <dgm:cxn modelId="{2A6C58A1-B024-4A7F-BCA8-18D2244EE2EA}" type="presOf" srcId="{D1993E77-9A4E-4B6E-A47F-51913AC03435}" destId="{D232929B-20AD-418C-AA68-422674C8FAF5}" srcOrd="0" destOrd="2" presId="urn:microsoft.com/office/officeart/2005/8/layout/vList2"/>
    <dgm:cxn modelId="{85B7B6E1-AB83-45BB-8E9C-38B9F78413D9}" srcId="{84A9CE61-1DB9-4F5F-88D6-73A99DF055DC}" destId="{254268EE-FC57-404E-8A12-440E4FAF7EE8}" srcOrd="2" destOrd="0" parTransId="{AA7A09EF-7FEA-4236-BF9E-EB7418CD70EB}" sibTransId="{FB467887-109A-42CE-9193-932802F6D60A}"/>
    <dgm:cxn modelId="{ED2C9EB2-0FB0-4726-BD45-4FAF4BA1B598}" srcId="{318EC1C5-01C2-4D5A-B5E1-D046CBA3A450}" destId="{058660BB-9524-4F68-8D32-CC11713E40B9}" srcOrd="1" destOrd="0" parTransId="{3558029A-19B8-4838-8F61-F8C0E39C4905}" sibTransId="{9B27B8E5-E697-42AB-B71C-88D8DFB470C7}"/>
    <dgm:cxn modelId="{E1D9166B-129B-49F9-A9C8-EB651DE084F5}" type="presOf" srcId="{721D9BF5-30B2-410C-890F-0261A687D057}" destId="{D232929B-20AD-418C-AA68-422674C8FAF5}" srcOrd="0" destOrd="0" presId="urn:microsoft.com/office/officeart/2005/8/layout/vList2"/>
    <dgm:cxn modelId="{97601A5F-882C-4DB2-8219-BD9EB814FD0D}" type="presOf" srcId="{19F62012-3074-4BC9-A0FF-92AE171C2FA6}" destId="{E558FC8B-D9D2-4D33-9503-82AAF0DF947F}" srcOrd="0" destOrd="1" presId="urn:microsoft.com/office/officeart/2005/8/layout/vList2"/>
    <dgm:cxn modelId="{1B879C3C-BEF8-4DE6-8BE7-B8752393D9CB}" srcId="{B6A58EF3-02D6-4CDB-9A53-C24DF5013EAC}" destId="{14B39EFB-1FB9-4253-B240-E9B587FF9046}" srcOrd="0" destOrd="0" parTransId="{D7B29F0E-B2E6-40F1-AFD9-56FA5BE90EF1}" sibTransId="{4AAFB005-2568-4B11-9584-E8EBC8212E5A}"/>
    <dgm:cxn modelId="{04A8DC2B-5CF4-4B9C-A73F-983D0BFE7F90}" type="presOf" srcId="{E57AF1F9-36EC-4FB3-A8AA-D70421032AF5}" destId="{F6677C4E-6EA5-43E3-B404-17186DBF40F5}" srcOrd="0" destOrd="0" presId="urn:microsoft.com/office/officeart/2005/8/layout/vList2"/>
    <dgm:cxn modelId="{D1F1A753-6790-4EEA-AF65-F0BD32A98977}" srcId="{3CF74569-CDFF-42A8-9926-8A4F847D45A6}" destId="{2E2CD53D-8A27-47C3-A43F-F8C691AE88EC}" srcOrd="1" destOrd="0" parTransId="{A50DC1E3-7092-4BED-B84C-D634B619AF5C}" sibTransId="{BBDF58FF-5244-4587-BD81-8D0EFC2BA4AD}"/>
    <dgm:cxn modelId="{B89D02FD-0DBD-4301-BC6A-567A35220366}" srcId="{F4D68245-FAF4-4CC6-B379-F19FE61B3F3A}" destId="{318EC1C5-01C2-4D5A-B5E1-D046CBA3A450}" srcOrd="0" destOrd="0" parTransId="{6BCC6C11-95D3-44C6-81E4-9C9867563E59}" sibTransId="{D72DD8B3-6162-433B-92A6-C4481B0513E7}"/>
    <dgm:cxn modelId="{B1355DB8-3D3B-4F0B-B456-1B43001FCC68}" srcId="{318EC1C5-01C2-4D5A-B5E1-D046CBA3A450}" destId="{D1993E77-9A4E-4B6E-A47F-51913AC03435}" srcOrd="2" destOrd="0" parTransId="{E4BBE2CA-5098-4A1C-9D37-D8BF10C97FE0}" sibTransId="{0BC8C2F5-8F45-47A4-898A-CCBDF40C3FE0}"/>
    <dgm:cxn modelId="{AC15BD30-66C2-4DF8-8F97-AF6A93575C14}" srcId="{318EC1C5-01C2-4D5A-B5E1-D046CBA3A450}" destId="{721D9BF5-30B2-410C-890F-0261A687D057}" srcOrd="0" destOrd="0" parTransId="{94777DD7-1C75-49AF-A920-9216238CED57}" sibTransId="{AF2113D1-D6D3-48A6-BD0E-82872F3170A8}"/>
    <dgm:cxn modelId="{54D78B79-C512-4F7A-AA3B-3606E27815D6}" srcId="{3CF74569-CDFF-42A8-9926-8A4F847D45A6}" destId="{1F9A56C3-646D-4C1C-B57B-506DA8D92BC7}" srcOrd="2" destOrd="0" parTransId="{DCEA3D08-BF6D-453B-9426-A4C4620799DF}" sibTransId="{C62B3D54-65E6-4E0B-85FE-D5A3D58A2CD5}"/>
    <dgm:cxn modelId="{8525B7EF-5A98-4A23-ABD1-81399C65777E}" srcId="{B6A58EF3-02D6-4CDB-9A53-C24DF5013EAC}" destId="{CEB168AD-9531-44C7-9391-ADD23A29A508}" srcOrd="2" destOrd="0" parTransId="{D69FBF46-55F0-4AAE-8513-81F6E71E71CC}" sibTransId="{E429BEE2-852F-4004-A635-BD5516DC74D8}"/>
    <dgm:cxn modelId="{95644837-6959-45FF-B863-01F592901EB1}" type="presOf" srcId="{E0B67317-417C-4805-92D2-65C957862D5C}" destId="{FD9F116C-3A9B-474A-8502-0848E1E8EC5B}" srcOrd="0" destOrd="1" presId="urn:microsoft.com/office/officeart/2005/8/layout/vList2"/>
    <dgm:cxn modelId="{CE158381-2806-414A-8B7B-245124552462}" srcId="{F4D68245-FAF4-4CC6-B379-F19FE61B3F3A}" destId="{B6A58EF3-02D6-4CDB-9A53-C24DF5013EAC}" srcOrd="1" destOrd="0" parTransId="{3EAFC36C-D07E-495A-ACF5-162287F8E081}" sibTransId="{4CA0D09C-709E-44B5-88C8-A05B917E2653}"/>
    <dgm:cxn modelId="{7E62B305-8182-4335-8F99-3AF20CB022CD}" type="presOf" srcId="{84A9CE61-1DB9-4F5F-88D6-73A99DF055DC}" destId="{B9A6774D-3E6B-4DBE-B756-0C166A96570D}" srcOrd="0" destOrd="0" presId="urn:microsoft.com/office/officeart/2005/8/layout/vList2"/>
    <dgm:cxn modelId="{9FCDC9D4-285B-4B67-846E-F5873829E6D3}" type="presOf" srcId="{14B39EFB-1FB9-4253-B240-E9B587FF9046}" destId="{FD9F116C-3A9B-474A-8502-0848E1E8EC5B}" srcOrd="0" destOrd="0" presId="urn:microsoft.com/office/officeart/2005/8/layout/vList2"/>
    <dgm:cxn modelId="{B99F5085-3B7F-4721-A131-8AEF84B3BC03}" srcId="{84A9CE61-1DB9-4F5F-88D6-73A99DF055DC}" destId="{19F62012-3074-4BC9-A0FF-92AE171C2FA6}" srcOrd="1" destOrd="0" parTransId="{4DBED8C6-6AF4-4C49-B46F-2260E5FE08CE}" sibTransId="{B0EE5404-3283-4B6E-856F-330C2225BC15}"/>
    <dgm:cxn modelId="{6C7CAD35-71A6-4E7B-9F79-BA4831B70563}" srcId="{84A9CE61-1DB9-4F5F-88D6-73A99DF055DC}" destId="{6CCF9B1B-9933-4C57-A357-C938047CA864}" srcOrd="0" destOrd="0" parTransId="{7CADEC9B-7944-40E5-A0A5-F3C87D587C50}" sibTransId="{77F051D4-5776-4C18-9B71-2E7D10F0B88C}"/>
    <dgm:cxn modelId="{80F2E7A7-F053-4E2A-8C05-3E284F725EF8}" srcId="{B96C0C27-32ED-4E98-87FD-0B28016ACA79}" destId="{F69E4F0C-7A2F-46B4-9198-11D4EC924EDF}" srcOrd="1" destOrd="0" parTransId="{2191C804-F59D-4549-8A56-505C5E694833}" sibTransId="{D588A4FE-FDFF-432F-B9E7-D9C19B5119FD}"/>
    <dgm:cxn modelId="{AE426452-1BB8-4DAA-BFC2-C10773CA0840}" type="presOf" srcId="{9A350A38-C4D8-4CED-A97D-34A6653F0070}" destId="{E835D7AD-719D-4547-8DD8-002A36525944}" srcOrd="0" destOrd="0" presId="urn:microsoft.com/office/officeart/2005/8/layout/vList2"/>
    <dgm:cxn modelId="{E54D1892-1C34-4FE0-A321-4B71F3AD1F96}" type="presOf" srcId="{254268EE-FC57-404E-8A12-440E4FAF7EE8}" destId="{E558FC8B-D9D2-4D33-9503-82AAF0DF947F}" srcOrd="0" destOrd="2" presId="urn:microsoft.com/office/officeart/2005/8/layout/vList2"/>
    <dgm:cxn modelId="{EF41C0F4-2B93-4904-931F-DFD1F328CC0C}" type="presOf" srcId="{CEB168AD-9531-44C7-9391-ADD23A29A508}" destId="{FD9F116C-3A9B-474A-8502-0848E1E8EC5B}" srcOrd="0" destOrd="2" presId="urn:microsoft.com/office/officeart/2005/8/layout/vList2"/>
    <dgm:cxn modelId="{ED134215-178B-4BEA-8136-3540A92A29BC}" type="presOf" srcId="{B6A58EF3-02D6-4CDB-9A53-C24DF5013EAC}" destId="{0C891F8E-72D0-4E09-8F9F-541CD6D6AAD0}" srcOrd="0" destOrd="0" presId="urn:microsoft.com/office/officeart/2005/8/layout/vList2"/>
    <dgm:cxn modelId="{68A3313C-B0F0-4CCE-9D26-68BE01959697}" type="presOf" srcId="{2E2CD53D-8A27-47C3-A43F-F8C691AE88EC}" destId="{F6677C4E-6EA5-43E3-B404-17186DBF40F5}" srcOrd="0" destOrd="1" presId="urn:microsoft.com/office/officeart/2005/8/layout/vList2"/>
    <dgm:cxn modelId="{6A7EE0A7-F1E2-4DB6-A0FD-818F175C54B7}" srcId="{3CF74569-CDFF-42A8-9926-8A4F847D45A6}" destId="{E57AF1F9-36EC-4FB3-A8AA-D70421032AF5}" srcOrd="0" destOrd="0" parTransId="{7FB94998-1461-4C2A-AE87-A8C099402BAE}" sibTransId="{3806B316-7832-4AE2-B88F-4D8F58662505}"/>
    <dgm:cxn modelId="{6FCDEC59-6646-47EF-A1A3-EB906CE2107A}" type="presOf" srcId="{1F9A56C3-646D-4C1C-B57B-506DA8D92BC7}" destId="{F6677C4E-6EA5-43E3-B404-17186DBF40F5}" srcOrd="0" destOrd="2" presId="urn:microsoft.com/office/officeart/2005/8/layout/vList2"/>
    <dgm:cxn modelId="{8C880EEA-0925-439C-8CE4-60F32935C8B5}" srcId="{B96C0C27-32ED-4E98-87FD-0B28016ACA79}" destId="{9A350A38-C4D8-4CED-A97D-34A6653F0070}" srcOrd="0" destOrd="0" parTransId="{5B61D6AB-CD03-415A-A45B-B1677608540B}" sibTransId="{B3221E60-1270-4487-AFD4-7808260B09E6}"/>
    <dgm:cxn modelId="{068771F4-70E6-4B70-8C17-9CAD76B85713}" type="presParOf" srcId="{9EA4E060-9F48-4C7F-B872-8F72360D3C17}" destId="{79018950-786B-40A1-AE72-6C836ECCDD19}" srcOrd="0" destOrd="0" presId="urn:microsoft.com/office/officeart/2005/8/layout/vList2"/>
    <dgm:cxn modelId="{ED01737C-B82F-4B82-B6F5-FDA786933C11}" type="presParOf" srcId="{9EA4E060-9F48-4C7F-B872-8F72360D3C17}" destId="{D232929B-20AD-418C-AA68-422674C8FAF5}" srcOrd="1" destOrd="0" presId="urn:microsoft.com/office/officeart/2005/8/layout/vList2"/>
    <dgm:cxn modelId="{7132AB82-5C54-4AAF-ABBD-72377C2FD311}" type="presParOf" srcId="{9EA4E060-9F48-4C7F-B872-8F72360D3C17}" destId="{0C891F8E-72D0-4E09-8F9F-541CD6D6AAD0}" srcOrd="2" destOrd="0" presId="urn:microsoft.com/office/officeart/2005/8/layout/vList2"/>
    <dgm:cxn modelId="{79BFF9B1-FED3-4B1A-8449-9F862646294F}" type="presParOf" srcId="{9EA4E060-9F48-4C7F-B872-8F72360D3C17}" destId="{FD9F116C-3A9B-474A-8502-0848E1E8EC5B}" srcOrd="3" destOrd="0" presId="urn:microsoft.com/office/officeart/2005/8/layout/vList2"/>
    <dgm:cxn modelId="{6054441B-D26C-4FAC-9310-775DF0E024F1}" type="presParOf" srcId="{9EA4E060-9F48-4C7F-B872-8F72360D3C17}" destId="{B9A6774D-3E6B-4DBE-B756-0C166A96570D}" srcOrd="4" destOrd="0" presId="urn:microsoft.com/office/officeart/2005/8/layout/vList2"/>
    <dgm:cxn modelId="{2A6DF531-301F-4FB3-8230-5E88CEFA6EC6}" type="presParOf" srcId="{9EA4E060-9F48-4C7F-B872-8F72360D3C17}" destId="{E558FC8B-D9D2-4D33-9503-82AAF0DF947F}" srcOrd="5" destOrd="0" presId="urn:microsoft.com/office/officeart/2005/8/layout/vList2"/>
    <dgm:cxn modelId="{7297ECC0-FDF9-4BC0-B303-50EDF42C7B36}" type="presParOf" srcId="{9EA4E060-9F48-4C7F-B872-8F72360D3C17}" destId="{71BBBAE3-DA4E-4F09-A20B-C0CFFE361C7A}" srcOrd="6" destOrd="0" presId="urn:microsoft.com/office/officeart/2005/8/layout/vList2"/>
    <dgm:cxn modelId="{B18D2FB2-91B8-4CAD-9574-F83DD6EF6179}" type="presParOf" srcId="{9EA4E060-9F48-4C7F-B872-8F72360D3C17}" destId="{E835D7AD-719D-4547-8DD8-002A36525944}" srcOrd="7" destOrd="0" presId="urn:microsoft.com/office/officeart/2005/8/layout/vList2"/>
    <dgm:cxn modelId="{5B310DE0-7E14-41CC-B5FA-0EE7CF2A0B75}" type="presParOf" srcId="{9EA4E060-9F48-4C7F-B872-8F72360D3C17}" destId="{8F045E49-279E-48BC-BBCD-75DAF04CB67B}" srcOrd="8" destOrd="0" presId="urn:microsoft.com/office/officeart/2005/8/layout/vList2"/>
    <dgm:cxn modelId="{A45A7C53-A7DE-4AFD-A4F5-7B29A151E6BE}" type="presParOf" srcId="{9EA4E060-9F48-4C7F-B872-8F72360D3C17}" destId="{F6677C4E-6EA5-43E3-B404-17186DBF40F5}" srcOrd="9" destOrd="0" presId="urn:microsoft.com/office/officeart/2005/8/layout/vList2"/>
  </dgm:cxnLst>
  <dgm:bg/>
  <dgm:whole/>
  <dgm:extLst>
    <a:ext uri="http://schemas.microsoft.com/office/drawing/2008/diagram">
      <dsp:dataModelExt xmlns:dsp="http://schemas.microsoft.com/office/drawing/2008/diagram" relId="rId7" minVer="http://schemas.openxmlformats.org/drawingml/2006/diagram"/>
    </a:ext>
    <a:ext uri="{C62137D5-CB1D-491B-B009-E17868A290BF}">
      <dgm14:recolorImg xmlns:dgm14="http://schemas.microsoft.com/office/drawing/2010/diagram" val="1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79018950-786B-40A1-AE72-6C836ECCDD19}">
      <dsp:nvSpPr>
        <dsp:cNvPr id="0" name=""/>
        <dsp:cNvSpPr/>
      </dsp:nvSpPr>
      <dsp:spPr>
        <a:xfrm>
          <a:off x="0" y="15549"/>
          <a:ext cx="5536266" cy="328185"/>
        </a:xfrm>
        <a:prstGeom prst="roundRect">
          <a:avLst/>
        </a:prstGeom>
        <a:solidFill>
          <a:schemeClr val="accent4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lvl="0" algn="l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100" b="0" kern="1200">
              <a:latin typeface="Meiryo UI" panose="020B0604030504040204" pitchFamily="50" charset="-128"/>
              <a:ea typeface="Meiryo UI" panose="020B0604030504040204" pitchFamily="50" charset="-128"/>
            </a:rPr>
            <a:t>要件定義</a:t>
          </a:r>
        </a:p>
      </dsp:txBody>
      <dsp:txXfrm>
        <a:off x="16021" y="31570"/>
        <a:ext cx="5504224" cy="296143"/>
      </dsp:txXfrm>
    </dsp:sp>
    <dsp:sp modelId="{D232929B-20AD-418C-AA68-422674C8FAF5}">
      <dsp:nvSpPr>
        <dsp:cNvPr id="0" name=""/>
        <dsp:cNvSpPr/>
      </dsp:nvSpPr>
      <dsp:spPr>
        <a:xfrm>
          <a:off x="0" y="343734"/>
          <a:ext cx="5536266" cy="61479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75776" tIns="13970" rIns="78232" bIns="13970" numCol="1" spcCol="1270" anchor="t" anchorCtr="0">
          <a:noAutofit/>
        </a:bodyPr>
        <a:lstStyle/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20000"/>
            </a:spcAft>
            <a:buChar char="••"/>
          </a:pPr>
          <a:r>
            <a:rPr kumimoji="1" lang="ja-JP" altLang="en-US" sz="900" kern="1200">
              <a:solidFill>
                <a:schemeClr val="tx1">
                  <a:lumMod val="85000"/>
                  <a:lumOff val="1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開発するアプリケーションの機能と目的、対象範囲のまとめる工程。</a:t>
          </a:r>
        </a:p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20000"/>
            </a:spcAft>
            <a:buChar char="••"/>
          </a:pPr>
          <a:r>
            <a:rPr kumimoji="1" lang="ja-JP" altLang="en-US" sz="900" kern="1200">
              <a:solidFill>
                <a:schemeClr val="tx1">
                  <a:lumMod val="85000"/>
                  <a:lumOff val="1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別シート「要件定義」を参照。</a:t>
          </a:r>
        </a:p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20000"/>
            </a:spcAft>
            <a:buChar char="••"/>
          </a:pPr>
          <a:endParaRPr kumimoji="1" lang="ja-JP" altLang="en-US" sz="900" kern="1200">
            <a:solidFill>
              <a:schemeClr val="tx1">
                <a:lumMod val="85000"/>
                <a:lumOff val="15000"/>
              </a:schemeClr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0" y="343734"/>
        <a:ext cx="5536266" cy="614790"/>
      </dsp:txXfrm>
    </dsp:sp>
    <dsp:sp modelId="{0C891F8E-72D0-4E09-8F9F-541CD6D6AAD0}">
      <dsp:nvSpPr>
        <dsp:cNvPr id="0" name=""/>
        <dsp:cNvSpPr/>
      </dsp:nvSpPr>
      <dsp:spPr>
        <a:xfrm>
          <a:off x="0" y="891168"/>
          <a:ext cx="5536266" cy="328185"/>
        </a:xfrm>
        <a:prstGeom prst="roundRect">
          <a:avLst/>
        </a:prstGeom>
        <a:solidFill>
          <a:schemeClr val="accent4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lvl="0" algn="l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100" b="0" kern="1200">
              <a:latin typeface="Meiryo UI" panose="020B0604030504040204" pitchFamily="50" charset="-128"/>
              <a:ea typeface="Meiryo UI" panose="020B0604030504040204" pitchFamily="50" charset="-128"/>
            </a:rPr>
            <a:t>外部設計（基本・機能設計）</a:t>
          </a:r>
        </a:p>
      </dsp:txBody>
      <dsp:txXfrm>
        <a:off x="16021" y="907189"/>
        <a:ext cx="5504224" cy="296143"/>
      </dsp:txXfrm>
    </dsp:sp>
    <dsp:sp modelId="{FD9F116C-3A9B-474A-8502-0848E1E8EC5B}">
      <dsp:nvSpPr>
        <dsp:cNvPr id="0" name=""/>
        <dsp:cNvSpPr/>
      </dsp:nvSpPr>
      <dsp:spPr>
        <a:xfrm>
          <a:off x="0" y="1286709"/>
          <a:ext cx="5536266" cy="61479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75776" tIns="13970" rIns="78232" bIns="13970" numCol="1" spcCol="1270" anchor="t" anchorCtr="0">
          <a:noAutofit/>
        </a:bodyPr>
        <a:lstStyle/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20000"/>
            </a:spcAft>
            <a:buChar char="••"/>
          </a:pPr>
          <a:r>
            <a:rPr kumimoji="1" lang="ja-JP" altLang="en-US" sz="900" kern="1200">
              <a:solidFill>
                <a:schemeClr val="tx1">
                  <a:lumMod val="85000"/>
                  <a:lumOff val="1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製作するアプリのシステム要件・業務要件をまとめる工程。</a:t>
          </a:r>
        </a:p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20000"/>
            </a:spcAft>
            <a:buChar char="••"/>
          </a:pPr>
          <a:r>
            <a:rPr kumimoji="1" lang="ja-JP" altLang="en-US" sz="900" kern="1200">
              <a:solidFill>
                <a:schemeClr val="tx1">
                  <a:lumMod val="85000"/>
                  <a:lumOff val="1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別シート「外部設計書」を参照。</a:t>
          </a:r>
        </a:p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20000"/>
            </a:spcAft>
            <a:buChar char="••"/>
          </a:pPr>
          <a:endParaRPr kumimoji="1" lang="ja-JP" altLang="en-US" sz="900" kern="1200">
            <a:solidFill>
              <a:schemeClr val="tx1">
                <a:lumMod val="85000"/>
                <a:lumOff val="15000"/>
              </a:schemeClr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0" y="1286709"/>
        <a:ext cx="5536266" cy="614790"/>
      </dsp:txXfrm>
    </dsp:sp>
    <dsp:sp modelId="{B9A6774D-3E6B-4DBE-B756-0C166A96570D}">
      <dsp:nvSpPr>
        <dsp:cNvPr id="0" name=""/>
        <dsp:cNvSpPr/>
      </dsp:nvSpPr>
      <dsp:spPr>
        <a:xfrm>
          <a:off x="0" y="1901499"/>
          <a:ext cx="5536266" cy="328185"/>
        </a:xfrm>
        <a:prstGeom prst="roundRect">
          <a:avLst/>
        </a:prstGeom>
        <a:solidFill>
          <a:schemeClr val="accent4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lvl="0" algn="l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100" b="0" kern="1200">
              <a:latin typeface="Meiryo UI" panose="020B0604030504040204" pitchFamily="50" charset="-128"/>
              <a:ea typeface="Meiryo UI" panose="020B0604030504040204" pitchFamily="50" charset="-128"/>
            </a:rPr>
            <a:t>内部設計（詳細設計）</a:t>
          </a:r>
        </a:p>
      </dsp:txBody>
      <dsp:txXfrm>
        <a:off x="16021" y="1917520"/>
        <a:ext cx="5504224" cy="296143"/>
      </dsp:txXfrm>
    </dsp:sp>
    <dsp:sp modelId="{E558FC8B-D9D2-4D33-9503-82AAF0DF947F}">
      <dsp:nvSpPr>
        <dsp:cNvPr id="0" name=""/>
        <dsp:cNvSpPr/>
      </dsp:nvSpPr>
      <dsp:spPr>
        <a:xfrm>
          <a:off x="0" y="2229684"/>
          <a:ext cx="5536266" cy="61479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75776" tIns="13970" rIns="78232" bIns="13970" numCol="1" spcCol="1270" anchor="t" anchorCtr="0">
          <a:noAutofit/>
        </a:bodyPr>
        <a:lstStyle/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20000"/>
            </a:spcAft>
            <a:buChar char="••"/>
          </a:pPr>
          <a:r>
            <a:rPr kumimoji="1" lang="ja-JP" altLang="en-US" sz="900" kern="1200">
              <a:solidFill>
                <a:schemeClr val="tx1">
                  <a:lumMod val="85000"/>
                  <a:lumOff val="1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システムの構造や仕様をプログラム単位に分割し、動作を定義していく工程。</a:t>
          </a:r>
        </a:p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20000"/>
            </a:spcAft>
            <a:buChar char="••"/>
          </a:pPr>
          <a:r>
            <a:rPr kumimoji="1" lang="ja-JP" altLang="en-US" sz="900" kern="1200">
              <a:solidFill>
                <a:schemeClr val="tx1">
                  <a:lumMod val="85000"/>
                  <a:lumOff val="1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別シート「詳細設計書」を参照。</a:t>
          </a:r>
        </a:p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20000"/>
            </a:spcAft>
            <a:buChar char="••"/>
          </a:pPr>
          <a:endParaRPr kumimoji="1" lang="ja-JP" altLang="en-US" sz="900" kern="1200">
            <a:solidFill>
              <a:schemeClr val="tx1">
                <a:lumMod val="85000"/>
                <a:lumOff val="15000"/>
              </a:schemeClr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0" y="2229684"/>
        <a:ext cx="5536266" cy="614790"/>
      </dsp:txXfrm>
    </dsp:sp>
    <dsp:sp modelId="{71BBBAE3-DA4E-4F09-A20B-C0CFFE361C7A}">
      <dsp:nvSpPr>
        <dsp:cNvPr id="0" name=""/>
        <dsp:cNvSpPr/>
      </dsp:nvSpPr>
      <dsp:spPr>
        <a:xfrm>
          <a:off x="0" y="2844474"/>
          <a:ext cx="5536266" cy="328185"/>
        </a:xfrm>
        <a:prstGeom prst="roundRect">
          <a:avLst/>
        </a:prstGeom>
        <a:solidFill>
          <a:schemeClr val="accent4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lvl="0" algn="l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100" b="0" kern="1200">
              <a:latin typeface="Meiryo UI" panose="020B0604030504040204" pitchFamily="50" charset="-128"/>
              <a:ea typeface="Meiryo UI" panose="020B0604030504040204" pitchFamily="50" charset="-128"/>
            </a:rPr>
            <a:t>開発（プログラミング）</a:t>
          </a:r>
        </a:p>
      </dsp:txBody>
      <dsp:txXfrm>
        <a:off x="16021" y="2860495"/>
        <a:ext cx="5504224" cy="296143"/>
      </dsp:txXfrm>
    </dsp:sp>
    <dsp:sp modelId="{E835D7AD-719D-4547-8DD8-002A36525944}">
      <dsp:nvSpPr>
        <dsp:cNvPr id="0" name=""/>
        <dsp:cNvSpPr/>
      </dsp:nvSpPr>
      <dsp:spPr>
        <a:xfrm>
          <a:off x="0" y="3172659"/>
          <a:ext cx="5536266" cy="40986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75776" tIns="13970" rIns="78232" bIns="13970" numCol="1" spcCol="1270" anchor="t" anchorCtr="0">
          <a:noAutofit/>
        </a:bodyPr>
        <a:lstStyle/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20000"/>
            </a:spcAft>
            <a:buChar char="••"/>
          </a:pPr>
          <a:r>
            <a:rPr kumimoji="1" lang="ja-JP" altLang="en-US" sz="900" kern="1200">
              <a:solidFill>
                <a:schemeClr val="tx1">
                  <a:lumMod val="85000"/>
                  <a:lumOff val="1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設計書をもとに実装（プログラミング）を行う工程。</a:t>
          </a:r>
        </a:p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20000"/>
            </a:spcAft>
            <a:buChar char="••"/>
          </a:pPr>
          <a:endParaRPr kumimoji="1" lang="ja-JP" altLang="en-US" sz="900" kern="1200">
            <a:solidFill>
              <a:schemeClr val="tx1">
                <a:lumMod val="85000"/>
                <a:lumOff val="15000"/>
              </a:schemeClr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0" y="3172659"/>
        <a:ext cx="5536266" cy="409860"/>
      </dsp:txXfrm>
    </dsp:sp>
    <dsp:sp modelId="{8F045E49-279E-48BC-BBCD-75DAF04CB67B}">
      <dsp:nvSpPr>
        <dsp:cNvPr id="0" name=""/>
        <dsp:cNvSpPr/>
      </dsp:nvSpPr>
      <dsp:spPr>
        <a:xfrm>
          <a:off x="0" y="3582519"/>
          <a:ext cx="5536266" cy="328185"/>
        </a:xfrm>
        <a:prstGeom prst="roundRect">
          <a:avLst/>
        </a:prstGeom>
        <a:solidFill>
          <a:schemeClr val="accent4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lvl="0" algn="l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100" b="0" kern="1200">
              <a:latin typeface="Meiryo UI" panose="020B0604030504040204" pitchFamily="50" charset="-128"/>
              <a:ea typeface="Meiryo UI" panose="020B0604030504040204" pitchFamily="50" charset="-128"/>
            </a:rPr>
            <a:t>テスト</a:t>
          </a:r>
        </a:p>
      </dsp:txBody>
      <dsp:txXfrm>
        <a:off x="16021" y="3598540"/>
        <a:ext cx="5504224" cy="296143"/>
      </dsp:txXfrm>
    </dsp:sp>
    <dsp:sp modelId="{F6677C4E-6EA5-43E3-B404-17186DBF40F5}">
      <dsp:nvSpPr>
        <dsp:cNvPr id="0" name=""/>
        <dsp:cNvSpPr/>
      </dsp:nvSpPr>
      <dsp:spPr>
        <a:xfrm>
          <a:off x="0" y="3910704"/>
          <a:ext cx="5536266" cy="61479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75776" tIns="13970" rIns="78232" bIns="13970" numCol="1" spcCol="1270" anchor="t" anchorCtr="0">
          <a:noAutofit/>
        </a:bodyPr>
        <a:lstStyle/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20000"/>
            </a:spcAft>
            <a:buChar char="••"/>
          </a:pPr>
          <a:r>
            <a:rPr kumimoji="1" lang="ja-JP" altLang="en-US" sz="900" kern="1200">
              <a:solidFill>
                <a:schemeClr val="tx1">
                  <a:lumMod val="85000"/>
                  <a:lumOff val="1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実装されたプログラムの動作確認を行う工程。</a:t>
          </a:r>
        </a:p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20000"/>
            </a:spcAft>
            <a:buChar char="••"/>
          </a:pPr>
          <a:endParaRPr kumimoji="1" lang="ja-JP" altLang="en-US" sz="900" kern="1200">
            <a:solidFill>
              <a:schemeClr val="tx1">
                <a:lumMod val="85000"/>
                <a:lumOff val="15000"/>
              </a:schemeClr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20000"/>
            </a:spcAft>
            <a:buChar char="••"/>
          </a:pPr>
          <a:endParaRPr kumimoji="1" lang="ja-JP" altLang="en-US" sz="900" kern="1200">
            <a:solidFill>
              <a:schemeClr val="tx1">
                <a:lumMod val="85000"/>
                <a:lumOff val="15000"/>
              </a:schemeClr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0" y="3910704"/>
        <a:ext cx="5536266" cy="614790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vList2">
  <dgm:title val=""/>
  <dgm:desc val=""/>
  <dgm:catLst>
    <dgm:cat type="list" pri="3000"/>
    <dgm:cat type="convert" pri="1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2">
          <dgm:prSet phldr="1"/>
        </dgm:pt>
        <dgm:pt modelId="21">
          <dgm:prSet phldr="1"/>
        </dgm:pt>
      </dgm:ptLst>
      <dgm:cxnLst>
        <dgm:cxn modelId="4" srcId="0" destId="1" srcOrd="0" destOrd="0"/>
        <dgm:cxn modelId="5" srcId="0" destId="2" srcOrd="1" destOrd="0"/>
        <dgm:cxn modelId="12" srcId="1" destId="11" srcOrd="0" destOrd="0"/>
        <dgm:cxn modelId="23" srcId="2" destId="21" srcOrd="0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animLvl val="lvl"/>
      <dgm:resizeHandles val="exact"/>
    </dgm:varLst>
    <dgm:alg type="lin">
      <dgm:param type="linDir" val="fromT"/>
      <dgm:param type="vertAlign" val="mid"/>
    </dgm:alg>
    <dgm:shape xmlns:r="http://schemas.openxmlformats.org/officeDocument/2006/relationships" r:blip="">
      <dgm:adjLst/>
    </dgm:shape>
    <dgm:presOf/>
    <dgm:constrLst>
      <dgm:constr type="w" for="ch" forName="parentText" refType="w"/>
      <dgm:constr type="h" for="ch" forName="parentText" refType="primFontSz" refFor="ch" refForName="parentText" fact="0.52"/>
      <dgm:constr type="w" for="ch" forName="childText" refType="w"/>
      <dgm:constr type="h" for="ch" forName="childText" refType="primFontSz" refFor="ch" refForName="parentText" fact="0.46"/>
      <dgm:constr type="h" for="ch" forName="parentText" op="equ"/>
      <dgm:constr type="primFontSz" for="ch" forName="parentText" op="equ" val="65"/>
      <dgm:constr type="primFontSz" for="ch" forName="childText" refType="primFontSz" refFor="ch" refForName="parentText" op="equ"/>
      <dgm:constr type="h" for="ch" forName="spacer" refType="primFontSz" refFor="ch" refForName="parentText" fact="0.08"/>
    </dgm:constrLst>
    <dgm:ruleLst>
      <dgm:rule type="primFontSz" for="ch" forName="parentText" val="5" fact="NaN" max="NaN"/>
    </dgm:ruleLst>
    <dgm:forEach name="Name0" axis="ch" ptType="node">
      <dgm:layoutNode name="parentText" styleLbl="node1">
        <dgm:varLst>
          <dgm:chMax val="0"/>
          <dgm:bulletEnabled val="1"/>
        </dgm:varLst>
        <dgm:alg type="tx">
          <dgm:param type="parTxLTRAlign" val="l"/>
          <dgm:param type="parTxRTLAlign" val="r"/>
        </dgm:alg>
        <dgm:shape xmlns:r="http://schemas.openxmlformats.org/officeDocument/2006/relationships" type="roundRect" r:blip="">
          <dgm:adjLst/>
        </dgm:shape>
        <dgm:presOf axis="self"/>
        <dgm:constrLst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h" val="INF" fact="NaN" max="NaN"/>
        </dgm:ruleLst>
      </dgm:layoutNode>
      <dgm:choose name="Name1">
        <dgm:if name="Name2" axis="ch" ptType="node" func="cnt" op="gte" val="1">
          <dgm:layoutNode name="childText" styleLbl="revTx">
            <dgm:varLst>
              <dgm:bulletEnabled val="1"/>
            </dgm:varLst>
            <dgm:alg type="tx">
              <dgm:param type="stBulletLvl" val="1"/>
              <dgm:param type="lnSpAfChP" val="20"/>
            </dgm:alg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tMarg" refType="primFontSz" fact="0.1"/>
              <dgm:constr type="bMarg" refType="primFontSz" fact="0.1"/>
              <dgm:constr type="lMarg" refType="w" fact="0.09"/>
            </dgm:constrLst>
            <dgm:ruleLst>
              <dgm:rule type="h" val="INF" fact="NaN" max="NaN"/>
            </dgm:ruleLst>
          </dgm:layoutNode>
        </dgm:if>
        <dgm:else name="Name3">
          <dgm:choose name="Name4">
            <dgm:if name="Name5" axis="par ch" ptType="doc node" func="cnt" op="gte" val="2">
              <dgm:forEach name="Name6" axis="followSib" ptType="sibTrans" cnt="1">
                <dgm:layoutNode name="spacer">
                  <dgm:alg type="sp"/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</dgm:layoutNode>
              </dgm:forEach>
            </dgm:if>
            <dgm:else name="Name7"/>
          </dgm:choose>
        </dgm:else>
      </dgm:choos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&#12461;&#12515;&#12483;&#12471;&#12517;!A1"/><Relationship Id="rId3" Type="http://schemas.openxmlformats.org/officeDocument/2006/relationships/hyperlink" Target="#&#24847;&#24605;&#27770;&#23450;&#12484;&#12522;&#12540;!A1"/><Relationship Id="rId7" Type="http://schemas.openxmlformats.org/officeDocument/2006/relationships/hyperlink" Target="#&#35443;&#32048;&#35373;&#35336;!A1"/><Relationship Id="rId2" Type="http://schemas.openxmlformats.org/officeDocument/2006/relationships/hyperlink" Target="#'Web &#12469;&#12452;&#12488;'!A1"/><Relationship Id="rId1" Type="http://schemas.openxmlformats.org/officeDocument/2006/relationships/hyperlink" Target="#&#27010;&#35201;!Print_Area"/><Relationship Id="rId6" Type="http://schemas.openxmlformats.org/officeDocument/2006/relationships/hyperlink" Target="#&#22522;&#26412;&#35373;&#35336;&#26360;!A1"/><Relationship Id="rId11" Type="http://schemas.openxmlformats.org/officeDocument/2006/relationships/hyperlink" Target="#&#12527;&#12540;&#12463;&#12501;&#12525;&#12540;!A1"/><Relationship Id="rId5" Type="http://schemas.openxmlformats.org/officeDocument/2006/relationships/hyperlink" Target="#&#25163;&#38918;!A1"/><Relationship Id="rId10" Type="http://schemas.openxmlformats.org/officeDocument/2006/relationships/hyperlink" Target="#&#12486;&#12473;&#12488;!A1"/><Relationship Id="rId4" Type="http://schemas.openxmlformats.org/officeDocument/2006/relationships/hyperlink" Target="#&#35201;&#20214;&#23450;&#32681;&#26360;!A1"/><Relationship Id="rId9" Type="http://schemas.openxmlformats.org/officeDocument/2006/relationships/hyperlink" Target="#&#12503;&#12525;&#12472;&#12455;&#12463;&#12488;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Data" Target="../diagrams/data1.xml"/><Relationship Id="rId7" Type="http://schemas.microsoft.com/office/2007/relationships/diagramDrawing" Target="../diagrams/drawing1.xml"/><Relationship Id="rId2" Type="http://schemas.openxmlformats.org/officeDocument/2006/relationships/hyperlink" Target="#&#35201;&#20214;&#23450;&#32681;&#26360;!A1"/><Relationship Id="rId1" Type="http://schemas.openxmlformats.org/officeDocument/2006/relationships/hyperlink" Target="#&#30446;&#27425;!A1"/><Relationship Id="rId6" Type="http://schemas.openxmlformats.org/officeDocument/2006/relationships/diagramColors" Target="../diagrams/colors1.xml"/><Relationship Id="rId5" Type="http://schemas.openxmlformats.org/officeDocument/2006/relationships/diagramQuickStyle" Target="../diagrams/quickStyle1.xml"/><Relationship Id="rId4" Type="http://schemas.openxmlformats.org/officeDocument/2006/relationships/diagramLayout" Target="../diagrams/layou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&#22522;&#26412;&#35373;&#35336;&#26360;!A1"/><Relationship Id="rId2" Type="http://schemas.openxmlformats.org/officeDocument/2006/relationships/hyperlink" Target="#&#27010;&#35201;!A1"/><Relationship Id="rId1" Type="http://schemas.openxmlformats.org/officeDocument/2006/relationships/hyperlink" Target="#&#30446;&#27425;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&#35443;&#32048;&#35373;&#35336;&#26360;!A1"/><Relationship Id="rId2" Type="http://schemas.openxmlformats.org/officeDocument/2006/relationships/hyperlink" Target="#&#35201;&#20214;&#23450;&#32681;&#26360;!A1"/><Relationship Id="rId1" Type="http://schemas.openxmlformats.org/officeDocument/2006/relationships/hyperlink" Target="#&#30446;&#27425;!A1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&#23455;&#35013;!A1"/><Relationship Id="rId2" Type="http://schemas.openxmlformats.org/officeDocument/2006/relationships/hyperlink" Target="#&#22522;&#26412;&#35373;&#35336;&#26360;!A1"/><Relationship Id="rId1" Type="http://schemas.openxmlformats.org/officeDocument/2006/relationships/hyperlink" Target="#&#30446;&#27425;!A1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&#12486;&#12473;&#12488;!A1"/><Relationship Id="rId2" Type="http://schemas.openxmlformats.org/officeDocument/2006/relationships/hyperlink" Target="#&#35443;&#32048;&#35373;&#35336;&#26360;!A1"/><Relationship Id="rId1" Type="http://schemas.openxmlformats.org/officeDocument/2006/relationships/hyperlink" Target="#&#30446;&#27425;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hyperlink" Target="#&#24847;&#24605;&#27770;&#23450;&#12484;&#12522;&#12540;!A1"/><Relationship Id="rId2" Type="http://schemas.openxmlformats.org/officeDocument/2006/relationships/hyperlink" Target="#&#23455;&#35013;!A1"/><Relationship Id="rId1" Type="http://schemas.openxmlformats.org/officeDocument/2006/relationships/hyperlink" Target="#&#30446;&#27425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498475</xdr:colOff>
      <xdr:row>3</xdr:row>
      <xdr:rowOff>666750</xdr:rowOff>
    </xdr:from>
    <xdr:to>
      <xdr:col>8</xdr:col>
      <xdr:colOff>269875</xdr:colOff>
      <xdr:row>13</xdr:row>
      <xdr:rowOff>114300</xdr:rowOff>
    </xdr:to>
    <xdr:grpSp>
      <xdr:nvGrpSpPr>
        <xdr:cNvPr id="10" name="Web サイト" descr="Click to view a website flow chart example." title="Website - nagivation button">
          <a:hlinkClick xmlns:r="http://schemas.openxmlformats.org/officeDocument/2006/relationships" r:id="rId1"/>
        </xdr:cNvPr>
        <xdr:cNvGrpSpPr>
          <a:grpSpLocks noChangeAspect="1"/>
        </xdr:cNvGrpSpPr>
      </xdr:nvGrpSpPr>
      <xdr:grpSpPr>
        <a:xfrm>
          <a:off x="3498850" y="1743075"/>
          <a:ext cx="1828800" cy="2019300"/>
          <a:chOff x="323850" y="2809875"/>
          <a:chExt cx="1828800" cy="1828800"/>
        </a:xfrm>
      </xdr:grpSpPr>
      <xdr:sp macro="" textlink="">
        <xdr:nvSpPr>
          <xdr:cNvPr id="12" name="正方形/長方形 11" descr="ナビゲーション ボタン" title="ボタン">
            <a:hlinkClick xmlns:r="http://schemas.openxmlformats.org/officeDocument/2006/relationships" r:id="rId2" tooltip="クリックして Web サイトを表示します。"/>
          </xdr:cNvPr>
          <xdr:cNvSpPr/>
        </xdr:nvSpPr>
        <xdr:spPr>
          <a:xfrm>
            <a:off x="323850" y="2809875"/>
            <a:ext cx="1828800" cy="1828800"/>
          </a:xfrm>
          <a:prstGeom prst="rect">
            <a:avLst/>
          </a:prstGeom>
          <a:solidFill>
            <a:schemeClr val="tx2"/>
          </a:solidFill>
          <a:ln w="381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3" name="フローチャート:複数書類 52" descr="ナビゲーション ボタン" title="ボタン">
            <a:hlinkClick xmlns:r="http://schemas.openxmlformats.org/officeDocument/2006/relationships" r:id="rId2" tooltip="クリックして Web サイトを表示します。"/>
          </xdr:cNvPr>
          <xdr:cNvSpPr/>
        </xdr:nvSpPr>
        <xdr:spPr>
          <a:xfrm>
            <a:off x="604838" y="3245644"/>
            <a:ext cx="1266825" cy="957263"/>
          </a:xfrm>
          <a:prstGeom prst="flowChartMultidocument">
            <a:avLst/>
          </a:prstGeom>
          <a:solidFill>
            <a:schemeClr val="tx2">
              <a:lumMod val="90000"/>
              <a:lumOff val="1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ja-JP" altLang="en-US" sz="12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概要</a:t>
            </a:r>
            <a:endParaRPr lang="en-US" sz="1200" b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2</xdr:col>
      <xdr:colOff>631825</xdr:colOff>
      <xdr:row>14</xdr:row>
      <xdr:rowOff>28575</xdr:rowOff>
    </xdr:from>
    <xdr:to>
      <xdr:col>5</xdr:col>
      <xdr:colOff>403225</xdr:colOff>
      <xdr:row>24</xdr:row>
      <xdr:rowOff>47625</xdr:rowOff>
    </xdr:to>
    <xdr:grpSp>
      <xdr:nvGrpSpPr>
        <xdr:cNvPr id="6" name="意思決定ツリー" descr="クリックして意思決定ツリー フロー チャートの例を表示します。" title="意思決定ツリー - ナビゲーション ツリー">
          <a:hlinkClick xmlns:r="http://schemas.openxmlformats.org/officeDocument/2006/relationships" r:id="rId3" tooltip="クリックして意思決定ツリーを表示します。"/>
        </xdr:cNvPr>
        <xdr:cNvGrpSpPr>
          <a:grpSpLocks noChangeAspect="1"/>
        </xdr:cNvGrpSpPr>
      </xdr:nvGrpSpPr>
      <xdr:grpSpPr>
        <a:xfrm>
          <a:off x="1574800" y="3876675"/>
          <a:ext cx="1828800" cy="2019300"/>
          <a:chOff x="2228850" y="2809875"/>
          <a:chExt cx="1828800" cy="1828800"/>
        </a:xfrm>
      </xdr:grpSpPr>
      <xdr:sp macro="" textlink="">
        <xdr:nvSpPr>
          <xdr:cNvPr id="13" name="正方形/長方形 12" descr="ナビゲーション ボタン" title="ボタン">
            <a:hlinkClick xmlns:r="http://schemas.openxmlformats.org/officeDocument/2006/relationships" r:id="rId3" tooltip="クリックして意思決定ツリーを表示します。"/>
          </xdr:cNvPr>
          <xdr:cNvSpPr/>
        </xdr:nvSpPr>
        <xdr:spPr>
          <a:xfrm>
            <a:off x="2228850" y="2809875"/>
            <a:ext cx="1828800" cy="1828800"/>
          </a:xfrm>
          <a:prstGeom prst="rect">
            <a:avLst/>
          </a:prstGeom>
          <a:solidFill>
            <a:schemeClr val="bg2"/>
          </a:solidFill>
          <a:ln w="381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4" name="フローチャート:意思決定" descr="ナビゲーション ボタン" title="ボタン">
            <a:hlinkClick xmlns:r="http://schemas.openxmlformats.org/officeDocument/2006/relationships" r:id="rId4" tooltip="クリックして意思決定ツリーを表示します。"/>
          </xdr:cNvPr>
          <xdr:cNvSpPr/>
        </xdr:nvSpPr>
        <xdr:spPr>
          <a:xfrm>
            <a:off x="2375535" y="2947035"/>
            <a:ext cx="1554480" cy="1554480"/>
          </a:xfrm>
          <a:prstGeom prst="flowChartDecision">
            <a:avLst/>
          </a:prstGeom>
          <a:solidFill>
            <a:schemeClr val="tx2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ja-JP" altLang="en-US" sz="12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要件定義書</a:t>
            </a:r>
            <a:endParaRPr lang="en-US" sz="12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5</xdr:col>
      <xdr:colOff>498475</xdr:colOff>
      <xdr:row>14</xdr:row>
      <xdr:rowOff>28575</xdr:rowOff>
    </xdr:from>
    <xdr:to>
      <xdr:col>8</xdr:col>
      <xdr:colOff>269875</xdr:colOff>
      <xdr:row>24</xdr:row>
      <xdr:rowOff>47625</xdr:rowOff>
    </xdr:to>
    <xdr:grpSp>
      <xdr:nvGrpSpPr>
        <xdr:cNvPr id="7" name="手順" descr="クリックして手順フロー チャートの例を表示します。" title="手順 - ナビゲーション ボタン">
          <a:hlinkClick xmlns:r="http://schemas.openxmlformats.org/officeDocument/2006/relationships" r:id="rId5"/>
        </xdr:cNvPr>
        <xdr:cNvGrpSpPr>
          <a:grpSpLocks noChangeAspect="1"/>
        </xdr:cNvGrpSpPr>
      </xdr:nvGrpSpPr>
      <xdr:grpSpPr>
        <a:xfrm>
          <a:off x="3498850" y="3876675"/>
          <a:ext cx="1828800" cy="2019300"/>
          <a:chOff x="4152900" y="2809875"/>
          <a:chExt cx="1828800" cy="1828800"/>
        </a:xfrm>
      </xdr:grpSpPr>
      <xdr:sp macro="" textlink="">
        <xdr:nvSpPr>
          <xdr:cNvPr id="14" name="正方形/長方形 13" descr="ナビゲーション ボタン" title="ボタン">
            <a:hlinkClick xmlns:r="http://schemas.openxmlformats.org/officeDocument/2006/relationships" r:id="rId5" tooltip="クリックして手順を表示します。"/>
          </xdr:cNvPr>
          <xdr:cNvSpPr/>
        </xdr:nvSpPr>
        <xdr:spPr>
          <a:xfrm>
            <a:off x="4152900" y="2809875"/>
            <a:ext cx="1828800" cy="1828800"/>
          </a:xfrm>
          <a:prstGeom prst="rect">
            <a:avLst/>
          </a:prstGeom>
          <a:solidFill>
            <a:schemeClr val="accent1"/>
          </a:solidFill>
          <a:ln w="381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5" name="フローチャート:コネクタ 54" descr="ナビゲーション ボタン" title="ボタン">
            <a:hlinkClick xmlns:r="http://schemas.openxmlformats.org/officeDocument/2006/relationships" r:id="rId6" tooltip="クリックして手順を表示します。"/>
          </xdr:cNvPr>
          <xdr:cNvSpPr/>
        </xdr:nvSpPr>
        <xdr:spPr>
          <a:xfrm>
            <a:off x="4427220" y="3084195"/>
            <a:ext cx="1280160" cy="1280160"/>
          </a:xfrm>
          <a:prstGeom prst="flowChartConnector">
            <a:avLst/>
          </a:prstGeom>
          <a:solidFill>
            <a:schemeClr val="accent1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ja-JP" altLang="en-US" sz="12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基本設計書</a:t>
            </a:r>
            <a:endParaRPr lang="en-US" sz="12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8</xdr:col>
      <xdr:colOff>355600</xdr:colOff>
      <xdr:row>14</xdr:row>
      <xdr:rowOff>28575</xdr:rowOff>
    </xdr:from>
    <xdr:to>
      <xdr:col>11</xdr:col>
      <xdr:colOff>127000</xdr:colOff>
      <xdr:row>24</xdr:row>
      <xdr:rowOff>47625</xdr:rowOff>
    </xdr:to>
    <xdr:grpSp>
      <xdr:nvGrpSpPr>
        <xdr:cNvPr id="8" name="キャッシュ" descr="クリックしてキャッシュ フロー チャートの例を表示します。" title="現金 - ナビゲーション ツリー">
          <a:hlinkClick xmlns:r="http://schemas.openxmlformats.org/officeDocument/2006/relationships" r:id="rId7"/>
        </xdr:cNvPr>
        <xdr:cNvGrpSpPr>
          <a:grpSpLocks noChangeAspect="1"/>
        </xdr:cNvGrpSpPr>
      </xdr:nvGrpSpPr>
      <xdr:grpSpPr>
        <a:xfrm>
          <a:off x="5413375" y="3876675"/>
          <a:ext cx="1828800" cy="2019300"/>
          <a:chOff x="6067425" y="2809875"/>
          <a:chExt cx="1828800" cy="1828800"/>
        </a:xfrm>
      </xdr:grpSpPr>
      <xdr:sp macro="" textlink="">
        <xdr:nvSpPr>
          <xdr:cNvPr id="15" name="正方形/長方形 14" descr="ナビゲーション ボタン" title="ボタン">
            <a:hlinkClick xmlns:r="http://schemas.openxmlformats.org/officeDocument/2006/relationships" r:id="rId8" tooltip="クリックして現金を表示します。"/>
          </xdr:cNvPr>
          <xdr:cNvSpPr/>
        </xdr:nvSpPr>
        <xdr:spPr>
          <a:xfrm>
            <a:off x="6067425" y="2809875"/>
            <a:ext cx="1828800" cy="1828800"/>
          </a:xfrm>
          <a:prstGeom prst="rect">
            <a:avLst/>
          </a:prstGeom>
          <a:solidFill>
            <a:schemeClr val="accent2"/>
          </a:solidFill>
          <a:ln w="381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6" name="フローチャート:外部ページ コネクタ 55" descr="ナビゲーション ボタン" title="ボタン">
            <a:hlinkClick xmlns:r="http://schemas.openxmlformats.org/officeDocument/2006/relationships" r:id="rId7" tooltip="クリックして現金を表示します。"/>
          </xdr:cNvPr>
          <xdr:cNvSpPr/>
        </xdr:nvSpPr>
        <xdr:spPr>
          <a:xfrm>
            <a:off x="6467475" y="3129915"/>
            <a:ext cx="1028700" cy="1188720"/>
          </a:xfrm>
          <a:prstGeom prst="flowChartOffpageConnector">
            <a:avLst/>
          </a:prstGeom>
          <a:solidFill>
            <a:schemeClr val="accent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ja-JP" altLang="en-US" sz="12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詳細設計書</a:t>
            </a:r>
            <a:endParaRPr lang="en-US" sz="12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4</xdr:col>
      <xdr:colOff>219075</xdr:colOff>
      <xdr:row>24</xdr:row>
      <xdr:rowOff>180973</xdr:rowOff>
    </xdr:from>
    <xdr:to>
      <xdr:col>6</xdr:col>
      <xdr:colOff>676275</xdr:colOff>
      <xdr:row>34</xdr:row>
      <xdr:rowOff>200023</xdr:rowOff>
    </xdr:to>
    <xdr:grpSp>
      <xdr:nvGrpSpPr>
        <xdr:cNvPr id="9" name="プロジェクト" descr="クリックしてプロセス フロー チャートの例を表示します。" title="プロセス - ナビゲーション ボタン">
          <a:hlinkClick xmlns:r="http://schemas.openxmlformats.org/officeDocument/2006/relationships" r:id="rId9"/>
        </xdr:cNvPr>
        <xdr:cNvGrpSpPr>
          <a:grpSpLocks noChangeAspect="1"/>
        </xdr:cNvGrpSpPr>
      </xdr:nvGrpSpPr>
      <xdr:grpSpPr>
        <a:xfrm>
          <a:off x="2533650" y="6029323"/>
          <a:ext cx="1828800" cy="2019300"/>
          <a:chOff x="2235200" y="4705348"/>
          <a:chExt cx="1828800" cy="1828800"/>
        </a:xfrm>
      </xdr:grpSpPr>
      <xdr:sp macro="" textlink="">
        <xdr:nvSpPr>
          <xdr:cNvPr id="17" name="正方形/長方形 16" descr="ナビゲーション ボタン" title="ボタン">
            <a:hlinkClick xmlns:r="http://schemas.openxmlformats.org/officeDocument/2006/relationships" r:id="rId9" tooltip="クリックしてプロジェクトを表示します。"/>
          </xdr:cNvPr>
          <xdr:cNvSpPr/>
        </xdr:nvSpPr>
        <xdr:spPr>
          <a:xfrm>
            <a:off x="2235200" y="4705348"/>
            <a:ext cx="1828800" cy="1828800"/>
          </a:xfrm>
          <a:prstGeom prst="rect">
            <a:avLst/>
          </a:prstGeom>
          <a:solidFill>
            <a:schemeClr val="accent4"/>
          </a:solidFill>
          <a:ln w="381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7" name="フローチャート:コネクタ 76" descr="ナビゲーション ボタン" title="ボタン">
            <a:hlinkClick xmlns:r="http://schemas.openxmlformats.org/officeDocument/2006/relationships" r:id="rId9" tooltip="クリックしてプロジェクトを表示します。"/>
          </xdr:cNvPr>
          <xdr:cNvSpPr/>
        </xdr:nvSpPr>
        <xdr:spPr>
          <a:xfrm>
            <a:off x="2555240" y="5025388"/>
            <a:ext cx="1188720" cy="1188720"/>
          </a:xfrm>
          <a:prstGeom prst="flowChartConnector">
            <a:avLst/>
          </a:prstGeom>
          <a:solidFill>
            <a:schemeClr val="accent4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ja-JP" altLang="en-US" sz="12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実装</a:t>
            </a:r>
            <a:endParaRPr lang="en-US" altLang="ja-JP" sz="12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7</xdr:col>
      <xdr:colOff>82550</xdr:colOff>
      <xdr:row>24</xdr:row>
      <xdr:rowOff>180973</xdr:rowOff>
    </xdr:from>
    <xdr:to>
      <xdr:col>9</xdr:col>
      <xdr:colOff>539750</xdr:colOff>
      <xdr:row>34</xdr:row>
      <xdr:rowOff>200023</xdr:rowOff>
    </xdr:to>
    <xdr:grpSp>
      <xdr:nvGrpSpPr>
        <xdr:cNvPr id="3" name="ワークフロー" descr="クリックしてワークフロー フロー チャートの例を表示します。" title="ワークフロー - ナビゲーション ボタン">
          <a:hlinkClick xmlns:r="http://schemas.openxmlformats.org/officeDocument/2006/relationships" r:id="rId10"/>
        </xdr:cNvPr>
        <xdr:cNvGrpSpPr>
          <a:grpSpLocks noChangeAspect="1"/>
        </xdr:cNvGrpSpPr>
      </xdr:nvGrpSpPr>
      <xdr:grpSpPr>
        <a:xfrm>
          <a:off x="4454525" y="6029323"/>
          <a:ext cx="1828800" cy="2019300"/>
          <a:chOff x="4156075" y="4705348"/>
          <a:chExt cx="1828800" cy="1828800"/>
        </a:xfrm>
      </xdr:grpSpPr>
      <xdr:sp macro="" textlink="">
        <xdr:nvSpPr>
          <xdr:cNvPr id="18" name="正方形/長方形 17" descr="ナビゲーション ボタン" title="ボタン">
            <a:hlinkClick xmlns:r="http://schemas.openxmlformats.org/officeDocument/2006/relationships" r:id="rId11" tooltip="クリックしてワークフローを表示します。"/>
          </xdr:cNvPr>
          <xdr:cNvSpPr/>
        </xdr:nvSpPr>
        <xdr:spPr>
          <a:xfrm>
            <a:off x="4156075" y="4705348"/>
            <a:ext cx="1828800" cy="1828800"/>
          </a:xfrm>
          <a:prstGeom prst="rect">
            <a:avLst/>
          </a:prstGeom>
          <a:solidFill>
            <a:schemeClr val="accent5"/>
          </a:solidFill>
          <a:ln w="381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8" name="フローチャート:プロセス 77" descr="ナビゲーション ボタン" title="ボタン">
            <a:hlinkClick xmlns:r="http://schemas.openxmlformats.org/officeDocument/2006/relationships" r:id="rId11" tooltip="クリックしてワークフローを表示します。"/>
          </xdr:cNvPr>
          <xdr:cNvSpPr/>
        </xdr:nvSpPr>
        <xdr:spPr>
          <a:xfrm>
            <a:off x="4476115" y="5025388"/>
            <a:ext cx="1188720" cy="1188720"/>
          </a:xfrm>
          <a:prstGeom prst="flowChartProcess">
            <a:avLst/>
          </a:prstGeom>
          <a:solidFill>
            <a:schemeClr val="accent5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ja-JP" altLang="en-US" sz="12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テスト</a:t>
            </a:r>
            <a:endParaRPr lang="en-US" altLang="ja-JP" sz="12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2</xdr:row>
      <xdr:rowOff>0</xdr:rowOff>
    </xdr:from>
    <xdr:to>
      <xdr:col>4</xdr:col>
      <xdr:colOff>200025</xdr:colOff>
      <xdr:row>3</xdr:row>
      <xdr:rowOff>0</xdr:rowOff>
    </xdr:to>
    <xdr:sp macro="" textlink="">
      <xdr:nvSpPr>
        <xdr:cNvPr id="11" name="目次" descr="クリックして [目次] シートに戻ります。" title="目次 - ナビゲーション ボタン">
          <a:hlinkClick xmlns:r="http://schemas.openxmlformats.org/officeDocument/2006/relationships" r:id="rId1" tooltip="クリックして目次を表示します。"/>
        </xdr:cNvPr>
        <xdr:cNvSpPr/>
      </xdr:nvSpPr>
      <xdr:spPr>
        <a:xfrm>
          <a:off x="295276" y="876300"/>
          <a:ext cx="933449" cy="190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lvl="0" algn="l"/>
          <a:r>
            <a:rPr lang="en-US" sz="1200" b="0" i="0" spc="0" baseline="0">
              <a:solidFill>
                <a:schemeClr val="accent5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&lt; </a:t>
          </a:r>
          <a:r>
            <a:rPr lang="ja-JP" altLang="en-US" sz="1200" b="0" i="0" spc="0" baseline="0">
              <a:solidFill>
                <a:schemeClr val="accent5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目次</a:t>
          </a:r>
          <a:endParaRPr lang="en-US" sz="1200" b="0" i="0" spc="0" baseline="0">
            <a:solidFill>
              <a:schemeClr val="accent5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 fPrintsWithSheet="0"/>
  </xdr:twoCellAnchor>
  <xdr:twoCellAnchor>
    <xdr:from>
      <xdr:col>32</xdr:col>
      <xdr:colOff>95250</xdr:colOff>
      <xdr:row>2</xdr:row>
      <xdr:rowOff>0</xdr:rowOff>
    </xdr:from>
    <xdr:to>
      <xdr:col>34</xdr:col>
      <xdr:colOff>190501</xdr:colOff>
      <xdr:row>3</xdr:row>
      <xdr:rowOff>0</xdr:rowOff>
    </xdr:to>
    <xdr:sp macro="" textlink="">
      <xdr:nvSpPr>
        <xdr:cNvPr id="12" name="返回" descr="以前のフローチャート タイプを表示します。" title="返回 - ナビゲーション ボタン">
          <a:hlinkClick xmlns:r="http://schemas.openxmlformats.org/officeDocument/2006/relationships" r:id="rId1" tooltip="以前のフローチャート タイプを表示します。"/>
        </xdr:cNvPr>
        <xdr:cNvSpPr/>
      </xdr:nvSpPr>
      <xdr:spPr>
        <a:xfrm>
          <a:off x="8324850" y="876300"/>
          <a:ext cx="609601" cy="190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lvl="0" algn="r"/>
          <a:r>
            <a:rPr lang="en-US" sz="1200" spc="0" baseline="0">
              <a:solidFill>
                <a:schemeClr val="accent5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&lt; </a:t>
          </a:r>
          <a:r>
            <a:rPr lang="ja-JP" altLang="en-US" sz="1200" spc="0" baseline="0">
              <a:solidFill>
                <a:schemeClr val="accent5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前へ</a:t>
          </a:r>
          <a:endParaRPr lang="en-US" sz="1200" spc="0" baseline="0">
            <a:solidFill>
              <a:schemeClr val="accent5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 fPrintsWithSheet="0"/>
  </xdr:twoCellAnchor>
  <xdr:twoCellAnchor>
    <xdr:from>
      <xdr:col>34</xdr:col>
      <xdr:colOff>200025</xdr:colOff>
      <xdr:row>2</xdr:row>
      <xdr:rowOff>0</xdr:rowOff>
    </xdr:from>
    <xdr:to>
      <xdr:col>37</xdr:col>
      <xdr:colOff>7239</xdr:colOff>
      <xdr:row>3</xdr:row>
      <xdr:rowOff>0</xdr:rowOff>
    </xdr:to>
    <xdr:sp macro="" textlink="">
      <xdr:nvSpPr>
        <xdr:cNvPr id="13" name="次へ" descr="次のフローチャート タイプを表示します。" title="次へ - ナビゲーション ボタン">
          <a:hlinkClick xmlns:r="http://schemas.openxmlformats.org/officeDocument/2006/relationships" r:id="rId2" tooltip="次のフローチャート タイプを表示します。"/>
        </xdr:cNvPr>
        <xdr:cNvSpPr/>
      </xdr:nvSpPr>
      <xdr:spPr>
        <a:xfrm>
          <a:off x="8943975" y="876300"/>
          <a:ext cx="578739" cy="190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lvl="0" algn="r"/>
          <a:r>
            <a:rPr lang="ja-JP" altLang="en-US" sz="1200" spc="0" baseline="0">
              <a:solidFill>
                <a:schemeClr val="accent5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次へ</a:t>
          </a:r>
          <a:r>
            <a:rPr lang="en-US" sz="1200" spc="0" baseline="0">
              <a:solidFill>
                <a:schemeClr val="accent5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&gt;</a:t>
          </a:r>
        </a:p>
      </xdr:txBody>
    </xdr:sp>
    <xdr:clientData fPrintsWithSheet="0"/>
  </xdr:twoCellAnchor>
  <xdr:twoCellAnchor>
    <xdr:from>
      <xdr:col>4</xdr:col>
      <xdr:colOff>209550</xdr:colOff>
      <xdr:row>2</xdr:row>
      <xdr:rowOff>104775</xdr:rowOff>
    </xdr:from>
    <xdr:to>
      <xdr:col>32</xdr:col>
      <xdr:colOff>104775</xdr:colOff>
      <xdr:row>2</xdr:row>
      <xdr:rowOff>104775</xdr:rowOff>
    </xdr:to>
    <xdr:cxnSp macro="">
      <xdr:nvCxnSpPr>
        <xdr:cNvPr id="14" name="タイトルの罫線" descr="&quot;&quot;" title="タイトルの罫線"/>
        <xdr:cNvCxnSpPr/>
      </xdr:nvCxnSpPr>
      <xdr:spPr>
        <a:xfrm>
          <a:off x="1238250" y="981075"/>
          <a:ext cx="7096125" cy="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140634</xdr:colOff>
      <xdr:row>23</xdr:row>
      <xdr:rowOff>38100</xdr:rowOff>
    </xdr:from>
    <xdr:to>
      <xdr:col>23</xdr:col>
      <xdr:colOff>19050</xdr:colOff>
      <xdr:row>45</xdr:row>
      <xdr:rowOff>178594</xdr:rowOff>
    </xdr:to>
    <xdr:graphicFrame macro="">
      <xdr:nvGraphicFramePr>
        <xdr:cNvPr id="25" name="図表 24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3" r:lo="rId4" r:qs="rId5" r:cs="rId6"/>
        </a:graphicData>
      </a:graphic>
    </xdr:graphicFrame>
    <xdr:clientData/>
  </xdr:twoCellAnchor>
  <xdr:twoCellAnchor>
    <xdr:from>
      <xdr:col>22</xdr:col>
      <xdr:colOff>23187</xdr:colOff>
      <xdr:row>22</xdr:row>
      <xdr:rowOff>156879</xdr:rowOff>
    </xdr:from>
    <xdr:to>
      <xdr:col>24</xdr:col>
      <xdr:colOff>11715</xdr:colOff>
      <xdr:row>25</xdr:row>
      <xdr:rowOff>55763</xdr:rowOff>
    </xdr:to>
    <xdr:sp macro="" textlink="">
      <xdr:nvSpPr>
        <xdr:cNvPr id="2" name="円/楕円 1"/>
        <xdr:cNvSpPr/>
      </xdr:nvSpPr>
      <xdr:spPr>
        <a:xfrm>
          <a:off x="5693363" y="5345203"/>
          <a:ext cx="503999" cy="504001"/>
        </a:xfrm>
        <a:prstGeom prst="ellipse">
          <a:avLst/>
        </a:prstGeom>
        <a:solidFill>
          <a:schemeClr val="accent4">
            <a:lumMod val="75000"/>
          </a:schemeClr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/>
        <a:lstStyle/>
        <a:p>
          <a:pPr marL="0" indent="0" algn="ctr"/>
          <a:r>
            <a:rPr kumimoji="1" lang="en-US" altLang="ja-JP" sz="1100" b="1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30</a:t>
          </a:r>
          <a:r>
            <a:rPr kumimoji="1" lang="ja-JP" altLang="en-US" sz="1100" b="1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分</a:t>
          </a:r>
        </a:p>
      </xdr:txBody>
    </xdr:sp>
    <xdr:clientData/>
  </xdr:twoCellAnchor>
  <xdr:twoCellAnchor>
    <xdr:from>
      <xdr:col>22</xdr:col>
      <xdr:colOff>9431</xdr:colOff>
      <xdr:row>32</xdr:row>
      <xdr:rowOff>77050</xdr:rowOff>
    </xdr:from>
    <xdr:to>
      <xdr:col>23</xdr:col>
      <xdr:colOff>254149</xdr:colOff>
      <xdr:row>34</xdr:row>
      <xdr:rowOff>177638</xdr:rowOff>
    </xdr:to>
    <xdr:sp macro="" textlink="">
      <xdr:nvSpPr>
        <xdr:cNvPr id="9" name="円/楕円 8"/>
        <xdr:cNvSpPr/>
      </xdr:nvSpPr>
      <xdr:spPr>
        <a:xfrm>
          <a:off x="5679607" y="7282432"/>
          <a:ext cx="502454" cy="504000"/>
        </a:xfrm>
        <a:prstGeom prst="ellipse">
          <a:avLst/>
        </a:prstGeom>
        <a:solidFill>
          <a:schemeClr val="accent4">
            <a:lumMod val="75000"/>
          </a:schemeClr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/>
        <a:lstStyle/>
        <a:p>
          <a:pPr marL="0" indent="0" algn="ctr"/>
          <a:r>
            <a:rPr kumimoji="1" lang="en-US" altLang="ja-JP" sz="1100" b="1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1</a:t>
          </a:r>
          <a:r>
            <a:rPr kumimoji="1" lang="ja-JP" altLang="en-US" sz="1100" b="1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時間</a:t>
          </a:r>
        </a:p>
      </xdr:txBody>
    </xdr:sp>
    <xdr:clientData/>
  </xdr:twoCellAnchor>
  <xdr:twoCellAnchor>
    <xdr:from>
      <xdr:col>22</xdr:col>
      <xdr:colOff>10204</xdr:colOff>
      <xdr:row>27</xdr:row>
      <xdr:rowOff>90571</xdr:rowOff>
    </xdr:from>
    <xdr:to>
      <xdr:col>23</xdr:col>
      <xdr:colOff>254922</xdr:colOff>
      <xdr:row>29</xdr:row>
      <xdr:rowOff>195796</xdr:rowOff>
    </xdr:to>
    <xdr:sp macro="" textlink="">
      <xdr:nvSpPr>
        <xdr:cNvPr id="10" name="円/楕円 9"/>
        <xdr:cNvSpPr/>
      </xdr:nvSpPr>
      <xdr:spPr>
        <a:xfrm>
          <a:off x="5680380" y="6287424"/>
          <a:ext cx="502454" cy="508637"/>
        </a:xfrm>
        <a:prstGeom prst="ellipse">
          <a:avLst/>
        </a:prstGeom>
        <a:solidFill>
          <a:schemeClr val="accent4">
            <a:lumMod val="75000"/>
          </a:schemeClr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/>
        <a:lstStyle/>
        <a:p>
          <a:pPr marL="0" indent="0" algn="ctr"/>
          <a:r>
            <a:rPr kumimoji="1" lang="en-US" altLang="ja-JP" sz="1100" b="1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30</a:t>
          </a:r>
          <a:r>
            <a:rPr kumimoji="1" lang="ja-JP" altLang="en-US" sz="1100" b="1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分</a:t>
          </a:r>
        </a:p>
      </xdr:txBody>
    </xdr:sp>
    <xdr:clientData/>
  </xdr:twoCellAnchor>
  <xdr:twoCellAnchor>
    <xdr:from>
      <xdr:col>22</xdr:col>
      <xdr:colOff>2862</xdr:colOff>
      <xdr:row>36</xdr:row>
      <xdr:rowOff>177517</xdr:rowOff>
    </xdr:from>
    <xdr:to>
      <xdr:col>23</xdr:col>
      <xdr:colOff>247580</xdr:colOff>
      <xdr:row>39</xdr:row>
      <xdr:rowOff>76399</xdr:rowOff>
    </xdr:to>
    <xdr:sp macro="" textlink="">
      <xdr:nvSpPr>
        <xdr:cNvPr id="15" name="円/楕円 14"/>
        <xdr:cNvSpPr/>
      </xdr:nvSpPr>
      <xdr:spPr>
        <a:xfrm>
          <a:off x="5673038" y="8189723"/>
          <a:ext cx="502454" cy="504000"/>
        </a:xfrm>
        <a:prstGeom prst="ellipse">
          <a:avLst/>
        </a:prstGeom>
        <a:solidFill>
          <a:schemeClr val="accent4">
            <a:lumMod val="75000"/>
          </a:schemeClr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/>
        <a:lstStyle/>
        <a:p>
          <a:pPr marL="0" indent="0" algn="ctr"/>
          <a:r>
            <a:rPr kumimoji="1" lang="en-US" altLang="ja-JP" sz="1100" b="1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2</a:t>
          </a:r>
          <a:r>
            <a:rPr kumimoji="1" lang="ja-JP" altLang="en-US" sz="1100" b="1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時間</a:t>
          </a:r>
        </a:p>
      </xdr:txBody>
    </xdr:sp>
    <xdr:clientData/>
  </xdr:twoCellAnchor>
  <xdr:twoCellAnchor>
    <xdr:from>
      <xdr:col>22</xdr:col>
      <xdr:colOff>13294</xdr:colOff>
      <xdr:row>40</xdr:row>
      <xdr:rowOff>128444</xdr:rowOff>
    </xdr:from>
    <xdr:to>
      <xdr:col>24</xdr:col>
      <xdr:colOff>1822</xdr:colOff>
      <xdr:row>43</xdr:row>
      <xdr:rowOff>22689</xdr:rowOff>
    </xdr:to>
    <xdr:sp macro="" textlink="">
      <xdr:nvSpPr>
        <xdr:cNvPr id="16" name="円/楕円 15"/>
        <xdr:cNvSpPr/>
      </xdr:nvSpPr>
      <xdr:spPr>
        <a:xfrm>
          <a:off x="5683470" y="8947473"/>
          <a:ext cx="503999" cy="499363"/>
        </a:xfrm>
        <a:prstGeom prst="ellipse">
          <a:avLst/>
        </a:prstGeom>
        <a:solidFill>
          <a:schemeClr val="accent4">
            <a:lumMod val="75000"/>
          </a:schemeClr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/>
        <a:lstStyle/>
        <a:p>
          <a:pPr marL="0" indent="0" algn="ctr"/>
          <a:r>
            <a:rPr kumimoji="1" lang="en-US" altLang="ja-JP" sz="1100" b="1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2</a:t>
          </a:r>
          <a:r>
            <a:rPr kumimoji="1" lang="ja-JP" altLang="en-US" sz="1100" b="1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時間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2</xdr:row>
      <xdr:rowOff>0</xdr:rowOff>
    </xdr:from>
    <xdr:to>
      <xdr:col>4</xdr:col>
      <xdr:colOff>200025</xdr:colOff>
      <xdr:row>3</xdr:row>
      <xdr:rowOff>0</xdr:rowOff>
    </xdr:to>
    <xdr:sp macro="" textlink="">
      <xdr:nvSpPr>
        <xdr:cNvPr id="18" name="目次" descr="クリックして [目次] シートに戻ります。" title="目次 - ナビゲーション ボタン">
          <a:hlinkClick xmlns:r="http://schemas.openxmlformats.org/officeDocument/2006/relationships" r:id="rId1" tooltip="クリックして目次を表示します。"/>
        </xdr:cNvPr>
        <xdr:cNvSpPr/>
      </xdr:nvSpPr>
      <xdr:spPr>
        <a:xfrm>
          <a:off x="295276" y="876300"/>
          <a:ext cx="933449" cy="190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lvl="0" algn="l"/>
          <a:r>
            <a:rPr lang="en-US" sz="1200" b="0" i="0" spc="0" baseline="0">
              <a:solidFill>
                <a:schemeClr val="accent4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&lt; </a:t>
          </a:r>
          <a:r>
            <a:rPr lang="ja-JP" altLang="en-US" sz="1200" b="0" i="0" spc="0" baseline="0">
              <a:solidFill>
                <a:schemeClr val="accent4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目次</a:t>
          </a:r>
          <a:endParaRPr lang="en-US" sz="1200" b="0" i="0" spc="0" baseline="0">
            <a:solidFill>
              <a:schemeClr val="accent4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 fPrintsWithSheet="0"/>
  </xdr:twoCellAnchor>
  <xdr:twoCellAnchor>
    <xdr:from>
      <xdr:col>32</xdr:col>
      <xdr:colOff>95250</xdr:colOff>
      <xdr:row>2</xdr:row>
      <xdr:rowOff>0</xdr:rowOff>
    </xdr:from>
    <xdr:to>
      <xdr:col>34</xdr:col>
      <xdr:colOff>190501</xdr:colOff>
      <xdr:row>3</xdr:row>
      <xdr:rowOff>0</xdr:rowOff>
    </xdr:to>
    <xdr:sp macro="" textlink="">
      <xdr:nvSpPr>
        <xdr:cNvPr id="19" name="返回" descr="以前のフローチャート タイプを表示します。" title="返回 - ナビゲーション ボタン">
          <a:hlinkClick xmlns:r="http://schemas.openxmlformats.org/officeDocument/2006/relationships" r:id="rId2" tooltip="以前のフローチャート タイプを表示します。"/>
        </xdr:cNvPr>
        <xdr:cNvSpPr/>
      </xdr:nvSpPr>
      <xdr:spPr>
        <a:xfrm>
          <a:off x="8324850" y="876300"/>
          <a:ext cx="609601" cy="190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lvl="0" algn="r"/>
          <a:r>
            <a:rPr lang="en-US" sz="1200" spc="0" baseline="0">
              <a:solidFill>
                <a:schemeClr val="accent4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&lt; </a:t>
          </a:r>
          <a:r>
            <a:rPr lang="ja-JP" altLang="en-US" sz="1200" spc="0" baseline="0">
              <a:solidFill>
                <a:schemeClr val="accent4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前へ</a:t>
          </a:r>
          <a:endParaRPr lang="en-US" sz="1200" spc="0" baseline="0">
            <a:solidFill>
              <a:schemeClr val="accent4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 fPrintsWithSheet="0"/>
  </xdr:twoCellAnchor>
  <xdr:twoCellAnchor>
    <xdr:from>
      <xdr:col>34</xdr:col>
      <xdr:colOff>200025</xdr:colOff>
      <xdr:row>2</xdr:row>
      <xdr:rowOff>0</xdr:rowOff>
    </xdr:from>
    <xdr:to>
      <xdr:col>37</xdr:col>
      <xdr:colOff>7239</xdr:colOff>
      <xdr:row>3</xdr:row>
      <xdr:rowOff>0</xdr:rowOff>
    </xdr:to>
    <xdr:sp macro="" textlink="">
      <xdr:nvSpPr>
        <xdr:cNvPr id="20" name="次へ" descr="次のフローチャート タイプを表示します。" title="次へ - ナビゲーション ボタン">
          <a:hlinkClick xmlns:r="http://schemas.openxmlformats.org/officeDocument/2006/relationships" r:id="rId3" tooltip="次のフローチャート タイプを表示します。"/>
        </xdr:cNvPr>
        <xdr:cNvSpPr/>
      </xdr:nvSpPr>
      <xdr:spPr>
        <a:xfrm>
          <a:off x="8943975" y="876300"/>
          <a:ext cx="578739" cy="190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lvl="0" algn="r"/>
          <a:r>
            <a:rPr lang="ja-JP" altLang="en-US" sz="1200" spc="0" baseline="0">
              <a:solidFill>
                <a:schemeClr val="accent4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次へ</a:t>
          </a:r>
          <a:r>
            <a:rPr lang="en-US" sz="1200" spc="0" baseline="0">
              <a:solidFill>
                <a:schemeClr val="accent4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&gt;</a:t>
          </a:r>
        </a:p>
      </xdr:txBody>
    </xdr:sp>
    <xdr:clientData fPrintsWithSheet="0"/>
  </xdr:twoCellAnchor>
  <xdr:twoCellAnchor>
    <xdr:from>
      <xdr:col>4</xdr:col>
      <xdr:colOff>209550</xdr:colOff>
      <xdr:row>2</xdr:row>
      <xdr:rowOff>104775</xdr:rowOff>
    </xdr:from>
    <xdr:to>
      <xdr:col>32</xdr:col>
      <xdr:colOff>104775</xdr:colOff>
      <xdr:row>2</xdr:row>
      <xdr:rowOff>104775</xdr:rowOff>
    </xdr:to>
    <xdr:cxnSp macro="">
      <xdr:nvCxnSpPr>
        <xdr:cNvPr id="21" name="タイトルの罫線" descr="&quot;&quot;" title="タイトルの罫線"/>
        <xdr:cNvCxnSpPr/>
      </xdr:nvCxnSpPr>
      <xdr:spPr>
        <a:xfrm>
          <a:off x="1238250" y="981075"/>
          <a:ext cx="7096125" cy="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99252</xdr:colOff>
      <xdr:row>6</xdr:row>
      <xdr:rowOff>160883</xdr:rowOff>
    </xdr:from>
    <xdr:to>
      <xdr:col>28</xdr:col>
      <xdr:colOff>201708</xdr:colOff>
      <xdr:row>9</xdr:row>
      <xdr:rowOff>44824</xdr:rowOff>
    </xdr:to>
    <xdr:sp macro="" textlink="">
      <xdr:nvSpPr>
        <xdr:cNvPr id="5" name="角丸四角形吹き出し 4"/>
        <xdr:cNvSpPr/>
      </xdr:nvSpPr>
      <xdr:spPr>
        <a:xfrm>
          <a:off x="4480752" y="1987442"/>
          <a:ext cx="2937544" cy="533882"/>
        </a:xfrm>
        <a:prstGeom prst="wedgeRoundRectCallout">
          <a:avLst>
            <a:gd name="adj1" fmla="val -63220"/>
            <a:gd name="adj2" fmla="val 22183"/>
            <a:gd name="adj3" fmla="val 16667"/>
          </a:avLst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リスト、カード、ダイアログを</a:t>
          </a:r>
          <a:endParaRPr kumimoji="1" lang="en-US" altLang="ja-JP" sz="1100"/>
        </a:p>
        <a:p>
          <a:pPr algn="l"/>
          <a:r>
            <a:rPr kumimoji="1" lang="ja-JP" altLang="en-US" sz="1100"/>
            <a:t>使えるサービスなら何でもいい気がします。</a:t>
          </a:r>
          <a:endParaRPr kumimoji="1" lang="en-US" altLang="ja-JP" sz="1100"/>
        </a:p>
      </xdr:txBody>
    </xdr:sp>
    <xdr:clientData/>
  </xdr:twoCellAnchor>
  <xdr:twoCellAnchor>
    <xdr:from>
      <xdr:col>23</xdr:col>
      <xdr:colOff>156883</xdr:colOff>
      <xdr:row>12</xdr:row>
      <xdr:rowOff>0</xdr:rowOff>
    </xdr:from>
    <xdr:to>
      <xdr:col>29</xdr:col>
      <xdr:colOff>134471</xdr:colOff>
      <xdr:row>22</xdr:row>
      <xdr:rowOff>33618</xdr:rowOff>
    </xdr:to>
    <xdr:sp macro="" textlink="">
      <xdr:nvSpPr>
        <xdr:cNvPr id="7" name="正方形/長方形 6"/>
        <xdr:cNvSpPr/>
      </xdr:nvSpPr>
      <xdr:spPr>
        <a:xfrm>
          <a:off x="6084795" y="3081618"/>
          <a:ext cx="1524000" cy="2050676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33618</xdr:colOff>
      <xdr:row>12</xdr:row>
      <xdr:rowOff>123265</xdr:rowOff>
    </xdr:from>
    <xdr:to>
      <xdr:col>29</xdr:col>
      <xdr:colOff>22412</xdr:colOff>
      <xdr:row>20</xdr:row>
      <xdr:rowOff>156882</xdr:rowOff>
    </xdr:to>
    <xdr:sp macro="" textlink="">
      <xdr:nvSpPr>
        <xdr:cNvPr id="8" name="正方形/長方形 7"/>
        <xdr:cNvSpPr/>
      </xdr:nvSpPr>
      <xdr:spPr>
        <a:xfrm>
          <a:off x="6219265" y="3204883"/>
          <a:ext cx="1277471" cy="1647264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アプリ</a:t>
          </a:r>
        </a:p>
      </xdr:txBody>
    </xdr:sp>
    <xdr:clientData/>
  </xdr:twoCellAnchor>
  <xdr:twoCellAnchor>
    <xdr:from>
      <xdr:col>26</xdr:col>
      <xdr:colOff>56027</xdr:colOff>
      <xdr:row>21</xdr:row>
      <xdr:rowOff>0</xdr:rowOff>
    </xdr:from>
    <xdr:to>
      <xdr:col>26</xdr:col>
      <xdr:colOff>236027</xdr:colOff>
      <xdr:row>21</xdr:row>
      <xdr:rowOff>180000</xdr:rowOff>
    </xdr:to>
    <xdr:sp macro="" textlink="">
      <xdr:nvSpPr>
        <xdr:cNvPr id="9" name="円/楕円 8"/>
        <xdr:cNvSpPr/>
      </xdr:nvSpPr>
      <xdr:spPr>
        <a:xfrm>
          <a:off x="6757145" y="4896971"/>
          <a:ext cx="180000" cy="180000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44823</xdr:colOff>
      <xdr:row>8</xdr:row>
      <xdr:rowOff>100854</xdr:rowOff>
    </xdr:from>
    <xdr:to>
      <xdr:col>50</xdr:col>
      <xdr:colOff>168087</xdr:colOff>
      <xdr:row>16</xdr:row>
      <xdr:rowOff>100854</xdr:rowOff>
    </xdr:to>
    <xdr:sp macro="" textlink="">
      <xdr:nvSpPr>
        <xdr:cNvPr id="10" name="フローチャート : 磁気ディスク 9"/>
        <xdr:cNvSpPr/>
      </xdr:nvSpPr>
      <xdr:spPr>
        <a:xfrm>
          <a:off x="11642911" y="2375648"/>
          <a:ext cx="1411941" cy="1613647"/>
        </a:xfrm>
        <a:prstGeom prst="flowChartMagneticDisk">
          <a:avLst/>
        </a:prstGeom>
        <a:solidFill>
          <a:schemeClr val="tx1">
            <a:lumMod val="50000"/>
            <a:lumOff val="50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データベース</a:t>
          </a:r>
          <a:endParaRPr kumimoji="1" lang="en-US" altLang="ja-JP" sz="1100"/>
        </a:p>
      </xdr:txBody>
    </xdr:sp>
    <xdr:clientData/>
  </xdr:twoCellAnchor>
  <xdr:twoCellAnchor>
    <xdr:from>
      <xdr:col>31</xdr:col>
      <xdr:colOff>13448</xdr:colOff>
      <xdr:row>23</xdr:row>
      <xdr:rowOff>96371</xdr:rowOff>
    </xdr:from>
    <xdr:to>
      <xdr:col>40</xdr:col>
      <xdr:colOff>0</xdr:colOff>
      <xdr:row>32</xdr:row>
      <xdr:rowOff>174810</xdr:rowOff>
    </xdr:to>
    <xdr:grpSp>
      <xdr:nvGrpSpPr>
        <xdr:cNvPr id="13" name="グループ化 12"/>
        <xdr:cNvGrpSpPr/>
      </xdr:nvGrpSpPr>
      <xdr:grpSpPr>
        <a:xfrm>
          <a:off x="7985873" y="5373221"/>
          <a:ext cx="2301127" cy="1878664"/>
          <a:chOff x="8003242" y="5396753"/>
          <a:chExt cx="2306170" cy="1893792"/>
        </a:xfrm>
      </xdr:grpSpPr>
      <xdr:sp macro="" textlink="">
        <xdr:nvSpPr>
          <xdr:cNvPr id="17" name="正方形/長方形 16"/>
          <xdr:cNvSpPr/>
        </xdr:nvSpPr>
        <xdr:spPr>
          <a:xfrm>
            <a:off x="8130988" y="5396753"/>
            <a:ext cx="1954306" cy="1517276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2" name="正方形/長方形 21"/>
          <xdr:cNvSpPr/>
        </xdr:nvSpPr>
        <xdr:spPr>
          <a:xfrm>
            <a:off x="8003242" y="7059706"/>
            <a:ext cx="2306170" cy="230839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3" name="正方形/長方形 22"/>
          <xdr:cNvSpPr/>
        </xdr:nvSpPr>
        <xdr:spPr>
          <a:xfrm>
            <a:off x="8996083" y="6842312"/>
            <a:ext cx="259975" cy="4191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38</xdr:col>
      <xdr:colOff>11209</xdr:colOff>
      <xdr:row>12</xdr:row>
      <xdr:rowOff>33617</xdr:rowOff>
    </xdr:from>
    <xdr:to>
      <xdr:col>42</xdr:col>
      <xdr:colOff>33620</xdr:colOff>
      <xdr:row>19</xdr:row>
      <xdr:rowOff>145675</xdr:rowOff>
    </xdr:to>
    <xdr:sp macro="" textlink="">
      <xdr:nvSpPr>
        <xdr:cNvPr id="11" name="直方体 10"/>
        <xdr:cNvSpPr/>
      </xdr:nvSpPr>
      <xdr:spPr>
        <a:xfrm>
          <a:off x="9805150" y="3115235"/>
          <a:ext cx="1053352" cy="1523999"/>
        </a:xfrm>
        <a:prstGeom prst="cube">
          <a:avLst/>
        </a:prstGeom>
        <a:solidFill>
          <a:schemeClr val="tx1">
            <a:lumMod val="50000"/>
            <a:lumOff val="50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サーバー</a:t>
          </a:r>
        </a:p>
      </xdr:txBody>
    </xdr:sp>
    <xdr:clientData/>
  </xdr:twoCellAnchor>
  <xdr:twoCellAnchor>
    <xdr:from>
      <xdr:col>32</xdr:col>
      <xdr:colOff>22413</xdr:colOff>
      <xdr:row>24</xdr:row>
      <xdr:rowOff>33618</xdr:rowOff>
    </xdr:from>
    <xdr:to>
      <xdr:col>38</xdr:col>
      <xdr:colOff>168088</xdr:colOff>
      <xdr:row>30</xdr:row>
      <xdr:rowOff>78441</xdr:rowOff>
    </xdr:to>
    <xdr:sp macro="" textlink="">
      <xdr:nvSpPr>
        <xdr:cNvPr id="12" name="正方形/長方形 11"/>
        <xdr:cNvSpPr/>
      </xdr:nvSpPr>
      <xdr:spPr>
        <a:xfrm>
          <a:off x="8269942" y="5535706"/>
          <a:ext cx="1692087" cy="1255059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WEB</a:t>
          </a:r>
          <a:r>
            <a:rPr kumimoji="1" lang="ja-JP" altLang="en-US" sz="1100"/>
            <a:t>版</a:t>
          </a:r>
        </a:p>
      </xdr:txBody>
    </xdr:sp>
    <xdr:clientData/>
  </xdr:twoCellAnchor>
  <xdr:twoCellAnchor>
    <xdr:from>
      <xdr:col>37</xdr:col>
      <xdr:colOff>145677</xdr:colOff>
      <xdr:row>23</xdr:row>
      <xdr:rowOff>11206</xdr:rowOff>
    </xdr:from>
    <xdr:to>
      <xdr:col>40</xdr:col>
      <xdr:colOff>92471</xdr:colOff>
      <xdr:row>26</xdr:row>
      <xdr:rowOff>126088</xdr:rowOff>
    </xdr:to>
    <xdr:sp macro="" textlink="">
      <xdr:nvSpPr>
        <xdr:cNvPr id="14" name="円/楕円 13"/>
        <xdr:cNvSpPr/>
      </xdr:nvSpPr>
      <xdr:spPr>
        <a:xfrm flipH="1">
          <a:off x="9681883" y="5311588"/>
          <a:ext cx="720000" cy="72000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0" rIns="0" rtlCol="0" anchor="ctr"/>
        <a:lstStyle/>
        <a:p>
          <a:pPr algn="ctr"/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稼働中</a:t>
          </a:r>
        </a:p>
      </xdr:txBody>
    </xdr:sp>
    <xdr:clientData/>
  </xdr:twoCellAnchor>
  <xdr:twoCellAnchor>
    <xdr:from>
      <xdr:col>42</xdr:col>
      <xdr:colOff>33620</xdr:colOff>
      <xdr:row>13</xdr:row>
      <xdr:rowOff>67235</xdr:rowOff>
    </xdr:from>
    <xdr:to>
      <xdr:col>44</xdr:col>
      <xdr:colOff>212912</xdr:colOff>
      <xdr:row>15</xdr:row>
      <xdr:rowOff>58831</xdr:rowOff>
    </xdr:to>
    <xdr:cxnSp macro="">
      <xdr:nvCxnSpPr>
        <xdr:cNvPr id="16" name="直線矢印コネクタ 15"/>
        <xdr:cNvCxnSpPr>
          <a:endCxn id="11" idx="5"/>
        </xdr:cNvCxnSpPr>
      </xdr:nvCxnSpPr>
      <xdr:spPr>
        <a:xfrm flipH="1">
          <a:off x="10858502" y="3350559"/>
          <a:ext cx="694763" cy="395007"/>
        </a:xfrm>
        <a:prstGeom prst="straightConnector1">
          <a:avLst/>
        </a:prstGeom>
        <a:ln w="38100">
          <a:solidFill>
            <a:schemeClr val="tx2">
              <a:lumMod val="75000"/>
              <a:lumOff val="2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89647</xdr:colOff>
      <xdr:row>15</xdr:row>
      <xdr:rowOff>22412</xdr:rowOff>
    </xdr:from>
    <xdr:to>
      <xdr:col>45</xdr:col>
      <xdr:colOff>11206</xdr:colOff>
      <xdr:row>17</xdr:row>
      <xdr:rowOff>11205</xdr:rowOff>
    </xdr:to>
    <xdr:cxnSp macro="">
      <xdr:nvCxnSpPr>
        <xdr:cNvPr id="26" name="直線矢印コネクタ 25"/>
        <xdr:cNvCxnSpPr/>
      </xdr:nvCxnSpPr>
      <xdr:spPr>
        <a:xfrm flipV="1">
          <a:off x="10914529" y="3709147"/>
          <a:ext cx="694765" cy="392205"/>
        </a:xfrm>
        <a:prstGeom prst="straightConnector1">
          <a:avLst/>
        </a:prstGeom>
        <a:ln w="38100">
          <a:solidFill>
            <a:schemeClr val="tx2">
              <a:lumMod val="75000"/>
              <a:lumOff val="2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190500</xdr:colOff>
      <xdr:row>20</xdr:row>
      <xdr:rowOff>22411</xdr:rowOff>
    </xdr:from>
    <xdr:to>
      <xdr:col>37</xdr:col>
      <xdr:colOff>235323</xdr:colOff>
      <xdr:row>22</xdr:row>
      <xdr:rowOff>190500</xdr:rowOff>
    </xdr:to>
    <xdr:cxnSp macro="">
      <xdr:nvCxnSpPr>
        <xdr:cNvPr id="29" name="直線矢印コネクタ 28"/>
        <xdr:cNvCxnSpPr/>
      </xdr:nvCxnSpPr>
      <xdr:spPr>
        <a:xfrm flipH="1">
          <a:off x="9211235" y="4717676"/>
          <a:ext cx="560294" cy="571500"/>
        </a:xfrm>
        <a:prstGeom prst="straightConnector1">
          <a:avLst/>
        </a:prstGeom>
        <a:ln w="38100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67235</xdr:colOff>
      <xdr:row>18</xdr:row>
      <xdr:rowOff>179295</xdr:rowOff>
    </xdr:from>
    <xdr:to>
      <xdr:col>37</xdr:col>
      <xdr:colOff>112059</xdr:colOff>
      <xdr:row>22</xdr:row>
      <xdr:rowOff>190500</xdr:rowOff>
    </xdr:to>
    <xdr:cxnSp macro="">
      <xdr:nvCxnSpPr>
        <xdr:cNvPr id="37" name="直線矢印コネクタ 36"/>
        <xdr:cNvCxnSpPr/>
      </xdr:nvCxnSpPr>
      <xdr:spPr>
        <a:xfrm flipV="1">
          <a:off x="8830235" y="4471148"/>
          <a:ext cx="818030" cy="818028"/>
        </a:xfrm>
        <a:prstGeom prst="straightConnector1">
          <a:avLst/>
        </a:prstGeom>
        <a:ln w="38100">
          <a:solidFill>
            <a:schemeClr val="tx2">
              <a:lumMod val="75000"/>
              <a:lumOff val="2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246529</xdr:colOff>
      <xdr:row>15</xdr:row>
      <xdr:rowOff>190500</xdr:rowOff>
    </xdr:from>
    <xdr:to>
      <xdr:col>37</xdr:col>
      <xdr:colOff>112059</xdr:colOff>
      <xdr:row>16</xdr:row>
      <xdr:rowOff>11206</xdr:rowOff>
    </xdr:to>
    <xdr:cxnSp macro="">
      <xdr:nvCxnSpPr>
        <xdr:cNvPr id="40" name="直線矢印コネクタ 39"/>
        <xdr:cNvCxnSpPr/>
      </xdr:nvCxnSpPr>
      <xdr:spPr>
        <a:xfrm flipH="1">
          <a:off x="7720853" y="3877235"/>
          <a:ext cx="1927412" cy="22412"/>
        </a:xfrm>
        <a:prstGeom prst="straightConnector1">
          <a:avLst/>
        </a:prstGeom>
        <a:ln w="38100">
          <a:solidFill>
            <a:schemeClr val="tx2">
              <a:lumMod val="75000"/>
              <a:lumOff val="2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33617</xdr:colOff>
      <xdr:row>17</xdr:row>
      <xdr:rowOff>145677</xdr:rowOff>
    </xdr:from>
    <xdr:to>
      <xdr:col>37</xdr:col>
      <xdr:colOff>179294</xdr:colOff>
      <xdr:row>17</xdr:row>
      <xdr:rowOff>179295</xdr:rowOff>
    </xdr:to>
    <xdr:cxnSp macro="">
      <xdr:nvCxnSpPr>
        <xdr:cNvPr id="44" name="直線矢印コネクタ 43"/>
        <xdr:cNvCxnSpPr/>
      </xdr:nvCxnSpPr>
      <xdr:spPr>
        <a:xfrm flipV="1">
          <a:off x="7765676" y="4235824"/>
          <a:ext cx="1949824" cy="33618"/>
        </a:xfrm>
        <a:prstGeom prst="straightConnector1">
          <a:avLst/>
        </a:prstGeom>
        <a:ln w="38100">
          <a:solidFill>
            <a:schemeClr val="tx2">
              <a:lumMod val="75000"/>
              <a:lumOff val="2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219636</xdr:colOff>
      <xdr:row>10</xdr:row>
      <xdr:rowOff>186017</xdr:rowOff>
    </xdr:from>
    <xdr:to>
      <xdr:col>30</xdr:col>
      <xdr:colOff>166430</xdr:colOff>
      <xdr:row>14</xdr:row>
      <xdr:rowOff>99194</xdr:rowOff>
    </xdr:to>
    <xdr:sp macro="" textlink="">
      <xdr:nvSpPr>
        <xdr:cNvPr id="47" name="円/楕円 46"/>
        <xdr:cNvSpPr/>
      </xdr:nvSpPr>
      <xdr:spPr>
        <a:xfrm flipH="1">
          <a:off x="7178489" y="2864223"/>
          <a:ext cx="720000" cy="720000"/>
        </a:xfrm>
        <a:prstGeom prst="ellipse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作成依頼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2</xdr:row>
      <xdr:rowOff>0</xdr:rowOff>
    </xdr:from>
    <xdr:to>
      <xdr:col>4</xdr:col>
      <xdr:colOff>200025</xdr:colOff>
      <xdr:row>3</xdr:row>
      <xdr:rowOff>0</xdr:rowOff>
    </xdr:to>
    <xdr:sp macro="" textlink="">
      <xdr:nvSpPr>
        <xdr:cNvPr id="2" name="目次" descr="クリックして [目次] シートに戻ります。" title="目次 - ナビゲーション ボタン">
          <a:hlinkClick xmlns:r="http://schemas.openxmlformats.org/officeDocument/2006/relationships" r:id="rId1" tooltip="クリックして目次を表示します。"/>
        </xdr:cNvPr>
        <xdr:cNvSpPr/>
      </xdr:nvSpPr>
      <xdr:spPr>
        <a:xfrm>
          <a:off x="295276" y="876300"/>
          <a:ext cx="933449" cy="190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lvl="0" algn="l"/>
          <a:r>
            <a:rPr lang="en-US" sz="1200" b="0" i="0" spc="0" baseline="0">
              <a:solidFill>
                <a:schemeClr val="accent4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&lt; </a:t>
          </a:r>
          <a:r>
            <a:rPr lang="ja-JP" altLang="en-US" sz="1200" b="0" i="0" spc="0" baseline="0">
              <a:solidFill>
                <a:schemeClr val="accent4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目次</a:t>
          </a:r>
          <a:endParaRPr lang="en-US" sz="1200" b="0" i="0" spc="0" baseline="0">
            <a:solidFill>
              <a:schemeClr val="accent4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 fPrintsWithSheet="0"/>
  </xdr:twoCellAnchor>
  <xdr:twoCellAnchor>
    <xdr:from>
      <xdr:col>32</xdr:col>
      <xdr:colOff>95250</xdr:colOff>
      <xdr:row>2</xdr:row>
      <xdr:rowOff>0</xdr:rowOff>
    </xdr:from>
    <xdr:to>
      <xdr:col>34</xdr:col>
      <xdr:colOff>190501</xdr:colOff>
      <xdr:row>3</xdr:row>
      <xdr:rowOff>0</xdr:rowOff>
    </xdr:to>
    <xdr:sp macro="" textlink="">
      <xdr:nvSpPr>
        <xdr:cNvPr id="3" name="返回" descr="以前のフローチャート タイプを表示します。" title="返回 - ナビゲーション ボタン">
          <a:hlinkClick xmlns:r="http://schemas.openxmlformats.org/officeDocument/2006/relationships" r:id="rId2" tooltip="以前のフローチャート タイプを表示します。"/>
        </xdr:cNvPr>
        <xdr:cNvSpPr/>
      </xdr:nvSpPr>
      <xdr:spPr>
        <a:xfrm>
          <a:off x="8324850" y="876300"/>
          <a:ext cx="609601" cy="190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lvl="0" algn="r"/>
          <a:r>
            <a:rPr lang="en-US" sz="1200" spc="0" baseline="0">
              <a:solidFill>
                <a:schemeClr val="accent4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&lt; </a:t>
          </a:r>
          <a:r>
            <a:rPr lang="ja-JP" altLang="en-US" sz="1200" spc="0" baseline="0">
              <a:solidFill>
                <a:schemeClr val="accent4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前へ</a:t>
          </a:r>
          <a:endParaRPr lang="en-US" sz="1200" spc="0" baseline="0">
            <a:solidFill>
              <a:schemeClr val="accent4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 fPrintsWithSheet="0"/>
  </xdr:twoCellAnchor>
  <xdr:twoCellAnchor>
    <xdr:from>
      <xdr:col>34</xdr:col>
      <xdr:colOff>200025</xdr:colOff>
      <xdr:row>2</xdr:row>
      <xdr:rowOff>0</xdr:rowOff>
    </xdr:from>
    <xdr:to>
      <xdr:col>37</xdr:col>
      <xdr:colOff>7239</xdr:colOff>
      <xdr:row>3</xdr:row>
      <xdr:rowOff>0</xdr:rowOff>
    </xdr:to>
    <xdr:sp macro="" textlink="">
      <xdr:nvSpPr>
        <xdr:cNvPr id="4" name="次へ" descr="次のフローチャート タイプを表示します。" title="次へ - ナビゲーション ボタン">
          <a:hlinkClick xmlns:r="http://schemas.openxmlformats.org/officeDocument/2006/relationships" r:id="rId3" tooltip="次のフローチャート タイプを表示します。"/>
        </xdr:cNvPr>
        <xdr:cNvSpPr/>
      </xdr:nvSpPr>
      <xdr:spPr>
        <a:xfrm>
          <a:off x="8943975" y="876300"/>
          <a:ext cx="578739" cy="190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lvl="0" algn="r"/>
          <a:r>
            <a:rPr lang="ja-JP" altLang="en-US" sz="1200" spc="0" baseline="0">
              <a:solidFill>
                <a:schemeClr val="accent4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次へ</a:t>
          </a:r>
          <a:r>
            <a:rPr lang="en-US" sz="1200" spc="0" baseline="0">
              <a:solidFill>
                <a:schemeClr val="accent4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&gt;</a:t>
          </a:r>
        </a:p>
      </xdr:txBody>
    </xdr:sp>
    <xdr:clientData fPrintsWithSheet="0"/>
  </xdr:twoCellAnchor>
  <xdr:twoCellAnchor>
    <xdr:from>
      <xdr:col>4</xdr:col>
      <xdr:colOff>209550</xdr:colOff>
      <xdr:row>2</xdr:row>
      <xdr:rowOff>104775</xdr:rowOff>
    </xdr:from>
    <xdr:to>
      <xdr:col>32</xdr:col>
      <xdr:colOff>104775</xdr:colOff>
      <xdr:row>2</xdr:row>
      <xdr:rowOff>104775</xdr:rowOff>
    </xdr:to>
    <xdr:cxnSp macro="">
      <xdr:nvCxnSpPr>
        <xdr:cNvPr id="5" name="タイトルの罫線" descr="&quot;&quot;" title="タイトルの罫線"/>
        <xdr:cNvCxnSpPr/>
      </xdr:nvCxnSpPr>
      <xdr:spPr>
        <a:xfrm>
          <a:off x="1238250" y="981075"/>
          <a:ext cx="7096125" cy="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144991</xdr:colOff>
      <xdr:row>25</xdr:row>
      <xdr:rowOff>105890</xdr:rowOff>
    </xdr:from>
    <xdr:to>
      <xdr:col>10</xdr:col>
      <xdr:colOff>248154</xdr:colOff>
      <xdr:row>46</xdr:row>
      <xdr:rowOff>175360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929" y="8106890"/>
          <a:ext cx="2460600" cy="432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48462</xdr:colOff>
      <xdr:row>25</xdr:row>
      <xdr:rowOff>105883</xdr:rowOff>
    </xdr:from>
    <xdr:to>
      <xdr:col>20</xdr:col>
      <xdr:colOff>155105</xdr:colOff>
      <xdr:row>46</xdr:row>
      <xdr:rowOff>175353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29775" y="8106883"/>
          <a:ext cx="2464080" cy="43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218839</xdr:colOff>
      <xdr:row>25</xdr:row>
      <xdr:rowOff>113452</xdr:rowOff>
    </xdr:from>
    <xdr:to>
      <xdr:col>30</xdr:col>
      <xdr:colOff>58144</xdr:colOff>
      <xdr:row>46</xdr:row>
      <xdr:rowOff>182922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589" y="8114452"/>
          <a:ext cx="2458680" cy="4320000"/>
        </a:xfrm>
        <a:prstGeom prst="rect">
          <a:avLst/>
        </a:prstGeom>
      </xdr:spPr>
    </xdr:pic>
    <xdr:clientData/>
  </xdr:twoCellAnchor>
  <xdr:twoCellAnchor>
    <xdr:from>
      <xdr:col>18</xdr:col>
      <xdr:colOff>30834</xdr:colOff>
      <xdr:row>24</xdr:row>
      <xdr:rowOff>145677</xdr:rowOff>
    </xdr:from>
    <xdr:to>
      <xdr:col>25</xdr:col>
      <xdr:colOff>67236</xdr:colOff>
      <xdr:row>26</xdr:row>
      <xdr:rowOff>56028</xdr:rowOff>
    </xdr:to>
    <xdr:sp macro="" textlink="">
      <xdr:nvSpPr>
        <xdr:cNvPr id="9" name="正方形/長方形 8"/>
        <xdr:cNvSpPr/>
      </xdr:nvSpPr>
      <xdr:spPr>
        <a:xfrm>
          <a:off x="4670069" y="5692589"/>
          <a:ext cx="1840549" cy="313763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素組したイメージ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77478</xdr:colOff>
      <xdr:row>40</xdr:row>
      <xdr:rowOff>110659</xdr:rowOff>
    </xdr:from>
    <xdr:to>
      <xdr:col>12</xdr:col>
      <xdr:colOff>122463</xdr:colOff>
      <xdr:row>44</xdr:row>
      <xdr:rowOff>44825</xdr:rowOff>
    </xdr:to>
    <xdr:sp macro="" textlink="">
      <xdr:nvSpPr>
        <xdr:cNvPr id="9" name="二重結び?" descr="意思決定図形 (ダイヤモンド)" title="二重結び?"/>
        <xdr:cNvSpPr>
          <a:spLocks noChangeAspect="1"/>
        </xdr:cNvSpPr>
      </xdr:nvSpPr>
      <xdr:spPr>
        <a:xfrm>
          <a:off x="1366154" y="7069512"/>
          <a:ext cx="1849133" cy="740989"/>
        </a:xfrm>
        <a:prstGeom prst="flowChartDecision">
          <a:avLst/>
        </a:prstGeom>
        <a:solidFill>
          <a:schemeClr val="accent1">
            <a:lumMod val="75000"/>
          </a:schemeClr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ja-JP" altLang="en-US" sz="1200" b="1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分岐</a:t>
          </a:r>
          <a:endParaRPr lang="en-US" sz="1200" b="1">
            <a:solidFill>
              <a:schemeClr val="bg1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11</xdr:col>
      <xdr:colOff>231642</xdr:colOff>
      <xdr:row>40</xdr:row>
      <xdr:rowOff>62665</xdr:rowOff>
    </xdr:from>
    <xdr:to>
      <xdr:col>13</xdr:col>
      <xdr:colOff>75370</xdr:colOff>
      <xdr:row>42</xdr:row>
      <xdr:rowOff>16851</xdr:rowOff>
    </xdr:to>
    <xdr:sp macro="" textlink="">
      <xdr:nvSpPr>
        <xdr:cNvPr id="30" name="○" descr="意思決定ラベル (円)" title="○"/>
        <xdr:cNvSpPr>
          <a:spLocks noChangeAspect="1"/>
        </xdr:cNvSpPr>
      </xdr:nvSpPr>
      <xdr:spPr>
        <a:xfrm>
          <a:off x="3066730" y="7066341"/>
          <a:ext cx="359199" cy="357598"/>
        </a:xfrm>
        <a:prstGeom prst="ellipse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 b="1">
              <a:solidFill>
                <a:schemeClr val="accent1">
                  <a:lumMod val="7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Yes</a:t>
          </a:r>
        </a:p>
      </xdr:txBody>
    </xdr:sp>
    <xdr:clientData/>
  </xdr:twoCellAnchor>
  <xdr:twoCellAnchor>
    <xdr:from>
      <xdr:col>8</xdr:col>
      <xdr:colOff>228883</xdr:colOff>
      <xdr:row>33</xdr:row>
      <xdr:rowOff>31733</xdr:rowOff>
    </xdr:from>
    <xdr:to>
      <xdr:col>8</xdr:col>
      <xdr:colOff>243254</xdr:colOff>
      <xdr:row>35</xdr:row>
      <xdr:rowOff>125545</xdr:rowOff>
    </xdr:to>
    <xdr:cxnSp macro="">
      <xdr:nvCxnSpPr>
        <xdr:cNvPr id="40" name="カギ線コネクタ 2" descr="&quot;&quot;" title="線コネクタ"/>
        <xdr:cNvCxnSpPr>
          <a:stCxn id="64" idx="0"/>
          <a:endCxn id="55" idx="2"/>
        </xdr:cNvCxnSpPr>
      </xdr:nvCxnSpPr>
      <xdr:spPr>
        <a:xfrm flipV="1">
          <a:off x="2290765" y="5623468"/>
          <a:ext cx="14371" cy="497224"/>
        </a:xfrm>
        <a:prstGeom prst="straightConnector1">
          <a:avLst/>
        </a:prstGeom>
        <a:ln w="25400">
          <a:solidFill>
            <a:schemeClr val="tx1">
              <a:lumMod val="75000"/>
              <a:lumOff val="2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38101</xdr:colOff>
      <xdr:row>2</xdr:row>
      <xdr:rowOff>0</xdr:rowOff>
    </xdr:from>
    <xdr:to>
      <xdr:col>4</xdr:col>
      <xdr:colOff>200025</xdr:colOff>
      <xdr:row>3</xdr:row>
      <xdr:rowOff>0</xdr:rowOff>
    </xdr:to>
    <xdr:sp macro="" textlink="">
      <xdr:nvSpPr>
        <xdr:cNvPr id="21" name="目次" descr="クリックして [目次] シートに戻ります。" title="目次 - ナビゲーション ボタン">
          <a:hlinkClick xmlns:r="http://schemas.openxmlformats.org/officeDocument/2006/relationships" r:id="rId1" tooltip="クリックして目次を表示します。"/>
        </xdr:cNvPr>
        <xdr:cNvSpPr/>
      </xdr:nvSpPr>
      <xdr:spPr>
        <a:xfrm>
          <a:off x="295276" y="876300"/>
          <a:ext cx="933449" cy="190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lvl="0" algn="l"/>
          <a:r>
            <a:rPr lang="en-US" sz="1200" b="0" i="0" spc="0" baseline="0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&lt; </a:t>
          </a:r>
          <a:r>
            <a:rPr lang="ja-JP" altLang="en-US" sz="1200" b="0" i="0" spc="0" baseline="0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目次</a:t>
          </a:r>
          <a:endParaRPr lang="en-US" sz="1200" b="0" i="0" spc="0" baseline="0">
            <a:solidFill>
              <a:schemeClr val="accent6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 fPrintsWithSheet="0"/>
  </xdr:twoCellAnchor>
  <xdr:twoCellAnchor>
    <xdr:from>
      <xdr:col>32</xdr:col>
      <xdr:colOff>95250</xdr:colOff>
      <xdr:row>2</xdr:row>
      <xdr:rowOff>0</xdr:rowOff>
    </xdr:from>
    <xdr:to>
      <xdr:col>34</xdr:col>
      <xdr:colOff>190501</xdr:colOff>
      <xdr:row>3</xdr:row>
      <xdr:rowOff>0</xdr:rowOff>
    </xdr:to>
    <xdr:sp macro="" textlink="">
      <xdr:nvSpPr>
        <xdr:cNvPr id="22" name="返回" descr="以前のフローチャート タイプを表示します。" title="返回 - ナビゲーション ボタン">
          <a:hlinkClick xmlns:r="http://schemas.openxmlformats.org/officeDocument/2006/relationships" r:id="rId2" tooltip="前へ"/>
        </xdr:cNvPr>
        <xdr:cNvSpPr/>
      </xdr:nvSpPr>
      <xdr:spPr>
        <a:xfrm>
          <a:off x="8324850" y="876300"/>
          <a:ext cx="609601" cy="190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lvl="0" algn="r"/>
          <a:r>
            <a:rPr lang="en-US" sz="1200" spc="0" baseline="0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&lt; </a:t>
          </a:r>
          <a:r>
            <a:rPr lang="ja-JP" altLang="en-US" sz="1200" spc="0" baseline="0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前へ</a:t>
          </a:r>
          <a:endParaRPr lang="en-US" sz="1200" spc="0" baseline="0">
            <a:solidFill>
              <a:schemeClr val="accent6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 fPrintsWithSheet="0"/>
  </xdr:twoCellAnchor>
  <xdr:twoCellAnchor>
    <xdr:from>
      <xdr:col>34</xdr:col>
      <xdr:colOff>200025</xdr:colOff>
      <xdr:row>2</xdr:row>
      <xdr:rowOff>0</xdr:rowOff>
    </xdr:from>
    <xdr:to>
      <xdr:col>37</xdr:col>
      <xdr:colOff>7239</xdr:colOff>
      <xdr:row>3</xdr:row>
      <xdr:rowOff>0</xdr:rowOff>
    </xdr:to>
    <xdr:sp macro="" textlink="">
      <xdr:nvSpPr>
        <xdr:cNvPr id="24" name="次へ" descr="次のフローチャート タイプを表示します。" title="次へ - ナビゲーション ボタン">
          <a:hlinkClick xmlns:r="http://schemas.openxmlformats.org/officeDocument/2006/relationships" r:id="rId3" tooltip="次へ"/>
        </xdr:cNvPr>
        <xdr:cNvSpPr/>
      </xdr:nvSpPr>
      <xdr:spPr>
        <a:xfrm>
          <a:off x="8943975" y="876300"/>
          <a:ext cx="578739" cy="190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lvl="0" algn="r"/>
          <a:r>
            <a:rPr lang="ja-JP" altLang="en-US" sz="1200" spc="0" baseline="0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次へ</a:t>
          </a:r>
          <a:r>
            <a:rPr lang="en-US" sz="1200" spc="0" baseline="0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&gt;</a:t>
          </a:r>
        </a:p>
      </xdr:txBody>
    </xdr:sp>
    <xdr:clientData fPrintsWithSheet="0"/>
  </xdr:twoCellAnchor>
  <xdr:twoCellAnchor>
    <xdr:from>
      <xdr:col>4</xdr:col>
      <xdr:colOff>209550</xdr:colOff>
      <xdr:row>2</xdr:row>
      <xdr:rowOff>104775</xdr:rowOff>
    </xdr:from>
    <xdr:to>
      <xdr:col>32</xdr:col>
      <xdr:colOff>104775</xdr:colOff>
      <xdr:row>2</xdr:row>
      <xdr:rowOff>104775</xdr:rowOff>
    </xdr:to>
    <xdr:cxnSp macro="">
      <xdr:nvCxnSpPr>
        <xdr:cNvPr id="27" name="タイトルの罫線" descr="&quot;&quot;" title="タイトルの罫線"/>
        <xdr:cNvCxnSpPr/>
      </xdr:nvCxnSpPr>
      <xdr:spPr>
        <a:xfrm>
          <a:off x="1238250" y="981075"/>
          <a:ext cx="7096125" cy="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33</xdr:col>
      <xdr:colOff>204108</xdr:colOff>
      <xdr:row>7</xdr:row>
      <xdr:rowOff>13609</xdr:rowOff>
    </xdr:from>
    <xdr:to>
      <xdr:col>57</xdr:col>
      <xdr:colOff>37347</xdr:colOff>
      <xdr:row>30</xdr:row>
      <xdr:rowOff>147786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35787" y="2081895"/>
          <a:ext cx="6038096" cy="4910284"/>
        </a:xfrm>
        <a:prstGeom prst="rect">
          <a:avLst/>
        </a:prstGeom>
      </xdr:spPr>
    </xdr:pic>
    <xdr:clientData/>
  </xdr:twoCellAnchor>
  <xdr:twoCellAnchor>
    <xdr:from>
      <xdr:col>49</xdr:col>
      <xdr:colOff>244930</xdr:colOff>
      <xdr:row>7</xdr:row>
      <xdr:rowOff>68037</xdr:rowOff>
    </xdr:from>
    <xdr:to>
      <xdr:col>59</xdr:col>
      <xdr:colOff>27215</xdr:colOff>
      <xdr:row>9</xdr:row>
      <xdr:rowOff>54430</xdr:rowOff>
    </xdr:to>
    <xdr:sp macro="" textlink="">
      <xdr:nvSpPr>
        <xdr:cNvPr id="34" name="正方形/長方形 33"/>
        <xdr:cNvSpPr/>
      </xdr:nvSpPr>
      <xdr:spPr>
        <a:xfrm>
          <a:off x="12913180" y="2095501"/>
          <a:ext cx="2367642" cy="394608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あとで、作ります</a:t>
          </a:r>
        </a:p>
      </xdr:txBody>
    </xdr:sp>
    <xdr:clientData/>
  </xdr:twoCellAnchor>
  <xdr:twoCellAnchor>
    <xdr:from>
      <xdr:col>5</xdr:col>
      <xdr:colOff>119261</xdr:colOff>
      <xdr:row>30</xdr:row>
      <xdr:rowOff>104055</xdr:rowOff>
    </xdr:from>
    <xdr:to>
      <xdr:col>12</xdr:col>
      <xdr:colOff>109511</xdr:colOff>
      <xdr:row>33</xdr:row>
      <xdr:rowOff>31733</xdr:rowOff>
    </xdr:to>
    <xdr:sp macro="" textlink="">
      <xdr:nvSpPr>
        <xdr:cNvPr id="55" name="角丸四角形 54"/>
        <xdr:cNvSpPr/>
      </xdr:nvSpPr>
      <xdr:spPr>
        <a:xfrm>
          <a:off x="1407937" y="5045849"/>
          <a:ext cx="1794398" cy="532796"/>
        </a:xfrm>
        <a:prstGeom prst="roundRect">
          <a:avLst>
            <a:gd name="adj" fmla="val 50000"/>
          </a:avLst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</a:t>
          </a:r>
        </a:p>
      </xdr:txBody>
    </xdr:sp>
    <xdr:clientData/>
  </xdr:twoCellAnchor>
  <xdr:twoCellAnchor>
    <xdr:from>
      <xdr:col>5</xdr:col>
      <xdr:colOff>93966</xdr:colOff>
      <xdr:row>51</xdr:row>
      <xdr:rowOff>19204</xdr:rowOff>
    </xdr:from>
    <xdr:to>
      <xdr:col>12</xdr:col>
      <xdr:colOff>84216</xdr:colOff>
      <xdr:row>53</xdr:row>
      <xdr:rowOff>148589</xdr:rowOff>
    </xdr:to>
    <xdr:sp macro="" textlink="">
      <xdr:nvSpPr>
        <xdr:cNvPr id="57" name="角丸四角形 56"/>
        <xdr:cNvSpPr/>
      </xdr:nvSpPr>
      <xdr:spPr>
        <a:xfrm>
          <a:off x="1382642" y="9241645"/>
          <a:ext cx="1794398" cy="532797"/>
        </a:xfrm>
        <a:prstGeom prst="roundRect">
          <a:avLst>
            <a:gd name="adj" fmla="val 50000"/>
          </a:avLst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終了</a:t>
          </a:r>
        </a:p>
      </xdr:txBody>
    </xdr:sp>
    <xdr:clientData/>
  </xdr:twoCellAnchor>
  <xdr:twoCellAnchor>
    <xdr:from>
      <xdr:col>4</xdr:col>
      <xdr:colOff>179824</xdr:colOff>
      <xdr:row>35</xdr:row>
      <xdr:rowOff>125545</xdr:rowOff>
    </xdr:from>
    <xdr:to>
      <xdr:col>13</xdr:col>
      <xdr:colOff>20206</xdr:colOff>
      <xdr:row>38</xdr:row>
      <xdr:rowOff>11323</xdr:rowOff>
    </xdr:to>
    <xdr:sp macro="" textlink="">
      <xdr:nvSpPr>
        <xdr:cNvPr id="64" name="靴を履く" descr="処理図形 (四角形)" title="靴を履く"/>
        <xdr:cNvSpPr>
          <a:spLocks noChangeAspect="1"/>
        </xdr:cNvSpPr>
      </xdr:nvSpPr>
      <xdr:spPr>
        <a:xfrm>
          <a:off x="1210765" y="6120692"/>
          <a:ext cx="2160000" cy="490896"/>
        </a:xfrm>
        <a:prstGeom prst="roundRect">
          <a:avLst>
            <a:gd name="adj" fmla="val 11049"/>
          </a:avLst>
        </a:prstGeom>
        <a:noFill/>
        <a:ln w="28575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ja-JP" altLang="en-US" sz="1200" b="1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処理</a:t>
          </a:r>
          <a:endParaRPr lang="en-US" sz="1200" b="1">
            <a:solidFill>
              <a:schemeClr val="accent1">
                <a:lumMod val="75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7</xdr:col>
      <xdr:colOff>14250</xdr:colOff>
      <xdr:row>44</xdr:row>
      <xdr:rowOff>58182</xdr:rowOff>
    </xdr:from>
    <xdr:to>
      <xdr:col>8</xdr:col>
      <xdr:colOff>115714</xdr:colOff>
      <xdr:row>46</xdr:row>
      <xdr:rowOff>12369</xdr:rowOff>
    </xdr:to>
    <xdr:sp macro="" textlink="">
      <xdr:nvSpPr>
        <xdr:cNvPr id="65" name="○" descr="意思決定ラベル (円)" title="○"/>
        <xdr:cNvSpPr>
          <a:spLocks noChangeAspect="1"/>
        </xdr:cNvSpPr>
      </xdr:nvSpPr>
      <xdr:spPr>
        <a:xfrm>
          <a:off x="1818397" y="7868682"/>
          <a:ext cx="359199" cy="357599"/>
        </a:xfrm>
        <a:prstGeom prst="ellipse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 b="1">
              <a:solidFill>
                <a:schemeClr val="accent1">
                  <a:lumMod val="7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No</a:t>
          </a:r>
        </a:p>
      </xdr:txBody>
    </xdr:sp>
    <xdr:clientData/>
  </xdr:twoCellAnchor>
  <xdr:twoCellAnchor>
    <xdr:from>
      <xdr:col>13</xdr:col>
      <xdr:colOff>179293</xdr:colOff>
      <xdr:row>26</xdr:row>
      <xdr:rowOff>123266</xdr:rowOff>
    </xdr:from>
    <xdr:to>
      <xdr:col>18</xdr:col>
      <xdr:colOff>235323</xdr:colOff>
      <xdr:row>31</xdr:row>
      <xdr:rowOff>168088</xdr:rowOff>
    </xdr:to>
    <xdr:sp macro="" textlink="">
      <xdr:nvSpPr>
        <xdr:cNvPr id="63" name="角丸四角形吹き出し 62"/>
        <xdr:cNvSpPr/>
      </xdr:nvSpPr>
      <xdr:spPr>
        <a:xfrm>
          <a:off x="3529852" y="4213413"/>
          <a:ext cx="1344706" cy="1098175"/>
        </a:xfrm>
        <a:prstGeom prst="wedgeRoundRectCallout">
          <a:avLst>
            <a:gd name="adj1" fmla="val -71157"/>
            <a:gd name="adj2" fmla="val 34020"/>
            <a:gd name="adj3" fmla="val 16667"/>
          </a:avLst>
        </a:prstGeom>
        <a:noFill/>
        <a:ln w="25400"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marL="0" indent="0" algn="l"/>
          <a:r>
            <a:rPr kumimoji="1" lang="ja-JP" altLang="en-US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入力データ</a:t>
          </a:r>
          <a:endParaRPr kumimoji="1" lang="en-US" altLang="ja-JP" sz="1100" b="1">
            <a:solidFill>
              <a:schemeClr val="accent6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indent="0" algn="l"/>
          <a:r>
            <a:rPr kumimoji="1" lang="ja-JP" altLang="en-US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　・　合計金額</a:t>
          </a:r>
          <a:endParaRPr kumimoji="1" lang="en-US" altLang="ja-JP" sz="1100" b="1">
            <a:solidFill>
              <a:schemeClr val="accent6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indent="0" algn="l"/>
          <a:r>
            <a:rPr kumimoji="1" lang="ja-JP" altLang="en-US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　・　所持ポイント</a:t>
          </a:r>
          <a:endParaRPr kumimoji="1" lang="en-US" altLang="ja-JP" sz="1100" b="1">
            <a:solidFill>
              <a:schemeClr val="accent6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indent="0" algn="l"/>
          <a:r>
            <a:rPr kumimoji="1" lang="ja-JP" altLang="en-US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　・　現在日時</a:t>
          </a:r>
          <a:endParaRPr kumimoji="1" lang="en-US" altLang="ja-JP" sz="1100" b="1">
            <a:solidFill>
              <a:schemeClr val="accent6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indent="0" algn="l"/>
          <a:endParaRPr kumimoji="1" lang="ja-JP" altLang="en-US" sz="1100" b="1">
            <a:solidFill>
              <a:schemeClr val="accent6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228839</xdr:colOff>
      <xdr:row>38</xdr:row>
      <xdr:rowOff>11323</xdr:rowOff>
    </xdr:from>
    <xdr:to>
      <xdr:col>8</xdr:col>
      <xdr:colOff>228883</xdr:colOff>
      <xdr:row>40</xdr:row>
      <xdr:rowOff>110659</xdr:rowOff>
    </xdr:to>
    <xdr:cxnSp macro="">
      <xdr:nvCxnSpPr>
        <xdr:cNvPr id="69" name="カギ線コネクタ 2" descr="&quot;&quot;" title="線コネクタ"/>
        <xdr:cNvCxnSpPr>
          <a:stCxn id="9" idx="0"/>
          <a:endCxn id="64" idx="2"/>
        </xdr:cNvCxnSpPr>
      </xdr:nvCxnSpPr>
      <xdr:spPr>
        <a:xfrm flipV="1">
          <a:off x="2290721" y="6611588"/>
          <a:ext cx="44" cy="502747"/>
        </a:xfrm>
        <a:prstGeom prst="straightConnector1">
          <a:avLst/>
        </a:prstGeom>
        <a:ln w="25400">
          <a:solidFill>
            <a:schemeClr val="tx1">
              <a:lumMod val="75000"/>
              <a:lumOff val="2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217959</xdr:colOff>
      <xdr:row>44</xdr:row>
      <xdr:rowOff>44825</xdr:rowOff>
    </xdr:from>
    <xdr:to>
      <xdr:col>8</xdr:col>
      <xdr:colOff>228839</xdr:colOff>
      <xdr:row>51</xdr:row>
      <xdr:rowOff>19204</xdr:rowOff>
    </xdr:to>
    <xdr:cxnSp macro="">
      <xdr:nvCxnSpPr>
        <xdr:cNvPr id="72" name="カギ線コネクタ 2" descr="&quot;&quot;" title="線コネクタ"/>
        <xdr:cNvCxnSpPr>
          <a:stCxn id="57" idx="0"/>
          <a:endCxn id="9" idx="2"/>
        </xdr:cNvCxnSpPr>
      </xdr:nvCxnSpPr>
      <xdr:spPr>
        <a:xfrm flipV="1">
          <a:off x="2279841" y="7855325"/>
          <a:ext cx="10880" cy="1386320"/>
        </a:xfrm>
        <a:prstGeom prst="straightConnector1">
          <a:avLst/>
        </a:prstGeom>
        <a:ln w="25400">
          <a:solidFill>
            <a:schemeClr val="tx1">
              <a:lumMod val="75000"/>
              <a:lumOff val="2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45352</xdr:colOff>
      <xdr:row>43</xdr:row>
      <xdr:rowOff>179293</xdr:rowOff>
    </xdr:from>
    <xdr:to>
      <xdr:col>22</xdr:col>
      <xdr:colOff>143470</xdr:colOff>
      <xdr:row>47</xdr:row>
      <xdr:rowOff>27736</xdr:rowOff>
    </xdr:to>
    <xdr:sp macro="" textlink="">
      <xdr:nvSpPr>
        <xdr:cNvPr id="78" name="靴を履く" descr="処理図形 (四角形)" title="靴を履く"/>
        <xdr:cNvSpPr>
          <a:spLocks noChangeAspect="1"/>
        </xdr:cNvSpPr>
      </xdr:nvSpPr>
      <xdr:spPr>
        <a:xfrm>
          <a:off x="3653646" y="7788087"/>
          <a:ext cx="2160000" cy="655267"/>
        </a:xfrm>
        <a:prstGeom prst="roundRect">
          <a:avLst>
            <a:gd name="adj" fmla="val 11049"/>
          </a:avLst>
        </a:prstGeom>
        <a:noFill/>
        <a:ln w="28575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ja-JP" altLang="en-US" sz="1200" b="1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例：所持ポイントを</a:t>
          </a:r>
          <a:endParaRPr lang="en-US" altLang="ja-JP" sz="1200" b="1">
            <a:solidFill>
              <a:schemeClr val="accent1">
                <a:lumMod val="75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lang="en-US" altLang="ja-JP" sz="1200" b="1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1000</a:t>
          </a:r>
          <a:r>
            <a:rPr lang="ja-JP" altLang="en-US" sz="1200" b="1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引く</a:t>
          </a:r>
          <a:endParaRPr lang="en-US" sz="1200" b="1">
            <a:solidFill>
              <a:schemeClr val="accent1">
                <a:lumMod val="75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12</xdr:col>
      <xdr:colOff>122464</xdr:colOff>
      <xdr:row>42</xdr:row>
      <xdr:rowOff>77742</xdr:rowOff>
    </xdr:from>
    <xdr:to>
      <xdr:col>18</xdr:col>
      <xdr:colOff>94412</xdr:colOff>
      <xdr:row>43</xdr:row>
      <xdr:rowOff>179293</xdr:rowOff>
    </xdr:to>
    <xdr:cxnSp macro="">
      <xdr:nvCxnSpPr>
        <xdr:cNvPr id="79" name="カギ線コネクタ 2" descr="&quot;&quot;" title="線コネクタ"/>
        <xdr:cNvCxnSpPr>
          <a:stCxn id="78" idx="0"/>
          <a:endCxn id="9" idx="3"/>
        </xdr:cNvCxnSpPr>
      </xdr:nvCxnSpPr>
      <xdr:spPr>
        <a:xfrm rot="16200000" flipV="1">
          <a:off x="3822839" y="6877279"/>
          <a:ext cx="303257" cy="1518359"/>
        </a:xfrm>
        <a:prstGeom prst="bentConnector2">
          <a:avLst/>
        </a:prstGeom>
        <a:ln w="25400">
          <a:solidFill>
            <a:schemeClr val="tx1">
              <a:lumMod val="75000"/>
              <a:lumOff val="2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217959</xdr:colOff>
      <xdr:row>47</xdr:row>
      <xdr:rowOff>27737</xdr:rowOff>
    </xdr:from>
    <xdr:to>
      <xdr:col>18</xdr:col>
      <xdr:colOff>94411</xdr:colOff>
      <xdr:row>51</xdr:row>
      <xdr:rowOff>19205</xdr:rowOff>
    </xdr:to>
    <xdr:cxnSp macro="">
      <xdr:nvCxnSpPr>
        <xdr:cNvPr id="83" name="カギ線コネクタ 2" descr="&quot;&quot;" title="線コネクタ"/>
        <xdr:cNvCxnSpPr>
          <a:stCxn id="57" idx="0"/>
          <a:endCxn id="78" idx="2"/>
        </xdr:cNvCxnSpPr>
      </xdr:nvCxnSpPr>
      <xdr:spPr>
        <a:xfrm rot="5400000" flipH="1" flipV="1">
          <a:off x="3107598" y="7615598"/>
          <a:ext cx="798291" cy="2453805"/>
        </a:xfrm>
        <a:prstGeom prst="bentConnector3">
          <a:avLst>
            <a:gd name="adj1" fmla="val 50000"/>
          </a:avLst>
        </a:prstGeom>
        <a:ln w="25400">
          <a:solidFill>
            <a:schemeClr val="tx1">
              <a:lumMod val="75000"/>
              <a:lumOff val="2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190500</xdr:colOff>
      <xdr:row>10</xdr:row>
      <xdr:rowOff>30421</xdr:rowOff>
    </xdr:from>
    <xdr:to>
      <xdr:col>27</xdr:col>
      <xdr:colOff>163286</xdr:colOff>
      <xdr:row>15</xdr:row>
      <xdr:rowOff>116066</xdr:rowOff>
    </xdr:to>
    <xdr:grpSp>
      <xdr:nvGrpSpPr>
        <xdr:cNvPr id="109" name="グループ化 108"/>
        <xdr:cNvGrpSpPr/>
      </xdr:nvGrpSpPr>
      <xdr:grpSpPr>
        <a:xfrm>
          <a:off x="5345206" y="2753450"/>
          <a:ext cx="1776933" cy="1094175"/>
          <a:chOff x="5497284" y="4041321"/>
          <a:chExt cx="1782536" cy="1102179"/>
        </a:xfrm>
      </xdr:grpSpPr>
      <xdr:sp macro="" textlink="">
        <xdr:nvSpPr>
          <xdr:cNvPr id="107" name="等号 106"/>
          <xdr:cNvSpPr/>
        </xdr:nvSpPr>
        <xdr:spPr>
          <a:xfrm>
            <a:off x="5510894" y="4041322"/>
            <a:ext cx="1714500" cy="1088570"/>
          </a:xfrm>
          <a:prstGeom prst="mathEqual">
            <a:avLst>
              <a:gd name="adj1" fmla="val 2968"/>
              <a:gd name="adj2" fmla="val 35314"/>
            </a:avLst>
          </a:prstGeom>
          <a:solidFill>
            <a:srgbClr val="0070C0"/>
          </a:solidFill>
          <a:ln w="25400"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marL="0" indent="0" algn="ctr"/>
            <a:endParaRPr kumimoji="1" lang="en-US" altLang="ja-JP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08" name="テキスト ボックス 107"/>
          <xdr:cNvSpPr txBox="1"/>
        </xdr:nvSpPr>
        <xdr:spPr>
          <a:xfrm>
            <a:off x="5497284" y="4041321"/>
            <a:ext cx="1782536" cy="11021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200">
                <a:solidFill>
                  <a:srgbClr val="0070C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商品データ</a:t>
            </a:r>
          </a:p>
        </xdr:txBody>
      </xdr:sp>
    </xdr:grpSp>
    <xdr:clientData/>
  </xdr:twoCellAnchor>
  <xdr:twoCellAnchor>
    <xdr:from>
      <xdr:col>9</xdr:col>
      <xdr:colOff>163288</xdr:colOff>
      <xdr:row>17</xdr:row>
      <xdr:rowOff>163285</xdr:rowOff>
    </xdr:from>
    <xdr:to>
      <xdr:col>13</xdr:col>
      <xdr:colOff>209145</xdr:colOff>
      <xdr:row>23</xdr:row>
      <xdr:rowOff>18643</xdr:rowOff>
    </xdr:to>
    <xdr:sp macro="" textlink="">
      <xdr:nvSpPr>
        <xdr:cNvPr id="110" name="円/楕円 109"/>
        <xdr:cNvSpPr>
          <a:spLocks noChangeAspect="1"/>
        </xdr:cNvSpPr>
      </xdr:nvSpPr>
      <xdr:spPr>
        <a:xfrm>
          <a:off x="2490109" y="4313464"/>
          <a:ext cx="1080000" cy="1080000"/>
        </a:xfrm>
        <a:prstGeom prst="ellipse">
          <a:avLst/>
        </a:prstGeom>
        <a:solidFill>
          <a:srgbClr val="0070C0"/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kumimoji="1" lang="ja-JP" altLang="en-US" sz="1100" b="1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商品選択中</a:t>
          </a:r>
        </a:p>
      </xdr:txBody>
    </xdr:sp>
    <xdr:clientData/>
  </xdr:twoCellAnchor>
  <xdr:twoCellAnchor>
    <xdr:from>
      <xdr:col>20</xdr:col>
      <xdr:colOff>193219</xdr:colOff>
      <xdr:row>16</xdr:row>
      <xdr:rowOff>125187</xdr:rowOff>
    </xdr:from>
    <xdr:to>
      <xdr:col>27</xdr:col>
      <xdr:colOff>166005</xdr:colOff>
      <xdr:row>22</xdr:row>
      <xdr:rowOff>2723</xdr:rowOff>
    </xdr:to>
    <xdr:grpSp>
      <xdr:nvGrpSpPr>
        <xdr:cNvPr id="111" name="グループ化 110"/>
        <xdr:cNvGrpSpPr/>
      </xdr:nvGrpSpPr>
      <xdr:grpSpPr>
        <a:xfrm>
          <a:off x="5347925" y="4058452"/>
          <a:ext cx="1776933" cy="1087771"/>
          <a:chOff x="5497284" y="4041321"/>
          <a:chExt cx="1782536" cy="1102179"/>
        </a:xfrm>
      </xdr:grpSpPr>
      <xdr:sp macro="" textlink="">
        <xdr:nvSpPr>
          <xdr:cNvPr id="112" name="等号 111"/>
          <xdr:cNvSpPr/>
        </xdr:nvSpPr>
        <xdr:spPr>
          <a:xfrm>
            <a:off x="5510894" y="4041322"/>
            <a:ext cx="1714500" cy="1088570"/>
          </a:xfrm>
          <a:prstGeom prst="mathEqual">
            <a:avLst>
              <a:gd name="adj1" fmla="val 2968"/>
              <a:gd name="adj2" fmla="val 35314"/>
            </a:avLst>
          </a:prstGeom>
          <a:solidFill>
            <a:srgbClr val="0070C0"/>
          </a:solidFill>
          <a:ln w="25400"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marL="0" indent="0" algn="ctr"/>
            <a:endParaRPr kumimoji="1" lang="en-US" altLang="ja-JP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13" name="テキスト ボックス 112"/>
          <xdr:cNvSpPr txBox="1"/>
        </xdr:nvSpPr>
        <xdr:spPr>
          <a:xfrm>
            <a:off x="5497284" y="4041321"/>
            <a:ext cx="1782536" cy="11021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200">
                <a:solidFill>
                  <a:srgbClr val="0070C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カート</a:t>
            </a:r>
          </a:p>
        </xdr:txBody>
      </xdr:sp>
    </xdr:grpSp>
    <xdr:clientData/>
  </xdr:twoCellAnchor>
  <xdr:twoCellAnchor>
    <xdr:from>
      <xdr:col>4</xdr:col>
      <xdr:colOff>176893</xdr:colOff>
      <xdr:row>14</xdr:row>
      <xdr:rowOff>190499</xdr:rowOff>
    </xdr:from>
    <xdr:to>
      <xdr:col>9</xdr:col>
      <xdr:colOff>163288</xdr:colOff>
      <xdr:row>20</xdr:row>
      <xdr:rowOff>90963</xdr:rowOff>
    </xdr:to>
    <xdr:cxnSp macro="">
      <xdr:nvCxnSpPr>
        <xdr:cNvPr id="115" name="曲線コネクタ 114"/>
        <xdr:cNvCxnSpPr>
          <a:stCxn id="129" idx="2"/>
          <a:endCxn id="110" idx="2"/>
        </xdr:cNvCxnSpPr>
      </xdr:nvCxnSpPr>
      <xdr:spPr>
        <a:xfrm rot="16200000" flipH="1">
          <a:off x="1288019" y="3651373"/>
          <a:ext cx="1125107" cy="1279073"/>
        </a:xfrm>
        <a:prstGeom prst="bentConnector2">
          <a:avLst/>
        </a:prstGeom>
        <a:ln w="28575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125188</xdr:colOff>
      <xdr:row>10</xdr:row>
      <xdr:rowOff>46750</xdr:rowOff>
    </xdr:from>
    <xdr:to>
      <xdr:col>14</xdr:col>
      <xdr:colOff>171045</xdr:colOff>
      <xdr:row>15</xdr:row>
      <xdr:rowOff>110216</xdr:rowOff>
    </xdr:to>
    <xdr:sp macro="" textlink="">
      <xdr:nvSpPr>
        <xdr:cNvPr id="128" name="円/楕円 127"/>
        <xdr:cNvSpPr>
          <a:spLocks noChangeAspect="1"/>
        </xdr:cNvSpPr>
      </xdr:nvSpPr>
      <xdr:spPr>
        <a:xfrm>
          <a:off x="2702541" y="2769779"/>
          <a:ext cx="1076798" cy="1071996"/>
        </a:xfrm>
        <a:prstGeom prst="ellipse">
          <a:avLst/>
        </a:prstGeom>
        <a:solidFill>
          <a:srgbClr val="0070C0"/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kumimoji="1" lang="ja-JP" altLang="en-US" sz="1100" b="1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画面の配置を計算</a:t>
          </a:r>
          <a:endParaRPr kumimoji="1" lang="en-US" altLang="ja-JP" sz="1100" b="1">
            <a:solidFill>
              <a:schemeClr val="bg1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1</xdr:col>
      <xdr:colOff>190500</xdr:colOff>
      <xdr:row>12</xdr:row>
      <xdr:rowOff>95249</xdr:rowOff>
    </xdr:from>
    <xdr:to>
      <xdr:col>7</xdr:col>
      <xdr:colOff>163286</xdr:colOff>
      <xdr:row>14</xdr:row>
      <xdr:rowOff>190500</xdr:rowOff>
    </xdr:to>
    <xdr:sp macro="" textlink="">
      <xdr:nvSpPr>
        <xdr:cNvPr id="129" name="正方形/長方形 128"/>
        <xdr:cNvSpPr/>
      </xdr:nvSpPr>
      <xdr:spPr>
        <a:xfrm>
          <a:off x="449036" y="3224892"/>
          <a:ext cx="1524000" cy="503465"/>
        </a:xfrm>
        <a:prstGeom prst="rect">
          <a:avLst/>
        </a:prstGeom>
        <a:noFill/>
        <a:ln w="28575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kumimoji="1" lang="ja-JP" altLang="en-US" sz="1200" b="1">
              <a:solidFill>
                <a:srgbClr val="0070C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商品一覧画面</a:t>
          </a:r>
          <a:endParaRPr kumimoji="1" lang="en-US" altLang="ja-JP" sz="1200" b="1">
            <a:solidFill>
              <a:srgbClr val="0070C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14</xdr:col>
      <xdr:colOff>171045</xdr:colOff>
      <xdr:row>12</xdr:row>
      <xdr:rowOff>174897</xdr:rowOff>
    </xdr:from>
    <xdr:to>
      <xdr:col>21</xdr:col>
      <xdr:colOff>163285</xdr:colOff>
      <xdr:row>12</xdr:row>
      <xdr:rowOff>180136</xdr:rowOff>
    </xdr:to>
    <xdr:cxnSp macro="">
      <xdr:nvCxnSpPr>
        <xdr:cNvPr id="131" name="曲線コネクタ 114"/>
        <xdr:cNvCxnSpPr>
          <a:endCxn id="128" idx="6"/>
        </xdr:cNvCxnSpPr>
      </xdr:nvCxnSpPr>
      <xdr:spPr>
        <a:xfrm flipH="1">
          <a:off x="3779339" y="3301338"/>
          <a:ext cx="1796387" cy="5239"/>
        </a:xfrm>
        <a:prstGeom prst="straightConnector1">
          <a:avLst/>
        </a:prstGeom>
        <a:ln w="28575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163286</xdr:colOff>
      <xdr:row>12</xdr:row>
      <xdr:rowOff>179336</xdr:rowOff>
    </xdr:from>
    <xdr:to>
      <xdr:col>10</xdr:col>
      <xdr:colOff>125188</xdr:colOff>
      <xdr:row>13</xdr:row>
      <xdr:rowOff>142875</xdr:rowOff>
    </xdr:to>
    <xdr:cxnSp macro="">
      <xdr:nvCxnSpPr>
        <xdr:cNvPr id="140" name="曲線コネクタ 114"/>
        <xdr:cNvCxnSpPr>
          <a:stCxn id="128" idx="2"/>
          <a:endCxn id="129" idx="3"/>
        </xdr:cNvCxnSpPr>
      </xdr:nvCxnSpPr>
      <xdr:spPr>
        <a:xfrm flipH="1">
          <a:off x="1967433" y="3305777"/>
          <a:ext cx="735108" cy="165245"/>
        </a:xfrm>
        <a:prstGeom prst="straightConnector1">
          <a:avLst/>
        </a:prstGeom>
        <a:ln w="28575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111580</xdr:colOff>
      <xdr:row>20</xdr:row>
      <xdr:rowOff>125188</xdr:rowOff>
    </xdr:from>
    <xdr:to>
      <xdr:col>7</xdr:col>
      <xdr:colOff>217715</xdr:colOff>
      <xdr:row>22</xdr:row>
      <xdr:rowOff>81646</xdr:rowOff>
    </xdr:to>
    <xdr:sp macro="" textlink="">
      <xdr:nvSpPr>
        <xdr:cNvPr id="149" name="角丸四角形 148"/>
        <xdr:cNvSpPr/>
      </xdr:nvSpPr>
      <xdr:spPr>
        <a:xfrm>
          <a:off x="887187" y="4887688"/>
          <a:ext cx="1140278" cy="364672"/>
        </a:xfrm>
        <a:prstGeom prst="roundRect">
          <a:avLst>
            <a:gd name="adj" fmla="val 50000"/>
          </a:avLst>
        </a:prstGeom>
        <a:noFill/>
        <a:ln w="285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kumimoji="1" lang="ja-JP" altLang="en-US" sz="1200" b="1">
              <a:solidFill>
                <a:srgbClr val="0070C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商品をタップ</a:t>
          </a:r>
          <a:endParaRPr kumimoji="1" lang="en-US" altLang="ja-JP" sz="1200" b="1">
            <a:solidFill>
              <a:srgbClr val="0070C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237332</xdr:colOff>
      <xdr:row>7</xdr:row>
      <xdr:rowOff>180975</xdr:rowOff>
    </xdr:from>
    <xdr:to>
      <xdr:col>7</xdr:col>
      <xdr:colOff>31457</xdr:colOff>
      <xdr:row>13</xdr:row>
      <xdr:rowOff>60825</xdr:rowOff>
    </xdr:to>
    <xdr:sp macro="" textlink="">
      <xdr:nvSpPr>
        <xdr:cNvPr id="18" name="靴屋に行く" descr="処理図形 (円)" title="靴屋に行く"/>
        <xdr:cNvSpPr>
          <a:spLocks/>
        </xdr:cNvSpPr>
      </xdr:nvSpPr>
      <xdr:spPr>
        <a:xfrm>
          <a:off x="751682" y="2209800"/>
          <a:ext cx="1080000" cy="1080000"/>
        </a:xfrm>
        <a:prstGeom prst="ellipse">
          <a:avLst/>
        </a:prstGeom>
        <a:noFill/>
        <a:ln w="2540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lang="ja-JP" altLang="en-US" sz="1200">
              <a:solidFill>
                <a:schemeClr val="accen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コーディング</a:t>
          </a:r>
          <a:endParaRPr lang="en-US" altLang="ja-JP" sz="1200">
            <a:solidFill>
              <a:schemeClr val="accent1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1</xdr:col>
      <xdr:colOff>38101</xdr:colOff>
      <xdr:row>2</xdr:row>
      <xdr:rowOff>0</xdr:rowOff>
    </xdr:from>
    <xdr:to>
      <xdr:col>4</xdr:col>
      <xdr:colOff>200025</xdr:colOff>
      <xdr:row>3</xdr:row>
      <xdr:rowOff>0</xdr:rowOff>
    </xdr:to>
    <xdr:sp macro="" textlink="">
      <xdr:nvSpPr>
        <xdr:cNvPr id="32" name="目次" descr="クリックして [目次] シートに戻ります。" title="目次 - ナビゲーション ボタン">
          <a:hlinkClick xmlns:r="http://schemas.openxmlformats.org/officeDocument/2006/relationships" r:id="rId1" tooltip="クリックして目次を表示します。"/>
        </xdr:cNvPr>
        <xdr:cNvSpPr/>
      </xdr:nvSpPr>
      <xdr:spPr>
        <a:xfrm>
          <a:off x="295276" y="876300"/>
          <a:ext cx="933449" cy="190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lvl="0" algn="l"/>
          <a:r>
            <a:rPr lang="en-US" sz="1200" b="0" i="0" spc="0" baseline="0">
              <a:solidFill>
                <a:schemeClr val="accen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&lt; </a:t>
          </a:r>
          <a:r>
            <a:rPr lang="ja-JP" altLang="en-US" sz="1200" b="0" i="0" spc="0" baseline="0">
              <a:solidFill>
                <a:schemeClr val="accen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目次</a:t>
          </a:r>
          <a:endParaRPr lang="en-US" sz="1200" b="0" i="0" spc="0" baseline="0">
            <a:solidFill>
              <a:schemeClr val="accent1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 fPrintsWithSheet="0"/>
  </xdr:twoCellAnchor>
  <xdr:twoCellAnchor>
    <xdr:from>
      <xdr:col>32</xdr:col>
      <xdr:colOff>95250</xdr:colOff>
      <xdr:row>2</xdr:row>
      <xdr:rowOff>0</xdr:rowOff>
    </xdr:from>
    <xdr:to>
      <xdr:col>34</xdr:col>
      <xdr:colOff>190501</xdr:colOff>
      <xdr:row>3</xdr:row>
      <xdr:rowOff>0</xdr:rowOff>
    </xdr:to>
    <xdr:sp macro="" textlink="">
      <xdr:nvSpPr>
        <xdr:cNvPr id="34" name="返回" descr="以前のフローチャート タイプを表示します。" title="返回 - ナビゲーション ボタン">
          <a:hlinkClick xmlns:r="http://schemas.openxmlformats.org/officeDocument/2006/relationships" r:id="rId2" tooltip="以前のフローチャート タイプを表示します。"/>
        </xdr:cNvPr>
        <xdr:cNvSpPr/>
      </xdr:nvSpPr>
      <xdr:spPr>
        <a:xfrm>
          <a:off x="8324850" y="876300"/>
          <a:ext cx="609601" cy="190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lvl="0" algn="r"/>
          <a:r>
            <a:rPr lang="en-US" sz="1200" spc="0" baseline="0">
              <a:solidFill>
                <a:schemeClr val="accen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&lt; </a:t>
          </a:r>
          <a:r>
            <a:rPr lang="ja-JP" altLang="en-US" sz="1200" spc="0" baseline="0">
              <a:solidFill>
                <a:schemeClr val="accen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前へ</a:t>
          </a:r>
          <a:endParaRPr lang="en-US" sz="1200" spc="0" baseline="0">
            <a:solidFill>
              <a:schemeClr val="accent1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 fPrintsWithSheet="0"/>
  </xdr:twoCellAnchor>
  <xdr:twoCellAnchor>
    <xdr:from>
      <xdr:col>34</xdr:col>
      <xdr:colOff>200025</xdr:colOff>
      <xdr:row>2</xdr:row>
      <xdr:rowOff>0</xdr:rowOff>
    </xdr:from>
    <xdr:to>
      <xdr:col>37</xdr:col>
      <xdr:colOff>7239</xdr:colOff>
      <xdr:row>3</xdr:row>
      <xdr:rowOff>0</xdr:rowOff>
    </xdr:to>
    <xdr:sp macro="" textlink="">
      <xdr:nvSpPr>
        <xdr:cNvPr id="35" name="次へ" descr="次のフローチャート タイプを表示します。" title="次へ - ナビゲーション ボタン">
          <a:hlinkClick xmlns:r="http://schemas.openxmlformats.org/officeDocument/2006/relationships" r:id="rId3" tooltip="次のフローチャート タイプを表示します。"/>
        </xdr:cNvPr>
        <xdr:cNvSpPr/>
      </xdr:nvSpPr>
      <xdr:spPr>
        <a:xfrm>
          <a:off x="8943975" y="876300"/>
          <a:ext cx="578739" cy="190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lvl="0" algn="r"/>
          <a:r>
            <a:rPr lang="ja-JP" altLang="en-US" sz="1200" spc="0" baseline="0">
              <a:solidFill>
                <a:schemeClr val="accen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次へ</a:t>
          </a:r>
          <a:r>
            <a:rPr lang="en-US" sz="1200" spc="0" baseline="0">
              <a:solidFill>
                <a:schemeClr val="accen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&gt;</a:t>
          </a:r>
        </a:p>
      </xdr:txBody>
    </xdr:sp>
    <xdr:clientData fPrintsWithSheet="0"/>
  </xdr:twoCellAnchor>
  <xdr:twoCellAnchor>
    <xdr:from>
      <xdr:col>4</xdr:col>
      <xdr:colOff>219075</xdr:colOff>
      <xdr:row>2</xdr:row>
      <xdr:rowOff>104775</xdr:rowOff>
    </xdr:from>
    <xdr:to>
      <xdr:col>32</xdr:col>
      <xdr:colOff>114300</xdr:colOff>
      <xdr:row>2</xdr:row>
      <xdr:rowOff>104775</xdr:rowOff>
    </xdr:to>
    <xdr:cxnSp macro="">
      <xdr:nvCxnSpPr>
        <xdr:cNvPr id="38" name="タイトルの罫線" descr="&quot;&quot;" title="タイトルの罫線"/>
        <xdr:cNvCxnSpPr/>
      </xdr:nvCxnSpPr>
      <xdr:spPr>
        <a:xfrm>
          <a:off x="1247775" y="981075"/>
          <a:ext cx="7096125" cy="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246857</xdr:colOff>
      <xdr:row>14</xdr:row>
      <xdr:rowOff>171450</xdr:rowOff>
    </xdr:from>
    <xdr:to>
      <xdr:col>7</xdr:col>
      <xdr:colOff>40982</xdr:colOff>
      <xdr:row>20</xdr:row>
      <xdr:rowOff>51300</xdr:rowOff>
    </xdr:to>
    <xdr:sp macro="" textlink="">
      <xdr:nvSpPr>
        <xdr:cNvPr id="66" name="靴屋に行く" descr="処理図形 (円)" title="靴屋に行く"/>
        <xdr:cNvSpPr>
          <a:spLocks/>
        </xdr:cNvSpPr>
      </xdr:nvSpPr>
      <xdr:spPr>
        <a:xfrm>
          <a:off x="761207" y="3600450"/>
          <a:ext cx="1080000" cy="1080000"/>
        </a:xfrm>
        <a:prstGeom prst="ellipse">
          <a:avLst/>
        </a:prstGeom>
        <a:noFill/>
        <a:ln w="2540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lang="ja-JP" altLang="en-US" sz="1200">
              <a:solidFill>
                <a:schemeClr val="accen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コンパイル</a:t>
          </a:r>
          <a:endParaRPr lang="en-US" altLang="ja-JP" sz="1200">
            <a:solidFill>
              <a:schemeClr val="accent1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</xdr:col>
      <xdr:colOff>256382</xdr:colOff>
      <xdr:row>21</xdr:row>
      <xdr:rowOff>190500</xdr:rowOff>
    </xdr:from>
    <xdr:to>
      <xdr:col>7</xdr:col>
      <xdr:colOff>50507</xdr:colOff>
      <xdr:row>27</xdr:row>
      <xdr:rowOff>70350</xdr:rowOff>
    </xdr:to>
    <xdr:sp macro="" textlink="">
      <xdr:nvSpPr>
        <xdr:cNvPr id="70" name="靴屋に行く" descr="処理図形 (円)" title="靴屋に行く"/>
        <xdr:cNvSpPr>
          <a:spLocks/>
        </xdr:cNvSpPr>
      </xdr:nvSpPr>
      <xdr:spPr>
        <a:xfrm>
          <a:off x="770732" y="5019675"/>
          <a:ext cx="1080000" cy="1080000"/>
        </a:xfrm>
        <a:prstGeom prst="ellipse">
          <a:avLst/>
        </a:prstGeom>
        <a:noFill/>
        <a:ln w="2540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lang="ja-JP" altLang="en-US" sz="1200">
              <a:solidFill>
                <a:schemeClr val="accen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完成</a:t>
          </a:r>
          <a:endParaRPr lang="en-US" altLang="ja-JP" sz="1200">
            <a:solidFill>
              <a:schemeClr val="accent1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5</xdr:col>
      <xdr:colOff>5807</xdr:colOff>
      <xdr:row>13</xdr:row>
      <xdr:rowOff>60825</xdr:rowOff>
    </xdr:from>
    <xdr:to>
      <xdr:col>5</xdr:col>
      <xdr:colOff>15332</xdr:colOff>
      <xdr:row>14</xdr:row>
      <xdr:rowOff>171450</xdr:rowOff>
    </xdr:to>
    <xdr:cxnSp macro="">
      <xdr:nvCxnSpPr>
        <xdr:cNvPr id="71" name="カギ線コネクタ 59" descr="&quot;" title="線コネクタ"/>
        <xdr:cNvCxnSpPr>
          <a:stCxn id="18" idx="4"/>
          <a:endCxn id="66" idx="0"/>
        </xdr:cNvCxnSpPr>
      </xdr:nvCxnSpPr>
      <xdr:spPr>
        <a:xfrm>
          <a:off x="1291682" y="3289800"/>
          <a:ext cx="9525" cy="310650"/>
        </a:xfrm>
        <a:prstGeom prst="straightConnector1">
          <a:avLst/>
        </a:prstGeom>
        <a:ln w="25400">
          <a:solidFill>
            <a:schemeClr val="accent1"/>
          </a:solidFill>
          <a:tailEnd type="arrow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15332</xdr:colOff>
      <xdr:row>20</xdr:row>
      <xdr:rowOff>51300</xdr:rowOff>
    </xdr:from>
    <xdr:to>
      <xdr:col>5</xdr:col>
      <xdr:colOff>24857</xdr:colOff>
      <xdr:row>21</xdr:row>
      <xdr:rowOff>190500</xdr:rowOff>
    </xdr:to>
    <xdr:cxnSp macro="">
      <xdr:nvCxnSpPr>
        <xdr:cNvPr id="74" name="カギ線コネクタ 59" descr="&quot;" title="線コネクタ"/>
        <xdr:cNvCxnSpPr>
          <a:stCxn id="66" idx="4"/>
          <a:endCxn id="70" idx="0"/>
        </xdr:cNvCxnSpPr>
      </xdr:nvCxnSpPr>
      <xdr:spPr>
        <a:xfrm>
          <a:off x="1301207" y="4680450"/>
          <a:ext cx="9525" cy="339225"/>
        </a:xfrm>
        <a:prstGeom prst="straightConnector1">
          <a:avLst/>
        </a:prstGeom>
        <a:ln w="25400">
          <a:solidFill>
            <a:schemeClr val="accent1"/>
          </a:solidFill>
          <a:tailEnd type="arrow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31457</xdr:colOff>
      <xdr:row>10</xdr:row>
      <xdr:rowOff>120900</xdr:rowOff>
    </xdr:from>
    <xdr:to>
      <xdr:col>7</xdr:col>
      <xdr:colOff>40982</xdr:colOff>
      <xdr:row>17</xdr:row>
      <xdr:rowOff>111375</xdr:rowOff>
    </xdr:to>
    <xdr:cxnSp macro="">
      <xdr:nvCxnSpPr>
        <xdr:cNvPr id="78" name="カギ線コネクタ 59" descr="&quot;" title="線コネクタ"/>
        <xdr:cNvCxnSpPr>
          <a:stCxn id="66" idx="6"/>
          <a:endCxn id="18" idx="6"/>
        </xdr:cNvCxnSpPr>
      </xdr:nvCxnSpPr>
      <xdr:spPr>
        <a:xfrm flipH="1" flipV="1">
          <a:off x="1831682" y="2749800"/>
          <a:ext cx="9525" cy="1390650"/>
        </a:xfrm>
        <a:prstGeom prst="bentConnector3">
          <a:avLst>
            <a:gd name="adj1" fmla="val -4400000"/>
          </a:avLst>
        </a:prstGeom>
        <a:ln w="25400">
          <a:solidFill>
            <a:schemeClr val="accent1"/>
          </a:solidFill>
          <a:tailEnd type="arrow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2</xdr:row>
      <xdr:rowOff>0</xdr:rowOff>
    </xdr:from>
    <xdr:to>
      <xdr:col>4</xdr:col>
      <xdr:colOff>200025</xdr:colOff>
      <xdr:row>3</xdr:row>
      <xdr:rowOff>0</xdr:rowOff>
    </xdr:to>
    <xdr:sp macro="" textlink="">
      <xdr:nvSpPr>
        <xdr:cNvPr id="22" name="目次" descr="クリックして [目次] シートに戻ります。" title="目次 - ナビゲーション ボタン">
          <a:hlinkClick xmlns:r="http://schemas.openxmlformats.org/officeDocument/2006/relationships" r:id="rId1" tooltip="クリックして目次を表示します。"/>
        </xdr:cNvPr>
        <xdr:cNvSpPr/>
      </xdr:nvSpPr>
      <xdr:spPr>
        <a:xfrm>
          <a:off x="295276" y="876300"/>
          <a:ext cx="933449" cy="190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lvl="0" algn="l"/>
          <a:r>
            <a:rPr lang="en-US" sz="1200" b="0" i="0" spc="0" baseline="0">
              <a:solidFill>
                <a:schemeClr val="tx2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&lt; </a:t>
          </a:r>
          <a:r>
            <a:rPr lang="ja-JP" altLang="en-US" sz="1200" b="0" i="0" spc="0" baseline="0">
              <a:solidFill>
                <a:schemeClr val="tx2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目次</a:t>
          </a:r>
          <a:endParaRPr lang="en-US" sz="1200" b="0" i="0" spc="0" baseline="0">
            <a:solidFill>
              <a:schemeClr val="tx2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 fPrintsWithSheet="0"/>
  </xdr:twoCellAnchor>
  <xdr:twoCellAnchor>
    <xdr:from>
      <xdr:col>32</xdr:col>
      <xdr:colOff>95250</xdr:colOff>
      <xdr:row>2</xdr:row>
      <xdr:rowOff>0</xdr:rowOff>
    </xdr:from>
    <xdr:to>
      <xdr:col>34</xdr:col>
      <xdr:colOff>190501</xdr:colOff>
      <xdr:row>3</xdr:row>
      <xdr:rowOff>0</xdr:rowOff>
    </xdr:to>
    <xdr:sp macro="" textlink="">
      <xdr:nvSpPr>
        <xdr:cNvPr id="23" name="返回" descr="以前のフローチャート タイプを表示します。" title="返回 - ナビゲーション ボタン">
          <a:hlinkClick xmlns:r="http://schemas.openxmlformats.org/officeDocument/2006/relationships" r:id="rId2" tooltip="前へ"/>
        </xdr:cNvPr>
        <xdr:cNvSpPr/>
      </xdr:nvSpPr>
      <xdr:spPr>
        <a:xfrm>
          <a:off x="8324850" y="876300"/>
          <a:ext cx="609601" cy="190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lvl="0" algn="r"/>
          <a:r>
            <a:rPr lang="en-US" sz="1200" spc="0" baseline="0">
              <a:solidFill>
                <a:schemeClr val="tx2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&lt; </a:t>
          </a:r>
          <a:r>
            <a:rPr lang="ja-JP" altLang="en-US" sz="1200" spc="0" baseline="0">
              <a:solidFill>
                <a:schemeClr val="tx2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前へ</a:t>
          </a:r>
          <a:endParaRPr lang="en-US" sz="1200" spc="0" baseline="0">
            <a:solidFill>
              <a:schemeClr val="tx2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 fPrintsWithSheet="0"/>
  </xdr:twoCellAnchor>
  <xdr:twoCellAnchor>
    <xdr:from>
      <xdr:col>34</xdr:col>
      <xdr:colOff>200025</xdr:colOff>
      <xdr:row>2</xdr:row>
      <xdr:rowOff>0</xdr:rowOff>
    </xdr:from>
    <xdr:to>
      <xdr:col>37</xdr:col>
      <xdr:colOff>7239</xdr:colOff>
      <xdr:row>3</xdr:row>
      <xdr:rowOff>0</xdr:rowOff>
    </xdr:to>
    <xdr:sp macro="" textlink="">
      <xdr:nvSpPr>
        <xdr:cNvPr id="24" name="次へ" descr="次のフローチャート タイプを表示します。" title="次へ - ナビゲーション ボタン">
          <a:hlinkClick xmlns:r="http://schemas.openxmlformats.org/officeDocument/2006/relationships" r:id="rId3" tooltip="次へ"/>
        </xdr:cNvPr>
        <xdr:cNvSpPr/>
      </xdr:nvSpPr>
      <xdr:spPr>
        <a:xfrm>
          <a:off x="8943975" y="876300"/>
          <a:ext cx="578739" cy="190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lvl="0" algn="r"/>
          <a:r>
            <a:rPr lang="ja-JP" altLang="en-US" sz="1200" spc="0" baseline="0">
              <a:solidFill>
                <a:schemeClr val="tx2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次へ</a:t>
          </a:r>
          <a:r>
            <a:rPr lang="en-US" sz="1200" spc="0" baseline="0">
              <a:solidFill>
                <a:schemeClr val="tx2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&gt;</a:t>
          </a:r>
        </a:p>
      </xdr:txBody>
    </xdr:sp>
    <xdr:clientData fPrintsWithSheet="0"/>
  </xdr:twoCellAnchor>
  <xdr:twoCellAnchor>
    <xdr:from>
      <xdr:col>4</xdr:col>
      <xdr:colOff>209550</xdr:colOff>
      <xdr:row>2</xdr:row>
      <xdr:rowOff>104775</xdr:rowOff>
    </xdr:from>
    <xdr:to>
      <xdr:col>32</xdr:col>
      <xdr:colOff>104775</xdr:colOff>
      <xdr:row>2</xdr:row>
      <xdr:rowOff>104775</xdr:rowOff>
    </xdr:to>
    <xdr:cxnSp macro="">
      <xdr:nvCxnSpPr>
        <xdr:cNvPr id="25" name="タイトルの罫線" descr="&quot;&quot;" title="タイトルの罫線"/>
        <xdr:cNvCxnSpPr/>
      </xdr:nvCxnSpPr>
      <xdr:spPr>
        <a:xfrm>
          <a:off x="1238250" y="981075"/>
          <a:ext cx="7096125" cy="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Flowchart">
      <a:dk1>
        <a:srgbClr val="000000"/>
      </a:dk1>
      <a:lt1>
        <a:srgbClr val="FFFFFF"/>
      </a:lt1>
      <a:dk2>
        <a:srgbClr val="163748"/>
      </a:dk2>
      <a:lt2>
        <a:srgbClr val="40B4AB"/>
      </a:lt2>
      <a:accent1>
        <a:srgbClr val="1A805B"/>
      </a:accent1>
      <a:accent2>
        <a:srgbClr val="94B541"/>
      </a:accent2>
      <a:accent3>
        <a:srgbClr val="FEC93B"/>
      </a:accent3>
      <a:accent4>
        <a:srgbClr val="FF6546"/>
      </a:accent4>
      <a:accent5>
        <a:srgbClr val="E53E3C"/>
      </a:accent5>
      <a:accent6>
        <a:srgbClr val="6A1F28"/>
      </a:accent6>
      <a:hlink>
        <a:srgbClr val="E53E3C"/>
      </a:hlink>
      <a:folHlink>
        <a:srgbClr val="6A1F28"/>
      </a:folHlink>
    </a:clrScheme>
    <a:fontScheme name="Flowchart">
      <a:majorFont>
        <a:latin typeface="Cambria"/>
        <a:ea typeface=""/>
        <a:cs typeface=""/>
      </a:majorFont>
      <a:minorFont>
        <a:latin typeface="Cambri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6">
            <a:lumMod val="50000"/>
          </a:schemeClr>
        </a:solidFill>
        <a:ln w="25400">
          <a:noFill/>
        </a:ln>
      </a:spPr>
      <a:bodyPr vertOverflow="clip" horzOverflow="clip" lIns="0" tIns="0" rIns="0" bIns="0" rtlCol="0" anchor="ctr"/>
      <a:lstStyle>
        <a:defPPr marL="0" indent="0" algn="ctr">
          <a:defRPr kumimoji="1" sz="1100" b="1">
            <a:solidFill>
              <a:schemeClr val="bg1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1" tint="0.499984740745262"/>
    <pageSetUpPr autoPageBreaks="0" fitToPage="1"/>
  </sheetPr>
  <dimension ref="B1:M34"/>
  <sheetViews>
    <sheetView showGridLines="0" topLeftCell="A19" zoomScaleNormal="100" workbookViewId="0">
      <selection activeCell="J6" sqref="J6:J7"/>
    </sheetView>
  </sheetViews>
  <sheetFormatPr defaultRowHeight="15.75" x14ac:dyDescent="0.2"/>
  <cols>
    <col min="1" max="1" width="3.375" style="1" customWidth="1"/>
    <col min="2" max="16384" width="9" style="1"/>
  </cols>
  <sheetData>
    <row r="1" spans="2:13" ht="30" customHeight="1" x14ac:dyDescent="0.2"/>
    <row r="2" spans="2:13" ht="39" customHeight="1" x14ac:dyDescent="0.2">
      <c r="B2" s="15" t="s">
        <v>2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r="4" spans="2:13" ht="60.75" customHeight="1" x14ac:dyDescent="0.2">
      <c r="C4" s="16" t="s">
        <v>3</v>
      </c>
      <c r="D4" s="16"/>
      <c r="E4" s="16"/>
      <c r="F4" s="16"/>
      <c r="G4" s="16"/>
      <c r="H4" s="16"/>
      <c r="I4" s="16"/>
      <c r="J4" s="16"/>
      <c r="K4" s="16"/>
      <c r="L4" s="16"/>
    </row>
    <row r="34" spans="2:13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 t="s">
        <v>0</v>
      </c>
    </row>
  </sheetData>
  <mergeCells count="2">
    <mergeCell ref="B2:M2"/>
    <mergeCell ref="C4:L4"/>
  </mergeCells>
  <phoneticPr fontId="6"/>
  <printOptions horizontalCentered="1" verticalCentered="1"/>
  <pageMargins left="0.7" right="0.7" top="0.75" bottom="0.75" header="0.3" footer="0.3"/>
  <pageSetup orientation="landscape" horizont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autoPageBreaks="0" fitToPage="1"/>
  </sheetPr>
  <dimension ref="B1:AL67"/>
  <sheetViews>
    <sheetView showGridLines="0" topLeftCell="A14" zoomScale="85" zoomScaleNormal="85" workbookViewId="0">
      <selection activeCell="B23" sqref="B23"/>
    </sheetView>
  </sheetViews>
  <sheetFormatPr defaultColWidth="3.375" defaultRowHeight="15.75" x14ac:dyDescent="0.2"/>
  <cols>
    <col min="1" max="16384" width="3.375" style="6"/>
  </cols>
  <sheetData>
    <row r="1" spans="2:38" s="1" customFormat="1" ht="30" customHeight="1" x14ac:dyDescent="0.2"/>
    <row r="2" spans="2:38" s="1" customFormat="1" ht="39" customHeight="1" x14ac:dyDescent="0.2">
      <c r="B2" s="17" t="s">
        <v>7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3"/>
    </row>
    <row r="3" spans="2:38" s="1" customFormat="1" ht="15" customHeight="1" x14ac:dyDescent="0.2"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2:38" s="1" customFormat="1" ht="29.25" customHeight="1" x14ac:dyDescent="0.3">
      <c r="B4" s="18" t="s">
        <v>4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5"/>
    </row>
    <row r="5" spans="2:38" s="1" customFormat="1" ht="15" customHeight="1" x14ac:dyDescent="0.2"/>
    <row r="6" spans="2:38" s="8" customFormat="1" x14ac:dyDescent="0.2"/>
    <row r="7" spans="2:38" s="8" customFormat="1" ht="19.5" x14ac:dyDescent="0.2">
      <c r="B7" s="9" t="s">
        <v>35</v>
      </c>
    </row>
    <row r="8" spans="2:38" s="8" customFormat="1" ht="19.5" x14ac:dyDescent="0.2">
      <c r="B8" s="9"/>
    </row>
    <row r="9" spans="2:38" s="8" customFormat="1" x14ac:dyDescent="0.2">
      <c r="B9" s="8" t="s">
        <v>37</v>
      </c>
    </row>
    <row r="10" spans="2:38" s="8" customFormat="1" x14ac:dyDescent="0.2"/>
    <row r="11" spans="2:38" s="9" customFormat="1" ht="19.5" x14ac:dyDescent="0.2">
      <c r="B11" s="9" t="s">
        <v>38</v>
      </c>
    </row>
    <row r="12" spans="2:38" s="8" customFormat="1" x14ac:dyDescent="0.2"/>
    <row r="13" spans="2:38" s="8" customFormat="1" x14ac:dyDescent="0.2">
      <c r="B13" s="8" t="s">
        <v>39</v>
      </c>
    </row>
    <row r="14" spans="2:38" s="8" customFormat="1" x14ac:dyDescent="0.2"/>
    <row r="15" spans="2:38" s="8" customFormat="1" x14ac:dyDescent="0.2"/>
    <row r="16" spans="2:38" s="8" customFormat="1" ht="19.5" x14ac:dyDescent="0.2">
      <c r="B16" s="9" t="s">
        <v>36</v>
      </c>
    </row>
    <row r="17" spans="2:24" s="8" customFormat="1" x14ac:dyDescent="0.2"/>
    <row r="18" spans="2:24" s="8" customFormat="1" x14ac:dyDescent="0.2">
      <c r="B18" s="8" t="s">
        <v>10</v>
      </c>
    </row>
    <row r="19" spans="2:24" s="8" customFormat="1" x14ac:dyDescent="0.2"/>
    <row r="20" spans="2:24" s="8" customFormat="1" x14ac:dyDescent="0.2">
      <c r="B20" s="8" t="s">
        <v>5</v>
      </c>
    </row>
    <row r="21" spans="2:24" s="8" customFormat="1" x14ac:dyDescent="0.2"/>
    <row r="22" spans="2:24" s="8" customFormat="1" x14ac:dyDescent="0.2"/>
    <row r="23" spans="2:24" s="8" customFormat="1" x14ac:dyDescent="0.2">
      <c r="B23" s="8" t="s">
        <v>6</v>
      </c>
    </row>
    <row r="24" spans="2:24" s="7" customFormat="1" x14ac:dyDescent="0.2">
      <c r="X24" s="8"/>
    </row>
    <row r="25" spans="2:24" s="7" customFormat="1" x14ac:dyDescent="0.2"/>
    <row r="26" spans="2:24" s="7" customFormat="1" x14ac:dyDescent="0.2"/>
    <row r="27" spans="2:24" s="7" customFormat="1" x14ac:dyDescent="0.2"/>
    <row r="28" spans="2:24" s="7" customFormat="1" x14ac:dyDescent="0.2"/>
    <row r="29" spans="2:24" s="7" customFormat="1" x14ac:dyDescent="0.2"/>
    <row r="30" spans="2:24" s="7" customFormat="1" x14ac:dyDescent="0.2"/>
    <row r="31" spans="2:24" s="7" customFormat="1" x14ac:dyDescent="0.2"/>
    <row r="32" spans="2:24" s="7" customFormat="1" x14ac:dyDescent="0.2"/>
    <row r="33" spans="2:2" s="7" customFormat="1" x14ac:dyDescent="0.2"/>
    <row r="34" spans="2:2" s="7" customFormat="1" x14ac:dyDescent="0.2"/>
    <row r="35" spans="2:2" s="7" customFormat="1" x14ac:dyDescent="0.2"/>
    <row r="36" spans="2:2" s="7" customFormat="1" x14ac:dyDescent="0.2"/>
    <row r="37" spans="2:2" s="7" customFormat="1" x14ac:dyDescent="0.2"/>
    <row r="38" spans="2:2" s="7" customFormat="1" x14ac:dyDescent="0.2"/>
    <row r="39" spans="2:2" s="7" customFormat="1" x14ac:dyDescent="0.2"/>
    <row r="40" spans="2:2" s="7" customFormat="1" x14ac:dyDescent="0.2"/>
    <row r="41" spans="2:2" s="7" customFormat="1" x14ac:dyDescent="0.2"/>
    <row r="42" spans="2:2" s="7" customFormat="1" x14ac:dyDescent="0.2"/>
    <row r="43" spans="2:2" s="7" customFormat="1" x14ac:dyDescent="0.2"/>
    <row r="44" spans="2:2" s="7" customFormat="1" x14ac:dyDescent="0.2"/>
    <row r="45" spans="2:2" s="7" customFormat="1" x14ac:dyDescent="0.2"/>
    <row r="46" spans="2:2" s="7" customFormat="1" x14ac:dyDescent="0.2"/>
    <row r="47" spans="2:2" s="14" customFormat="1" x14ac:dyDescent="0.2">
      <c r="B47" s="13" t="s">
        <v>40</v>
      </c>
    </row>
    <row r="48" spans="2:2" s="14" customFormat="1" x14ac:dyDescent="0.2">
      <c r="B48" s="13"/>
    </row>
    <row r="49" spans="2:2" s="7" customFormat="1" x14ac:dyDescent="0.2"/>
    <row r="50" spans="2:2" s="7" customFormat="1" x14ac:dyDescent="0.2">
      <c r="B50" s="8" t="s">
        <v>72</v>
      </c>
    </row>
    <row r="51" spans="2:2" s="7" customFormat="1" x14ac:dyDescent="0.2"/>
    <row r="52" spans="2:2" s="7" customFormat="1" x14ac:dyDescent="0.2"/>
    <row r="53" spans="2:2" s="7" customFormat="1" x14ac:dyDescent="0.2"/>
    <row r="54" spans="2:2" s="7" customFormat="1" x14ac:dyDescent="0.2"/>
    <row r="55" spans="2:2" s="7" customFormat="1" x14ac:dyDescent="0.2"/>
    <row r="56" spans="2:2" s="7" customFormat="1" x14ac:dyDescent="0.2"/>
    <row r="57" spans="2:2" s="7" customFormat="1" x14ac:dyDescent="0.2"/>
    <row r="58" spans="2:2" s="7" customFormat="1" x14ac:dyDescent="0.2"/>
    <row r="59" spans="2:2" s="7" customFormat="1" x14ac:dyDescent="0.2"/>
    <row r="60" spans="2:2" s="7" customFormat="1" x14ac:dyDescent="0.2"/>
    <row r="61" spans="2:2" s="7" customFormat="1" x14ac:dyDescent="0.2"/>
    <row r="62" spans="2:2" s="7" customFormat="1" x14ac:dyDescent="0.2"/>
    <row r="67" spans="24:24" x14ac:dyDescent="0.2">
      <c r="X67" s="6" t="s">
        <v>1</v>
      </c>
    </row>
  </sheetData>
  <mergeCells count="2">
    <mergeCell ref="B2:AK2"/>
    <mergeCell ref="B4:AK4"/>
  </mergeCells>
  <phoneticPr fontId="12"/>
  <printOptions horizontalCentered="1"/>
  <pageMargins left="0.7" right="0.7" top="0.75" bottom="0.75" header="0.3" footer="0.3"/>
  <pageSetup orientation="landscape" horizont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autoPageBreaks="0" fitToPage="1"/>
  </sheetPr>
  <dimension ref="A1:AL57"/>
  <sheetViews>
    <sheetView showGridLines="0" topLeftCell="A16" zoomScaleNormal="100" workbookViewId="0">
      <selection activeCell="M18" sqref="M18"/>
    </sheetView>
  </sheetViews>
  <sheetFormatPr defaultColWidth="3.375" defaultRowHeight="15.75" x14ac:dyDescent="0.2"/>
  <cols>
    <col min="1" max="16384" width="3.375" style="6"/>
  </cols>
  <sheetData>
    <row r="1" spans="2:38" s="1" customFormat="1" ht="30" customHeight="1" x14ac:dyDescent="0.2"/>
    <row r="2" spans="2:38" s="1" customFormat="1" ht="39" customHeight="1" x14ac:dyDescent="0.2">
      <c r="B2" s="19" t="s">
        <v>8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3"/>
    </row>
    <row r="3" spans="2:38" s="1" customFormat="1" ht="15" customHeight="1" x14ac:dyDescent="0.2"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2:38" s="1" customFormat="1" ht="29.25" customHeight="1" x14ac:dyDescent="0.3">
      <c r="B4" s="18" t="s">
        <v>9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5"/>
    </row>
    <row r="5" spans="2:38" s="1" customFormat="1" ht="15" customHeight="1" x14ac:dyDescent="0.2">
      <c r="M5" s="10"/>
    </row>
    <row r="6" spans="2:38" s="7" customFormat="1" x14ac:dyDescent="0.2">
      <c r="B6" s="8"/>
      <c r="C6" s="8"/>
      <c r="D6" s="8"/>
      <c r="E6" s="8"/>
      <c r="F6" s="8"/>
      <c r="G6" s="8"/>
      <c r="H6" s="8"/>
      <c r="I6" s="8"/>
      <c r="J6" s="8"/>
    </row>
    <row r="7" spans="2:38" s="7" customFormat="1" ht="19.5" x14ac:dyDescent="0.2">
      <c r="B7" s="9" t="s">
        <v>12</v>
      </c>
      <c r="C7" s="8"/>
      <c r="D7" s="8"/>
      <c r="E7" s="8"/>
      <c r="F7" s="8"/>
      <c r="G7" s="8"/>
      <c r="H7" s="8"/>
      <c r="I7" s="8"/>
      <c r="J7" s="8"/>
    </row>
    <row r="8" spans="2:38" s="7" customFormat="1" x14ac:dyDescent="0.2">
      <c r="B8" s="8"/>
      <c r="C8" s="8"/>
      <c r="D8" s="8"/>
      <c r="E8" s="8"/>
      <c r="F8" s="8"/>
      <c r="G8" s="8"/>
      <c r="H8" s="8"/>
      <c r="I8" s="8"/>
      <c r="J8" s="8"/>
    </row>
    <row r="9" spans="2:38" s="7" customFormat="1" x14ac:dyDescent="0.2">
      <c r="B9" s="8" t="s">
        <v>23</v>
      </c>
      <c r="C9" s="8"/>
      <c r="D9" s="8"/>
      <c r="E9" s="8"/>
      <c r="F9" s="8"/>
      <c r="G9" s="8"/>
      <c r="H9" s="8"/>
      <c r="I9" s="8"/>
      <c r="J9" s="8"/>
    </row>
    <row r="10" spans="2:38" s="7" customFormat="1" x14ac:dyDescent="0.2">
      <c r="B10" s="8"/>
      <c r="C10" s="8"/>
      <c r="D10" s="8"/>
      <c r="E10" s="8"/>
      <c r="F10" s="8"/>
      <c r="G10" s="8"/>
      <c r="H10" s="8"/>
      <c r="I10" s="8"/>
      <c r="J10" s="8"/>
    </row>
    <row r="11" spans="2:38" s="7" customFormat="1" x14ac:dyDescent="0.2">
      <c r="B11" s="8" t="s">
        <v>26</v>
      </c>
      <c r="C11" s="8"/>
      <c r="D11" s="8"/>
      <c r="E11" s="8"/>
      <c r="F11" s="8"/>
      <c r="G11" s="8"/>
      <c r="H11" s="8"/>
      <c r="I11" s="8"/>
      <c r="J11" s="8"/>
    </row>
    <row r="12" spans="2:38" s="7" customFormat="1" x14ac:dyDescent="0.2">
      <c r="B12" s="8" t="s">
        <v>27</v>
      </c>
      <c r="C12" s="8"/>
      <c r="D12" s="8"/>
      <c r="E12" s="8"/>
      <c r="F12" s="8"/>
      <c r="G12" s="8"/>
      <c r="H12" s="8"/>
      <c r="I12" s="8"/>
      <c r="J12" s="8"/>
    </row>
    <row r="13" spans="2:38" s="7" customFormat="1" x14ac:dyDescent="0.2">
      <c r="B13" s="8" t="s">
        <v>11</v>
      </c>
      <c r="C13" s="8"/>
      <c r="D13" s="8"/>
      <c r="E13" s="8"/>
      <c r="F13" s="8"/>
      <c r="G13" s="8"/>
      <c r="H13" s="8"/>
      <c r="I13" s="8"/>
      <c r="J13" s="8"/>
    </row>
    <row r="14" spans="2:38" s="7" customFormat="1" x14ac:dyDescent="0.2">
      <c r="B14" s="8"/>
      <c r="C14" s="8"/>
      <c r="D14" s="8"/>
      <c r="E14" s="8"/>
      <c r="F14" s="8"/>
      <c r="G14" s="8"/>
      <c r="H14" s="8"/>
      <c r="I14" s="8"/>
      <c r="J14" s="8"/>
    </row>
    <row r="15" spans="2:38" s="7" customFormat="1" x14ac:dyDescent="0.2">
      <c r="B15" s="11" t="s">
        <v>28</v>
      </c>
      <c r="C15" s="8"/>
      <c r="D15" s="8"/>
      <c r="E15" s="8"/>
      <c r="F15" s="8"/>
      <c r="G15" s="8"/>
      <c r="H15" s="8"/>
      <c r="I15" s="8"/>
      <c r="J15" s="8"/>
    </row>
    <row r="16" spans="2:38" s="7" customFormat="1" x14ac:dyDescent="0.2">
      <c r="B16" s="8"/>
      <c r="C16" s="8" t="s">
        <v>29</v>
      </c>
      <c r="D16" s="8"/>
      <c r="E16" s="8"/>
      <c r="F16" s="8"/>
      <c r="G16" s="8"/>
      <c r="H16" s="8"/>
      <c r="I16" s="8"/>
      <c r="J16" s="8"/>
    </row>
    <row r="17" spans="2:10" s="7" customFormat="1" x14ac:dyDescent="0.2">
      <c r="B17" s="8"/>
      <c r="C17" s="8" t="s">
        <v>30</v>
      </c>
      <c r="D17" s="8"/>
      <c r="E17" s="8"/>
      <c r="F17" s="8"/>
      <c r="G17" s="8"/>
      <c r="H17" s="8"/>
      <c r="I17" s="8"/>
      <c r="J17" s="8"/>
    </row>
    <row r="18" spans="2:10" s="7" customFormat="1" x14ac:dyDescent="0.2">
      <c r="B18" s="8"/>
      <c r="C18" s="8" t="s">
        <v>43</v>
      </c>
      <c r="D18" s="8"/>
      <c r="E18" s="8"/>
      <c r="F18" s="8"/>
      <c r="G18" s="8"/>
      <c r="H18" s="8"/>
      <c r="I18" s="8"/>
      <c r="J18" s="8"/>
    </row>
    <row r="19" spans="2:10" s="7" customFormat="1" x14ac:dyDescent="0.2">
      <c r="B19" s="8"/>
      <c r="C19" s="8"/>
      <c r="D19" s="8"/>
      <c r="E19" s="8"/>
      <c r="F19" s="8"/>
      <c r="G19" s="8"/>
      <c r="H19" s="8"/>
      <c r="I19" s="8"/>
      <c r="J19" s="8"/>
    </row>
    <row r="20" spans="2:10" s="7" customFormat="1" x14ac:dyDescent="0.2">
      <c r="B20" s="11" t="s">
        <v>58</v>
      </c>
      <c r="C20" s="8"/>
      <c r="D20" s="8"/>
      <c r="E20" s="8"/>
      <c r="F20" s="8"/>
      <c r="G20" s="8"/>
      <c r="H20" s="8"/>
      <c r="I20" s="8"/>
      <c r="J20" s="8"/>
    </row>
    <row r="21" spans="2:10" s="7" customFormat="1" x14ac:dyDescent="0.2">
      <c r="B21" s="8"/>
      <c r="C21" s="8" t="s">
        <v>44</v>
      </c>
      <c r="D21" s="8"/>
      <c r="E21" s="8"/>
      <c r="F21" s="8"/>
      <c r="G21" s="8"/>
      <c r="H21" s="8"/>
      <c r="I21" s="8"/>
      <c r="J21" s="8"/>
    </row>
    <row r="22" spans="2:10" s="7" customFormat="1" x14ac:dyDescent="0.2">
      <c r="B22" s="8"/>
      <c r="C22" s="8" t="s">
        <v>48</v>
      </c>
      <c r="D22" s="8"/>
      <c r="E22" s="8"/>
      <c r="F22" s="8"/>
      <c r="G22" s="8"/>
      <c r="H22" s="8"/>
      <c r="I22" s="8"/>
      <c r="J22" s="8"/>
    </row>
    <row r="23" spans="2:10" s="7" customFormat="1" x14ac:dyDescent="0.2">
      <c r="B23" s="8"/>
      <c r="C23" s="8" t="s">
        <v>45</v>
      </c>
      <c r="D23" s="8"/>
      <c r="E23" s="8"/>
      <c r="F23" s="8"/>
      <c r="G23" s="8"/>
      <c r="H23" s="8"/>
      <c r="I23" s="8"/>
      <c r="J23" s="8"/>
    </row>
    <row r="24" spans="2:10" s="7" customFormat="1" x14ac:dyDescent="0.2">
      <c r="B24" s="8"/>
      <c r="C24" s="8" t="s">
        <v>46</v>
      </c>
      <c r="D24" s="8"/>
      <c r="E24" s="8"/>
      <c r="F24" s="8"/>
      <c r="G24" s="8"/>
      <c r="H24" s="8"/>
      <c r="I24" s="8"/>
      <c r="J24" s="8"/>
    </row>
    <row r="25" spans="2:10" s="7" customFormat="1" x14ac:dyDescent="0.2">
      <c r="B25" s="8"/>
      <c r="C25" s="8" t="s">
        <v>47</v>
      </c>
      <c r="D25" s="8"/>
      <c r="E25" s="8"/>
      <c r="F25" s="8"/>
      <c r="G25" s="8"/>
      <c r="H25" s="8"/>
      <c r="I25" s="8"/>
      <c r="J25" s="8"/>
    </row>
    <row r="26" spans="2:10" s="7" customFormat="1" x14ac:dyDescent="0.2">
      <c r="B26" s="8"/>
      <c r="C26" s="8"/>
      <c r="D26" s="8"/>
      <c r="E26" s="8"/>
      <c r="F26" s="8"/>
      <c r="G26" s="8"/>
      <c r="H26" s="8"/>
      <c r="I26" s="8"/>
      <c r="J26" s="8"/>
    </row>
    <row r="27" spans="2:10" s="7" customFormat="1" x14ac:dyDescent="0.2">
      <c r="F27" s="8"/>
      <c r="G27" s="8"/>
      <c r="H27" s="8"/>
      <c r="I27" s="8"/>
      <c r="J27" s="8"/>
    </row>
    <row r="28" spans="2:10" s="7" customFormat="1" x14ac:dyDescent="0.2">
      <c r="F28" s="8"/>
      <c r="G28" s="8"/>
      <c r="H28" s="8"/>
      <c r="I28" s="8"/>
      <c r="J28" s="8"/>
    </row>
    <row r="29" spans="2:10" s="7" customFormat="1" x14ac:dyDescent="0.2">
      <c r="B29" s="11" t="s">
        <v>41</v>
      </c>
      <c r="C29" s="8"/>
      <c r="D29" s="8"/>
      <c r="E29" s="8"/>
      <c r="F29" s="8"/>
      <c r="G29" s="8"/>
      <c r="H29" s="8"/>
      <c r="I29" s="8"/>
      <c r="J29" s="8"/>
    </row>
    <row r="30" spans="2:10" s="7" customFormat="1" x14ac:dyDescent="0.2">
      <c r="B30" s="8"/>
      <c r="C30" s="8" t="s">
        <v>31</v>
      </c>
      <c r="D30" s="8"/>
      <c r="E30" s="8"/>
      <c r="F30" s="8"/>
      <c r="G30" s="8"/>
      <c r="H30" s="8"/>
      <c r="I30" s="8"/>
      <c r="J30" s="8"/>
    </row>
    <row r="31" spans="2:10" s="7" customFormat="1" x14ac:dyDescent="0.2">
      <c r="B31" s="8"/>
      <c r="C31" s="8"/>
      <c r="D31" s="8" t="s">
        <v>32</v>
      </c>
      <c r="E31" s="8"/>
      <c r="F31" s="8"/>
      <c r="G31" s="8"/>
      <c r="H31" s="8"/>
      <c r="I31" s="8"/>
      <c r="J31" s="8"/>
    </row>
    <row r="32" spans="2:10" s="7" customFormat="1" x14ac:dyDescent="0.2">
      <c r="B32" s="8"/>
      <c r="C32" s="8"/>
      <c r="D32" s="8"/>
      <c r="E32" s="8"/>
      <c r="F32" s="8"/>
      <c r="G32" s="8"/>
      <c r="H32" s="8"/>
      <c r="I32" s="8"/>
      <c r="J32" s="8"/>
    </row>
    <row r="33" spans="1:10" s="7" customFormat="1" x14ac:dyDescent="0.2">
      <c r="B33" s="8"/>
      <c r="C33" s="8" t="s">
        <v>33</v>
      </c>
      <c r="D33" s="8"/>
      <c r="E33" s="8"/>
      <c r="F33" s="8"/>
      <c r="G33" s="8"/>
      <c r="H33" s="8"/>
      <c r="I33" s="8"/>
      <c r="J33" s="8"/>
    </row>
    <row r="34" spans="1:10" s="7" customFormat="1" x14ac:dyDescent="0.2">
      <c r="B34" s="8"/>
      <c r="C34" s="8"/>
      <c r="D34" s="8" t="s">
        <v>34</v>
      </c>
      <c r="E34" s="8"/>
      <c r="F34" s="8"/>
      <c r="G34" s="8"/>
      <c r="H34" s="8"/>
      <c r="I34" s="8"/>
      <c r="J34" s="8"/>
    </row>
    <row r="35" spans="1:10" s="7" customFormat="1" x14ac:dyDescent="0.2">
      <c r="B35" s="8"/>
      <c r="C35" s="8"/>
      <c r="D35" s="8"/>
      <c r="E35" s="8"/>
      <c r="F35" s="8"/>
      <c r="G35" s="8"/>
      <c r="H35" s="8"/>
      <c r="I35" s="8"/>
      <c r="J35" s="8"/>
    </row>
    <row r="36" spans="1:10" s="7" customFormat="1" x14ac:dyDescent="0.2">
      <c r="A36" s="7" t="s">
        <v>24</v>
      </c>
      <c r="B36" s="8"/>
      <c r="C36" s="8"/>
      <c r="D36" s="8"/>
      <c r="E36" s="8"/>
      <c r="F36" s="8"/>
      <c r="G36" s="8"/>
      <c r="H36" s="8"/>
      <c r="I36" s="8"/>
      <c r="J36" s="8"/>
    </row>
    <row r="37" spans="1:10" s="7" customFormat="1" x14ac:dyDescent="0.2">
      <c r="B37" s="8"/>
      <c r="C37" s="8"/>
      <c r="D37" s="8"/>
      <c r="E37" s="8"/>
      <c r="F37" s="8"/>
      <c r="G37" s="8"/>
      <c r="H37" s="8"/>
      <c r="I37" s="8"/>
      <c r="J37" s="8"/>
    </row>
    <row r="38" spans="1:10" s="7" customFormat="1" x14ac:dyDescent="0.2">
      <c r="B38" s="8"/>
      <c r="C38" s="8"/>
      <c r="D38" s="8"/>
      <c r="E38" s="8"/>
      <c r="F38" s="8"/>
      <c r="G38" s="8"/>
      <c r="H38" s="8"/>
      <c r="I38" s="8"/>
      <c r="J38" s="8"/>
    </row>
    <row r="39" spans="1:10" s="7" customFormat="1" x14ac:dyDescent="0.2">
      <c r="B39" s="8"/>
      <c r="C39" s="8"/>
      <c r="D39" s="8"/>
      <c r="E39" s="8"/>
      <c r="F39" s="8"/>
      <c r="G39" s="8"/>
      <c r="H39" s="8"/>
      <c r="I39" s="8"/>
      <c r="J39" s="8"/>
    </row>
    <row r="40" spans="1:10" s="7" customFormat="1" x14ac:dyDescent="0.2">
      <c r="B40" s="8"/>
      <c r="C40" s="8"/>
      <c r="D40" s="8"/>
      <c r="E40" s="8"/>
      <c r="F40" s="8"/>
      <c r="G40" s="8"/>
      <c r="H40" s="8"/>
      <c r="I40" s="8"/>
      <c r="J40" s="8"/>
    </row>
    <row r="41" spans="1:10" s="7" customFormat="1" x14ac:dyDescent="0.2"/>
    <row r="42" spans="1:10" s="7" customFormat="1" x14ac:dyDescent="0.2"/>
    <row r="43" spans="1:10" s="7" customFormat="1" x14ac:dyDescent="0.2"/>
    <row r="44" spans="1:10" s="7" customFormat="1" x14ac:dyDescent="0.2"/>
    <row r="45" spans="1:10" s="7" customFormat="1" x14ac:dyDescent="0.2"/>
    <row r="46" spans="1:10" s="7" customFormat="1" x14ac:dyDescent="0.2"/>
    <row r="47" spans="1:10" s="7" customFormat="1" x14ac:dyDescent="0.2"/>
    <row r="48" spans="1:10" s="7" customFormat="1" x14ac:dyDescent="0.2"/>
    <row r="49" spans="37:37" s="7" customFormat="1" x14ac:dyDescent="0.2"/>
    <row r="50" spans="37:37" s="7" customFormat="1" x14ac:dyDescent="0.2"/>
    <row r="51" spans="37:37" s="7" customFormat="1" x14ac:dyDescent="0.2"/>
    <row r="52" spans="37:37" s="7" customFormat="1" x14ac:dyDescent="0.2"/>
    <row r="57" spans="37:37" x14ac:dyDescent="0.2">
      <c r="AK57" s="6" t="s">
        <v>1</v>
      </c>
    </row>
  </sheetData>
  <mergeCells count="2">
    <mergeCell ref="B2:AK2"/>
    <mergeCell ref="B4:AK4"/>
  </mergeCells>
  <phoneticPr fontId="12"/>
  <printOptions horizontalCentered="1"/>
  <pageMargins left="0.7" right="0.7" top="0.75" bottom="0.75" header="0.3" footer="0.3"/>
  <pageSetup orientation="landscape" horizont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  <pageSetUpPr autoPageBreaks="0" fitToPage="1"/>
  </sheetPr>
  <dimension ref="B1:AL240"/>
  <sheetViews>
    <sheetView showGridLines="0" zoomScale="85" zoomScaleNormal="85" workbookViewId="0">
      <selection activeCell="AC19" sqref="AC19"/>
    </sheetView>
  </sheetViews>
  <sheetFormatPr defaultColWidth="3.375" defaultRowHeight="15.75" x14ac:dyDescent="0.2"/>
  <cols>
    <col min="1" max="16384" width="3.375" style="6"/>
  </cols>
  <sheetData>
    <row r="1" spans="2:38" s="1" customFormat="1" ht="30" customHeight="1" x14ac:dyDescent="0.2"/>
    <row r="2" spans="2:38" s="1" customFormat="1" ht="39" customHeight="1" x14ac:dyDescent="0.2">
      <c r="B2" s="19" t="s">
        <v>13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3"/>
    </row>
    <row r="3" spans="2:38" s="1" customFormat="1" ht="15" customHeight="1" x14ac:dyDescent="0.2"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2:38" s="1" customFormat="1" ht="29.25" customHeight="1" x14ac:dyDescent="0.3">
      <c r="B4" s="18" t="s">
        <v>9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5"/>
    </row>
    <row r="5" spans="2:38" s="1" customFormat="1" ht="15" customHeight="1" x14ac:dyDescent="0.2"/>
    <row r="6" spans="2:38" s="8" customFormat="1" x14ac:dyDescent="0.2"/>
    <row r="7" spans="2:38" s="8" customFormat="1" ht="19.5" x14ac:dyDescent="0.2">
      <c r="B7" s="9" t="s">
        <v>52</v>
      </c>
    </row>
    <row r="8" spans="2:38" s="8" customFormat="1" x14ac:dyDescent="0.2"/>
    <row r="9" spans="2:38" s="8" customFormat="1" x14ac:dyDescent="0.2">
      <c r="B9" s="8" t="s">
        <v>53</v>
      </c>
    </row>
    <row r="10" spans="2:38" s="8" customFormat="1" x14ac:dyDescent="0.2"/>
    <row r="11" spans="2:38" s="8" customFormat="1" x14ac:dyDescent="0.2"/>
    <row r="12" spans="2:38" s="8" customFormat="1" x14ac:dyDescent="0.2"/>
    <row r="13" spans="2:38" s="8" customFormat="1" x14ac:dyDescent="0.2"/>
    <row r="14" spans="2:38" s="8" customFormat="1" ht="19.5" x14ac:dyDescent="0.2">
      <c r="B14" s="9" t="s">
        <v>50</v>
      </c>
      <c r="I14" s="8" t="s">
        <v>42</v>
      </c>
    </row>
    <row r="15" spans="2:38" s="8" customFormat="1" x14ac:dyDescent="0.2"/>
    <row r="16" spans="2:38" s="8" customFormat="1" x14ac:dyDescent="0.2">
      <c r="B16" s="8" t="s">
        <v>51</v>
      </c>
    </row>
    <row r="17" spans="2:37" s="8" customFormat="1" x14ac:dyDescent="0.2">
      <c r="C17" s="8" t="s">
        <v>49</v>
      </c>
    </row>
    <row r="18" spans="2:37" s="8" customFormat="1" x14ac:dyDescent="0.2"/>
    <row r="19" spans="2:37" s="8" customFormat="1" x14ac:dyDescent="0.2"/>
    <row r="20" spans="2:37" s="8" customFormat="1" x14ac:dyDescent="0.2"/>
    <row r="21" spans="2:37" s="8" customFormat="1" x14ac:dyDescent="0.2">
      <c r="B21" s="8" t="s">
        <v>71</v>
      </c>
    </row>
    <row r="22" spans="2:37" s="8" customFormat="1" x14ac:dyDescent="0.2">
      <c r="B22" s="8" t="s">
        <v>25</v>
      </c>
    </row>
    <row r="23" spans="2:37" s="8" customFormat="1" x14ac:dyDescent="0.2">
      <c r="B23" s="8" t="s">
        <v>14</v>
      </c>
    </row>
    <row r="24" spans="2:37" s="8" customFormat="1" x14ac:dyDescent="0.2">
      <c r="B24" s="8" t="s">
        <v>15</v>
      </c>
    </row>
    <row r="25" spans="2:37" s="8" customFormat="1" x14ac:dyDescent="0.2">
      <c r="AK25" s="8" t="s">
        <v>1</v>
      </c>
    </row>
    <row r="26" spans="2:37" s="8" customFormat="1" x14ac:dyDescent="0.2"/>
    <row r="27" spans="2:37" s="8" customFormat="1" x14ac:dyDescent="0.2"/>
    <row r="28" spans="2:37" s="8" customFormat="1" x14ac:dyDescent="0.2"/>
    <row r="29" spans="2:37" s="8" customFormat="1" x14ac:dyDescent="0.2"/>
    <row r="30" spans="2:37" s="8" customFormat="1" x14ac:dyDescent="0.2"/>
    <row r="31" spans="2:37" s="8" customFormat="1" x14ac:dyDescent="0.2"/>
    <row r="32" spans="2:37" s="8" customFormat="1" x14ac:dyDescent="0.2"/>
    <row r="33" s="8" customFormat="1" x14ac:dyDescent="0.2"/>
    <row r="34" s="8" customFormat="1" x14ac:dyDescent="0.2"/>
    <row r="35" s="8" customFormat="1" x14ac:dyDescent="0.2"/>
    <row r="36" s="8" customFormat="1" x14ac:dyDescent="0.2"/>
    <row r="37" s="8" customFormat="1" x14ac:dyDescent="0.2"/>
    <row r="38" s="8" customFormat="1" x14ac:dyDescent="0.2"/>
    <row r="39" s="8" customFormat="1" x14ac:dyDescent="0.2"/>
    <row r="40" s="8" customFormat="1" x14ac:dyDescent="0.2"/>
    <row r="41" s="8" customFormat="1" x14ac:dyDescent="0.2"/>
    <row r="42" s="8" customFormat="1" x14ac:dyDescent="0.2"/>
    <row r="43" s="8" customFormat="1" x14ac:dyDescent="0.2"/>
    <row r="44" s="8" customFormat="1" x14ac:dyDescent="0.2"/>
    <row r="45" s="8" customFormat="1" x14ac:dyDescent="0.2"/>
    <row r="46" s="8" customFormat="1" x14ac:dyDescent="0.2"/>
    <row r="47" s="8" customFormat="1" x14ac:dyDescent="0.2"/>
    <row r="48" s="8" customFormat="1" x14ac:dyDescent="0.2"/>
    <row r="49" s="8" customFormat="1" x14ac:dyDescent="0.2"/>
    <row r="50" s="8" customFormat="1" x14ac:dyDescent="0.2"/>
    <row r="51" s="8" customFormat="1" x14ac:dyDescent="0.2"/>
    <row r="52" s="8" customFormat="1" x14ac:dyDescent="0.2"/>
    <row r="53" s="8" customFormat="1" x14ac:dyDescent="0.2"/>
    <row r="54" s="8" customFormat="1" x14ac:dyDescent="0.2"/>
    <row r="55" s="8" customFormat="1" x14ac:dyDescent="0.2"/>
    <row r="56" s="8" customFormat="1" x14ac:dyDescent="0.2"/>
    <row r="57" s="8" customFormat="1" x14ac:dyDescent="0.2"/>
    <row r="58" s="8" customFormat="1" x14ac:dyDescent="0.2"/>
    <row r="59" s="8" customFormat="1" x14ac:dyDescent="0.2"/>
    <row r="60" s="8" customFormat="1" x14ac:dyDescent="0.2"/>
    <row r="61" s="8" customFormat="1" x14ac:dyDescent="0.2"/>
    <row r="62" s="8" customFormat="1" x14ac:dyDescent="0.2"/>
    <row r="63" s="8" customFormat="1" x14ac:dyDescent="0.2"/>
    <row r="64" s="8" customFormat="1" x14ac:dyDescent="0.2"/>
    <row r="65" s="8" customFormat="1" x14ac:dyDescent="0.2"/>
    <row r="66" s="8" customFormat="1" x14ac:dyDescent="0.2"/>
    <row r="67" s="8" customFormat="1" x14ac:dyDescent="0.2"/>
    <row r="68" s="8" customFormat="1" x14ac:dyDescent="0.2"/>
    <row r="69" s="8" customFormat="1" x14ac:dyDescent="0.2"/>
    <row r="70" s="8" customFormat="1" x14ac:dyDescent="0.2"/>
    <row r="71" s="8" customFormat="1" x14ac:dyDescent="0.2"/>
    <row r="72" s="7" customFormat="1" x14ac:dyDescent="0.2"/>
    <row r="73" s="7" customFormat="1" x14ac:dyDescent="0.2"/>
    <row r="74" s="7" customFormat="1" x14ac:dyDescent="0.2"/>
    <row r="75" s="7" customFormat="1" x14ac:dyDescent="0.2"/>
    <row r="76" s="7" customFormat="1" x14ac:dyDescent="0.2"/>
    <row r="77" s="7" customFormat="1" x14ac:dyDescent="0.2"/>
    <row r="78" s="7" customFormat="1" x14ac:dyDescent="0.2"/>
    <row r="79" s="7" customFormat="1" x14ac:dyDescent="0.2"/>
    <row r="80" s="7" customFormat="1" x14ac:dyDescent="0.2"/>
    <row r="81" s="7" customFormat="1" x14ac:dyDescent="0.2"/>
    <row r="82" s="7" customFormat="1" x14ac:dyDescent="0.2"/>
    <row r="83" s="7" customFormat="1" x14ac:dyDescent="0.2"/>
    <row r="84" s="7" customFormat="1" x14ac:dyDescent="0.2"/>
    <row r="85" s="7" customFormat="1" x14ac:dyDescent="0.2"/>
    <row r="86" s="7" customFormat="1" x14ac:dyDescent="0.2"/>
    <row r="87" s="7" customFormat="1" x14ac:dyDescent="0.2"/>
    <row r="88" s="7" customFormat="1" x14ac:dyDescent="0.2"/>
    <row r="89" s="7" customFormat="1" x14ac:dyDescent="0.2"/>
    <row r="90" s="7" customFormat="1" x14ac:dyDescent="0.2"/>
    <row r="91" s="7" customFormat="1" x14ac:dyDescent="0.2"/>
    <row r="92" s="7" customFormat="1" x14ac:dyDescent="0.2"/>
    <row r="93" s="7" customFormat="1" x14ac:dyDescent="0.2"/>
    <row r="94" s="7" customFormat="1" x14ac:dyDescent="0.2"/>
    <row r="95" s="7" customFormat="1" x14ac:dyDescent="0.2"/>
    <row r="96" s="7" customFormat="1" x14ac:dyDescent="0.2"/>
    <row r="97" s="7" customFormat="1" x14ac:dyDescent="0.2"/>
    <row r="98" s="7" customFormat="1" x14ac:dyDescent="0.2"/>
    <row r="99" s="7" customFormat="1" x14ac:dyDescent="0.2"/>
    <row r="100" s="7" customFormat="1" x14ac:dyDescent="0.2"/>
    <row r="101" s="7" customFormat="1" x14ac:dyDescent="0.2"/>
    <row r="102" s="7" customFormat="1" x14ac:dyDescent="0.2"/>
    <row r="103" s="7" customFormat="1" x14ac:dyDescent="0.2"/>
    <row r="104" s="7" customFormat="1" x14ac:dyDescent="0.2"/>
    <row r="105" s="7" customFormat="1" x14ac:dyDescent="0.2"/>
    <row r="106" s="7" customFormat="1" x14ac:dyDescent="0.2"/>
    <row r="107" s="7" customFormat="1" x14ac:dyDescent="0.2"/>
    <row r="108" s="7" customFormat="1" x14ac:dyDescent="0.2"/>
    <row r="109" s="7" customFormat="1" x14ac:dyDescent="0.2"/>
    <row r="110" s="7" customFormat="1" x14ac:dyDescent="0.2"/>
    <row r="111" s="7" customFormat="1" x14ac:dyDescent="0.2"/>
    <row r="112" s="7" customFormat="1" x14ac:dyDescent="0.2"/>
    <row r="113" s="7" customFormat="1" x14ac:dyDescent="0.2"/>
    <row r="114" s="7" customFormat="1" x14ac:dyDescent="0.2"/>
    <row r="115" s="7" customFormat="1" x14ac:dyDescent="0.2"/>
    <row r="116" s="7" customFormat="1" x14ac:dyDescent="0.2"/>
    <row r="117" s="7" customFormat="1" x14ac:dyDescent="0.2"/>
    <row r="118" s="7" customFormat="1" x14ac:dyDescent="0.2"/>
    <row r="119" s="7" customFormat="1" x14ac:dyDescent="0.2"/>
    <row r="120" s="7" customFormat="1" x14ac:dyDescent="0.2"/>
    <row r="121" s="7" customFormat="1" x14ac:dyDescent="0.2"/>
    <row r="122" s="7" customFormat="1" x14ac:dyDescent="0.2"/>
    <row r="123" s="7" customFormat="1" x14ac:dyDescent="0.2"/>
    <row r="124" s="7" customFormat="1" x14ac:dyDescent="0.2"/>
    <row r="125" s="7" customFormat="1" x14ac:dyDescent="0.2"/>
    <row r="126" s="7" customFormat="1" x14ac:dyDescent="0.2"/>
    <row r="127" s="7" customFormat="1" x14ac:dyDescent="0.2"/>
    <row r="128" s="7" customFormat="1" x14ac:dyDescent="0.2"/>
    <row r="129" s="7" customFormat="1" x14ac:dyDescent="0.2"/>
    <row r="130" s="7" customFormat="1" x14ac:dyDescent="0.2"/>
    <row r="131" s="7" customFormat="1" x14ac:dyDescent="0.2"/>
    <row r="132" s="7" customFormat="1" x14ac:dyDescent="0.2"/>
    <row r="133" s="7" customFormat="1" x14ac:dyDescent="0.2"/>
    <row r="134" s="7" customFormat="1" x14ac:dyDescent="0.2"/>
    <row r="135" s="7" customFormat="1" x14ac:dyDescent="0.2"/>
    <row r="136" s="7" customFormat="1" x14ac:dyDescent="0.2"/>
    <row r="137" s="7" customFormat="1" x14ac:dyDescent="0.2"/>
    <row r="138" s="7" customFormat="1" x14ac:dyDescent="0.2"/>
    <row r="139" s="7" customFormat="1" x14ac:dyDescent="0.2"/>
    <row r="140" s="7" customFormat="1" x14ac:dyDescent="0.2"/>
    <row r="141" s="7" customFormat="1" x14ac:dyDescent="0.2"/>
    <row r="142" s="7" customFormat="1" x14ac:dyDescent="0.2"/>
    <row r="143" s="7" customFormat="1" x14ac:dyDescent="0.2"/>
    <row r="144" s="7" customFormat="1" x14ac:dyDescent="0.2"/>
    <row r="145" s="7" customFormat="1" x14ac:dyDescent="0.2"/>
    <row r="146" s="7" customFormat="1" x14ac:dyDescent="0.2"/>
    <row r="147" s="7" customFormat="1" x14ac:dyDescent="0.2"/>
    <row r="148" s="7" customFormat="1" x14ac:dyDescent="0.2"/>
    <row r="149" s="7" customFormat="1" x14ac:dyDescent="0.2"/>
    <row r="150" s="7" customFormat="1" x14ac:dyDescent="0.2"/>
    <row r="151" s="7" customFormat="1" x14ac:dyDescent="0.2"/>
    <row r="152" s="7" customFormat="1" x14ac:dyDescent="0.2"/>
    <row r="153" s="7" customFormat="1" x14ac:dyDescent="0.2"/>
    <row r="154" s="7" customFormat="1" x14ac:dyDescent="0.2"/>
    <row r="155" s="7" customFormat="1" x14ac:dyDescent="0.2"/>
    <row r="156" s="7" customFormat="1" x14ac:dyDescent="0.2"/>
    <row r="157" s="7" customFormat="1" x14ac:dyDescent="0.2"/>
    <row r="158" s="7" customFormat="1" x14ac:dyDescent="0.2"/>
    <row r="159" s="7" customFormat="1" x14ac:dyDescent="0.2"/>
    <row r="160" s="7" customFormat="1" x14ac:dyDescent="0.2"/>
    <row r="161" s="7" customFormat="1" x14ac:dyDescent="0.2"/>
    <row r="162" s="7" customFormat="1" x14ac:dyDescent="0.2"/>
    <row r="163" s="7" customFormat="1" x14ac:dyDescent="0.2"/>
    <row r="164" s="7" customFormat="1" x14ac:dyDescent="0.2"/>
    <row r="165" s="7" customFormat="1" x14ac:dyDescent="0.2"/>
    <row r="166" s="7" customFormat="1" x14ac:dyDescent="0.2"/>
    <row r="167" s="7" customFormat="1" x14ac:dyDescent="0.2"/>
    <row r="168" s="7" customFormat="1" x14ac:dyDescent="0.2"/>
    <row r="169" s="7" customFormat="1" x14ac:dyDescent="0.2"/>
    <row r="170" s="7" customFormat="1" x14ac:dyDescent="0.2"/>
    <row r="171" s="7" customFormat="1" x14ac:dyDescent="0.2"/>
    <row r="172" s="7" customFormat="1" x14ac:dyDescent="0.2"/>
    <row r="173" s="7" customFormat="1" x14ac:dyDescent="0.2"/>
    <row r="174" s="7" customFormat="1" x14ac:dyDescent="0.2"/>
    <row r="175" s="7" customFormat="1" x14ac:dyDescent="0.2"/>
    <row r="176" s="7" customFormat="1" x14ac:dyDescent="0.2"/>
    <row r="177" s="7" customFormat="1" x14ac:dyDescent="0.2"/>
    <row r="178" s="7" customFormat="1" x14ac:dyDescent="0.2"/>
    <row r="179" s="7" customFormat="1" x14ac:dyDescent="0.2"/>
    <row r="180" s="7" customFormat="1" x14ac:dyDescent="0.2"/>
    <row r="181" s="7" customFormat="1" x14ac:dyDescent="0.2"/>
    <row r="182" s="7" customFormat="1" x14ac:dyDescent="0.2"/>
    <row r="183" s="7" customFormat="1" x14ac:dyDescent="0.2"/>
    <row r="184" s="7" customFormat="1" x14ac:dyDescent="0.2"/>
    <row r="185" s="7" customFormat="1" x14ac:dyDescent="0.2"/>
    <row r="186" s="7" customFormat="1" x14ac:dyDescent="0.2"/>
    <row r="187" s="7" customFormat="1" x14ac:dyDescent="0.2"/>
    <row r="188" s="7" customFormat="1" x14ac:dyDescent="0.2"/>
    <row r="189" s="7" customFormat="1" x14ac:dyDescent="0.2"/>
    <row r="190" s="7" customFormat="1" x14ac:dyDescent="0.2"/>
    <row r="191" s="7" customFormat="1" x14ac:dyDescent="0.2"/>
    <row r="192" s="7" customFormat="1" x14ac:dyDescent="0.2"/>
    <row r="193" s="7" customFormat="1" x14ac:dyDescent="0.2"/>
    <row r="194" s="7" customFormat="1" x14ac:dyDescent="0.2"/>
    <row r="195" s="7" customFormat="1" x14ac:dyDescent="0.2"/>
    <row r="196" s="7" customFormat="1" x14ac:dyDescent="0.2"/>
    <row r="197" s="7" customFormat="1" x14ac:dyDescent="0.2"/>
    <row r="198" s="7" customFormat="1" x14ac:dyDescent="0.2"/>
    <row r="199" s="7" customFormat="1" x14ac:dyDescent="0.2"/>
    <row r="200" s="7" customFormat="1" x14ac:dyDescent="0.2"/>
    <row r="201" s="7" customFormat="1" x14ac:dyDescent="0.2"/>
    <row r="202" s="7" customFormat="1" x14ac:dyDescent="0.2"/>
    <row r="203" s="7" customFormat="1" x14ac:dyDescent="0.2"/>
    <row r="204" s="7" customFormat="1" x14ac:dyDescent="0.2"/>
    <row r="205" s="7" customFormat="1" x14ac:dyDescent="0.2"/>
    <row r="206" s="7" customFormat="1" x14ac:dyDescent="0.2"/>
    <row r="207" s="7" customFormat="1" x14ac:dyDescent="0.2"/>
    <row r="208" s="7" customFormat="1" x14ac:dyDescent="0.2"/>
    <row r="209" s="7" customFormat="1" x14ac:dyDescent="0.2"/>
    <row r="210" s="7" customFormat="1" x14ac:dyDescent="0.2"/>
    <row r="211" s="7" customFormat="1" x14ac:dyDescent="0.2"/>
    <row r="212" s="7" customFormat="1" x14ac:dyDescent="0.2"/>
    <row r="213" s="7" customFormat="1" x14ac:dyDescent="0.2"/>
    <row r="214" s="7" customFormat="1" x14ac:dyDescent="0.2"/>
    <row r="215" s="7" customFormat="1" x14ac:dyDescent="0.2"/>
    <row r="216" s="7" customFormat="1" x14ac:dyDescent="0.2"/>
    <row r="217" s="7" customFormat="1" x14ac:dyDescent="0.2"/>
    <row r="218" s="7" customFormat="1" x14ac:dyDescent="0.2"/>
    <row r="219" s="7" customFormat="1" x14ac:dyDescent="0.2"/>
    <row r="220" s="7" customFormat="1" x14ac:dyDescent="0.2"/>
    <row r="221" s="7" customFormat="1" x14ac:dyDescent="0.2"/>
    <row r="222" s="7" customFormat="1" x14ac:dyDescent="0.2"/>
    <row r="223" s="7" customFormat="1" x14ac:dyDescent="0.2"/>
    <row r="224" s="7" customFormat="1" x14ac:dyDescent="0.2"/>
    <row r="225" s="7" customFormat="1" x14ac:dyDescent="0.2"/>
    <row r="226" s="7" customFormat="1" x14ac:dyDescent="0.2"/>
    <row r="227" s="7" customFormat="1" x14ac:dyDescent="0.2"/>
    <row r="228" s="7" customFormat="1" x14ac:dyDescent="0.2"/>
    <row r="229" s="7" customFormat="1" x14ac:dyDescent="0.2"/>
    <row r="230" s="7" customFormat="1" x14ac:dyDescent="0.2"/>
    <row r="231" s="7" customFormat="1" x14ac:dyDescent="0.2"/>
    <row r="232" s="7" customFormat="1" x14ac:dyDescent="0.2"/>
    <row r="233" s="7" customFormat="1" x14ac:dyDescent="0.2"/>
    <row r="234" s="7" customFormat="1" x14ac:dyDescent="0.2"/>
    <row r="235" s="7" customFormat="1" x14ac:dyDescent="0.2"/>
    <row r="236" s="7" customFormat="1" x14ac:dyDescent="0.2"/>
    <row r="237" s="7" customFormat="1" x14ac:dyDescent="0.2"/>
    <row r="238" s="7" customFormat="1" x14ac:dyDescent="0.2"/>
    <row r="239" s="7" customFormat="1" x14ac:dyDescent="0.2"/>
    <row r="240" s="7" customFormat="1" x14ac:dyDescent="0.2"/>
  </sheetData>
  <mergeCells count="2">
    <mergeCell ref="B2:AK2"/>
    <mergeCell ref="B4:AK4"/>
  </mergeCells>
  <phoneticPr fontId="12"/>
  <printOptions horizontalCentered="1"/>
  <pageMargins left="0.7" right="0.7" top="0.75" bottom="0.75" header="0.3" footer="0.3"/>
  <pageSetup orientation="landscape" horizont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9"/>
    <pageSetUpPr autoPageBreaks="0" fitToPage="1"/>
  </sheetPr>
  <dimension ref="B1:AL51"/>
  <sheetViews>
    <sheetView showGridLines="0" zoomScale="85" zoomScaleNormal="85" workbookViewId="0">
      <selection activeCell="N62" sqref="N62"/>
    </sheetView>
  </sheetViews>
  <sheetFormatPr defaultColWidth="3.375" defaultRowHeight="15.75" x14ac:dyDescent="0.2"/>
  <cols>
    <col min="1" max="16384" width="3.375" style="6"/>
  </cols>
  <sheetData>
    <row r="1" spans="2:38" s="1" customFormat="1" ht="30" customHeight="1" x14ac:dyDescent="0.2"/>
    <row r="2" spans="2:38" s="1" customFormat="1" ht="39" customHeight="1" x14ac:dyDescent="0.2">
      <c r="B2" s="20" t="s">
        <v>16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3"/>
    </row>
    <row r="3" spans="2:38" s="1" customFormat="1" ht="15" customHeight="1" x14ac:dyDescent="0.2"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2:38" s="1" customFormat="1" ht="29.25" customHeight="1" x14ac:dyDescent="0.3">
      <c r="B4" s="18" t="s">
        <v>18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5"/>
    </row>
    <row r="5" spans="2:38" s="1" customFormat="1" ht="15" customHeight="1" x14ac:dyDescent="0.2"/>
    <row r="7" spans="2:38" ht="19.5" x14ac:dyDescent="0.2">
      <c r="B7" s="8" t="s">
        <v>56</v>
      </c>
      <c r="AI7" s="9" t="s">
        <v>54</v>
      </c>
    </row>
    <row r="9" spans="2:38" ht="19.5" x14ac:dyDescent="0.2">
      <c r="B9" s="9" t="s">
        <v>57</v>
      </c>
    </row>
    <row r="13" spans="2:38" s="12" customFormat="1" x14ac:dyDescent="0.2"/>
    <row r="14" spans="2:38" s="12" customFormat="1" x14ac:dyDescent="0.2"/>
    <row r="28" spans="2:2" ht="19.5" x14ac:dyDescent="0.2">
      <c r="B28" s="9" t="s">
        <v>55</v>
      </c>
    </row>
    <row r="51" spans="34:34" x14ac:dyDescent="0.2">
      <c r="AH51" s="6" t="s">
        <v>1</v>
      </c>
    </row>
  </sheetData>
  <mergeCells count="2">
    <mergeCell ref="B2:AK2"/>
    <mergeCell ref="B4:AK4"/>
  </mergeCells>
  <phoneticPr fontId="6"/>
  <printOptions horizontalCentered="1"/>
  <pageMargins left="0.7" right="0.7" top="0.75" bottom="0.75" header="0.3" footer="0.3"/>
  <pageSetup orientation="landscape" horizont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4"/>
    <pageSetUpPr autoPageBreaks="0" fitToPage="1"/>
  </sheetPr>
  <dimension ref="B1:AL66"/>
  <sheetViews>
    <sheetView showGridLines="0" zoomScale="85" zoomScaleNormal="85" workbookViewId="0">
      <selection activeCell="S13" sqref="S13"/>
    </sheetView>
  </sheetViews>
  <sheetFormatPr defaultColWidth="3.375" defaultRowHeight="15.75" x14ac:dyDescent="0.2"/>
  <cols>
    <col min="1" max="16384" width="3.375" style="6"/>
  </cols>
  <sheetData>
    <row r="1" spans="2:38" s="1" customFormat="1" ht="30" customHeight="1" x14ac:dyDescent="0.2"/>
    <row r="2" spans="2:38" s="1" customFormat="1" ht="39" customHeight="1" x14ac:dyDescent="0.2">
      <c r="B2" s="21" t="s">
        <v>17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3"/>
    </row>
    <row r="3" spans="2:38" s="1" customFormat="1" ht="15" customHeight="1" x14ac:dyDescent="0.2"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2:38" s="1" customFormat="1" ht="29.25" customHeight="1" x14ac:dyDescent="0.3">
      <c r="B4" s="18" t="s">
        <v>20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5"/>
    </row>
    <row r="5" spans="2:38" s="1" customFormat="1" ht="15" customHeight="1" x14ac:dyDescent="0.2"/>
    <row r="7" spans="2:38" x14ac:dyDescent="0.2">
      <c r="B7" s="8" t="s">
        <v>59</v>
      </c>
    </row>
    <row r="9" spans="2:38" x14ac:dyDescent="0.2">
      <c r="S9" s="6" t="s">
        <v>73</v>
      </c>
      <c r="T9" s="6" t="s">
        <v>75</v>
      </c>
    </row>
    <row r="11" spans="2:38" x14ac:dyDescent="0.2">
      <c r="S11" s="6" t="s">
        <v>74</v>
      </c>
    </row>
    <row r="66" spans="32:32" x14ac:dyDescent="0.2">
      <c r="AF66" s="6" t="s">
        <v>1</v>
      </c>
    </row>
  </sheetData>
  <mergeCells count="2">
    <mergeCell ref="B2:AK2"/>
    <mergeCell ref="B4:AK4"/>
  </mergeCells>
  <phoneticPr fontId="6"/>
  <printOptions horizontalCentered="1"/>
  <pageMargins left="0.7" right="0.7" top="0.75" bottom="0.75" header="0.3" footer="0.3"/>
  <pageSetup orientation="landscape" horizont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3"/>
    <pageSetUpPr autoPageBreaks="0" fitToPage="1"/>
  </sheetPr>
  <dimension ref="B1:AR37"/>
  <sheetViews>
    <sheetView showGridLines="0" zoomScale="85" zoomScaleNormal="85" workbookViewId="0">
      <selection activeCell="AI24" sqref="AI24"/>
    </sheetView>
  </sheetViews>
  <sheetFormatPr defaultColWidth="3.375" defaultRowHeight="15.75" x14ac:dyDescent="0.2"/>
  <cols>
    <col min="1" max="16384" width="3.375" style="6"/>
  </cols>
  <sheetData>
    <row r="1" spans="2:44" s="1" customFormat="1" ht="30" customHeight="1" x14ac:dyDescent="0.2"/>
    <row r="2" spans="2:44" s="1" customFormat="1" ht="39" customHeight="1" x14ac:dyDescent="0.2">
      <c r="B2" s="26" t="s">
        <v>19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3"/>
    </row>
    <row r="3" spans="2:44" s="1" customFormat="1" ht="15" customHeight="1" x14ac:dyDescent="0.2"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2:44" s="1" customFormat="1" ht="29.25" customHeight="1" x14ac:dyDescent="0.3">
      <c r="B4" s="18" t="s">
        <v>21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5"/>
    </row>
    <row r="5" spans="2:44" s="1" customFormat="1" ht="15" customHeight="1" x14ac:dyDescent="0.2"/>
    <row r="6" spans="2:44" s="8" customFormat="1" x14ac:dyDescent="0.2"/>
    <row r="7" spans="2:44" s="8" customFormat="1" x14ac:dyDescent="0.2">
      <c r="B7" s="8" t="s">
        <v>22</v>
      </c>
    </row>
    <row r="8" spans="2:44" s="8" customFormat="1" x14ac:dyDescent="0.2"/>
    <row r="9" spans="2:44" s="8" customFormat="1" x14ac:dyDescent="0.2">
      <c r="B9" s="8" t="s">
        <v>65</v>
      </c>
    </row>
    <row r="10" spans="2:44" s="8" customFormat="1" x14ac:dyDescent="0.2"/>
    <row r="11" spans="2:44" s="8" customFormat="1" x14ac:dyDescent="0.2">
      <c r="B11" s="8" t="s">
        <v>66</v>
      </c>
    </row>
    <row r="12" spans="2:44" s="8" customFormat="1" x14ac:dyDescent="0.2"/>
    <row r="13" spans="2:44" s="8" customFormat="1" x14ac:dyDescent="0.2">
      <c r="B13" s="8" t="s">
        <v>68</v>
      </c>
    </row>
    <row r="14" spans="2:44" s="8" customFormat="1" x14ac:dyDescent="0.2">
      <c r="C14" s="33" t="s">
        <v>64</v>
      </c>
      <c r="D14" s="33"/>
      <c r="E14" s="27" t="s">
        <v>60</v>
      </c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9"/>
      <c r="R14" s="30" t="s">
        <v>61</v>
      </c>
      <c r="S14" s="31"/>
      <c r="T14" s="31"/>
      <c r="U14" s="31"/>
      <c r="V14" s="31"/>
      <c r="W14" s="31"/>
      <c r="X14" s="31"/>
      <c r="Y14" s="32"/>
      <c r="Z14" s="30" t="s">
        <v>62</v>
      </c>
      <c r="AA14" s="31"/>
      <c r="AB14" s="31"/>
      <c r="AC14" s="31"/>
      <c r="AD14" s="31"/>
      <c r="AE14" s="31"/>
      <c r="AF14" s="32"/>
      <c r="AG14" s="30" t="s">
        <v>63</v>
      </c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2"/>
    </row>
    <row r="15" spans="2:44" s="8" customFormat="1" x14ac:dyDescent="0.2">
      <c r="C15" s="34">
        <v>1</v>
      </c>
      <c r="D15" s="35"/>
      <c r="E15" s="22" t="s">
        <v>67</v>
      </c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3" t="s">
        <v>69</v>
      </c>
      <c r="S15" s="24"/>
      <c r="T15" s="24"/>
      <c r="U15" s="24"/>
      <c r="V15" s="24"/>
      <c r="W15" s="24"/>
      <c r="X15" s="24"/>
      <c r="Y15" s="25"/>
      <c r="Z15" s="23" t="s">
        <v>69</v>
      </c>
      <c r="AA15" s="24"/>
      <c r="AB15" s="24"/>
      <c r="AC15" s="24"/>
      <c r="AD15" s="24"/>
      <c r="AE15" s="24"/>
      <c r="AF15" s="25"/>
      <c r="AG15" s="23" t="s">
        <v>69</v>
      </c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5"/>
    </row>
    <row r="16" spans="2:44" s="8" customFormat="1" x14ac:dyDescent="0.2">
      <c r="C16" s="34">
        <v>2</v>
      </c>
      <c r="D16" s="35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3"/>
      <c r="S16" s="24"/>
      <c r="T16" s="24"/>
      <c r="U16" s="24"/>
      <c r="V16" s="24"/>
      <c r="W16" s="24"/>
      <c r="X16" s="24"/>
      <c r="Y16" s="25"/>
      <c r="Z16" s="23"/>
      <c r="AA16" s="24"/>
      <c r="AB16" s="24"/>
      <c r="AC16" s="24"/>
      <c r="AD16" s="24"/>
      <c r="AE16" s="24"/>
      <c r="AF16" s="25"/>
      <c r="AG16" s="23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5"/>
    </row>
    <row r="17" spans="3:44" s="8" customFormat="1" x14ac:dyDescent="0.2">
      <c r="C17" s="34">
        <v>3</v>
      </c>
      <c r="D17" s="35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3"/>
      <c r="S17" s="24"/>
      <c r="T17" s="24"/>
      <c r="U17" s="24"/>
      <c r="V17" s="24"/>
      <c r="W17" s="24"/>
      <c r="X17" s="24"/>
      <c r="Y17" s="25"/>
      <c r="Z17" s="23"/>
      <c r="AA17" s="24"/>
      <c r="AB17" s="24"/>
      <c r="AC17" s="24"/>
      <c r="AD17" s="24"/>
      <c r="AE17" s="24"/>
      <c r="AF17" s="25"/>
      <c r="AG17" s="23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5"/>
    </row>
    <row r="18" spans="3:44" s="8" customFormat="1" x14ac:dyDescent="0.2">
      <c r="C18" s="34">
        <v>4</v>
      </c>
      <c r="D18" s="35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3"/>
      <c r="S18" s="24"/>
      <c r="T18" s="24"/>
      <c r="U18" s="24"/>
      <c r="V18" s="24"/>
      <c r="W18" s="24"/>
      <c r="X18" s="24"/>
      <c r="Y18" s="25"/>
      <c r="Z18" s="23"/>
      <c r="AA18" s="24"/>
      <c r="AB18" s="24"/>
      <c r="AC18" s="24"/>
      <c r="AD18" s="24"/>
      <c r="AE18" s="24"/>
      <c r="AF18" s="25"/>
      <c r="AG18" s="23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5"/>
    </row>
    <row r="19" spans="3:44" s="8" customFormat="1" x14ac:dyDescent="0.2">
      <c r="C19" s="34">
        <v>5</v>
      </c>
      <c r="D19" s="35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3"/>
      <c r="S19" s="24"/>
      <c r="T19" s="24"/>
      <c r="U19" s="24"/>
      <c r="V19" s="24"/>
      <c r="W19" s="24"/>
      <c r="X19" s="24"/>
      <c r="Y19" s="25"/>
      <c r="Z19" s="23"/>
      <c r="AA19" s="24"/>
      <c r="AB19" s="24"/>
      <c r="AC19" s="24"/>
      <c r="AD19" s="24"/>
      <c r="AE19" s="24"/>
      <c r="AF19" s="25"/>
      <c r="AG19" s="23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5"/>
    </row>
    <row r="20" spans="3:44" s="8" customFormat="1" x14ac:dyDescent="0.2">
      <c r="C20" s="34">
        <v>6</v>
      </c>
      <c r="D20" s="35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3"/>
      <c r="S20" s="24"/>
      <c r="T20" s="24"/>
      <c r="U20" s="24"/>
      <c r="V20" s="24"/>
      <c r="W20" s="24"/>
      <c r="X20" s="24"/>
      <c r="Y20" s="25"/>
      <c r="Z20" s="23"/>
      <c r="AA20" s="24"/>
      <c r="AB20" s="24"/>
      <c r="AC20" s="24"/>
      <c r="AD20" s="24"/>
      <c r="AE20" s="24"/>
      <c r="AF20" s="25"/>
      <c r="AG20" s="23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5"/>
    </row>
    <row r="21" spans="3:44" s="8" customFormat="1" x14ac:dyDescent="0.2">
      <c r="C21" s="34">
        <v>7</v>
      </c>
      <c r="D21" s="35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3"/>
      <c r="S21" s="24"/>
      <c r="T21" s="24"/>
      <c r="U21" s="24"/>
      <c r="V21" s="24"/>
      <c r="W21" s="24"/>
      <c r="X21" s="24"/>
      <c r="Y21" s="25"/>
      <c r="Z21" s="23"/>
      <c r="AA21" s="24"/>
      <c r="AB21" s="24"/>
      <c r="AC21" s="24"/>
      <c r="AD21" s="24"/>
      <c r="AE21" s="24"/>
      <c r="AF21" s="25"/>
      <c r="AG21" s="23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5"/>
    </row>
    <row r="22" spans="3:44" s="8" customFormat="1" x14ac:dyDescent="0.2">
      <c r="C22" s="34">
        <v>8</v>
      </c>
      <c r="D22" s="35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3"/>
      <c r="S22" s="24"/>
      <c r="T22" s="24"/>
      <c r="U22" s="24"/>
      <c r="V22" s="24"/>
      <c r="W22" s="24"/>
      <c r="X22" s="24"/>
      <c r="Y22" s="25"/>
      <c r="Z22" s="23"/>
      <c r="AA22" s="24"/>
      <c r="AB22" s="24"/>
      <c r="AC22" s="24"/>
      <c r="AD22" s="24"/>
      <c r="AE22" s="24"/>
      <c r="AF22" s="25"/>
      <c r="AG22" s="23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5"/>
    </row>
    <row r="23" spans="3:44" s="8" customFormat="1" x14ac:dyDescent="0.2">
      <c r="C23" s="34">
        <v>9</v>
      </c>
      <c r="D23" s="35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3"/>
      <c r="S23" s="24"/>
      <c r="T23" s="24"/>
      <c r="U23" s="24"/>
      <c r="V23" s="24"/>
      <c r="W23" s="24"/>
      <c r="X23" s="24"/>
      <c r="Y23" s="25"/>
      <c r="Z23" s="23"/>
      <c r="AA23" s="24"/>
      <c r="AB23" s="24"/>
      <c r="AC23" s="24"/>
      <c r="AD23" s="24"/>
      <c r="AE23" s="24"/>
      <c r="AF23" s="25"/>
      <c r="AG23" s="23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5"/>
    </row>
    <row r="24" spans="3:44" s="8" customFormat="1" x14ac:dyDescent="0.2">
      <c r="R24" s="8" t="s">
        <v>70</v>
      </c>
    </row>
    <row r="25" spans="3:44" s="8" customFormat="1" x14ac:dyDescent="0.2">
      <c r="R25" s="8" t="s">
        <v>70</v>
      </c>
    </row>
    <row r="26" spans="3:44" s="8" customFormat="1" x14ac:dyDescent="0.2">
      <c r="R26" s="8" t="s">
        <v>70</v>
      </c>
    </row>
    <row r="27" spans="3:44" s="8" customFormat="1" x14ac:dyDescent="0.2"/>
    <row r="28" spans="3:44" s="8" customFormat="1" x14ac:dyDescent="0.2"/>
    <row r="29" spans="3:44" s="8" customFormat="1" x14ac:dyDescent="0.2"/>
    <row r="30" spans="3:44" s="8" customFormat="1" x14ac:dyDescent="0.2"/>
    <row r="31" spans="3:44" s="8" customFormat="1" x14ac:dyDescent="0.2"/>
    <row r="32" spans="3:44" s="8" customFormat="1" x14ac:dyDescent="0.2"/>
    <row r="33" spans="35:35" s="8" customFormat="1" x14ac:dyDescent="0.2"/>
    <row r="34" spans="35:35" s="8" customFormat="1" x14ac:dyDescent="0.2"/>
    <row r="35" spans="35:35" s="8" customFormat="1" x14ac:dyDescent="0.2"/>
    <row r="37" spans="35:35" x14ac:dyDescent="0.2">
      <c r="AI37" s="6" t="s">
        <v>0</v>
      </c>
    </row>
  </sheetData>
  <mergeCells count="52">
    <mergeCell ref="E23:Q23"/>
    <mergeCell ref="R23:Y23"/>
    <mergeCell ref="Z23:AF23"/>
    <mergeCell ref="AG23:AR2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E21:Q21"/>
    <mergeCell ref="R21:Y21"/>
    <mergeCell ref="Z21:AF21"/>
    <mergeCell ref="AG21:AR21"/>
    <mergeCell ref="E22:Q22"/>
    <mergeCell ref="R22:Y22"/>
    <mergeCell ref="Z22:AF22"/>
    <mergeCell ref="AG22:AR22"/>
    <mergeCell ref="E19:Q19"/>
    <mergeCell ref="R19:Y19"/>
    <mergeCell ref="Z19:AF19"/>
    <mergeCell ref="AG19:AR19"/>
    <mergeCell ref="E20:Q20"/>
    <mergeCell ref="R20:Y20"/>
    <mergeCell ref="Z20:AF20"/>
    <mergeCell ref="AG20:AR20"/>
    <mergeCell ref="E17:Q17"/>
    <mergeCell ref="R17:Y17"/>
    <mergeCell ref="Z17:AF17"/>
    <mergeCell ref="AG17:AR17"/>
    <mergeCell ref="E18:Q18"/>
    <mergeCell ref="R18:Y18"/>
    <mergeCell ref="Z18:AF18"/>
    <mergeCell ref="AG18:AR18"/>
    <mergeCell ref="B2:AK2"/>
    <mergeCell ref="B4:AK4"/>
    <mergeCell ref="E14:Q14"/>
    <mergeCell ref="R14:Y14"/>
    <mergeCell ref="Z14:AF14"/>
    <mergeCell ref="AG14:AR14"/>
    <mergeCell ref="E15:Q15"/>
    <mergeCell ref="R15:Y15"/>
    <mergeCell ref="Z15:AF15"/>
    <mergeCell ref="AG15:AR15"/>
    <mergeCell ref="E16:Q16"/>
    <mergeCell ref="R16:Y16"/>
    <mergeCell ref="Z16:AF16"/>
    <mergeCell ref="AG16:AR16"/>
  </mergeCells>
  <phoneticPr fontId="6"/>
  <printOptions horizontalCentered="1"/>
  <pageMargins left="0.7" right="0.7" top="0.75" bottom="0.75" header="0.3" footer="0.3"/>
  <pageSetup orientation="landscape" horizont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workbookViewId="0">
      <selection activeCell="I10" sqref="I10"/>
    </sheetView>
  </sheetViews>
  <sheetFormatPr defaultColWidth="7" defaultRowHeight="16.5" x14ac:dyDescent="0.2"/>
  <cols>
    <col min="1" max="1" width="17.25" style="56" bestFit="1" customWidth="1"/>
    <col min="2" max="2" width="12.125" style="56" customWidth="1"/>
    <col min="3" max="3" width="15.375" style="56" bestFit="1" customWidth="1"/>
    <col min="4" max="12" width="7" style="56"/>
    <col min="13" max="13" width="8.375" style="56" bestFit="1" customWidth="1"/>
    <col min="14" max="16384" width="7" style="56"/>
  </cols>
  <sheetData>
    <row r="1" spans="1:16" ht="14.25" customHeight="1" x14ac:dyDescent="0.2"/>
    <row r="2" spans="1:16" x14ac:dyDescent="0.2">
      <c r="D2" s="57">
        <v>0</v>
      </c>
      <c r="E2" s="57">
        <v>99</v>
      </c>
      <c r="F2" s="57">
        <v>100</v>
      </c>
      <c r="G2" s="57">
        <v>101</v>
      </c>
      <c r="H2" s="57">
        <v>999</v>
      </c>
      <c r="I2" s="57">
        <v>1000</v>
      </c>
      <c r="J2" s="57">
        <v>1001</v>
      </c>
      <c r="K2" s="57">
        <v>2777</v>
      </c>
      <c r="L2" s="57">
        <v>2778</v>
      </c>
      <c r="M2" s="57">
        <v>2779</v>
      </c>
      <c r="N2" s="57">
        <v>2999</v>
      </c>
      <c r="O2" s="57">
        <v>3000</v>
      </c>
      <c r="P2" s="57">
        <v>3001</v>
      </c>
    </row>
    <row r="3" spans="1:16" ht="14.25" customHeight="1" x14ac:dyDescent="0.2">
      <c r="A3" s="61" t="s">
        <v>83</v>
      </c>
      <c r="B3" s="58" t="s">
        <v>87</v>
      </c>
      <c r="C3" s="59" t="s">
        <v>85</v>
      </c>
      <c r="D3" s="59" t="s">
        <v>81</v>
      </c>
      <c r="E3" s="59">
        <v>0</v>
      </c>
      <c r="F3" s="59">
        <v>0</v>
      </c>
      <c r="G3" s="59">
        <v>0</v>
      </c>
      <c r="H3" s="59">
        <v>0</v>
      </c>
      <c r="I3" s="59">
        <v>0</v>
      </c>
      <c r="J3" s="59">
        <v>0</v>
      </c>
      <c r="K3" s="59">
        <v>0</v>
      </c>
      <c r="L3" s="59">
        <v>0</v>
      </c>
      <c r="M3" s="59">
        <v>0</v>
      </c>
      <c r="N3" s="59">
        <v>0</v>
      </c>
      <c r="O3" s="59">
        <v>0</v>
      </c>
      <c r="P3" s="59">
        <v>0</v>
      </c>
    </row>
    <row r="4" spans="1:16" x14ac:dyDescent="0.2">
      <c r="A4" s="58"/>
      <c r="B4" s="58"/>
      <c r="C4" s="59" t="s">
        <v>86</v>
      </c>
      <c r="D4" s="59" t="s">
        <v>81</v>
      </c>
      <c r="E4" s="59">
        <v>0</v>
      </c>
      <c r="F4" s="59">
        <v>0</v>
      </c>
      <c r="G4" s="59">
        <v>0</v>
      </c>
      <c r="H4" s="59">
        <v>0</v>
      </c>
      <c r="I4" s="59">
        <v>0</v>
      </c>
      <c r="J4" s="59">
        <v>0</v>
      </c>
      <c r="K4" s="59">
        <v>0</v>
      </c>
      <c r="L4" s="59">
        <v>0</v>
      </c>
      <c r="M4" s="59">
        <v>0</v>
      </c>
      <c r="N4" s="59">
        <v>0</v>
      </c>
      <c r="O4" s="59">
        <v>0</v>
      </c>
      <c r="P4" s="59">
        <v>0</v>
      </c>
    </row>
    <row r="5" spans="1:16" x14ac:dyDescent="0.2">
      <c r="A5" s="58"/>
      <c r="B5" s="58"/>
      <c r="C5" s="59" t="s">
        <v>89</v>
      </c>
      <c r="D5" s="59" t="s">
        <v>81</v>
      </c>
      <c r="E5" s="59">
        <v>99</v>
      </c>
      <c r="F5" s="59">
        <v>100</v>
      </c>
      <c r="G5" s="59">
        <v>101</v>
      </c>
      <c r="H5" s="59">
        <v>999</v>
      </c>
      <c r="I5" s="59">
        <v>1000</v>
      </c>
      <c r="J5" s="59">
        <v>1001</v>
      </c>
      <c r="K5" s="59">
        <v>2777</v>
      </c>
      <c r="L5" s="59">
        <v>2778</v>
      </c>
      <c r="M5" s="59">
        <v>2779</v>
      </c>
      <c r="N5" s="59">
        <v>2999</v>
      </c>
      <c r="O5" s="59">
        <v>3000</v>
      </c>
      <c r="P5" s="59">
        <v>3001</v>
      </c>
    </row>
    <row r="6" spans="1:16" x14ac:dyDescent="0.2">
      <c r="A6" s="58"/>
      <c r="B6" s="58"/>
      <c r="C6" s="59" t="s">
        <v>76</v>
      </c>
      <c r="D6" s="59" t="s">
        <v>81</v>
      </c>
      <c r="E6" s="59">
        <v>7</v>
      </c>
      <c r="F6" s="59">
        <v>8</v>
      </c>
      <c r="G6" s="59">
        <v>8</v>
      </c>
      <c r="H6" s="59">
        <v>79</v>
      </c>
      <c r="I6" s="59">
        <v>80</v>
      </c>
      <c r="J6" s="59">
        <v>80</v>
      </c>
      <c r="K6" s="59">
        <v>222</v>
      </c>
      <c r="L6" s="59">
        <v>222</v>
      </c>
      <c r="M6" s="59">
        <v>222</v>
      </c>
      <c r="N6" s="59">
        <v>239</v>
      </c>
      <c r="O6" s="59">
        <v>240</v>
      </c>
      <c r="P6" s="59">
        <v>240</v>
      </c>
    </row>
    <row r="7" spans="1:16" x14ac:dyDescent="0.2">
      <c r="A7" s="58"/>
      <c r="B7" s="58"/>
      <c r="C7" s="59" t="s">
        <v>84</v>
      </c>
      <c r="D7" s="59" t="s">
        <v>81</v>
      </c>
      <c r="E7" s="59">
        <v>106</v>
      </c>
      <c r="F7" s="59">
        <v>108</v>
      </c>
      <c r="G7" s="59">
        <v>109</v>
      </c>
      <c r="H7" s="59">
        <v>1078</v>
      </c>
      <c r="I7" s="59">
        <v>1080</v>
      </c>
      <c r="J7" s="59">
        <v>1081</v>
      </c>
      <c r="K7" s="59">
        <v>2999</v>
      </c>
      <c r="L7" s="59">
        <v>3000</v>
      </c>
      <c r="M7" s="59">
        <v>3001</v>
      </c>
      <c r="N7" s="59">
        <v>3238</v>
      </c>
      <c r="O7" s="59">
        <v>3240</v>
      </c>
      <c r="P7" s="59">
        <v>3241</v>
      </c>
    </row>
    <row r="8" spans="1:16" x14ac:dyDescent="0.2">
      <c r="A8" s="58"/>
      <c r="B8" s="58"/>
      <c r="C8" s="59" t="s">
        <v>77</v>
      </c>
      <c r="D8" s="59" t="s">
        <v>81</v>
      </c>
      <c r="E8" s="59">
        <v>350</v>
      </c>
      <c r="F8" s="59">
        <v>350</v>
      </c>
      <c r="G8" s="59">
        <v>350</v>
      </c>
      <c r="H8" s="59">
        <v>350</v>
      </c>
      <c r="I8" s="59">
        <v>350</v>
      </c>
      <c r="J8" s="59">
        <v>350</v>
      </c>
      <c r="K8" s="59">
        <v>350</v>
      </c>
      <c r="L8" s="59">
        <v>0</v>
      </c>
      <c r="M8" s="59">
        <v>0</v>
      </c>
      <c r="N8" s="59">
        <v>0</v>
      </c>
      <c r="O8" s="59">
        <v>0</v>
      </c>
      <c r="P8" s="59">
        <v>0</v>
      </c>
    </row>
    <row r="9" spans="1:16" x14ac:dyDescent="0.2">
      <c r="A9" s="58"/>
      <c r="B9" s="58"/>
      <c r="C9" s="59" t="s">
        <v>80</v>
      </c>
      <c r="D9" s="59" t="s">
        <v>81</v>
      </c>
      <c r="E9" s="59">
        <v>456</v>
      </c>
      <c r="F9" s="59">
        <v>458</v>
      </c>
      <c r="G9" s="59">
        <v>459</v>
      </c>
      <c r="H9" s="59">
        <v>1428</v>
      </c>
      <c r="I9" s="59">
        <v>1430</v>
      </c>
      <c r="J9" s="59">
        <v>1431</v>
      </c>
      <c r="K9" s="59">
        <v>3349</v>
      </c>
      <c r="L9" s="59">
        <v>3000</v>
      </c>
      <c r="M9" s="59">
        <v>3001</v>
      </c>
      <c r="N9" s="59">
        <v>3238</v>
      </c>
      <c r="O9" s="59">
        <v>3240</v>
      </c>
      <c r="P9" s="59">
        <v>3241</v>
      </c>
    </row>
    <row r="10" spans="1:16" x14ac:dyDescent="0.2">
      <c r="A10" s="58"/>
      <c r="B10" s="58"/>
      <c r="C10" s="59" t="s">
        <v>78</v>
      </c>
      <c r="D10" s="59" t="s">
        <v>81</v>
      </c>
      <c r="E10" s="59">
        <v>0</v>
      </c>
      <c r="F10" s="59">
        <v>1</v>
      </c>
      <c r="G10" s="59">
        <v>1</v>
      </c>
      <c r="H10" s="59">
        <v>9</v>
      </c>
      <c r="I10" s="59">
        <v>10</v>
      </c>
      <c r="J10" s="59">
        <v>10</v>
      </c>
      <c r="K10" s="59">
        <v>27</v>
      </c>
      <c r="L10" s="59">
        <v>27</v>
      </c>
      <c r="M10" s="59">
        <v>27</v>
      </c>
      <c r="N10" s="59">
        <v>29</v>
      </c>
      <c r="O10" s="59">
        <v>30</v>
      </c>
      <c r="P10" s="59">
        <v>30</v>
      </c>
    </row>
    <row r="11" spans="1:16" x14ac:dyDescent="0.2">
      <c r="A11" s="58"/>
      <c r="B11" s="58"/>
      <c r="C11" s="60" t="s">
        <v>88</v>
      </c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</row>
    <row r="12" spans="1:16" x14ac:dyDescent="0.2">
      <c r="A12" s="58"/>
      <c r="B12" s="58" t="s">
        <v>87</v>
      </c>
      <c r="C12" s="59" t="s">
        <v>85</v>
      </c>
      <c r="D12" s="59" t="s">
        <v>81</v>
      </c>
      <c r="E12" s="59">
        <v>-4</v>
      </c>
      <c r="F12" s="59">
        <v>-5</v>
      </c>
      <c r="G12" s="59">
        <v>-5</v>
      </c>
      <c r="H12" s="59">
        <v>-49</v>
      </c>
      <c r="I12" s="59">
        <v>-50</v>
      </c>
      <c r="J12" s="59">
        <v>-50</v>
      </c>
      <c r="K12" s="59">
        <v>-138</v>
      </c>
      <c r="L12" s="59">
        <v>-138</v>
      </c>
      <c r="M12" s="59">
        <v>-138</v>
      </c>
      <c r="N12" s="59">
        <v>-149</v>
      </c>
      <c r="O12" s="59">
        <v>-150</v>
      </c>
      <c r="P12" s="59">
        <v>-150</v>
      </c>
    </row>
    <row r="13" spans="1:16" x14ac:dyDescent="0.2">
      <c r="A13" s="58"/>
      <c r="B13" s="58"/>
      <c r="C13" s="59" t="s">
        <v>86</v>
      </c>
      <c r="D13" s="59" t="s">
        <v>81</v>
      </c>
      <c r="E13" s="59">
        <v>0</v>
      </c>
      <c r="F13" s="59">
        <v>0</v>
      </c>
      <c r="G13" s="59">
        <v>0</v>
      </c>
      <c r="H13" s="59">
        <v>0</v>
      </c>
      <c r="I13" s="59">
        <v>0</v>
      </c>
      <c r="J13" s="59">
        <v>0</v>
      </c>
      <c r="K13" s="59">
        <v>0</v>
      </c>
      <c r="L13" s="59">
        <v>0</v>
      </c>
      <c r="M13" s="59">
        <v>0</v>
      </c>
      <c r="N13" s="59">
        <v>0</v>
      </c>
      <c r="O13" s="59">
        <v>0</v>
      </c>
      <c r="P13" s="59">
        <v>0</v>
      </c>
    </row>
    <row r="14" spans="1:16" x14ac:dyDescent="0.2">
      <c r="A14" s="58"/>
      <c r="B14" s="58"/>
      <c r="C14" s="59" t="s">
        <v>90</v>
      </c>
      <c r="D14" s="59" t="s">
        <v>81</v>
      </c>
      <c r="E14" s="59">
        <v>95</v>
      </c>
      <c r="F14" s="59">
        <v>95</v>
      </c>
      <c r="G14" s="59">
        <v>96</v>
      </c>
      <c r="H14" s="59">
        <v>950</v>
      </c>
      <c r="I14" s="59">
        <v>950</v>
      </c>
      <c r="J14" s="59">
        <v>951</v>
      </c>
      <c r="K14" s="59">
        <v>2639</v>
      </c>
      <c r="L14" s="59">
        <v>2640</v>
      </c>
      <c r="M14" s="59">
        <v>2641</v>
      </c>
      <c r="N14" s="59">
        <v>2850</v>
      </c>
      <c r="O14" s="59">
        <v>2850</v>
      </c>
      <c r="P14" s="59">
        <v>2851</v>
      </c>
    </row>
    <row r="15" spans="1:16" x14ac:dyDescent="0.2">
      <c r="A15" s="58"/>
      <c r="B15" s="58"/>
      <c r="C15" s="59" t="s">
        <v>76</v>
      </c>
      <c r="D15" s="59" t="s">
        <v>81</v>
      </c>
      <c r="E15" s="59">
        <v>7</v>
      </c>
      <c r="F15" s="59">
        <v>7</v>
      </c>
      <c r="G15" s="59">
        <v>7</v>
      </c>
      <c r="H15" s="59">
        <v>76</v>
      </c>
      <c r="I15" s="59">
        <v>76</v>
      </c>
      <c r="J15" s="59">
        <v>76</v>
      </c>
      <c r="K15" s="59">
        <v>211</v>
      </c>
      <c r="L15" s="59">
        <v>211</v>
      </c>
      <c r="M15" s="59">
        <v>211</v>
      </c>
      <c r="N15" s="59">
        <v>228</v>
      </c>
      <c r="O15" s="59">
        <v>228</v>
      </c>
      <c r="P15" s="59">
        <v>228</v>
      </c>
    </row>
    <row r="16" spans="1:16" x14ac:dyDescent="0.2">
      <c r="A16" s="58"/>
      <c r="B16" s="58"/>
      <c r="C16" s="59" t="s">
        <v>84</v>
      </c>
      <c r="D16" s="59" t="s">
        <v>81</v>
      </c>
      <c r="E16" s="59">
        <v>102</v>
      </c>
      <c r="F16" s="59">
        <v>102</v>
      </c>
      <c r="G16" s="59">
        <v>103</v>
      </c>
      <c r="H16" s="59">
        <v>1026</v>
      </c>
      <c r="I16" s="59">
        <v>1026</v>
      </c>
      <c r="J16" s="59">
        <v>1027</v>
      </c>
      <c r="K16" s="59">
        <v>2850</v>
      </c>
      <c r="L16" s="59">
        <v>2851</v>
      </c>
      <c r="M16" s="59">
        <v>2852</v>
      </c>
      <c r="N16" s="59">
        <v>3078</v>
      </c>
      <c r="O16" s="59">
        <v>3078</v>
      </c>
      <c r="P16" s="59">
        <v>3079</v>
      </c>
    </row>
    <row r="17" spans="1:16" x14ac:dyDescent="0.2">
      <c r="A17" s="58"/>
      <c r="B17" s="58"/>
      <c r="C17" s="59" t="s">
        <v>77</v>
      </c>
      <c r="D17" s="59" t="s">
        <v>81</v>
      </c>
      <c r="E17" s="59">
        <v>350</v>
      </c>
      <c r="F17" s="59">
        <v>350</v>
      </c>
      <c r="G17" s="59">
        <v>350</v>
      </c>
      <c r="H17" s="59">
        <v>350</v>
      </c>
      <c r="I17" s="59">
        <v>350</v>
      </c>
      <c r="J17" s="59">
        <v>350</v>
      </c>
      <c r="K17" s="59">
        <v>350</v>
      </c>
      <c r="L17" s="59">
        <v>350</v>
      </c>
      <c r="M17" s="59">
        <v>350</v>
      </c>
      <c r="N17" s="59">
        <v>0</v>
      </c>
      <c r="O17" s="59">
        <v>0</v>
      </c>
      <c r="P17" s="59">
        <v>0</v>
      </c>
    </row>
    <row r="18" spans="1:16" x14ac:dyDescent="0.2">
      <c r="A18" s="58"/>
      <c r="B18" s="58"/>
      <c r="C18" s="59" t="s">
        <v>80</v>
      </c>
      <c r="D18" s="59" t="s">
        <v>81</v>
      </c>
      <c r="E18" s="59">
        <v>452</v>
      </c>
      <c r="F18" s="59">
        <v>452</v>
      </c>
      <c r="G18" s="59">
        <v>453</v>
      </c>
      <c r="H18" s="59">
        <v>1376</v>
      </c>
      <c r="I18" s="59">
        <v>1376</v>
      </c>
      <c r="J18" s="59">
        <v>1377</v>
      </c>
      <c r="K18" s="59">
        <v>3200</v>
      </c>
      <c r="L18" s="59">
        <v>3201</v>
      </c>
      <c r="M18" s="59">
        <v>3202</v>
      </c>
      <c r="N18" s="59">
        <v>3078</v>
      </c>
      <c r="O18" s="59">
        <v>3078</v>
      </c>
      <c r="P18" s="59">
        <v>3079</v>
      </c>
    </row>
    <row r="19" spans="1:16" x14ac:dyDescent="0.2">
      <c r="A19" s="58"/>
      <c r="B19" s="58"/>
      <c r="C19" s="59" t="s">
        <v>78</v>
      </c>
      <c r="D19" s="59" t="s">
        <v>81</v>
      </c>
      <c r="E19" s="59">
        <v>0</v>
      </c>
      <c r="F19" s="59">
        <v>0</v>
      </c>
      <c r="G19" s="59">
        <v>0</v>
      </c>
      <c r="H19" s="59">
        <v>9</v>
      </c>
      <c r="I19" s="59">
        <v>9</v>
      </c>
      <c r="J19" s="59">
        <v>9</v>
      </c>
      <c r="K19" s="59">
        <v>26</v>
      </c>
      <c r="L19" s="59">
        <v>26</v>
      </c>
      <c r="M19" s="59">
        <v>26</v>
      </c>
      <c r="N19" s="59">
        <v>28</v>
      </c>
      <c r="O19" s="59">
        <v>28</v>
      </c>
      <c r="P19" s="59">
        <v>28</v>
      </c>
    </row>
    <row r="20" spans="1:16" x14ac:dyDescent="0.2">
      <c r="A20" s="58"/>
      <c r="B20" s="58"/>
      <c r="C20" s="60" t="s">
        <v>88</v>
      </c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</row>
    <row r="21" spans="1:16" ht="14.25" customHeight="1" x14ac:dyDescent="0.2">
      <c r="A21" s="61" t="s">
        <v>83</v>
      </c>
      <c r="B21" s="58" t="s">
        <v>87</v>
      </c>
      <c r="C21" s="59" t="s">
        <v>85</v>
      </c>
      <c r="D21" s="59" t="s">
        <v>81</v>
      </c>
      <c r="E21" s="59">
        <v>0</v>
      </c>
      <c r="F21" s="59">
        <v>0</v>
      </c>
      <c r="G21" s="59">
        <v>0</v>
      </c>
      <c r="H21" s="59">
        <v>0</v>
      </c>
      <c r="I21" s="59">
        <v>0</v>
      </c>
      <c r="J21" s="59">
        <v>0</v>
      </c>
      <c r="K21" s="59">
        <v>0</v>
      </c>
      <c r="L21" s="59">
        <v>0</v>
      </c>
      <c r="M21" s="59">
        <v>0</v>
      </c>
      <c r="N21" s="59">
        <v>0</v>
      </c>
      <c r="O21" s="59">
        <v>0</v>
      </c>
      <c r="P21" s="59">
        <v>0</v>
      </c>
    </row>
    <row r="22" spans="1:16" x14ac:dyDescent="0.2">
      <c r="A22" s="58"/>
      <c r="B22" s="58"/>
      <c r="C22" s="59" t="s">
        <v>86</v>
      </c>
      <c r="D22" s="59" t="s">
        <v>81</v>
      </c>
      <c r="E22" s="59">
        <v>-1000</v>
      </c>
      <c r="F22" s="59">
        <v>-1000</v>
      </c>
      <c r="G22" s="59">
        <v>-1000</v>
      </c>
      <c r="H22" s="59">
        <v>-1000</v>
      </c>
      <c r="I22" s="59">
        <v>-1000</v>
      </c>
      <c r="J22" s="59">
        <v>-1000</v>
      </c>
      <c r="K22" s="59">
        <v>-1000</v>
      </c>
      <c r="L22" s="59">
        <v>-1000</v>
      </c>
      <c r="M22" s="59">
        <v>-1000</v>
      </c>
      <c r="N22" s="59">
        <v>-1000</v>
      </c>
      <c r="O22" s="59">
        <v>-1000</v>
      </c>
      <c r="P22" s="59">
        <v>-1000</v>
      </c>
    </row>
    <row r="23" spans="1:16" x14ac:dyDescent="0.2">
      <c r="A23" s="58"/>
      <c r="B23" s="58"/>
      <c r="C23" s="59" t="s">
        <v>89</v>
      </c>
      <c r="D23" s="59" t="s">
        <v>81</v>
      </c>
      <c r="E23" s="59">
        <v>-901</v>
      </c>
      <c r="F23" s="59">
        <v>-900</v>
      </c>
      <c r="G23" s="59">
        <v>-899</v>
      </c>
      <c r="H23" s="59">
        <v>-1</v>
      </c>
      <c r="I23" s="59">
        <v>0</v>
      </c>
      <c r="J23" s="59">
        <v>1</v>
      </c>
      <c r="K23" s="59">
        <v>1777</v>
      </c>
      <c r="L23" s="59">
        <v>1778</v>
      </c>
      <c r="M23" s="59">
        <v>1779</v>
      </c>
      <c r="N23" s="59">
        <v>1999</v>
      </c>
      <c r="O23" s="59">
        <v>2000</v>
      </c>
      <c r="P23" s="59">
        <v>2001</v>
      </c>
    </row>
    <row r="24" spans="1:16" x14ac:dyDescent="0.2">
      <c r="A24" s="58"/>
      <c r="B24" s="58"/>
      <c r="C24" s="59" t="s">
        <v>76</v>
      </c>
      <c r="D24" s="59" t="s">
        <v>81</v>
      </c>
      <c r="E24" s="59">
        <v>-72</v>
      </c>
      <c r="F24" s="59">
        <v>-72</v>
      </c>
      <c r="G24" s="59">
        <v>-71</v>
      </c>
      <c r="H24" s="59">
        <v>0</v>
      </c>
      <c r="I24" s="59">
        <v>0</v>
      </c>
      <c r="J24" s="59">
        <v>0</v>
      </c>
      <c r="K24" s="59">
        <v>142</v>
      </c>
      <c r="L24" s="59">
        <v>142</v>
      </c>
      <c r="M24" s="59">
        <v>142</v>
      </c>
      <c r="N24" s="59">
        <v>159</v>
      </c>
      <c r="O24" s="59">
        <v>160</v>
      </c>
      <c r="P24" s="59">
        <v>160</v>
      </c>
    </row>
    <row r="25" spans="1:16" x14ac:dyDescent="0.2">
      <c r="A25" s="58"/>
      <c r="B25" s="58"/>
      <c r="C25" s="59" t="s">
        <v>84</v>
      </c>
      <c r="D25" s="59" t="s">
        <v>81</v>
      </c>
      <c r="E25" s="59">
        <v>-973</v>
      </c>
      <c r="F25" s="59">
        <v>-972</v>
      </c>
      <c r="G25" s="59">
        <v>-970</v>
      </c>
      <c r="H25" s="59">
        <v>-1</v>
      </c>
      <c r="I25" s="59">
        <v>0</v>
      </c>
      <c r="J25" s="59">
        <v>1</v>
      </c>
      <c r="K25" s="59">
        <v>1919</v>
      </c>
      <c r="L25" s="59">
        <v>1920</v>
      </c>
      <c r="M25" s="59">
        <v>1921</v>
      </c>
      <c r="N25" s="59">
        <v>2158</v>
      </c>
      <c r="O25" s="59">
        <v>2160</v>
      </c>
      <c r="P25" s="59">
        <v>2161</v>
      </c>
    </row>
    <row r="26" spans="1:16" x14ac:dyDescent="0.2">
      <c r="A26" s="58"/>
      <c r="B26" s="58"/>
      <c r="C26" s="59" t="s">
        <v>77</v>
      </c>
      <c r="D26" s="59" t="s">
        <v>81</v>
      </c>
      <c r="E26" s="59">
        <v>350</v>
      </c>
      <c r="F26" s="59">
        <v>350</v>
      </c>
      <c r="G26" s="59">
        <v>350</v>
      </c>
      <c r="H26" s="59">
        <v>350</v>
      </c>
      <c r="I26" s="59">
        <v>350</v>
      </c>
      <c r="J26" s="59">
        <v>350</v>
      </c>
      <c r="K26" s="59">
        <v>350</v>
      </c>
      <c r="L26" s="59">
        <v>350</v>
      </c>
      <c r="M26" s="59">
        <v>350</v>
      </c>
      <c r="N26" s="59">
        <v>350</v>
      </c>
      <c r="O26" s="59">
        <v>350</v>
      </c>
      <c r="P26" s="59">
        <v>350</v>
      </c>
    </row>
    <row r="27" spans="1:16" x14ac:dyDescent="0.2">
      <c r="A27" s="58"/>
      <c r="B27" s="58"/>
      <c r="C27" s="59" t="s">
        <v>80</v>
      </c>
      <c r="D27" s="59" t="s">
        <v>81</v>
      </c>
      <c r="E27" s="59">
        <v>-623</v>
      </c>
      <c r="F27" s="59">
        <v>-622</v>
      </c>
      <c r="G27" s="59">
        <v>-620</v>
      </c>
      <c r="H27" s="59">
        <v>349</v>
      </c>
      <c r="I27" s="59">
        <v>350</v>
      </c>
      <c r="J27" s="59">
        <v>351</v>
      </c>
      <c r="K27" s="59">
        <v>2269</v>
      </c>
      <c r="L27" s="59">
        <v>2270</v>
      </c>
      <c r="M27" s="59">
        <v>2271</v>
      </c>
      <c r="N27" s="59">
        <v>2508</v>
      </c>
      <c r="O27" s="59">
        <v>2510</v>
      </c>
      <c r="P27" s="59">
        <v>2511</v>
      </c>
    </row>
    <row r="28" spans="1:16" x14ac:dyDescent="0.2">
      <c r="A28" s="58"/>
      <c r="B28" s="58"/>
      <c r="C28" s="59" t="s">
        <v>78</v>
      </c>
      <c r="D28" s="59" t="s">
        <v>81</v>
      </c>
      <c r="E28" s="59">
        <v>-9</v>
      </c>
      <c r="F28" s="59">
        <v>-9</v>
      </c>
      <c r="G28" s="59">
        <v>-8</v>
      </c>
      <c r="H28" s="59">
        <v>0</v>
      </c>
      <c r="I28" s="59">
        <v>0</v>
      </c>
      <c r="J28" s="59">
        <v>0</v>
      </c>
      <c r="K28" s="59">
        <v>17</v>
      </c>
      <c r="L28" s="59">
        <v>17</v>
      </c>
      <c r="M28" s="59">
        <v>17</v>
      </c>
      <c r="N28" s="59">
        <v>19</v>
      </c>
      <c r="O28" s="59">
        <v>20</v>
      </c>
      <c r="P28" s="59">
        <v>20</v>
      </c>
    </row>
    <row r="29" spans="1:16" x14ac:dyDescent="0.2">
      <c r="A29" s="58"/>
      <c r="B29" s="58"/>
      <c r="C29" s="60" t="s">
        <v>88</v>
      </c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</row>
    <row r="30" spans="1:16" x14ac:dyDescent="0.2">
      <c r="A30" s="58"/>
      <c r="B30" s="58" t="s">
        <v>87</v>
      </c>
      <c r="C30" s="59" t="s">
        <v>85</v>
      </c>
      <c r="D30" s="59" t="s">
        <v>81</v>
      </c>
      <c r="E30" s="59">
        <v>-4</v>
      </c>
      <c r="F30" s="59">
        <v>-5</v>
      </c>
      <c r="G30" s="59">
        <v>-5</v>
      </c>
      <c r="H30" s="59">
        <v>-49</v>
      </c>
      <c r="I30" s="59">
        <v>-50</v>
      </c>
      <c r="J30" s="59">
        <v>-50</v>
      </c>
      <c r="K30" s="59">
        <v>-138</v>
      </c>
      <c r="L30" s="59">
        <v>-138</v>
      </c>
      <c r="M30" s="59">
        <v>-138</v>
      </c>
      <c r="N30" s="59">
        <v>-149</v>
      </c>
      <c r="O30" s="59">
        <v>-150</v>
      </c>
      <c r="P30" s="59">
        <v>-150</v>
      </c>
    </row>
    <row r="31" spans="1:16" x14ac:dyDescent="0.2">
      <c r="A31" s="58"/>
      <c r="B31" s="58"/>
      <c r="C31" s="59" t="s">
        <v>86</v>
      </c>
      <c r="D31" s="59" t="s">
        <v>81</v>
      </c>
      <c r="E31" s="59">
        <v>-1000</v>
      </c>
      <c r="F31" s="59">
        <v>-1000</v>
      </c>
      <c r="G31" s="59">
        <v>-1000</v>
      </c>
      <c r="H31" s="59">
        <v>-1000</v>
      </c>
      <c r="I31" s="59">
        <v>-1000</v>
      </c>
      <c r="J31" s="59">
        <v>-1000</v>
      </c>
      <c r="K31" s="59">
        <v>-1000</v>
      </c>
      <c r="L31" s="59">
        <v>-1000</v>
      </c>
      <c r="M31" s="59">
        <v>-1000</v>
      </c>
      <c r="N31" s="59">
        <v>-1000</v>
      </c>
      <c r="O31" s="59">
        <v>-1000</v>
      </c>
      <c r="P31" s="59">
        <v>-1000</v>
      </c>
    </row>
    <row r="32" spans="1:16" x14ac:dyDescent="0.2">
      <c r="A32" s="58"/>
      <c r="B32" s="58"/>
      <c r="C32" s="59" t="s">
        <v>90</v>
      </c>
      <c r="D32" s="59" t="s">
        <v>81</v>
      </c>
      <c r="E32" s="59">
        <v>-905</v>
      </c>
      <c r="F32" s="59">
        <v>-905</v>
      </c>
      <c r="G32" s="59">
        <v>-904</v>
      </c>
      <c r="H32" s="59">
        <v>-50</v>
      </c>
      <c r="I32" s="59">
        <v>-50</v>
      </c>
      <c r="J32" s="59">
        <v>-49</v>
      </c>
      <c r="K32" s="59">
        <v>1639</v>
      </c>
      <c r="L32" s="59">
        <v>1640</v>
      </c>
      <c r="M32" s="59">
        <v>1641</v>
      </c>
      <c r="N32" s="59">
        <v>1850</v>
      </c>
      <c r="O32" s="59">
        <v>1850</v>
      </c>
      <c r="P32" s="59">
        <v>1851</v>
      </c>
    </row>
    <row r="33" spans="1:16" x14ac:dyDescent="0.2">
      <c r="A33" s="58"/>
      <c r="B33" s="58"/>
      <c r="C33" s="59" t="s">
        <v>76</v>
      </c>
      <c r="D33" s="59" t="s">
        <v>81</v>
      </c>
      <c r="E33" s="59">
        <v>-72</v>
      </c>
      <c r="F33" s="59">
        <v>-72</v>
      </c>
      <c r="G33" s="59">
        <v>-72</v>
      </c>
      <c r="H33" s="59">
        <v>-4</v>
      </c>
      <c r="I33" s="59">
        <v>-4</v>
      </c>
      <c r="J33" s="59">
        <v>-3</v>
      </c>
      <c r="K33" s="59">
        <v>131</v>
      </c>
      <c r="L33" s="59">
        <v>131</v>
      </c>
      <c r="M33" s="59">
        <v>131</v>
      </c>
      <c r="N33" s="59">
        <v>148</v>
      </c>
      <c r="O33" s="59">
        <v>148</v>
      </c>
      <c r="P33" s="59">
        <v>148</v>
      </c>
    </row>
    <row r="34" spans="1:16" x14ac:dyDescent="0.2">
      <c r="A34" s="58"/>
      <c r="B34" s="58"/>
      <c r="C34" s="59" t="s">
        <v>84</v>
      </c>
      <c r="D34" s="59" t="s">
        <v>81</v>
      </c>
      <c r="E34" s="59">
        <v>-977</v>
      </c>
      <c r="F34" s="59">
        <v>-977</v>
      </c>
      <c r="G34" s="59">
        <v>-976</v>
      </c>
      <c r="H34" s="59">
        <v>-54</v>
      </c>
      <c r="I34" s="59">
        <v>-54</v>
      </c>
      <c r="J34" s="59">
        <v>-52</v>
      </c>
      <c r="K34" s="59">
        <v>1770</v>
      </c>
      <c r="L34" s="59">
        <v>1771</v>
      </c>
      <c r="M34" s="59">
        <v>1772</v>
      </c>
      <c r="N34" s="59">
        <v>1998</v>
      </c>
      <c r="O34" s="59">
        <v>1998</v>
      </c>
      <c r="P34" s="59">
        <v>1999</v>
      </c>
    </row>
    <row r="35" spans="1:16" x14ac:dyDescent="0.2">
      <c r="A35" s="58"/>
      <c r="B35" s="58"/>
      <c r="C35" s="59" t="s">
        <v>77</v>
      </c>
      <c r="D35" s="59" t="s">
        <v>81</v>
      </c>
      <c r="E35" s="59">
        <v>350</v>
      </c>
      <c r="F35" s="59">
        <v>350</v>
      </c>
      <c r="G35" s="59">
        <v>350</v>
      </c>
      <c r="H35" s="59">
        <v>350</v>
      </c>
      <c r="I35" s="59">
        <v>350</v>
      </c>
      <c r="J35" s="59">
        <v>350</v>
      </c>
      <c r="K35" s="59">
        <v>350</v>
      </c>
      <c r="L35" s="59">
        <v>350</v>
      </c>
      <c r="M35" s="59">
        <v>350</v>
      </c>
      <c r="N35" s="59">
        <v>350</v>
      </c>
      <c r="O35" s="59">
        <v>350</v>
      </c>
      <c r="P35" s="59">
        <v>350</v>
      </c>
    </row>
    <row r="36" spans="1:16" x14ac:dyDescent="0.2">
      <c r="A36" s="58"/>
      <c r="B36" s="58"/>
      <c r="C36" s="59" t="s">
        <v>80</v>
      </c>
      <c r="D36" s="59" t="s">
        <v>81</v>
      </c>
      <c r="E36" s="59">
        <v>-627</v>
      </c>
      <c r="F36" s="59">
        <v>-627</v>
      </c>
      <c r="G36" s="59">
        <v>-626</v>
      </c>
      <c r="H36" s="59">
        <v>296</v>
      </c>
      <c r="I36" s="59">
        <v>296</v>
      </c>
      <c r="J36" s="59">
        <v>298</v>
      </c>
      <c r="K36" s="59">
        <v>2120</v>
      </c>
      <c r="L36" s="59">
        <v>2121</v>
      </c>
      <c r="M36" s="59">
        <v>2122</v>
      </c>
      <c r="N36" s="59">
        <v>2348</v>
      </c>
      <c r="O36" s="59">
        <v>2348</v>
      </c>
      <c r="P36" s="59">
        <v>2349</v>
      </c>
    </row>
    <row r="37" spans="1:16" x14ac:dyDescent="0.2">
      <c r="A37" s="58"/>
      <c r="B37" s="58"/>
      <c r="C37" s="59" t="s">
        <v>78</v>
      </c>
      <c r="D37" s="59" t="s">
        <v>81</v>
      </c>
      <c r="E37" s="59">
        <v>-9</v>
      </c>
      <c r="F37" s="59">
        <v>-9</v>
      </c>
      <c r="G37" s="59">
        <v>-9</v>
      </c>
      <c r="H37" s="59">
        <v>0</v>
      </c>
      <c r="I37" s="59">
        <v>0</v>
      </c>
      <c r="J37" s="59">
        <v>0</v>
      </c>
      <c r="K37" s="59">
        <v>16</v>
      </c>
      <c r="L37" s="59">
        <v>16</v>
      </c>
      <c r="M37" s="59">
        <v>16</v>
      </c>
      <c r="N37" s="59">
        <v>18</v>
      </c>
      <c r="O37" s="59">
        <v>18</v>
      </c>
      <c r="P37" s="59">
        <v>18</v>
      </c>
    </row>
    <row r="38" spans="1:16" x14ac:dyDescent="0.2">
      <c r="A38" s="58"/>
      <c r="B38" s="58"/>
      <c r="C38" s="60" t="s">
        <v>88</v>
      </c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</row>
  </sheetData>
  <mergeCells count="6">
    <mergeCell ref="A3:A20"/>
    <mergeCell ref="B12:B20"/>
    <mergeCell ref="A21:A38"/>
    <mergeCell ref="B21:B29"/>
    <mergeCell ref="B30:B38"/>
    <mergeCell ref="B3:B11"/>
  </mergeCells>
  <phoneticPr fontId="12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8"/>
  <sheetViews>
    <sheetView workbookViewId="0">
      <selection activeCell="J36" sqref="J36"/>
    </sheetView>
  </sheetViews>
  <sheetFormatPr defaultColWidth="7" defaultRowHeight="14.25" x14ac:dyDescent="0.2"/>
  <cols>
    <col min="1" max="1" width="8.375" style="36" bestFit="1" customWidth="1"/>
    <col min="2" max="2" width="12.125" style="36" customWidth="1"/>
    <col min="3" max="3" width="11.875" style="36" customWidth="1"/>
    <col min="4" max="4" width="7" style="36"/>
    <col min="5" max="5" width="7" style="36" customWidth="1"/>
    <col min="6" max="12" width="7" style="36"/>
    <col min="13" max="13" width="8.375" style="36" bestFit="1" customWidth="1"/>
    <col min="14" max="14" width="7" style="36"/>
    <col min="15" max="15" width="7" style="36" customWidth="1"/>
    <col min="16" max="16384" width="7" style="36"/>
  </cols>
  <sheetData>
    <row r="2" spans="1:18" x14ac:dyDescent="0.2">
      <c r="D2" s="39">
        <v>0</v>
      </c>
      <c r="E2" s="39">
        <v>99</v>
      </c>
      <c r="F2" s="39">
        <v>100</v>
      </c>
      <c r="G2" s="39">
        <v>101</v>
      </c>
      <c r="H2" s="39">
        <v>999</v>
      </c>
      <c r="I2" s="39">
        <v>1000</v>
      </c>
      <c r="J2" s="39">
        <v>1001</v>
      </c>
      <c r="K2" s="39">
        <v>2777</v>
      </c>
      <c r="L2" s="39">
        <v>2778</v>
      </c>
      <c r="M2" s="39">
        <v>2779</v>
      </c>
      <c r="N2" s="39">
        <v>2999</v>
      </c>
      <c r="O2" s="39">
        <v>3000</v>
      </c>
      <c r="P2" s="39">
        <v>3001</v>
      </c>
    </row>
    <row r="3" spans="1:18" ht="14.25" customHeight="1" x14ac:dyDescent="0.2">
      <c r="A3" s="53" t="s">
        <v>83</v>
      </c>
      <c r="B3" s="47" t="s">
        <v>87</v>
      </c>
      <c r="C3" s="40" t="s">
        <v>85</v>
      </c>
      <c r="D3" s="38" t="s">
        <v>82</v>
      </c>
      <c r="E3" s="37">
        <v>0</v>
      </c>
      <c r="F3" s="37">
        <v>0</v>
      </c>
      <c r="G3" s="37">
        <v>0</v>
      </c>
      <c r="H3" s="37">
        <v>0</v>
      </c>
      <c r="I3" s="37">
        <v>0</v>
      </c>
      <c r="J3" s="37">
        <v>0</v>
      </c>
      <c r="K3" s="37">
        <v>0</v>
      </c>
      <c r="L3" s="37">
        <v>0</v>
      </c>
      <c r="M3" s="37">
        <v>0</v>
      </c>
      <c r="N3" s="37">
        <v>0</v>
      </c>
      <c r="O3" s="37">
        <v>0</v>
      </c>
      <c r="P3" s="37">
        <v>0</v>
      </c>
      <c r="R3" s="36">
        <f>3000/1.08</f>
        <v>2777.7777777777774</v>
      </c>
    </row>
    <row r="4" spans="1:18" x14ac:dyDescent="0.2">
      <c r="A4" s="54"/>
      <c r="B4" s="48"/>
      <c r="C4" s="40" t="s">
        <v>86</v>
      </c>
      <c r="D4" s="38" t="s">
        <v>82</v>
      </c>
      <c r="E4" s="37">
        <v>0</v>
      </c>
      <c r="F4" s="37">
        <v>0</v>
      </c>
      <c r="G4" s="37">
        <v>0</v>
      </c>
      <c r="H4" s="37">
        <v>0</v>
      </c>
      <c r="I4" s="37">
        <v>0</v>
      </c>
      <c r="J4" s="37">
        <v>0</v>
      </c>
      <c r="K4" s="37">
        <v>0</v>
      </c>
      <c r="L4" s="37">
        <v>0</v>
      </c>
      <c r="M4" s="37">
        <v>0</v>
      </c>
      <c r="N4" s="37">
        <v>0</v>
      </c>
      <c r="O4" s="37">
        <v>0</v>
      </c>
      <c r="P4" s="37">
        <v>0</v>
      </c>
    </row>
    <row r="5" spans="1:18" x14ac:dyDescent="0.2">
      <c r="A5" s="54"/>
      <c r="B5" s="48"/>
      <c r="C5" s="40" t="s">
        <v>89</v>
      </c>
      <c r="D5" s="38" t="s">
        <v>82</v>
      </c>
      <c r="E5" s="37">
        <f>E2</f>
        <v>99</v>
      </c>
      <c r="F5" s="37">
        <f t="shared" ref="F5:P5" si="0">F2</f>
        <v>100</v>
      </c>
      <c r="G5" s="37">
        <f t="shared" si="0"/>
        <v>101</v>
      </c>
      <c r="H5" s="37">
        <f t="shared" si="0"/>
        <v>999</v>
      </c>
      <c r="I5" s="37">
        <f t="shared" si="0"/>
        <v>1000</v>
      </c>
      <c r="J5" s="37">
        <f t="shared" si="0"/>
        <v>1001</v>
      </c>
      <c r="K5" s="37">
        <f t="shared" si="0"/>
        <v>2777</v>
      </c>
      <c r="L5" s="37">
        <f t="shared" si="0"/>
        <v>2778</v>
      </c>
      <c r="M5" s="37">
        <f t="shared" si="0"/>
        <v>2779</v>
      </c>
      <c r="N5" s="37">
        <f t="shared" si="0"/>
        <v>2999</v>
      </c>
      <c r="O5" s="37">
        <f t="shared" si="0"/>
        <v>3000</v>
      </c>
      <c r="P5" s="37">
        <f t="shared" si="0"/>
        <v>3001</v>
      </c>
    </row>
    <row r="6" spans="1:18" x14ac:dyDescent="0.2">
      <c r="A6" s="54"/>
      <c r="B6" s="48"/>
      <c r="C6" s="40" t="s">
        <v>76</v>
      </c>
      <c r="D6" s="38" t="s">
        <v>82</v>
      </c>
      <c r="E6" s="37">
        <f>ROUNDDOWN(E5*0.08,0)</f>
        <v>7</v>
      </c>
      <c r="F6" s="37">
        <f t="shared" ref="F6:P6" si="1">ROUNDDOWN(F5*0.08,0)</f>
        <v>8</v>
      </c>
      <c r="G6" s="37">
        <f t="shared" si="1"/>
        <v>8</v>
      </c>
      <c r="H6" s="37">
        <f t="shared" si="1"/>
        <v>79</v>
      </c>
      <c r="I6" s="37">
        <f t="shared" si="1"/>
        <v>80</v>
      </c>
      <c r="J6" s="37">
        <f t="shared" si="1"/>
        <v>80</v>
      </c>
      <c r="K6" s="37">
        <f t="shared" si="1"/>
        <v>222</v>
      </c>
      <c r="L6" s="37">
        <f t="shared" si="1"/>
        <v>222</v>
      </c>
      <c r="M6" s="37">
        <f t="shared" si="1"/>
        <v>222</v>
      </c>
      <c r="N6" s="37">
        <f t="shared" si="1"/>
        <v>239</v>
      </c>
      <c r="O6" s="37">
        <f t="shared" si="1"/>
        <v>240</v>
      </c>
      <c r="P6" s="37">
        <f t="shared" si="1"/>
        <v>240</v>
      </c>
    </row>
    <row r="7" spans="1:18" x14ac:dyDescent="0.2">
      <c r="A7" s="54"/>
      <c r="B7" s="48"/>
      <c r="C7" s="40" t="s">
        <v>84</v>
      </c>
      <c r="D7" s="38" t="s">
        <v>82</v>
      </c>
      <c r="E7" s="37">
        <f>E5+E6</f>
        <v>106</v>
      </c>
      <c r="F7" s="37">
        <f t="shared" ref="F7:P7" si="2">F5+F6</f>
        <v>108</v>
      </c>
      <c r="G7" s="37">
        <f t="shared" si="2"/>
        <v>109</v>
      </c>
      <c r="H7" s="37">
        <f t="shared" si="2"/>
        <v>1078</v>
      </c>
      <c r="I7" s="37">
        <f t="shared" si="2"/>
        <v>1080</v>
      </c>
      <c r="J7" s="37">
        <f t="shared" si="2"/>
        <v>1081</v>
      </c>
      <c r="K7" s="37">
        <f t="shared" si="2"/>
        <v>2999</v>
      </c>
      <c r="L7" s="37">
        <f t="shared" si="2"/>
        <v>3000</v>
      </c>
      <c r="M7" s="37">
        <f t="shared" si="2"/>
        <v>3001</v>
      </c>
      <c r="N7" s="37">
        <f t="shared" si="2"/>
        <v>3238</v>
      </c>
      <c r="O7" s="37">
        <f t="shared" si="2"/>
        <v>3240</v>
      </c>
      <c r="P7" s="37">
        <f t="shared" si="2"/>
        <v>3241</v>
      </c>
    </row>
    <row r="8" spans="1:18" x14ac:dyDescent="0.2">
      <c r="A8" s="54"/>
      <c r="B8" s="48"/>
      <c r="C8" s="40" t="s">
        <v>77</v>
      </c>
      <c r="D8" s="38" t="s">
        <v>82</v>
      </c>
      <c r="E8" s="37">
        <f>IF(E7&gt;=3000,0,350)</f>
        <v>350</v>
      </c>
      <c r="F8" s="37">
        <f t="shared" ref="F8:P8" si="3">IF(F7&gt;=3000,0,350)</f>
        <v>350</v>
      </c>
      <c r="G8" s="37">
        <f t="shared" si="3"/>
        <v>350</v>
      </c>
      <c r="H8" s="37">
        <f t="shared" si="3"/>
        <v>350</v>
      </c>
      <c r="I8" s="37">
        <f t="shared" si="3"/>
        <v>350</v>
      </c>
      <c r="J8" s="37">
        <f t="shared" si="3"/>
        <v>350</v>
      </c>
      <c r="K8" s="37">
        <f t="shared" si="3"/>
        <v>350</v>
      </c>
      <c r="L8" s="37">
        <f t="shared" si="3"/>
        <v>0</v>
      </c>
      <c r="M8" s="37">
        <f t="shared" si="3"/>
        <v>0</v>
      </c>
      <c r="N8" s="37">
        <f t="shared" si="3"/>
        <v>0</v>
      </c>
      <c r="O8" s="37">
        <f t="shared" si="3"/>
        <v>0</v>
      </c>
      <c r="P8" s="37">
        <f t="shared" si="3"/>
        <v>0</v>
      </c>
    </row>
    <row r="9" spans="1:18" x14ac:dyDescent="0.2">
      <c r="A9" s="54"/>
      <c r="B9" s="48"/>
      <c r="C9" s="42" t="s">
        <v>80</v>
      </c>
      <c r="D9" s="43" t="s">
        <v>82</v>
      </c>
      <c r="E9" s="44">
        <f>E8+E7</f>
        <v>456</v>
      </c>
      <c r="F9" s="44">
        <f t="shared" ref="F9:P9" si="4">F8+F7</f>
        <v>458</v>
      </c>
      <c r="G9" s="44">
        <f t="shared" si="4"/>
        <v>459</v>
      </c>
      <c r="H9" s="44">
        <f t="shared" si="4"/>
        <v>1428</v>
      </c>
      <c r="I9" s="44">
        <f t="shared" si="4"/>
        <v>1430</v>
      </c>
      <c r="J9" s="44">
        <f t="shared" si="4"/>
        <v>1431</v>
      </c>
      <c r="K9" s="44">
        <f t="shared" si="4"/>
        <v>3349</v>
      </c>
      <c r="L9" s="44">
        <f t="shared" si="4"/>
        <v>3000</v>
      </c>
      <c r="M9" s="44">
        <f t="shared" si="4"/>
        <v>3001</v>
      </c>
      <c r="N9" s="44">
        <f t="shared" si="4"/>
        <v>3238</v>
      </c>
      <c r="O9" s="44">
        <f t="shared" si="4"/>
        <v>3240</v>
      </c>
      <c r="P9" s="44">
        <f t="shared" si="4"/>
        <v>3241</v>
      </c>
    </row>
    <row r="10" spans="1:18" x14ac:dyDescent="0.2">
      <c r="A10" s="54"/>
      <c r="B10" s="48"/>
      <c r="C10" s="41" t="s">
        <v>79</v>
      </c>
      <c r="D10" s="45" t="s">
        <v>82</v>
      </c>
      <c r="E10" s="46">
        <f>ROUNDDOWN(E5/100,0)</f>
        <v>0</v>
      </c>
      <c r="F10" s="46">
        <f t="shared" ref="F10:P10" si="5">ROUNDDOWN(F5/100,0)</f>
        <v>1</v>
      </c>
      <c r="G10" s="46">
        <f t="shared" si="5"/>
        <v>1</v>
      </c>
      <c r="H10" s="46">
        <f t="shared" si="5"/>
        <v>9</v>
      </c>
      <c r="I10" s="46">
        <f t="shared" si="5"/>
        <v>10</v>
      </c>
      <c r="J10" s="46">
        <f t="shared" si="5"/>
        <v>10</v>
      </c>
      <c r="K10" s="46">
        <f t="shared" si="5"/>
        <v>27</v>
      </c>
      <c r="L10" s="46">
        <f t="shared" si="5"/>
        <v>27</v>
      </c>
      <c r="M10" s="46">
        <f t="shared" si="5"/>
        <v>27</v>
      </c>
      <c r="N10" s="46">
        <f t="shared" si="5"/>
        <v>29</v>
      </c>
      <c r="O10" s="46">
        <f t="shared" si="5"/>
        <v>30</v>
      </c>
      <c r="P10" s="46">
        <f t="shared" si="5"/>
        <v>30</v>
      </c>
    </row>
    <row r="11" spans="1:18" x14ac:dyDescent="0.2">
      <c r="A11" s="54"/>
      <c r="B11" s="49"/>
      <c r="C11" s="50" t="s">
        <v>88</v>
      </c>
      <c r="D11" s="51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</row>
    <row r="12" spans="1:18" x14ac:dyDescent="0.2">
      <c r="A12" s="54"/>
      <c r="B12" s="47" t="s">
        <v>87</v>
      </c>
      <c r="C12" s="40" t="s">
        <v>85</v>
      </c>
      <c r="D12" s="38" t="s">
        <v>82</v>
      </c>
      <c r="E12" s="37">
        <f>-ROUNDDOWN(E2*0.05,0)</f>
        <v>-4</v>
      </c>
      <c r="F12" s="37">
        <f t="shared" ref="F12:P12" si="6">-ROUNDDOWN(F2*0.05,0)</f>
        <v>-5</v>
      </c>
      <c r="G12" s="37">
        <f t="shared" si="6"/>
        <v>-5</v>
      </c>
      <c r="H12" s="37">
        <f t="shared" si="6"/>
        <v>-49</v>
      </c>
      <c r="I12" s="37">
        <f t="shared" si="6"/>
        <v>-50</v>
      </c>
      <c r="J12" s="37">
        <f t="shared" si="6"/>
        <v>-50</v>
      </c>
      <c r="K12" s="37">
        <f t="shared" si="6"/>
        <v>-138</v>
      </c>
      <c r="L12" s="37">
        <f t="shared" si="6"/>
        <v>-138</v>
      </c>
      <c r="M12" s="37">
        <f t="shared" si="6"/>
        <v>-138</v>
      </c>
      <c r="N12" s="37">
        <f t="shared" si="6"/>
        <v>-149</v>
      </c>
      <c r="O12" s="37">
        <f t="shared" si="6"/>
        <v>-150</v>
      </c>
      <c r="P12" s="37">
        <f t="shared" si="6"/>
        <v>-150</v>
      </c>
    </row>
    <row r="13" spans="1:18" x14ac:dyDescent="0.2">
      <c r="A13" s="54"/>
      <c r="B13" s="48"/>
      <c r="C13" s="40" t="s">
        <v>86</v>
      </c>
      <c r="D13" s="38" t="s">
        <v>82</v>
      </c>
      <c r="E13" s="37">
        <v>0</v>
      </c>
      <c r="F13" s="37">
        <v>0</v>
      </c>
      <c r="G13" s="37">
        <v>0</v>
      </c>
      <c r="H13" s="37">
        <v>0</v>
      </c>
      <c r="I13" s="37">
        <v>0</v>
      </c>
      <c r="J13" s="37">
        <v>0</v>
      </c>
      <c r="K13" s="37">
        <v>0</v>
      </c>
      <c r="L13" s="37">
        <v>0</v>
      </c>
      <c r="M13" s="37">
        <v>0</v>
      </c>
      <c r="N13" s="37">
        <v>0</v>
      </c>
      <c r="O13" s="37">
        <v>0</v>
      </c>
      <c r="P13" s="37">
        <v>0</v>
      </c>
    </row>
    <row r="14" spans="1:18" x14ac:dyDescent="0.2">
      <c r="A14" s="54"/>
      <c r="B14" s="48"/>
      <c r="C14" s="40" t="s">
        <v>90</v>
      </c>
      <c r="D14" s="38" t="s">
        <v>82</v>
      </c>
      <c r="E14" s="37">
        <f>E2+E12+E13</f>
        <v>95</v>
      </c>
      <c r="F14" s="37">
        <f t="shared" ref="F14:P14" si="7">F2+F12+F13</f>
        <v>95</v>
      </c>
      <c r="G14" s="37">
        <f t="shared" si="7"/>
        <v>96</v>
      </c>
      <c r="H14" s="37">
        <f t="shared" si="7"/>
        <v>950</v>
      </c>
      <c r="I14" s="37">
        <f t="shared" si="7"/>
        <v>950</v>
      </c>
      <c r="J14" s="37">
        <f t="shared" si="7"/>
        <v>951</v>
      </c>
      <c r="K14" s="37">
        <f t="shared" si="7"/>
        <v>2639</v>
      </c>
      <c r="L14" s="37">
        <f t="shared" si="7"/>
        <v>2640</v>
      </c>
      <c r="M14" s="37">
        <f t="shared" si="7"/>
        <v>2641</v>
      </c>
      <c r="N14" s="37">
        <f t="shared" si="7"/>
        <v>2850</v>
      </c>
      <c r="O14" s="37">
        <f t="shared" si="7"/>
        <v>2850</v>
      </c>
      <c r="P14" s="37">
        <f t="shared" si="7"/>
        <v>2851</v>
      </c>
    </row>
    <row r="15" spans="1:18" x14ac:dyDescent="0.2">
      <c r="A15" s="54"/>
      <c r="B15" s="48"/>
      <c r="C15" s="40" t="s">
        <v>76</v>
      </c>
      <c r="D15" s="38" t="s">
        <v>82</v>
      </c>
      <c r="E15" s="37">
        <f>ROUNDDOWN(E14*0.08,0)</f>
        <v>7</v>
      </c>
      <c r="F15" s="37">
        <f t="shared" ref="F15" si="8">ROUNDDOWN(F14*0.08,0)</f>
        <v>7</v>
      </c>
      <c r="G15" s="37">
        <f t="shared" ref="G15" si="9">ROUNDDOWN(G14*0.08,0)</f>
        <v>7</v>
      </c>
      <c r="H15" s="37">
        <f t="shared" ref="H15" si="10">ROUNDDOWN(H14*0.08,0)</f>
        <v>76</v>
      </c>
      <c r="I15" s="37">
        <f t="shared" ref="I15" si="11">ROUNDDOWN(I14*0.08,0)</f>
        <v>76</v>
      </c>
      <c r="J15" s="37">
        <f t="shared" ref="J15" si="12">ROUNDDOWN(J14*0.08,0)</f>
        <v>76</v>
      </c>
      <c r="K15" s="37">
        <f t="shared" ref="K15" si="13">ROUNDDOWN(K14*0.08,0)</f>
        <v>211</v>
      </c>
      <c r="L15" s="37">
        <f t="shared" ref="L15" si="14">ROUNDDOWN(L14*0.08,0)</f>
        <v>211</v>
      </c>
      <c r="M15" s="37">
        <f t="shared" ref="M15" si="15">ROUNDDOWN(M14*0.08,0)</f>
        <v>211</v>
      </c>
      <c r="N15" s="37">
        <f t="shared" ref="N15" si="16">ROUNDDOWN(N14*0.08,0)</f>
        <v>228</v>
      </c>
      <c r="O15" s="37">
        <f t="shared" ref="O15" si="17">ROUNDDOWN(O14*0.08,0)</f>
        <v>228</v>
      </c>
      <c r="P15" s="37">
        <f t="shared" ref="P15" si="18">ROUNDDOWN(P14*0.08,0)</f>
        <v>228</v>
      </c>
    </row>
    <row r="16" spans="1:18" x14ac:dyDescent="0.2">
      <c r="A16" s="54"/>
      <c r="B16" s="48"/>
      <c r="C16" s="40" t="s">
        <v>84</v>
      </c>
      <c r="D16" s="38" t="s">
        <v>82</v>
      </c>
      <c r="E16" s="37">
        <f>E14+E15</f>
        <v>102</v>
      </c>
      <c r="F16" s="37">
        <f t="shared" ref="F16" si="19">F14+F15</f>
        <v>102</v>
      </c>
      <c r="G16" s="37">
        <f t="shared" ref="G16" si="20">G14+G15</f>
        <v>103</v>
      </c>
      <c r="H16" s="37">
        <f t="shared" ref="H16" si="21">H14+H15</f>
        <v>1026</v>
      </c>
      <c r="I16" s="37">
        <f t="shared" ref="I16" si="22">I14+I15</f>
        <v>1026</v>
      </c>
      <c r="J16" s="37">
        <f t="shared" ref="J16" si="23">J14+J15</f>
        <v>1027</v>
      </c>
      <c r="K16" s="37">
        <f t="shared" ref="K16" si="24">K14+K15</f>
        <v>2850</v>
      </c>
      <c r="L16" s="37">
        <f t="shared" ref="L16" si="25">L14+L15</f>
        <v>2851</v>
      </c>
      <c r="M16" s="37">
        <f t="shared" ref="M16" si="26">M14+M15</f>
        <v>2852</v>
      </c>
      <c r="N16" s="37">
        <f t="shared" ref="N16" si="27">N14+N15</f>
        <v>3078</v>
      </c>
      <c r="O16" s="37">
        <f t="shared" ref="O16" si="28">O14+O15</f>
        <v>3078</v>
      </c>
      <c r="P16" s="37">
        <f t="shared" ref="P16" si="29">P14+P15</f>
        <v>3079</v>
      </c>
    </row>
    <row r="17" spans="1:16" x14ac:dyDescent="0.2">
      <c r="A17" s="54"/>
      <c r="B17" s="48"/>
      <c r="C17" s="40" t="s">
        <v>77</v>
      </c>
      <c r="D17" s="38" t="s">
        <v>82</v>
      </c>
      <c r="E17" s="37">
        <f>IF(E16&gt;=3000,0,350)</f>
        <v>350</v>
      </c>
      <c r="F17" s="37">
        <f t="shared" ref="F17" si="30">IF(F16&gt;=3000,0,350)</f>
        <v>350</v>
      </c>
      <c r="G17" s="37">
        <f t="shared" ref="G17" si="31">IF(G16&gt;=3000,0,350)</f>
        <v>350</v>
      </c>
      <c r="H17" s="37">
        <f t="shared" ref="H17" si="32">IF(H16&gt;=3000,0,350)</f>
        <v>350</v>
      </c>
      <c r="I17" s="37">
        <f t="shared" ref="I17" si="33">IF(I16&gt;=3000,0,350)</f>
        <v>350</v>
      </c>
      <c r="J17" s="37">
        <f t="shared" ref="J17" si="34">IF(J16&gt;=3000,0,350)</f>
        <v>350</v>
      </c>
      <c r="K17" s="37">
        <f t="shared" ref="K17" si="35">IF(K16&gt;=3000,0,350)</f>
        <v>350</v>
      </c>
      <c r="L17" s="37">
        <f t="shared" ref="L17" si="36">IF(L16&gt;=3000,0,350)</f>
        <v>350</v>
      </c>
      <c r="M17" s="37">
        <f t="shared" ref="M17" si="37">IF(M16&gt;=3000,0,350)</f>
        <v>350</v>
      </c>
      <c r="N17" s="37">
        <f t="shared" ref="N17" si="38">IF(N16&gt;=3000,0,350)</f>
        <v>0</v>
      </c>
      <c r="O17" s="37">
        <f t="shared" ref="O17" si="39">IF(O16&gt;=3000,0,350)</f>
        <v>0</v>
      </c>
      <c r="P17" s="37">
        <f t="shared" ref="P17" si="40">IF(P16&gt;=3000,0,350)</f>
        <v>0</v>
      </c>
    </row>
    <row r="18" spans="1:16" x14ac:dyDescent="0.2">
      <c r="A18" s="54"/>
      <c r="B18" s="48"/>
      <c r="C18" s="42" t="s">
        <v>80</v>
      </c>
      <c r="D18" s="43" t="s">
        <v>82</v>
      </c>
      <c r="E18" s="44">
        <f>E17+E16</f>
        <v>452</v>
      </c>
      <c r="F18" s="44">
        <f t="shared" ref="F18" si="41">F17+F16</f>
        <v>452</v>
      </c>
      <c r="G18" s="44">
        <f t="shared" ref="G18" si="42">G17+G16</f>
        <v>453</v>
      </c>
      <c r="H18" s="44">
        <f t="shared" ref="H18" si="43">H17+H16</f>
        <v>1376</v>
      </c>
      <c r="I18" s="44">
        <f t="shared" ref="I18" si="44">I17+I16</f>
        <v>1376</v>
      </c>
      <c r="J18" s="44">
        <f t="shared" ref="J18" si="45">J17+J16</f>
        <v>1377</v>
      </c>
      <c r="K18" s="44">
        <f t="shared" ref="K18" si="46">K17+K16</f>
        <v>3200</v>
      </c>
      <c r="L18" s="44">
        <f t="shared" ref="L18" si="47">L17+L16</f>
        <v>3201</v>
      </c>
      <c r="M18" s="44">
        <f t="shared" ref="M18" si="48">M17+M16</f>
        <v>3202</v>
      </c>
      <c r="N18" s="44">
        <f t="shared" ref="N18" si="49">N17+N16</f>
        <v>3078</v>
      </c>
      <c r="O18" s="44">
        <f t="shared" ref="O18" si="50">O17+O16</f>
        <v>3078</v>
      </c>
      <c r="P18" s="44">
        <f t="shared" ref="P18" si="51">P17+P16</f>
        <v>3079</v>
      </c>
    </row>
    <row r="19" spans="1:16" x14ac:dyDescent="0.2">
      <c r="A19" s="54"/>
      <c r="B19" s="48"/>
      <c r="C19" s="41" t="s">
        <v>79</v>
      </c>
      <c r="D19" s="45" t="s">
        <v>82</v>
      </c>
      <c r="E19" s="46">
        <f>ROUNDDOWN(E14/100,0)</f>
        <v>0</v>
      </c>
      <c r="F19" s="46">
        <f t="shared" ref="F19:P19" si="52">ROUNDDOWN(F14/100,0)</f>
        <v>0</v>
      </c>
      <c r="G19" s="46">
        <f t="shared" si="52"/>
        <v>0</v>
      </c>
      <c r="H19" s="46">
        <f t="shared" si="52"/>
        <v>9</v>
      </c>
      <c r="I19" s="46">
        <f t="shared" si="52"/>
        <v>9</v>
      </c>
      <c r="J19" s="46">
        <f t="shared" si="52"/>
        <v>9</v>
      </c>
      <c r="K19" s="46">
        <f t="shared" si="52"/>
        <v>26</v>
      </c>
      <c r="L19" s="46">
        <f t="shared" si="52"/>
        <v>26</v>
      </c>
      <c r="M19" s="46">
        <f t="shared" si="52"/>
        <v>26</v>
      </c>
      <c r="N19" s="46">
        <f t="shared" si="52"/>
        <v>28</v>
      </c>
      <c r="O19" s="46">
        <f t="shared" si="52"/>
        <v>28</v>
      </c>
      <c r="P19" s="46">
        <f t="shared" si="52"/>
        <v>28</v>
      </c>
    </row>
    <row r="20" spans="1:16" x14ac:dyDescent="0.2">
      <c r="A20" s="55"/>
      <c r="B20" s="49"/>
      <c r="C20" s="50" t="s">
        <v>88</v>
      </c>
      <c r="D20" s="51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</row>
    <row r="21" spans="1:16" ht="14.25" customHeight="1" x14ac:dyDescent="0.2">
      <c r="A21" s="53" t="s">
        <v>83</v>
      </c>
      <c r="B21" s="47" t="s">
        <v>87</v>
      </c>
      <c r="C21" s="40" t="s">
        <v>85</v>
      </c>
      <c r="D21" s="38" t="s">
        <v>82</v>
      </c>
      <c r="E21" s="37">
        <v>0</v>
      </c>
      <c r="F21" s="37">
        <v>0</v>
      </c>
      <c r="G21" s="37">
        <v>0</v>
      </c>
      <c r="H21" s="37">
        <v>0</v>
      </c>
      <c r="I21" s="37">
        <v>0</v>
      </c>
      <c r="J21" s="37">
        <v>0</v>
      </c>
      <c r="K21" s="37">
        <v>0</v>
      </c>
      <c r="L21" s="37">
        <v>0</v>
      </c>
      <c r="M21" s="37">
        <v>0</v>
      </c>
      <c r="N21" s="37">
        <v>0</v>
      </c>
      <c r="O21" s="37">
        <v>0</v>
      </c>
      <c r="P21" s="37">
        <v>0</v>
      </c>
    </row>
    <row r="22" spans="1:16" x14ac:dyDescent="0.2">
      <c r="A22" s="54"/>
      <c r="B22" s="48"/>
      <c r="C22" s="40" t="s">
        <v>86</v>
      </c>
      <c r="D22" s="38" t="s">
        <v>82</v>
      </c>
      <c r="E22" s="37">
        <v>-1000</v>
      </c>
      <c r="F22" s="37">
        <v>-1000</v>
      </c>
      <c r="G22" s="37">
        <v>-1000</v>
      </c>
      <c r="H22" s="37">
        <v>-1000</v>
      </c>
      <c r="I22" s="37">
        <v>-1000</v>
      </c>
      <c r="J22" s="37">
        <v>-1000</v>
      </c>
      <c r="K22" s="37">
        <v>-1000</v>
      </c>
      <c r="L22" s="37">
        <v>-1000</v>
      </c>
      <c r="M22" s="37">
        <v>-1000</v>
      </c>
      <c r="N22" s="37">
        <v>-1000</v>
      </c>
      <c r="O22" s="37">
        <v>-1000</v>
      </c>
      <c r="P22" s="37">
        <v>-1000</v>
      </c>
    </row>
    <row r="23" spans="1:16" x14ac:dyDescent="0.2">
      <c r="A23" s="54"/>
      <c r="B23" s="48"/>
      <c r="C23" s="40" t="s">
        <v>89</v>
      </c>
      <c r="D23" s="38" t="s">
        <v>82</v>
      </c>
      <c r="E23" s="37">
        <f>E2+E21+E22</f>
        <v>-901</v>
      </c>
      <c r="F23" s="37">
        <f t="shared" ref="F23:P23" si="53">F2+F21+F22</f>
        <v>-900</v>
      </c>
      <c r="G23" s="37">
        <f t="shared" si="53"/>
        <v>-899</v>
      </c>
      <c r="H23" s="37">
        <f t="shared" si="53"/>
        <v>-1</v>
      </c>
      <c r="I23" s="37">
        <f t="shared" si="53"/>
        <v>0</v>
      </c>
      <c r="J23" s="37">
        <f t="shared" si="53"/>
        <v>1</v>
      </c>
      <c r="K23" s="37">
        <f t="shared" si="53"/>
        <v>1777</v>
      </c>
      <c r="L23" s="37">
        <f t="shared" si="53"/>
        <v>1778</v>
      </c>
      <c r="M23" s="37">
        <f t="shared" si="53"/>
        <v>1779</v>
      </c>
      <c r="N23" s="37">
        <f t="shared" si="53"/>
        <v>1999</v>
      </c>
      <c r="O23" s="37">
        <f t="shared" si="53"/>
        <v>2000</v>
      </c>
      <c r="P23" s="37">
        <f t="shared" si="53"/>
        <v>2001</v>
      </c>
    </row>
    <row r="24" spans="1:16" x14ac:dyDescent="0.2">
      <c r="A24" s="54"/>
      <c r="B24" s="48"/>
      <c r="C24" s="40" t="s">
        <v>76</v>
      </c>
      <c r="D24" s="38" t="s">
        <v>82</v>
      </c>
      <c r="E24" s="37">
        <f>ROUNDDOWN(E23*0.08,0)</f>
        <v>-72</v>
      </c>
      <c r="F24" s="37">
        <f t="shared" ref="F24" si="54">ROUNDDOWN(F23*0.08,0)</f>
        <v>-72</v>
      </c>
      <c r="G24" s="37">
        <f t="shared" ref="G24" si="55">ROUNDDOWN(G23*0.08,0)</f>
        <v>-71</v>
      </c>
      <c r="H24" s="37">
        <f t="shared" ref="H24" si="56">ROUNDDOWN(H23*0.08,0)</f>
        <v>0</v>
      </c>
      <c r="I24" s="37">
        <f t="shared" ref="I24" si="57">ROUNDDOWN(I23*0.08,0)</f>
        <v>0</v>
      </c>
      <c r="J24" s="37">
        <f t="shared" ref="J24" si="58">ROUNDDOWN(J23*0.08,0)</f>
        <v>0</v>
      </c>
      <c r="K24" s="37">
        <f t="shared" ref="K24" si="59">ROUNDDOWN(K23*0.08,0)</f>
        <v>142</v>
      </c>
      <c r="L24" s="37">
        <f t="shared" ref="L24" si="60">ROUNDDOWN(L23*0.08,0)</f>
        <v>142</v>
      </c>
      <c r="M24" s="37">
        <f t="shared" ref="M24" si="61">ROUNDDOWN(M23*0.08,0)</f>
        <v>142</v>
      </c>
      <c r="N24" s="37">
        <f t="shared" ref="N24" si="62">ROUNDDOWN(N23*0.08,0)</f>
        <v>159</v>
      </c>
      <c r="O24" s="37">
        <f t="shared" ref="O24" si="63">ROUNDDOWN(O23*0.08,0)</f>
        <v>160</v>
      </c>
      <c r="P24" s="37">
        <f t="shared" ref="P24" si="64">ROUNDDOWN(P23*0.08,0)</f>
        <v>160</v>
      </c>
    </row>
    <row r="25" spans="1:16" x14ac:dyDescent="0.2">
      <c r="A25" s="54"/>
      <c r="B25" s="48"/>
      <c r="C25" s="40" t="s">
        <v>84</v>
      </c>
      <c r="D25" s="38" t="s">
        <v>82</v>
      </c>
      <c r="E25" s="37">
        <f>E23+E24</f>
        <v>-973</v>
      </c>
      <c r="F25" s="37">
        <f t="shared" ref="F25" si="65">F23+F24</f>
        <v>-972</v>
      </c>
      <c r="G25" s="37">
        <f t="shared" ref="G25" si="66">G23+G24</f>
        <v>-970</v>
      </c>
      <c r="H25" s="37">
        <f t="shared" ref="H25" si="67">H23+H24</f>
        <v>-1</v>
      </c>
      <c r="I25" s="37">
        <f t="shared" ref="I25" si="68">I23+I24</f>
        <v>0</v>
      </c>
      <c r="J25" s="37">
        <f t="shared" ref="J25" si="69">J23+J24</f>
        <v>1</v>
      </c>
      <c r="K25" s="37">
        <f t="shared" ref="K25" si="70">K23+K24</f>
        <v>1919</v>
      </c>
      <c r="L25" s="37">
        <f t="shared" ref="L25" si="71">L23+L24</f>
        <v>1920</v>
      </c>
      <c r="M25" s="37">
        <f t="shared" ref="M25" si="72">M23+M24</f>
        <v>1921</v>
      </c>
      <c r="N25" s="37">
        <f t="shared" ref="N25" si="73">N23+N24</f>
        <v>2158</v>
      </c>
      <c r="O25" s="37">
        <f t="shared" ref="O25" si="74">O23+O24</f>
        <v>2160</v>
      </c>
      <c r="P25" s="37">
        <f t="shared" ref="P25" si="75">P23+P24</f>
        <v>2161</v>
      </c>
    </row>
    <row r="26" spans="1:16" x14ac:dyDescent="0.2">
      <c r="A26" s="54"/>
      <c r="B26" s="48"/>
      <c r="C26" s="40" t="s">
        <v>77</v>
      </c>
      <c r="D26" s="38" t="s">
        <v>82</v>
      </c>
      <c r="E26" s="37">
        <f>IF(E25&gt;=3000,0,350)</f>
        <v>350</v>
      </c>
      <c r="F26" s="37">
        <f t="shared" ref="F26" si="76">IF(F25&gt;=3000,0,350)</f>
        <v>350</v>
      </c>
      <c r="G26" s="37">
        <f t="shared" ref="G26" si="77">IF(G25&gt;=3000,0,350)</f>
        <v>350</v>
      </c>
      <c r="H26" s="37">
        <f t="shared" ref="H26" si="78">IF(H25&gt;=3000,0,350)</f>
        <v>350</v>
      </c>
      <c r="I26" s="37">
        <f t="shared" ref="I26" si="79">IF(I25&gt;=3000,0,350)</f>
        <v>350</v>
      </c>
      <c r="J26" s="37">
        <f t="shared" ref="J26" si="80">IF(J25&gt;=3000,0,350)</f>
        <v>350</v>
      </c>
      <c r="K26" s="37">
        <f t="shared" ref="K26" si="81">IF(K25&gt;=3000,0,350)</f>
        <v>350</v>
      </c>
      <c r="L26" s="37">
        <f t="shared" ref="L26" si="82">IF(L25&gt;=3000,0,350)</f>
        <v>350</v>
      </c>
      <c r="M26" s="37">
        <f t="shared" ref="M26" si="83">IF(M25&gt;=3000,0,350)</f>
        <v>350</v>
      </c>
      <c r="N26" s="37">
        <f t="shared" ref="N26" si="84">IF(N25&gt;=3000,0,350)</f>
        <v>350</v>
      </c>
      <c r="O26" s="37">
        <f t="shared" ref="O26" si="85">IF(O25&gt;=3000,0,350)</f>
        <v>350</v>
      </c>
      <c r="P26" s="37">
        <f t="shared" ref="P26" si="86">IF(P25&gt;=3000,0,350)</f>
        <v>350</v>
      </c>
    </row>
    <row r="27" spans="1:16" x14ac:dyDescent="0.2">
      <c r="A27" s="54"/>
      <c r="B27" s="48"/>
      <c r="C27" s="42" t="s">
        <v>80</v>
      </c>
      <c r="D27" s="43" t="s">
        <v>82</v>
      </c>
      <c r="E27" s="44">
        <f>E26+E25</f>
        <v>-623</v>
      </c>
      <c r="F27" s="44">
        <f t="shared" ref="F27" si="87">F26+F25</f>
        <v>-622</v>
      </c>
      <c r="G27" s="44">
        <f t="shared" ref="G27" si="88">G26+G25</f>
        <v>-620</v>
      </c>
      <c r="H27" s="44">
        <f t="shared" ref="H27" si="89">H26+H25</f>
        <v>349</v>
      </c>
      <c r="I27" s="44">
        <f t="shared" ref="I27" si="90">I26+I25</f>
        <v>350</v>
      </c>
      <c r="J27" s="44">
        <f t="shared" ref="J27" si="91">J26+J25</f>
        <v>351</v>
      </c>
      <c r="K27" s="44">
        <f t="shared" ref="K27" si="92">K26+K25</f>
        <v>2269</v>
      </c>
      <c r="L27" s="44">
        <f t="shared" ref="L27" si="93">L26+L25</f>
        <v>2270</v>
      </c>
      <c r="M27" s="44">
        <f t="shared" ref="M27" si="94">M26+M25</f>
        <v>2271</v>
      </c>
      <c r="N27" s="44">
        <f t="shared" ref="N27" si="95">N26+N25</f>
        <v>2508</v>
      </c>
      <c r="O27" s="44">
        <f t="shared" ref="O27" si="96">O26+O25</f>
        <v>2510</v>
      </c>
      <c r="P27" s="44">
        <f t="shared" ref="P27" si="97">P26+P25</f>
        <v>2511</v>
      </c>
    </row>
    <row r="28" spans="1:16" x14ac:dyDescent="0.2">
      <c r="A28" s="54"/>
      <c r="B28" s="48"/>
      <c r="C28" s="41" t="s">
        <v>79</v>
      </c>
      <c r="D28" s="45" t="s">
        <v>82</v>
      </c>
      <c r="E28" s="46">
        <f>ROUNDDOWN(E23/100,0)</f>
        <v>-9</v>
      </c>
      <c r="F28" s="46">
        <f t="shared" ref="F28:P28" si="98">ROUNDDOWN(F23/100,0)</f>
        <v>-9</v>
      </c>
      <c r="G28" s="46">
        <f t="shared" si="98"/>
        <v>-8</v>
      </c>
      <c r="H28" s="46">
        <f t="shared" si="98"/>
        <v>0</v>
      </c>
      <c r="I28" s="46">
        <f t="shared" si="98"/>
        <v>0</v>
      </c>
      <c r="J28" s="46">
        <f t="shared" si="98"/>
        <v>0</v>
      </c>
      <c r="K28" s="46">
        <f t="shared" si="98"/>
        <v>17</v>
      </c>
      <c r="L28" s="46">
        <f t="shared" si="98"/>
        <v>17</v>
      </c>
      <c r="M28" s="46">
        <f t="shared" si="98"/>
        <v>17</v>
      </c>
      <c r="N28" s="46">
        <f t="shared" si="98"/>
        <v>19</v>
      </c>
      <c r="O28" s="46">
        <f t="shared" si="98"/>
        <v>20</v>
      </c>
      <c r="P28" s="46">
        <f t="shared" si="98"/>
        <v>20</v>
      </c>
    </row>
    <row r="29" spans="1:16" x14ac:dyDescent="0.2">
      <c r="A29" s="54"/>
      <c r="B29" s="49"/>
      <c r="C29" s="50" t="s">
        <v>88</v>
      </c>
      <c r="D29" s="51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</row>
    <row r="30" spans="1:16" x14ac:dyDescent="0.2">
      <c r="A30" s="54"/>
      <c r="B30" s="47" t="s">
        <v>87</v>
      </c>
      <c r="C30" s="40" t="s">
        <v>85</v>
      </c>
      <c r="D30" s="38" t="s">
        <v>82</v>
      </c>
      <c r="E30" s="37">
        <f>-ROUNDDOWN(E2*0.05,0)</f>
        <v>-4</v>
      </c>
      <c r="F30" s="37">
        <f t="shared" ref="F30:P30" si="99">-ROUNDDOWN(F2*0.05,0)</f>
        <v>-5</v>
      </c>
      <c r="G30" s="37">
        <f t="shared" si="99"/>
        <v>-5</v>
      </c>
      <c r="H30" s="37">
        <f t="shared" si="99"/>
        <v>-49</v>
      </c>
      <c r="I30" s="37">
        <f t="shared" si="99"/>
        <v>-50</v>
      </c>
      <c r="J30" s="37">
        <f t="shared" si="99"/>
        <v>-50</v>
      </c>
      <c r="K30" s="37">
        <f t="shared" si="99"/>
        <v>-138</v>
      </c>
      <c r="L30" s="37">
        <f t="shared" si="99"/>
        <v>-138</v>
      </c>
      <c r="M30" s="37">
        <f t="shared" si="99"/>
        <v>-138</v>
      </c>
      <c r="N30" s="37">
        <f t="shared" si="99"/>
        <v>-149</v>
      </c>
      <c r="O30" s="37">
        <f t="shared" si="99"/>
        <v>-150</v>
      </c>
      <c r="P30" s="37">
        <f t="shared" si="99"/>
        <v>-150</v>
      </c>
    </row>
    <row r="31" spans="1:16" x14ac:dyDescent="0.2">
      <c r="A31" s="54"/>
      <c r="B31" s="48"/>
      <c r="C31" s="40" t="s">
        <v>86</v>
      </c>
      <c r="D31" s="38" t="s">
        <v>82</v>
      </c>
      <c r="E31" s="37">
        <v>-1000</v>
      </c>
      <c r="F31" s="37">
        <v>-1000</v>
      </c>
      <c r="G31" s="37">
        <v>-1000</v>
      </c>
      <c r="H31" s="37">
        <v>-1000</v>
      </c>
      <c r="I31" s="37">
        <v>-1000</v>
      </c>
      <c r="J31" s="37">
        <v>-1000</v>
      </c>
      <c r="K31" s="37">
        <v>-1000</v>
      </c>
      <c r="L31" s="37">
        <v>-1000</v>
      </c>
      <c r="M31" s="37">
        <v>-1000</v>
      </c>
      <c r="N31" s="37">
        <v>-1000</v>
      </c>
      <c r="O31" s="37">
        <v>-1000</v>
      </c>
      <c r="P31" s="37">
        <v>-1000</v>
      </c>
    </row>
    <row r="32" spans="1:16" x14ac:dyDescent="0.2">
      <c r="A32" s="54"/>
      <c r="B32" s="48"/>
      <c r="C32" s="40" t="s">
        <v>90</v>
      </c>
      <c r="D32" s="38" t="s">
        <v>82</v>
      </c>
      <c r="E32" s="37">
        <f>E2+E30+E31</f>
        <v>-905</v>
      </c>
      <c r="F32" s="37">
        <f t="shared" ref="F32:P32" si="100">F2+F30+F31</f>
        <v>-905</v>
      </c>
      <c r="G32" s="37">
        <f t="shared" si="100"/>
        <v>-904</v>
      </c>
      <c r="H32" s="37">
        <f t="shared" si="100"/>
        <v>-50</v>
      </c>
      <c r="I32" s="37">
        <f t="shared" si="100"/>
        <v>-50</v>
      </c>
      <c r="J32" s="37">
        <f t="shared" si="100"/>
        <v>-49</v>
      </c>
      <c r="K32" s="37">
        <f t="shared" si="100"/>
        <v>1639</v>
      </c>
      <c r="L32" s="37">
        <f t="shared" si="100"/>
        <v>1640</v>
      </c>
      <c r="M32" s="37">
        <f t="shared" si="100"/>
        <v>1641</v>
      </c>
      <c r="N32" s="37">
        <f t="shared" si="100"/>
        <v>1850</v>
      </c>
      <c r="O32" s="37">
        <f t="shared" si="100"/>
        <v>1850</v>
      </c>
      <c r="P32" s="37">
        <f t="shared" si="100"/>
        <v>1851</v>
      </c>
    </row>
    <row r="33" spans="1:16" x14ac:dyDescent="0.2">
      <c r="A33" s="54"/>
      <c r="B33" s="48"/>
      <c r="C33" s="40" t="s">
        <v>76</v>
      </c>
      <c r="D33" s="38" t="s">
        <v>82</v>
      </c>
      <c r="E33" s="37">
        <f>ROUNDDOWN(E32*0.08,0)</f>
        <v>-72</v>
      </c>
      <c r="F33" s="37">
        <f t="shared" ref="F33" si="101">ROUNDDOWN(F32*0.08,0)</f>
        <v>-72</v>
      </c>
      <c r="G33" s="37">
        <f t="shared" ref="G33" si="102">ROUNDDOWN(G32*0.08,0)</f>
        <v>-72</v>
      </c>
      <c r="H33" s="37">
        <f t="shared" ref="H33" si="103">ROUNDDOWN(H32*0.08,0)</f>
        <v>-4</v>
      </c>
      <c r="I33" s="37">
        <f t="shared" ref="I33" si="104">ROUNDDOWN(I32*0.08,0)</f>
        <v>-4</v>
      </c>
      <c r="J33" s="37">
        <f t="shared" ref="J33" si="105">ROUNDDOWN(J32*0.08,0)</f>
        <v>-3</v>
      </c>
      <c r="K33" s="37">
        <f t="shared" ref="K33" si="106">ROUNDDOWN(K32*0.08,0)</f>
        <v>131</v>
      </c>
      <c r="L33" s="37">
        <f t="shared" ref="L33" si="107">ROUNDDOWN(L32*0.08,0)</f>
        <v>131</v>
      </c>
      <c r="M33" s="37">
        <f t="shared" ref="M33" si="108">ROUNDDOWN(M32*0.08,0)</f>
        <v>131</v>
      </c>
      <c r="N33" s="37">
        <f t="shared" ref="N33" si="109">ROUNDDOWN(N32*0.08,0)</f>
        <v>148</v>
      </c>
      <c r="O33" s="37">
        <f t="shared" ref="O33" si="110">ROUNDDOWN(O32*0.08,0)</f>
        <v>148</v>
      </c>
      <c r="P33" s="37">
        <f t="shared" ref="P33" si="111">ROUNDDOWN(P32*0.08,0)</f>
        <v>148</v>
      </c>
    </row>
    <row r="34" spans="1:16" x14ac:dyDescent="0.2">
      <c r="A34" s="54"/>
      <c r="B34" s="48"/>
      <c r="C34" s="40" t="s">
        <v>84</v>
      </c>
      <c r="D34" s="38" t="s">
        <v>82</v>
      </c>
      <c r="E34" s="37">
        <f>E32+E33</f>
        <v>-977</v>
      </c>
      <c r="F34" s="37">
        <f t="shared" ref="F34" si="112">F32+F33</f>
        <v>-977</v>
      </c>
      <c r="G34" s="37">
        <f t="shared" ref="G34" si="113">G32+G33</f>
        <v>-976</v>
      </c>
      <c r="H34" s="37">
        <f t="shared" ref="H34" si="114">H32+H33</f>
        <v>-54</v>
      </c>
      <c r="I34" s="37">
        <f t="shared" ref="I34" si="115">I32+I33</f>
        <v>-54</v>
      </c>
      <c r="J34" s="37">
        <f t="shared" ref="J34" si="116">J32+J33</f>
        <v>-52</v>
      </c>
      <c r="K34" s="37">
        <f t="shared" ref="K34" si="117">K32+K33</f>
        <v>1770</v>
      </c>
      <c r="L34" s="37">
        <f t="shared" ref="L34" si="118">L32+L33</f>
        <v>1771</v>
      </c>
      <c r="M34" s="37">
        <f t="shared" ref="M34" si="119">M32+M33</f>
        <v>1772</v>
      </c>
      <c r="N34" s="37">
        <f t="shared" ref="N34" si="120">N32+N33</f>
        <v>1998</v>
      </c>
      <c r="O34" s="37">
        <f t="shared" ref="O34" si="121">O32+O33</f>
        <v>1998</v>
      </c>
      <c r="P34" s="37">
        <f t="shared" ref="P34" si="122">P32+P33</f>
        <v>1999</v>
      </c>
    </row>
    <row r="35" spans="1:16" x14ac:dyDescent="0.2">
      <c r="A35" s="54"/>
      <c r="B35" s="48"/>
      <c r="C35" s="40" t="s">
        <v>77</v>
      </c>
      <c r="D35" s="38" t="s">
        <v>82</v>
      </c>
      <c r="E35" s="37">
        <f>IF(E34&gt;=3000,0,350)</f>
        <v>350</v>
      </c>
      <c r="F35" s="37">
        <f t="shared" ref="F35" si="123">IF(F34&gt;=3000,0,350)</f>
        <v>350</v>
      </c>
      <c r="G35" s="37">
        <f t="shared" ref="G35" si="124">IF(G34&gt;=3000,0,350)</f>
        <v>350</v>
      </c>
      <c r="H35" s="37">
        <f t="shared" ref="H35" si="125">IF(H34&gt;=3000,0,350)</f>
        <v>350</v>
      </c>
      <c r="I35" s="37">
        <f t="shared" ref="I35" si="126">IF(I34&gt;=3000,0,350)</f>
        <v>350</v>
      </c>
      <c r="J35" s="37">
        <f t="shared" ref="J35" si="127">IF(J34&gt;=3000,0,350)</f>
        <v>350</v>
      </c>
      <c r="K35" s="37">
        <f t="shared" ref="K35" si="128">IF(K34&gt;=3000,0,350)</f>
        <v>350</v>
      </c>
      <c r="L35" s="37">
        <f t="shared" ref="L35" si="129">IF(L34&gt;=3000,0,350)</f>
        <v>350</v>
      </c>
      <c r="M35" s="37">
        <f t="shared" ref="M35" si="130">IF(M34&gt;=3000,0,350)</f>
        <v>350</v>
      </c>
      <c r="N35" s="37">
        <f t="shared" ref="N35" si="131">IF(N34&gt;=3000,0,350)</f>
        <v>350</v>
      </c>
      <c r="O35" s="37">
        <f t="shared" ref="O35" si="132">IF(O34&gt;=3000,0,350)</f>
        <v>350</v>
      </c>
      <c r="P35" s="37">
        <f t="shared" ref="P35" si="133">IF(P34&gt;=3000,0,350)</f>
        <v>350</v>
      </c>
    </row>
    <row r="36" spans="1:16" x14ac:dyDescent="0.2">
      <c r="A36" s="54"/>
      <c r="B36" s="48"/>
      <c r="C36" s="42" t="s">
        <v>80</v>
      </c>
      <c r="D36" s="43" t="s">
        <v>82</v>
      </c>
      <c r="E36" s="44">
        <f>E35+E34</f>
        <v>-627</v>
      </c>
      <c r="F36" s="44">
        <f t="shared" ref="F36" si="134">F35+F34</f>
        <v>-627</v>
      </c>
      <c r="G36" s="44">
        <f t="shared" ref="G36" si="135">G35+G34</f>
        <v>-626</v>
      </c>
      <c r="H36" s="44">
        <f t="shared" ref="H36" si="136">H35+H34</f>
        <v>296</v>
      </c>
      <c r="I36" s="44">
        <f t="shared" ref="I36" si="137">I35+I34</f>
        <v>296</v>
      </c>
      <c r="J36" s="44">
        <f t="shared" ref="J36" si="138">J35+J34</f>
        <v>298</v>
      </c>
      <c r="K36" s="44">
        <f t="shared" ref="K36" si="139">K35+K34</f>
        <v>2120</v>
      </c>
      <c r="L36" s="44">
        <f t="shared" ref="L36" si="140">L35+L34</f>
        <v>2121</v>
      </c>
      <c r="M36" s="44">
        <f t="shared" ref="M36" si="141">M35+M34</f>
        <v>2122</v>
      </c>
      <c r="N36" s="44">
        <f t="shared" ref="N36" si="142">N35+N34</f>
        <v>2348</v>
      </c>
      <c r="O36" s="44">
        <f t="shared" ref="O36" si="143">O35+O34</f>
        <v>2348</v>
      </c>
      <c r="P36" s="44">
        <f t="shared" ref="P36" si="144">P35+P34</f>
        <v>2349</v>
      </c>
    </row>
    <row r="37" spans="1:16" x14ac:dyDescent="0.2">
      <c r="A37" s="54"/>
      <c r="B37" s="48"/>
      <c r="C37" s="41" t="s">
        <v>79</v>
      </c>
      <c r="D37" s="45" t="s">
        <v>82</v>
      </c>
      <c r="E37" s="46">
        <f>ROUNDDOWN(E32/100,0)</f>
        <v>-9</v>
      </c>
      <c r="F37" s="46">
        <f t="shared" ref="F37:P37" si="145">ROUNDDOWN(F32/100,0)</f>
        <v>-9</v>
      </c>
      <c r="G37" s="46">
        <f t="shared" si="145"/>
        <v>-9</v>
      </c>
      <c r="H37" s="46">
        <f t="shared" si="145"/>
        <v>0</v>
      </c>
      <c r="I37" s="46">
        <f t="shared" si="145"/>
        <v>0</v>
      </c>
      <c r="J37" s="46">
        <f t="shared" si="145"/>
        <v>0</v>
      </c>
      <c r="K37" s="46">
        <f t="shared" si="145"/>
        <v>16</v>
      </c>
      <c r="L37" s="46">
        <f t="shared" si="145"/>
        <v>16</v>
      </c>
      <c r="M37" s="46">
        <f t="shared" si="145"/>
        <v>16</v>
      </c>
      <c r="N37" s="46">
        <f t="shared" si="145"/>
        <v>18</v>
      </c>
      <c r="O37" s="46">
        <f t="shared" si="145"/>
        <v>18</v>
      </c>
      <c r="P37" s="46">
        <f t="shared" si="145"/>
        <v>18</v>
      </c>
    </row>
    <row r="38" spans="1:16" x14ac:dyDescent="0.2">
      <c r="A38" s="55"/>
      <c r="B38" s="49"/>
      <c r="C38" s="50" t="s">
        <v>88</v>
      </c>
      <c r="D38" s="51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</row>
  </sheetData>
  <mergeCells count="6">
    <mergeCell ref="B30:B38"/>
    <mergeCell ref="B3:B11"/>
    <mergeCell ref="B12:B20"/>
    <mergeCell ref="A3:A20"/>
    <mergeCell ref="A21:A38"/>
    <mergeCell ref="B21:B29"/>
  </mergeCells>
  <phoneticPr fontId="12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DEA305B4-5B15-43B0-97AD-ED100099AAA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7</vt:i4>
      </vt:variant>
    </vt:vector>
  </HeadingPairs>
  <TitlesOfParts>
    <vt:vector size="16" baseType="lpstr">
      <vt:lpstr>目次</vt:lpstr>
      <vt:lpstr>概要</vt:lpstr>
      <vt:lpstr>要件定義書</vt:lpstr>
      <vt:lpstr>基本設計書</vt:lpstr>
      <vt:lpstr>詳細設計書</vt:lpstr>
      <vt:lpstr>実装</vt:lpstr>
      <vt:lpstr>テスト</vt:lpstr>
      <vt:lpstr>Sheet1</vt:lpstr>
      <vt:lpstr>Sheet1 (2)</vt:lpstr>
      <vt:lpstr>テスト!Print_Area</vt:lpstr>
      <vt:lpstr>概要!Print_Area</vt:lpstr>
      <vt:lpstr>基本設計書!Print_Area</vt:lpstr>
      <vt:lpstr>実装!Print_Area</vt:lpstr>
      <vt:lpstr>詳細設計書!Print_Area</vt:lpstr>
      <vt:lpstr>目次!Print_Area</vt:lpstr>
      <vt:lpstr>要件定義書!Print_Area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2016-11-03T01:46:46Z</dcterms:created>
  <dcterms:modified xsi:type="dcterms:W3CDTF">2016-12-09T09:36:28Z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TC031076489991</vt:lpwstr>
  </property>
</Properties>
</file>