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Users\pvassil\RESEARCH\ON_GOING\BI\INTERESTINGNESS\23_UserStudy\10_results\"/>
    </mc:Choice>
  </mc:AlternateContent>
  <xr:revisionPtr revIDLastSave="0" documentId="13_ncr:1_{C3A8C68C-7251-4D60-BBDA-EE56B711C23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ADME" sheetId="9" r:id="rId1"/>
    <sheet name="MasterDataPiv" sheetId="8" r:id="rId2"/>
    <sheet name="ObeyYourMaster" sheetId="12" r:id="rId3"/>
    <sheet name="Borda" sheetId="10" r:id="rId4"/>
    <sheet name="countOfPos" sheetId="16" r:id="rId5"/>
    <sheet name="PerUser" sheetId="11" r:id="rId6"/>
    <sheet name="ColPerMetric" sheetId="14" r:id="rId7"/>
    <sheet name="Correl_Stats" sheetId="15" r:id="rId8"/>
    <sheet name="OverTime" sheetId="13" r:id="rId9"/>
    <sheet name="userConsistency" sheetId="17" r:id="rId10"/>
    <sheet name="pointConsistency" sheetId="18" r:id="rId11"/>
    <sheet name="scoreConsistency" sheetId="19" r:id="rId12"/>
  </sheets>
  <calcPr calcId="191029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7" l="1"/>
  <c r="AN4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" i="17"/>
  <c r="AM3" i="17"/>
  <c r="AM4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" i="17"/>
  <c r="AJ3" i="17"/>
  <c r="AK3" i="17"/>
  <c r="AL3" i="17"/>
  <c r="AJ4" i="17"/>
  <c r="AK4" i="17"/>
  <c r="AL4" i="17"/>
  <c r="AJ5" i="17"/>
  <c r="AK5" i="17"/>
  <c r="AL5" i="17"/>
  <c r="AJ6" i="17"/>
  <c r="AK6" i="17"/>
  <c r="AL6" i="17"/>
  <c r="AJ7" i="17"/>
  <c r="AK7" i="17"/>
  <c r="AL7" i="17"/>
  <c r="AJ8" i="17"/>
  <c r="AK8" i="17"/>
  <c r="AL8" i="17"/>
  <c r="AJ9" i="17"/>
  <c r="AK9" i="17"/>
  <c r="AL9" i="17"/>
  <c r="AJ10" i="17"/>
  <c r="AK10" i="17"/>
  <c r="AL10" i="17"/>
  <c r="AJ11" i="17"/>
  <c r="AK11" i="17"/>
  <c r="AL11" i="17"/>
  <c r="AJ12" i="17"/>
  <c r="AK12" i="17"/>
  <c r="AL12" i="17"/>
  <c r="AJ13" i="17"/>
  <c r="AK13" i="17"/>
  <c r="AL13" i="17"/>
  <c r="AJ14" i="17"/>
  <c r="AK14" i="17"/>
  <c r="AL14" i="17"/>
  <c r="AJ15" i="17"/>
  <c r="AK15" i="17"/>
  <c r="AL15" i="17"/>
  <c r="AJ16" i="17"/>
  <c r="AK16" i="17"/>
  <c r="AL16" i="17"/>
  <c r="AJ17" i="17"/>
  <c r="AK17" i="17"/>
  <c r="AL17" i="17"/>
  <c r="AJ18" i="17"/>
  <c r="AK18" i="17"/>
  <c r="AL18" i="17"/>
  <c r="AJ19" i="17"/>
  <c r="AK19" i="17"/>
  <c r="AL19" i="17"/>
  <c r="AJ20" i="17"/>
  <c r="AK20" i="17"/>
  <c r="AL20" i="17"/>
  <c r="AJ21" i="17"/>
  <c r="AK21" i="17"/>
  <c r="AL21" i="17"/>
  <c r="AJ22" i="17"/>
  <c r="AK22" i="17"/>
  <c r="AL22" i="17"/>
  <c r="AJ23" i="17"/>
  <c r="AK23" i="17"/>
  <c r="AL23" i="17"/>
  <c r="AJ24" i="17"/>
  <c r="AK24" i="17"/>
  <c r="AL24" i="17"/>
  <c r="AJ25" i="17"/>
  <c r="AK25" i="17"/>
  <c r="AL25" i="17"/>
  <c r="AJ26" i="17"/>
  <c r="AK26" i="17"/>
  <c r="AL26" i="17"/>
  <c r="AL2" i="17"/>
  <c r="AK2" i="17"/>
  <c r="AJ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" i="17"/>
  <c r="U2" i="17"/>
  <c r="AH2" i="17" s="1"/>
  <c r="AA23" i="17"/>
  <c r="AB23" i="17"/>
  <c r="Z23" i="17"/>
  <c r="Y23" i="17"/>
  <c r="AI23" i="17" s="1"/>
  <c r="W23" i="17"/>
  <c r="V23" i="17"/>
  <c r="S23" i="17"/>
  <c r="T23" i="17"/>
  <c r="R23" i="17"/>
  <c r="Q8" i="17"/>
  <c r="R8" i="17"/>
  <c r="S8" i="17"/>
  <c r="AG8" i="17" s="1"/>
  <c r="T8" i="17"/>
  <c r="U8" i="17"/>
  <c r="AH8" i="17" s="1"/>
  <c r="V8" i="17"/>
  <c r="W8" i="17"/>
  <c r="X8" i="17"/>
  <c r="Y8" i="17"/>
  <c r="AI8" i="17" s="1"/>
  <c r="Z8" i="17"/>
  <c r="AA8" i="17"/>
  <c r="AB8" i="17"/>
  <c r="Q10" i="17"/>
  <c r="R10" i="17"/>
  <c r="S10" i="17"/>
  <c r="T10" i="17"/>
  <c r="U10" i="17"/>
  <c r="AH10" i="17" s="1"/>
  <c r="V10" i="17"/>
  <c r="W10" i="17"/>
  <c r="X10" i="17"/>
  <c r="Y10" i="17"/>
  <c r="Z10" i="17"/>
  <c r="AA10" i="17"/>
  <c r="AI10" i="17" s="1"/>
  <c r="AB10" i="17"/>
  <c r="Q11" i="17"/>
  <c r="R11" i="17"/>
  <c r="S11" i="17"/>
  <c r="T11" i="17"/>
  <c r="U11" i="17"/>
  <c r="AH11" i="17" s="1"/>
  <c r="V11" i="17"/>
  <c r="W11" i="17"/>
  <c r="X11" i="17"/>
  <c r="Y11" i="17"/>
  <c r="AI11" i="17" s="1"/>
  <c r="Z11" i="17"/>
  <c r="AA11" i="17"/>
  <c r="AB11" i="17"/>
  <c r="Q18" i="17"/>
  <c r="R18" i="17"/>
  <c r="S18" i="17"/>
  <c r="AC18" i="17" s="1"/>
  <c r="T18" i="17"/>
  <c r="U18" i="17"/>
  <c r="AH18" i="17" s="1"/>
  <c r="V18" i="17"/>
  <c r="W18" i="17"/>
  <c r="X18" i="17"/>
  <c r="Y18" i="17"/>
  <c r="Z18" i="17"/>
  <c r="AA18" i="17"/>
  <c r="AI18" i="17" s="1"/>
  <c r="AB18" i="17"/>
  <c r="Q19" i="17"/>
  <c r="R19" i="17"/>
  <c r="S19" i="17"/>
  <c r="T19" i="17"/>
  <c r="U19" i="17"/>
  <c r="AH19" i="17" s="1"/>
  <c r="V19" i="17"/>
  <c r="W19" i="17"/>
  <c r="X19" i="17"/>
  <c r="Y19" i="17"/>
  <c r="AI19" i="17" s="1"/>
  <c r="Z19" i="17"/>
  <c r="AA19" i="17"/>
  <c r="AB19" i="17"/>
  <c r="Q25" i="17"/>
  <c r="AG25" i="17" s="1"/>
  <c r="R25" i="17"/>
  <c r="S25" i="17"/>
  <c r="AE25" i="17" s="1"/>
  <c r="AF25" i="17" s="1"/>
  <c r="T25" i="17"/>
  <c r="U25" i="17"/>
  <c r="V25" i="17"/>
  <c r="W25" i="17"/>
  <c r="AH25" i="17" s="1"/>
  <c r="X25" i="17"/>
  <c r="Y25" i="17"/>
  <c r="AI25" i="17" s="1"/>
  <c r="Z25" i="17"/>
  <c r="AA25" i="17"/>
  <c r="AB25" i="17"/>
  <c r="Q12" i="17"/>
  <c r="R12" i="17"/>
  <c r="S12" i="17"/>
  <c r="AG12" i="17" s="1"/>
  <c r="T12" i="17"/>
  <c r="U12" i="17"/>
  <c r="AH12" i="17" s="1"/>
  <c r="V12" i="17"/>
  <c r="W12" i="17"/>
  <c r="X12" i="17"/>
  <c r="Y12" i="17"/>
  <c r="AI12" i="17" s="1"/>
  <c r="Z12" i="17"/>
  <c r="AA12" i="17"/>
  <c r="AB12" i="17"/>
  <c r="Q26" i="17"/>
  <c r="R26" i="17"/>
  <c r="S26" i="17"/>
  <c r="AC26" i="17" s="1"/>
  <c r="T26" i="17"/>
  <c r="U26" i="17"/>
  <c r="AH26" i="17" s="1"/>
  <c r="V26" i="17"/>
  <c r="W26" i="17"/>
  <c r="X26" i="17"/>
  <c r="Y26" i="17"/>
  <c r="Z26" i="17"/>
  <c r="AA26" i="17"/>
  <c r="AI26" i="17" s="1"/>
  <c r="AB26" i="17"/>
  <c r="Q20" i="17"/>
  <c r="R20" i="17"/>
  <c r="S20" i="17"/>
  <c r="AG20" i="17" s="1"/>
  <c r="T20" i="17"/>
  <c r="U20" i="17"/>
  <c r="AH20" i="17" s="1"/>
  <c r="V20" i="17"/>
  <c r="W20" i="17"/>
  <c r="X20" i="17"/>
  <c r="Y20" i="17"/>
  <c r="AI20" i="17" s="1"/>
  <c r="Z20" i="17"/>
  <c r="AA20" i="17"/>
  <c r="AB20" i="17"/>
  <c r="Q3" i="17"/>
  <c r="R3" i="17"/>
  <c r="S3" i="17"/>
  <c r="T3" i="17"/>
  <c r="U3" i="17"/>
  <c r="AH3" i="17" s="1"/>
  <c r="V3" i="17"/>
  <c r="W3" i="17"/>
  <c r="X3" i="17"/>
  <c r="Y3" i="17"/>
  <c r="AI3" i="17" s="1"/>
  <c r="Z3" i="17"/>
  <c r="AA3" i="17"/>
  <c r="AB3" i="17"/>
  <c r="Q13" i="17"/>
  <c r="AG13" i="17" s="1"/>
  <c r="R13" i="17"/>
  <c r="S13" i="17"/>
  <c r="T13" i="17"/>
  <c r="U13" i="17"/>
  <c r="V13" i="17"/>
  <c r="W13" i="17"/>
  <c r="AH13" i="17" s="1"/>
  <c r="X13" i="17"/>
  <c r="Y13" i="17"/>
  <c r="AI13" i="17" s="1"/>
  <c r="Z13" i="17"/>
  <c r="AA13" i="17"/>
  <c r="AB13" i="17"/>
  <c r="Q14" i="17"/>
  <c r="R14" i="17"/>
  <c r="S14" i="17"/>
  <c r="AC14" i="17" s="1"/>
  <c r="T14" i="17"/>
  <c r="U14" i="17"/>
  <c r="AH14" i="17" s="1"/>
  <c r="V14" i="17"/>
  <c r="W14" i="17"/>
  <c r="X14" i="17"/>
  <c r="Y14" i="17"/>
  <c r="Z14" i="17"/>
  <c r="AA14" i="17"/>
  <c r="AI14" i="17" s="1"/>
  <c r="AB14" i="17"/>
  <c r="Q4" i="17"/>
  <c r="R4" i="17"/>
  <c r="S4" i="17"/>
  <c r="AC4" i="17" s="1"/>
  <c r="T4" i="17"/>
  <c r="U4" i="17"/>
  <c r="AH4" i="17" s="1"/>
  <c r="V4" i="17"/>
  <c r="W4" i="17"/>
  <c r="X4" i="17"/>
  <c r="Y4" i="17"/>
  <c r="AI4" i="17" s="1"/>
  <c r="Z4" i="17"/>
  <c r="AA4" i="17"/>
  <c r="AB4" i="17"/>
  <c r="Q5" i="17"/>
  <c r="AG5" i="17" s="1"/>
  <c r="R5" i="17"/>
  <c r="S5" i="17"/>
  <c r="T5" i="17"/>
  <c r="U5" i="17"/>
  <c r="V5" i="17"/>
  <c r="W5" i="17"/>
  <c r="AH5" i="17" s="1"/>
  <c r="X5" i="17"/>
  <c r="Y5" i="17"/>
  <c r="AI5" i="17" s="1"/>
  <c r="Z5" i="17"/>
  <c r="AA5" i="17"/>
  <c r="AB5" i="17"/>
  <c r="Q6" i="17"/>
  <c r="R6" i="17"/>
  <c r="S6" i="17"/>
  <c r="T6" i="17"/>
  <c r="U6" i="17"/>
  <c r="AH6" i="17" s="1"/>
  <c r="V6" i="17"/>
  <c r="W6" i="17"/>
  <c r="X6" i="17"/>
  <c r="Y6" i="17"/>
  <c r="Z6" i="17"/>
  <c r="AA6" i="17"/>
  <c r="AI6" i="17" s="1"/>
  <c r="AB6" i="17"/>
  <c r="Q7" i="17"/>
  <c r="R7" i="17"/>
  <c r="S7" i="17"/>
  <c r="T7" i="17"/>
  <c r="U7" i="17"/>
  <c r="AH7" i="17" s="1"/>
  <c r="V7" i="17"/>
  <c r="W7" i="17"/>
  <c r="X7" i="17"/>
  <c r="Y7" i="17"/>
  <c r="AI7" i="17" s="1"/>
  <c r="Z7" i="17"/>
  <c r="AA7" i="17"/>
  <c r="AB7" i="17"/>
  <c r="Q15" i="17"/>
  <c r="AG15" i="17" s="1"/>
  <c r="R15" i="17"/>
  <c r="S15" i="17"/>
  <c r="AC15" i="17" s="1"/>
  <c r="T15" i="17"/>
  <c r="U15" i="17"/>
  <c r="AH15" i="17" s="1"/>
  <c r="V15" i="17"/>
  <c r="W15" i="17"/>
  <c r="X15" i="17"/>
  <c r="Y15" i="17"/>
  <c r="AI15" i="17" s="1"/>
  <c r="Z15" i="17"/>
  <c r="AA15" i="17"/>
  <c r="AB15" i="17"/>
  <c r="Q16" i="17"/>
  <c r="R16" i="17"/>
  <c r="S16" i="17"/>
  <c r="T16" i="17"/>
  <c r="U16" i="17"/>
  <c r="AH16" i="17" s="1"/>
  <c r="V16" i="17"/>
  <c r="W16" i="17"/>
  <c r="X16" i="17"/>
  <c r="Y16" i="17"/>
  <c r="AI16" i="17" s="1"/>
  <c r="Z16" i="17"/>
  <c r="AA16" i="17"/>
  <c r="AB16" i="17"/>
  <c r="Q21" i="17"/>
  <c r="AG21" i="17" s="1"/>
  <c r="R21" i="17"/>
  <c r="S21" i="17"/>
  <c r="T21" i="17"/>
  <c r="U21" i="17"/>
  <c r="V21" i="17"/>
  <c r="W21" i="17"/>
  <c r="AH21" i="17" s="1"/>
  <c r="X21" i="17"/>
  <c r="Y21" i="17"/>
  <c r="AI21" i="17" s="1"/>
  <c r="Z21" i="17"/>
  <c r="AA21" i="17"/>
  <c r="AB21" i="17"/>
  <c r="Q22" i="17"/>
  <c r="AG22" i="17" s="1"/>
  <c r="R22" i="17"/>
  <c r="S22" i="17"/>
  <c r="T22" i="17"/>
  <c r="U22" i="17"/>
  <c r="AH22" i="17" s="1"/>
  <c r="V22" i="17"/>
  <c r="W22" i="17"/>
  <c r="X22" i="17"/>
  <c r="Y22" i="17"/>
  <c r="Z22" i="17"/>
  <c r="AA22" i="17"/>
  <c r="AI22" i="17" s="1"/>
  <c r="AB22" i="17"/>
  <c r="Q23" i="17"/>
  <c r="AG23" i="17" s="1"/>
  <c r="U23" i="17"/>
  <c r="AH23" i="17" s="1"/>
  <c r="X23" i="17"/>
  <c r="Q24" i="17"/>
  <c r="R24" i="17"/>
  <c r="S24" i="17"/>
  <c r="T24" i="17"/>
  <c r="AG24" i="17" s="1"/>
  <c r="U24" i="17"/>
  <c r="AH24" i="17" s="1"/>
  <c r="V24" i="17"/>
  <c r="W24" i="17"/>
  <c r="X24" i="17"/>
  <c r="Y24" i="17"/>
  <c r="AI24" i="17" s="1"/>
  <c r="Z24" i="17"/>
  <c r="AA24" i="17"/>
  <c r="AB24" i="17"/>
  <c r="Q9" i="17"/>
  <c r="AG9" i="17" s="1"/>
  <c r="R9" i="17"/>
  <c r="S9" i="17"/>
  <c r="T9" i="17"/>
  <c r="U9" i="17"/>
  <c r="V9" i="17"/>
  <c r="W9" i="17"/>
  <c r="X9" i="17"/>
  <c r="AH9" i="17" s="1"/>
  <c r="Y9" i="17"/>
  <c r="AI9" i="17" s="1"/>
  <c r="Z9" i="17"/>
  <c r="AA9" i="17"/>
  <c r="AB9" i="17"/>
  <c r="Q17" i="17"/>
  <c r="AG17" i="17" s="1"/>
  <c r="R17" i="17"/>
  <c r="S17" i="17"/>
  <c r="T17" i="17"/>
  <c r="U17" i="17"/>
  <c r="V17" i="17"/>
  <c r="W17" i="17"/>
  <c r="X17" i="17"/>
  <c r="AH17" i="17" s="1"/>
  <c r="Y17" i="17"/>
  <c r="AI17" i="17" s="1"/>
  <c r="Z17" i="17"/>
  <c r="AA17" i="17"/>
  <c r="AB17" i="17"/>
  <c r="AB2" i="17"/>
  <c r="AA2" i="17"/>
  <c r="Z2" i="17"/>
  <c r="Y2" i="17"/>
  <c r="AI2" i="17" s="1"/>
  <c r="X2" i="17"/>
  <c r="W2" i="17"/>
  <c r="V2" i="17"/>
  <c r="T2" i="17"/>
  <c r="S2" i="17"/>
  <c r="R2" i="17"/>
  <c r="Q2" i="17"/>
  <c r="G6" i="15"/>
  <c r="F6" i="15"/>
  <c r="F5" i="15"/>
  <c r="E6" i="15"/>
  <c r="E5" i="15"/>
  <c r="E4" i="15"/>
  <c r="P3" i="11"/>
  <c r="Q3" i="11"/>
  <c r="R3" i="11"/>
  <c r="S3" i="11"/>
  <c r="P4" i="11"/>
  <c r="Q4" i="11"/>
  <c r="R4" i="11"/>
  <c r="S4" i="11"/>
  <c r="P5" i="11"/>
  <c r="Q5" i="11"/>
  <c r="R5" i="11"/>
  <c r="S5" i="11"/>
  <c r="P6" i="11"/>
  <c r="Q6" i="11"/>
  <c r="R6" i="11"/>
  <c r="S6" i="11"/>
  <c r="P7" i="11"/>
  <c r="Q7" i="11"/>
  <c r="R7" i="11"/>
  <c r="S7" i="11"/>
  <c r="P8" i="11"/>
  <c r="Q8" i="11"/>
  <c r="R8" i="11"/>
  <c r="S8" i="11"/>
  <c r="P9" i="11"/>
  <c r="Q9" i="11"/>
  <c r="R9" i="11"/>
  <c r="S9" i="11"/>
  <c r="P10" i="11"/>
  <c r="Q10" i="11"/>
  <c r="R10" i="11"/>
  <c r="S10" i="11"/>
  <c r="P11" i="11"/>
  <c r="Q11" i="11"/>
  <c r="R11" i="11"/>
  <c r="S11" i="11"/>
  <c r="P12" i="11"/>
  <c r="Q12" i="11"/>
  <c r="R12" i="11"/>
  <c r="S12" i="11"/>
  <c r="P13" i="11"/>
  <c r="Q13" i="11"/>
  <c r="R13" i="11"/>
  <c r="S13" i="11"/>
  <c r="P14" i="11"/>
  <c r="Q14" i="11"/>
  <c r="R14" i="11"/>
  <c r="S14" i="11"/>
  <c r="P15" i="11"/>
  <c r="Q15" i="11"/>
  <c r="R15" i="11"/>
  <c r="S15" i="11"/>
  <c r="P16" i="11"/>
  <c r="Q16" i="11"/>
  <c r="R16" i="11"/>
  <c r="S16" i="11"/>
  <c r="P17" i="11"/>
  <c r="Q17" i="11"/>
  <c r="R17" i="11"/>
  <c r="S17" i="11"/>
  <c r="P18" i="11"/>
  <c r="Q18" i="11"/>
  <c r="R18" i="11"/>
  <c r="S18" i="11"/>
  <c r="P19" i="11"/>
  <c r="Q19" i="11"/>
  <c r="R19" i="11"/>
  <c r="S19" i="11"/>
  <c r="P20" i="11"/>
  <c r="Q20" i="11"/>
  <c r="R20" i="11"/>
  <c r="S20" i="11"/>
  <c r="P21" i="11"/>
  <c r="Q21" i="11"/>
  <c r="R21" i="11"/>
  <c r="S21" i="11"/>
  <c r="P22" i="11"/>
  <c r="Q22" i="11"/>
  <c r="R22" i="11"/>
  <c r="S22" i="11"/>
  <c r="P23" i="11"/>
  <c r="Q23" i="11"/>
  <c r="R23" i="11"/>
  <c r="S23" i="11"/>
  <c r="P24" i="11"/>
  <c r="Q24" i="11"/>
  <c r="R24" i="11"/>
  <c r="S24" i="11"/>
  <c r="P25" i="11"/>
  <c r="Q25" i="11"/>
  <c r="R25" i="11"/>
  <c r="S25" i="11"/>
  <c r="P26" i="11"/>
  <c r="Q26" i="11"/>
  <c r="R26" i="11"/>
  <c r="S26" i="11"/>
  <c r="Q2" i="11"/>
  <c r="R2" i="11"/>
  <c r="S2" i="11"/>
  <c r="P2" i="11"/>
  <c r="B65" i="10"/>
  <c r="B64" i="10"/>
  <c r="B63" i="10"/>
  <c r="B62" i="10"/>
  <c r="B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E16" i="17" l="1"/>
  <c r="AF16" i="17" s="1"/>
  <c r="AE3" i="17"/>
  <c r="AF3" i="17" s="1"/>
  <c r="AC23" i="17"/>
  <c r="AG16" i="17"/>
  <c r="AG4" i="17"/>
  <c r="AE2" i="17"/>
  <c r="AF2" i="17" s="1"/>
  <c r="AC17" i="17"/>
  <c r="AC22" i="17"/>
  <c r="AE15" i="17"/>
  <c r="AF15" i="17" s="1"/>
  <c r="AC7" i="17"/>
  <c r="AE4" i="17"/>
  <c r="AF4" i="17" s="1"/>
  <c r="AC13" i="17"/>
  <c r="AE20" i="17"/>
  <c r="AF20" i="17" s="1"/>
  <c r="AC12" i="17"/>
  <c r="AE19" i="17"/>
  <c r="AF19" i="17" s="1"/>
  <c r="AC11" i="17"/>
  <c r="AE23" i="17"/>
  <c r="AF23" i="17" s="1"/>
  <c r="AC16" i="17"/>
  <c r="AC6" i="17"/>
  <c r="AC5" i="17"/>
  <c r="AE14" i="17"/>
  <c r="AF14" i="17" s="1"/>
  <c r="AE13" i="17"/>
  <c r="AF13" i="17" s="1"/>
  <c r="AC3" i="17"/>
  <c r="AC20" i="17"/>
  <c r="AE26" i="17"/>
  <c r="AF26" i="17" s="1"/>
  <c r="AE12" i="17"/>
  <c r="AF12" i="17" s="1"/>
  <c r="AC25" i="17"/>
  <c r="AC19" i="17"/>
  <c r="AE18" i="17"/>
  <c r="AF18" i="17" s="1"/>
  <c r="AE11" i="17"/>
  <c r="AF11" i="17" s="1"/>
  <c r="AC10" i="17"/>
  <c r="AE8" i="17"/>
  <c r="AF8" i="17" s="1"/>
  <c r="AG26" i="17"/>
  <c r="AG18" i="17"/>
  <c r="AG14" i="17"/>
  <c r="AG10" i="17"/>
  <c r="AG6" i="17"/>
  <c r="AE24" i="17"/>
  <c r="AF24" i="17" s="1"/>
  <c r="AE5" i="17"/>
  <c r="AF5" i="17" s="1"/>
  <c r="AE22" i="17"/>
  <c r="AF22" i="17" s="1"/>
  <c r="AC21" i="17"/>
  <c r="AE7" i="17"/>
  <c r="AF7" i="17" s="1"/>
  <c r="AE17" i="17"/>
  <c r="AF17" i="17" s="1"/>
  <c r="AC9" i="17"/>
  <c r="AC24" i="17"/>
  <c r="AG2" i="17"/>
  <c r="AG19" i="17"/>
  <c r="AG11" i="17"/>
  <c r="AG7" i="17"/>
  <c r="AG3" i="17"/>
  <c r="AC2" i="17"/>
  <c r="AC8" i="17"/>
  <c r="AE9" i="17"/>
  <c r="AF9" i="17" s="1"/>
  <c r="AE21" i="17"/>
  <c r="AF21" i="17" s="1"/>
  <c r="AE6" i="17"/>
  <c r="AF6" i="17" s="1"/>
  <c r="AE10" i="17"/>
  <c r="AF10" i="17" s="1"/>
</calcChain>
</file>

<file path=xl/sharedStrings.xml><?xml version="1.0" encoding="utf-8"?>
<sst xmlns="http://schemas.openxmlformats.org/spreadsheetml/2006/main" count="1885" uniqueCount="134">
  <si>
    <t>User 1</t>
  </si>
  <si>
    <t>Slide1</t>
  </si>
  <si>
    <t>Slide2</t>
  </si>
  <si>
    <t>Slide3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</si>
  <si>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</si>
  <si>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</si>
  <si>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</si>
  <si>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</si>
  <si>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</si>
  <si>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</si>
  <si>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</si>
  <si>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</si>
  <si>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</si>
  <si>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</si>
  <si>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</si>
  <si>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</si>
  <si>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</si>
  <si>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</si>
  <si>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Borda rule: for 1st place you get n points, 2nd place n-1, ...,-- in the end, each candidate has a sum of points</t>
  </si>
  <si>
    <t>User 16</t>
  </si>
  <si>
    <t>User 17</t>
  </si>
  <si>
    <t>User 18</t>
  </si>
  <si>
    <t>User 19</t>
  </si>
  <si>
    <t>User 20</t>
  </si>
  <si>
    <t>User 21</t>
  </si>
  <si>
    <t>User 22</t>
  </si>
  <si>
    <t>Borda Points</t>
  </si>
  <si>
    <t>Novelty</t>
  </si>
  <si>
    <t>Relevance</t>
  </si>
  <si>
    <t>Surprise</t>
  </si>
  <si>
    <t>Peculiarity</t>
  </si>
  <si>
    <t>User 23</t>
  </si>
  <si>
    <t>User 24</t>
  </si>
  <si>
    <t>User 25</t>
  </si>
  <si>
    <t>Session</t>
  </si>
  <si>
    <t>MSc</t>
  </si>
  <si>
    <t>PhD</t>
  </si>
  <si>
    <t>Ugrad</t>
  </si>
  <si>
    <t>Level</t>
  </si>
  <si>
    <t>Slide 1 R</t>
  </si>
  <si>
    <t>Slide 1 S</t>
  </si>
  <si>
    <t>Slide 1 P</t>
  </si>
  <si>
    <t>Slide 1 N</t>
  </si>
  <si>
    <t>Slide 2 R</t>
  </si>
  <si>
    <t>Slide 2 S</t>
  </si>
  <si>
    <t>Slide 2 P</t>
  </si>
  <si>
    <t>Slide 2 N</t>
  </si>
  <si>
    <t>Slide 3 R</t>
  </si>
  <si>
    <t>Slide 3 S</t>
  </si>
  <si>
    <t>Slide 3 P</t>
  </si>
  <si>
    <t>Slide 3 N</t>
  </si>
  <si>
    <t>Borda:</t>
  </si>
  <si>
    <t>Borda count of how important each interstingness dimension is</t>
  </si>
  <si>
    <t>RANKS</t>
  </si>
  <si>
    <t>These are the actual ranks from the master data</t>
  </si>
  <si>
    <t>SCORES</t>
  </si>
  <si>
    <t>Borda scoring rule</t>
  </si>
  <si>
    <t>First</t>
  </si>
  <si>
    <t>Second</t>
  </si>
  <si>
    <t>Last</t>
  </si>
  <si>
    <t>Third</t>
  </si>
  <si>
    <t>Participant</t>
  </si>
  <si>
    <t>Sheet</t>
  </si>
  <si>
    <t>median R</t>
  </si>
  <si>
    <t>median S</t>
  </si>
  <si>
    <t>median P</t>
  </si>
  <si>
    <t>median N</t>
  </si>
  <si>
    <t>Slide</t>
  </si>
  <si>
    <t>IntDim</t>
  </si>
  <si>
    <t>Rank</t>
  </si>
  <si>
    <t xml:space="preserve">MasterDataPiv: </t>
  </si>
  <si>
    <t>Per User:</t>
  </si>
  <si>
    <t>masterDataPiv with the median of each interestingness dimension computed per user</t>
  </si>
  <si>
    <t>overall, the goal is to compute states per user, one row per user</t>
  </si>
  <si>
    <r>
      <t xml:space="preserve">Each cell [I,j] contains the </t>
    </r>
    <r>
      <rPr>
        <b/>
        <sz val="11"/>
        <color rgb="FF002060"/>
        <rFont val="Calibri"/>
        <family val="2"/>
        <scheme val="minor"/>
      </rPr>
      <t>rank</t>
    </r>
    <r>
      <rPr>
        <sz val="11"/>
        <color rgb="FF002060"/>
        <rFont val="Calibri"/>
        <family val="2"/>
        <scheme val="minor"/>
      </rPr>
      <t xml:space="preserve"> given by the participant i to the query (implied: metric) j</t>
    </r>
  </si>
  <si>
    <t>Master data in normalized form to facilitate data analysis tools (Orange, R, …)</t>
  </si>
  <si>
    <t>ObeyYourMaster:</t>
  </si>
  <si>
    <t>Column Labels</t>
  </si>
  <si>
    <t>Grand Total</t>
  </si>
  <si>
    <t>Row Labels</t>
  </si>
  <si>
    <t>Average of Rank</t>
  </si>
  <si>
    <t>E</t>
  </si>
  <si>
    <t>F</t>
  </si>
  <si>
    <t>G</t>
  </si>
  <si>
    <t>H</t>
  </si>
  <si>
    <t>correlations of the metrics</t>
  </si>
  <si>
    <t>Correlation stats:</t>
  </si>
  <si>
    <t>Over time:</t>
  </si>
  <si>
    <t>ColPerMetric:</t>
  </si>
  <si>
    <t>Count of Rank</t>
  </si>
  <si>
    <t>R12</t>
  </si>
  <si>
    <t>S12</t>
  </si>
  <si>
    <t>P12</t>
  </si>
  <si>
    <t>N12</t>
  </si>
  <si>
    <t>R13</t>
  </si>
  <si>
    <t>S13</t>
  </si>
  <si>
    <t>P13</t>
  </si>
  <si>
    <t>N13</t>
  </si>
  <si>
    <t>R23</t>
  </si>
  <si>
    <t>S23</t>
  </si>
  <si>
    <t>P23</t>
  </si>
  <si>
    <t>N23</t>
  </si>
  <si>
    <t># consistent</t>
  </si>
  <si>
    <t>1/12 avg inconsistency</t>
  </si>
  <si>
    <t>Norm 1/12 avg inconsistency</t>
  </si>
  <si>
    <t>Sun(incons) slides 2-3</t>
  </si>
  <si>
    <t>Sun(incons) slides 1-3</t>
  </si>
  <si>
    <t>Sun(incons) slides 1-2</t>
  </si>
  <si>
    <t>Norm inconsist. 1-2</t>
  </si>
  <si>
    <t>Norm inconsist. 1-3</t>
  </si>
  <si>
    <t>Norm. inconsist. 2-3</t>
  </si>
  <si>
    <t>Avg score-inconsistency</t>
  </si>
  <si>
    <t>Avg score-consistency</t>
  </si>
  <si>
    <t>Avg point-consistency</t>
  </si>
  <si>
    <t>Count of Avg point-consistency</t>
  </si>
  <si>
    <t>0-0.1</t>
  </si>
  <si>
    <t>0.1-0.2</t>
  </si>
  <si>
    <t>0.2-0.3</t>
  </si>
  <si>
    <t>0.3-0.4</t>
  </si>
  <si>
    <t>0.4-0.5</t>
  </si>
  <si>
    <t>0.5-0.6</t>
  </si>
  <si>
    <t>0.6-0.7</t>
  </si>
  <si>
    <t>0.9-1</t>
  </si>
  <si>
    <t>Count of Avg score-consistency</t>
  </si>
  <si>
    <t>0.8-0.9</t>
  </si>
  <si>
    <t>user consistency</t>
  </si>
  <si>
    <t>point consistency</t>
  </si>
  <si>
    <t>score consistency</t>
  </si>
  <si>
    <t>a pivot with the breakdown of user consistency for point-consistency</t>
  </si>
  <si>
    <t>a pivot with the breakdown of user consistency for score-based consistency</t>
  </si>
  <si>
    <t>the calculations for user consistency = whether they put the same rank at the same inter. Dimension</t>
  </si>
  <si>
    <t>one col per metric, with ranks given by the users</t>
  </si>
  <si>
    <t>metric per slide as pivot from 'Col per metric' tab</t>
  </si>
  <si>
    <t>a matrix of users x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</si>
</sst>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4"/>
      <color rgb="FF274E13"/>
      <name val="Calibri"/>
      <family val="2"/>
      <scheme val="minor"/>
    </font>
    <font>
      <sz val="10"/>
      <color rgb="FF274E13"/>
      <name val="Calibri"/>
      <family val="2"/>
    </font>
    <font>
      <sz val="11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C0006"/>
      <name val="Calibri"/>
      <family val="2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0" tint="-0.24994659260841701"/>
      </bottom>
      <diagonal/>
    </border>
    <border>
      <left style="medium">
        <color rgb="FFCCCCCC"/>
      </left>
      <right style="medium">
        <color rgb="FFCCCCCC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CCCCCC"/>
      </left>
      <right style="medium">
        <color rgb="FFCCCCCC"/>
      </right>
      <top style="thin">
        <color theme="0" tint="-0.24994659260841701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5" borderId="0" applyNumberFormat="0" applyBorder="0" applyAlignment="0" applyProtection="0"/>
    <xf numFmtId="0" fontId="1" fillId="6" borderId="0" applyNumberFormat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6" fillId="2" borderId="0" xfId="0" applyFont="1" applyFill="1"/>
    <xf numFmtId="0" fontId="7" fillId="2" borderId="1" xfId="0" applyFont="1" applyFill="1" applyBorder="1"/>
    <xf numFmtId="0" fontId="7" fillId="2" borderId="0" xfId="0" applyFont="1" applyFill="1"/>
    <xf numFmtId="0" fontId="8" fillId="2" borderId="0" xfId="0" applyFont="1" applyFill="1"/>
    <xf numFmtId="0" fontId="7" fillId="2" borderId="3" xfId="0" applyFont="1" applyFill="1" applyBorder="1"/>
    <xf numFmtId="0" fontId="6" fillId="2" borderId="2" xfId="0" applyFont="1" applyFill="1" applyBorder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0" fillId="3" borderId="0" xfId="0" applyFont="1" applyFill="1" applyAlignment="1">
      <alignment horizontal="right"/>
    </xf>
    <xf numFmtId="0" fontId="10" fillId="3" borderId="1" xfId="0" applyFont="1" applyFill="1" applyBorder="1"/>
    <xf numFmtId="0" fontId="10" fillId="3" borderId="3" xfId="0" applyFont="1" applyFill="1" applyBorder="1"/>
    <xf numFmtId="0" fontId="6" fillId="3" borderId="0" xfId="0" applyFont="1" applyFill="1" applyAlignment="1">
      <alignment horizontal="right"/>
    </xf>
    <xf numFmtId="0" fontId="6" fillId="3" borderId="2" xfId="0" applyFont="1" applyFill="1" applyBorder="1"/>
    <xf numFmtId="0" fontId="7" fillId="3" borderId="0" xfId="0" applyFont="1" applyFill="1" applyAlignment="1">
      <alignment horizontal="right"/>
    </xf>
    <xf numFmtId="0" fontId="7" fillId="3" borderId="1" xfId="0" applyFont="1" applyFill="1" applyBorder="1"/>
    <xf numFmtId="0" fontId="7" fillId="3" borderId="3" xfId="0" applyFont="1" applyFill="1" applyBorder="1"/>
    <xf numFmtId="0" fontId="11" fillId="3" borderId="0" xfId="0" applyFont="1" applyFill="1" applyAlignment="1">
      <alignment horizontal="right"/>
    </xf>
    <xf numFmtId="0" fontId="11" fillId="3" borderId="1" xfId="0" applyFont="1" applyFill="1" applyBorder="1"/>
    <xf numFmtId="0" fontId="11" fillId="3" borderId="3" xfId="0" applyFont="1" applyFill="1" applyBorder="1"/>
    <xf numFmtId="0" fontId="9" fillId="3" borderId="0" xfId="0" applyFont="1" applyFill="1"/>
    <xf numFmtId="0" fontId="7" fillId="3" borderId="0" xfId="0" applyFont="1" applyFill="1"/>
    <xf numFmtId="0" fontId="10" fillId="3" borderId="0" xfId="0" applyFont="1" applyFill="1"/>
    <xf numFmtId="0" fontId="6" fillId="3" borderId="0" xfId="0" applyFont="1" applyFill="1"/>
    <xf numFmtId="0" fontId="11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11" fillId="2" borderId="0" xfId="0" applyFont="1" applyFill="1"/>
    <xf numFmtId="0" fontId="0" fillId="3" borderId="7" xfId="0" applyFill="1" applyBorder="1"/>
    <xf numFmtId="0" fontId="10" fillId="2" borderId="3" xfId="0" applyFont="1" applyFill="1" applyBorder="1"/>
    <xf numFmtId="0" fontId="10" fillId="2" borderId="1" xfId="0" applyFont="1" applyFill="1" applyBorder="1"/>
    <xf numFmtId="0" fontId="11" fillId="2" borderId="3" xfId="0" applyFont="1" applyFill="1" applyBorder="1"/>
    <xf numFmtId="0" fontId="11" fillId="2" borderId="1" xfId="0" applyFont="1" applyFill="1" applyBorder="1"/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7" fillId="4" borderId="0" xfId="0" applyFont="1" applyFill="1"/>
    <xf numFmtId="0" fontId="10" fillId="4" borderId="0" xfId="0" applyFont="1" applyFill="1"/>
    <xf numFmtId="0" fontId="11" fillId="4" borderId="0" xfId="0" applyFont="1" applyFill="1"/>
    <xf numFmtId="0" fontId="6" fillId="4" borderId="0" xfId="0" applyFont="1" applyFill="1"/>
    <xf numFmtId="0" fontId="12" fillId="3" borderId="0" xfId="0" applyFont="1" applyFill="1"/>
    <xf numFmtId="0" fontId="13" fillId="3" borderId="0" xfId="0" applyFont="1" applyFill="1"/>
    <xf numFmtId="0" fontId="7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0" fillId="2" borderId="0" xfId="0" applyFont="1" applyFill="1"/>
    <xf numFmtId="0" fontId="7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6" fillId="7" borderId="0" xfId="0" applyFont="1" applyFill="1"/>
    <xf numFmtId="0" fontId="7" fillId="8" borderId="0" xfId="0" applyFont="1" applyFill="1"/>
    <xf numFmtId="0" fontId="10" fillId="8" borderId="0" xfId="0" applyFont="1" applyFill="1"/>
    <xf numFmtId="0" fontId="11" fillId="8" borderId="0" xfId="0" applyFont="1" applyFill="1"/>
    <xf numFmtId="0" fontId="6" fillId="8" borderId="0" xfId="0" applyFont="1" applyFill="1"/>
    <xf numFmtId="0" fontId="0" fillId="2" borderId="8" xfId="0" applyFill="1" applyBorder="1"/>
    <xf numFmtId="0" fontId="7" fillId="2" borderId="8" xfId="0" applyFont="1" applyFill="1" applyBorder="1"/>
    <xf numFmtId="0" fontId="10" fillId="2" borderId="8" xfId="0" applyFont="1" applyFill="1" applyBorder="1"/>
    <xf numFmtId="0" fontId="11" fillId="2" borderId="8" xfId="0" applyFont="1" applyFill="1" applyBorder="1"/>
    <xf numFmtId="0" fontId="6" fillId="2" borderId="8" xfId="0" applyFont="1" applyFill="1" applyBorder="1"/>
    <xf numFmtId="2" fontId="0" fillId="2" borderId="8" xfId="0" applyNumberFormat="1" applyFill="1" applyBorder="1"/>
    <xf numFmtId="0" fontId="0" fillId="2" borderId="0" xfId="0" applyFill="1" applyAlignment="1">
      <alignment horizontal="center"/>
    </xf>
    <xf numFmtId="2" fontId="15" fillId="5" borderId="8" xfId="1" applyNumberFormat="1" applyBorder="1"/>
    <xf numFmtId="2" fontId="1" fillId="6" borderId="8" xfId="2" applyNumberFormat="1" applyBorder="1"/>
    <xf numFmtId="0" fontId="16" fillId="3" borderId="0" xfId="0" applyFont="1" applyFill="1"/>
    <xf numFmtId="0" fontId="7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6" xfId="0" applyFont="1" applyFill="1" applyBorder="1"/>
    <xf numFmtId="0" fontId="9" fillId="2" borderId="5" xfId="0" applyFont="1" applyFill="1" applyBorder="1"/>
    <xf numFmtId="2" fontId="17" fillId="2" borderId="0" xfId="0" applyNumberFormat="1" applyFont="1" applyFill="1"/>
    <xf numFmtId="2" fontId="18" fillId="2" borderId="0" xfId="0" applyNumberFormat="1" applyFont="1" applyFill="1"/>
    <xf numFmtId="2" fontId="19" fillId="2" borderId="0" xfId="0" applyNumberFormat="1" applyFont="1" applyFill="1"/>
    <xf numFmtId="0" fontId="7" fillId="2" borderId="7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11" fillId="2" borderId="7" xfId="0" applyFont="1" applyFill="1" applyBorder="1" applyAlignment="1">
      <alignment horizontal="right"/>
    </xf>
    <xf numFmtId="0" fontId="16" fillId="2" borderId="7" xfId="0" applyFont="1" applyFill="1" applyBorder="1" applyAlignment="1">
      <alignment horizontal="right"/>
    </xf>
    <xf numFmtId="0" fontId="0" fillId="2" borderId="7" xfId="0" applyFill="1" applyBorder="1" applyAlignment="1">
      <alignment horizontal="right" wrapText="1"/>
    </xf>
    <xf numFmtId="0" fontId="19" fillId="2" borderId="7" xfId="0" applyFont="1" applyFill="1" applyBorder="1" applyAlignment="1">
      <alignment horizontal="right" wrapText="1"/>
    </xf>
    <xf numFmtId="0" fontId="17" fillId="2" borderId="7" xfId="0" applyFont="1" applyFill="1" applyBorder="1" applyAlignment="1">
      <alignment horizontal="right" wrapText="1"/>
    </xf>
    <xf numFmtId="2" fontId="0" fillId="0" borderId="0" xfId="0" applyNumberFormat="1" applyAlignment="1">
      <alignment horizontal="left"/>
    </xf>
  </cellXfs>
  <cellStyles count="3">
    <cellStyle name="20% - Accent2" xfId="2" builtinId="34"/>
    <cellStyle name="Bad" xfId="1" builtinId="27"/>
    <cellStyle name="Normal" xfId="0" builtinId="0"/>
  </cellStyles>
  <dxfs count="2"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[StudyResults_anonymized.xlsx]OverTime!PivotTable1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Rank per Slide and Interestingness Dimension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OverTime!$B$3:$B$4</c:f>
              <c:strCache>
                <c:ptCount val="1"/>
                <c:pt idx="0">
                  <c:v>Slide1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OverTime!$A$5:$A$9</c:f>
              <c:strCache>
                <c:ptCount val="4"/>
                <c:pt idx="0">
                  <c:v>Novelty</c:v>
                </c:pt>
                <c:pt idx="1">
                  <c:v>Peculiarity</c:v>
                </c:pt>
                <c:pt idx="2">
                  <c:v>Relevance</c:v>
                </c:pt>
                <c:pt idx="3">
                  <c:v>Surprise</c:v>
                </c:pt>
              </c:strCache>
            </c:strRef>
          </c:cat>
          <c:val>
            <c:numRef>
              <c:f>OverTime!$B$5:$B$9</c:f>
              <c:numCache>
                <c:formatCode>0.00</c:formatCode>
                <c:ptCount val="4"/>
                <c:pt idx="0">
                  <c:v>3.32</c:v>
                </c:pt>
                <c:pt idx="1">
                  <c:v>2.64</c:v>
                </c:pt>
                <c:pt idx="2">
                  <c:v>2.12</c:v>
                </c:pt>
                <c:pt idx="3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E-4BE6-BBDA-A77DF3CF42B8}"/>
            </c:ext>
          </c:extLst>
        </c:ser>
        <c:ser>
          <c:idx val="1"/>
          <c:order val="1"/>
          <c:tx>
            <c:strRef>
              <c:f>OverTime!$C$3:$C$4</c:f>
              <c:strCache>
                <c:ptCount val="1"/>
                <c:pt idx="0">
                  <c:v>Slide2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OverTime!$A$5:$A$9</c:f>
              <c:strCache>
                <c:ptCount val="4"/>
                <c:pt idx="0">
                  <c:v>Novelty</c:v>
                </c:pt>
                <c:pt idx="1">
                  <c:v>Peculiarity</c:v>
                </c:pt>
                <c:pt idx="2">
                  <c:v>Relevance</c:v>
                </c:pt>
                <c:pt idx="3">
                  <c:v>Surprise</c:v>
                </c:pt>
              </c:strCache>
            </c:strRef>
          </c:cat>
          <c:val>
            <c:numRef>
              <c:f>OverTime!$C$5:$C$9</c:f>
              <c:numCache>
                <c:formatCode>0.00</c:formatCode>
                <c:ptCount val="4"/>
                <c:pt idx="0">
                  <c:v>2.2799999999999998</c:v>
                </c:pt>
                <c:pt idx="1">
                  <c:v>3.12</c:v>
                </c:pt>
                <c:pt idx="2">
                  <c:v>2.44</c:v>
                </c:pt>
                <c:pt idx="3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E-4BE6-BBDA-A77DF3CF42B8}"/>
            </c:ext>
          </c:extLst>
        </c:ser>
        <c:ser>
          <c:idx val="2"/>
          <c:order val="2"/>
          <c:tx>
            <c:strRef>
              <c:f>OverTime!$D$3:$D$4</c:f>
              <c:strCache>
                <c:ptCount val="1"/>
                <c:pt idx="0">
                  <c:v>Slide3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OverTime!$A$5:$A$9</c:f>
              <c:strCache>
                <c:ptCount val="4"/>
                <c:pt idx="0">
                  <c:v>Novelty</c:v>
                </c:pt>
                <c:pt idx="1">
                  <c:v>Peculiarity</c:v>
                </c:pt>
                <c:pt idx="2">
                  <c:v>Relevance</c:v>
                </c:pt>
                <c:pt idx="3">
                  <c:v>Surprise</c:v>
                </c:pt>
              </c:strCache>
            </c:strRef>
          </c:cat>
          <c:val>
            <c:numRef>
              <c:f>OverTime!$D$5:$D$9</c:f>
              <c:numCache>
                <c:formatCode>0.00</c:formatCode>
                <c:ptCount val="4"/>
                <c:pt idx="0">
                  <c:v>2.08</c:v>
                </c:pt>
                <c:pt idx="1">
                  <c:v>3.2</c:v>
                </c:pt>
                <c:pt idx="2">
                  <c:v>2.3199999999999998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E-4BE6-BBDA-A77DF3CF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22016"/>
        <c:axId val="669020576"/>
      </c:barChart>
      <c:catAx>
        <c:axId val="6690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20576"/>
        <c:crosses val="autoZero"/>
        <c:auto val="1"/>
        <c:lblAlgn val="ctr"/>
        <c:lblOffset val="100"/>
        <c:noMultiLvlLbl val="0"/>
      </c:catAx>
      <c:valAx>
        <c:axId val="669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52733483691427"/>
          <c:y val="4.6082729116905204E-2"/>
          <c:w val="9.5747372030757463E-2"/>
          <c:h val="0.2807802634254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userConsistency!$AD$1</c:f>
              <c:strCache>
                <c:ptCount val="1"/>
                <c:pt idx="0">
                  <c:v>Avg point-consistency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userConsistency!$AD$2:$AD$26</c:f>
              <c:numCache>
                <c:formatCode>0.00</c:formatCode>
                <c:ptCount val="25"/>
                <c:pt idx="0">
                  <c:v>0.25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0.25</c:v>
                </c:pt>
                <c:pt idx="8">
                  <c:v>8.3333333333333329E-2</c:v>
                </c:pt>
                <c:pt idx="9">
                  <c:v>0.41666666666666669</c:v>
                </c:pt>
                <c:pt idx="10">
                  <c:v>0.16666666666666666</c:v>
                </c:pt>
                <c:pt idx="11">
                  <c:v>0.41666666666666669</c:v>
                </c:pt>
                <c:pt idx="12">
                  <c:v>1</c:v>
                </c:pt>
                <c:pt idx="13">
                  <c:v>0.16666666666666666</c:v>
                </c:pt>
                <c:pt idx="14">
                  <c:v>0.33333333333333331</c:v>
                </c:pt>
                <c:pt idx="15">
                  <c:v>0.41666666666666669</c:v>
                </c:pt>
                <c:pt idx="16">
                  <c:v>0.16666666666666666</c:v>
                </c:pt>
                <c:pt idx="17">
                  <c:v>8.3333333333333329E-2</c:v>
                </c:pt>
                <c:pt idx="18">
                  <c:v>0.66666666666666663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0.5</c:v>
                </c:pt>
                <c:pt idx="22">
                  <c:v>0.16666666666666666</c:v>
                </c:pt>
                <c:pt idx="23">
                  <c:v>0.33333333333333331</c:v>
                </c:pt>
                <c:pt idx="24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2-4300-A99A-FFAED323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11104"/>
        <c:axId val="1203214464"/>
      </c:scatterChart>
      <c:valAx>
        <c:axId val="120321110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4464"/>
        <c:crosses val="autoZero"/>
        <c:crossBetween val="midCat"/>
      </c:valAx>
      <c:valAx>
        <c:axId val="120321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110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userConsistency!$AN$1</c:f>
              <c:strCache>
                <c:ptCount val="1"/>
                <c:pt idx="0">
                  <c:v>Avg score-consistency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userConsistency!$AN$2:$AN$26</c:f>
              <c:numCache>
                <c:formatCode>0.00</c:formatCode>
                <c:ptCount val="25"/>
                <c:pt idx="0">
                  <c:v>0.25</c:v>
                </c:pt>
                <c:pt idx="1">
                  <c:v>0.66666666666666674</c:v>
                </c:pt>
                <c:pt idx="2">
                  <c:v>0.25</c:v>
                </c:pt>
                <c:pt idx="3">
                  <c:v>0.58333333333333326</c:v>
                </c:pt>
                <c:pt idx="4">
                  <c:v>0.66666666666666674</c:v>
                </c:pt>
                <c:pt idx="5">
                  <c:v>0.41666666666666663</c:v>
                </c:pt>
                <c:pt idx="6">
                  <c:v>0.33333333333333337</c:v>
                </c:pt>
                <c:pt idx="7">
                  <c:v>0.41666666666666663</c:v>
                </c:pt>
                <c:pt idx="8">
                  <c:v>0.33333333333333337</c:v>
                </c:pt>
                <c:pt idx="9">
                  <c:v>0.66666666666666674</c:v>
                </c:pt>
                <c:pt idx="10">
                  <c:v>0.25</c:v>
                </c:pt>
                <c:pt idx="11">
                  <c:v>0.66666666666666674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0.41666666666666663</c:v>
                </c:pt>
                <c:pt idx="16">
                  <c:v>0.25</c:v>
                </c:pt>
                <c:pt idx="17">
                  <c:v>0.25</c:v>
                </c:pt>
                <c:pt idx="18">
                  <c:v>0.83333333333333337</c:v>
                </c:pt>
                <c:pt idx="19">
                  <c:v>0.58333333333333326</c:v>
                </c:pt>
                <c:pt idx="20">
                  <c:v>0.33333333333333337</c:v>
                </c:pt>
                <c:pt idx="21">
                  <c:v>0.5</c:v>
                </c:pt>
                <c:pt idx="22">
                  <c:v>0.25</c:v>
                </c:pt>
                <c:pt idx="23">
                  <c:v>0.66666666666666674</c:v>
                </c:pt>
                <c:pt idx="24">
                  <c:v>0.41666666666666663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3-4E2E-831F-9EC22A5A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11104"/>
        <c:axId val="1203214464"/>
      </c:scatterChart>
      <c:valAx>
        <c:axId val="120321110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4464"/>
        <c:crosses val="autoZero"/>
        <c:crossBetween val="midCat"/>
      </c:valAx>
      <c:valAx>
        <c:axId val="120321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110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[StudyResults_anonymized.xlsx]pointConsistency!PivotTable1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breakdown</a:t>
            </a:r>
            <a:r>
              <a:rPr lang="en-US" baseline="0"/>
              <a:t> </a:t>
            </a:r>
            <a:r>
              <a:rPr lang="en-US"/>
              <a:t>per point-consistency</a:t>
            </a:r>
            <a:r>
              <a:rPr lang="en-US" baseline="0"/>
              <a:t>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pointConsistency!$B$3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pointConsistency!$A$4:$A$12</c:f>
              <c:strCache>
                <c:ptCount val="8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0.9-1</c:v>
                </c:pt>
              </c:strCache>
            </c:strRef>
          </c:cat>
          <c:val>
            <c:numRef>
              <c:f>pointConsistency!$B$4:$B$12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B-406B-918A-7797667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92207"/>
        <c:axId val="505281167"/>
      </c:barChart>
      <c:catAx>
        <c:axId val="50529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1167"/>
        <c:crosses val="autoZero"/>
        <c:auto val="1"/>
        <c:lblAlgn val="ctr"/>
        <c:lblOffset val="100"/>
        <c:noMultiLvlLbl val="0"/>
      </c:catAx>
      <c:valAx>
        <c:axId val="50528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9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[StudyResults_anonymized.xlsx]scoreConsistency!PivotTable2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User breakdown per score-consistency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scoreConsistency!$B$3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scoreConsistency!$A$4:$A$11</c:f>
              <c:strCache>
                <c:ptCount val="7"/>
                <c:pt idx="0">
                  <c:v>0.2-0.3</c:v>
                </c:pt>
                <c:pt idx="1">
                  <c:v>0.3-0.4</c:v>
                </c:pt>
                <c:pt idx="2">
                  <c:v>0.4-0.5</c:v>
                </c:pt>
                <c:pt idx="3">
                  <c:v>0.5-0.6</c:v>
                </c:pt>
                <c:pt idx="4">
                  <c:v>0.6-0.7</c:v>
                </c:pt>
                <c:pt idx="5">
                  <c:v>0.8-0.9</c:v>
                </c:pt>
                <c:pt idx="6">
                  <c:v>0.9-1</c:v>
                </c:pt>
              </c:strCache>
            </c:strRef>
          </c:cat>
          <c:val>
            <c:numRef>
              <c:f>scoreConsistency!$B$4:$B$11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C-4DD2-8FAA-02C4949E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07087"/>
        <c:axId val="505290287"/>
      </c:barChart>
      <c:catAx>
        <c:axId val="505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90287"/>
        <c:crosses val="autoZero"/>
        <c:auto val="1"/>
        <c:lblAlgn val="ctr"/>
        <c:lblOffset val="100"/>
        <c:noMultiLvlLbl val="0"/>
      </c:catAx>
      <c:valAx>
        <c:axId val="50529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166687</xdr:rowOff>
    </xdr:from>
    <xdr:to>
      <xdr:col>16</xdr:col>
      <xdr:colOff>866775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FD0CD-D30D-73C3-FA5E-2A60D390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26</xdr:row>
      <xdr:rowOff>190499</xdr:rowOff>
    </xdr:from>
    <xdr:to>
      <xdr:col>27</xdr:col>
      <xdr:colOff>381000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6EF75-D56D-FE5A-D69B-7169E502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35</xdr:col>
      <xdr:colOff>133350</xdr:colOff>
      <xdr:row>47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4A249-0964-4CE7-ABA1-245159E2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142875</xdr:rowOff>
    </xdr:from>
    <xdr:to>
      <xdr:col>4</xdr:col>
      <xdr:colOff>590550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E5767-174A-FE31-0629-A624D910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28575</xdr:rowOff>
    </xdr:from>
    <xdr:to>
      <xdr:col>5</xdr:col>
      <xdr:colOff>238125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086E-55E0-D791-9B79-5E98BB29A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04.845604745373" createdVersion="8" refreshedVersion="8" minRefreshableVersion="3" recordCount="300" xr:uid="{70948538-BC06-41CD-8E23-68898E99F9FD}">
  <cacheSource type="worksheet">
    <worksheetSource ref="A1:F301" sheet="ObeyYourMaster"/>
  </cacheSource>
  <cacheFields count="6">
    <cacheField name="Session" numFmtId="0">
      <sharedItems containsSemiMixedTypes="0" containsString="0" containsNumber="1" containsInteger="1" minValue="1" maxValue="2"/>
    </cacheField>
    <cacheField name="Level" numFmtId="0">
      <sharedItems/>
    </cacheField>
    <cacheField name="Participant" numFmtId="0">
      <sharedItems/>
    </cacheField>
    <cacheField name="Slide" numFmtId="0">
      <sharedItems count="3">
        <s v="Slide1"/>
        <s v="Slide2"/>
        <s v="Slide3"/>
      </sharedItems>
    </cacheField>
    <cacheField name="IntDim" numFmtId="0">
      <sharedItems count="4">
        <s v="Relevance"/>
        <s v="Surprise"/>
        <s v="Peculiarity"/>
        <s v="Novelty"/>
      </sharedItems>
    </cacheField>
    <cacheField name="Ran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11.982790624999" createdVersion="8" refreshedVersion="8" minRefreshableVersion="3" recordCount="300" xr:uid="{2EE81470-3A4A-412E-81B4-D8BDDEE19B9E}">
  <cacheSource type="worksheet">
    <worksheetSource ref="E1:F301" sheet="ObeyYourMaster"/>
  </cacheSource>
  <cacheFields count="2">
    <cacheField name="IntDim" numFmtId="0">
      <sharedItems count="4">
        <s v="Relevance"/>
        <s v="Surprise"/>
        <s v="Peculiarity"/>
        <s v="Novelty"/>
      </sharedItems>
    </cacheField>
    <cacheField name="Rank" numFmtId="0">
      <sharedItems containsSemiMixedTypes="0" containsString="0" containsNumber="1" containsInteger="1" minValue="1" maxValue="4" count="4">
        <n v="2"/>
        <n v="1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12.581993749998" createdVersion="8" refreshedVersion="8" minRefreshableVersion="3" recordCount="25" xr:uid="{AAE1C9D7-9076-4F39-8544-7E998BBEF8A3}">
  <cacheSource type="worksheet">
    <worksheetSource ref="AD1:AD26" sheet="userConsistency"/>
  </cacheSource>
  <cacheFields count="1">
    <cacheField name="Avg point-consistency" numFmtId="2">
      <sharedItems containsSemiMixedTypes="0" containsString="0" containsNumber="1" minValue="8.3333333333333329E-2" maxValue="1" count="8">
        <n v="0.25"/>
        <n v="0.33333333333333331"/>
        <n v="8.3333333333333329E-2"/>
        <n v="0.41666666666666669"/>
        <n v="0.16666666666666666"/>
        <n v="1"/>
        <n v="0.66666666666666663"/>
        <n v="0.5"/>
      </sharedItems>
      <fieldGroup base="0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12.584155324075" createdVersion="8" refreshedVersion="8" minRefreshableVersion="3" recordCount="25" xr:uid="{265D5446-EA7A-458F-A052-EFC6B8F20DB4}">
  <cacheSource type="worksheet">
    <worksheetSource ref="AN1:AN26" sheet="userConsistency"/>
  </cacheSource>
  <cacheFields count="1">
    <cacheField name="Avg score-consistency" numFmtId="2">
      <sharedItems containsSemiMixedTypes="0" containsString="0" containsNumber="1" minValue="0.25" maxValue="1" count="8">
        <n v="0.25"/>
        <n v="0.66666666666666674"/>
        <n v="0.58333333333333326"/>
        <n v="0.41666666666666663"/>
        <n v="0.33333333333333337"/>
        <n v="1"/>
        <n v="0.5"/>
        <n v="0.83333333333333337"/>
      </sharedItems>
      <fieldGroup base="0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MSc"/>
    <s v="User 1"/>
    <x v="0"/>
    <x v="0"/>
    <n v="2"/>
  </r>
  <r>
    <n v="1"/>
    <s v="MSc"/>
    <s v="User 2"/>
    <x v="0"/>
    <x v="0"/>
    <n v="1"/>
  </r>
  <r>
    <n v="1"/>
    <s v="MSc"/>
    <s v="User 3"/>
    <x v="0"/>
    <x v="0"/>
    <n v="2"/>
  </r>
  <r>
    <n v="1"/>
    <s v="MSc"/>
    <s v="User 4"/>
    <x v="0"/>
    <x v="0"/>
    <n v="3"/>
  </r>
  <r>
    <n v="1"/>
    <s v="PhD"/>
    <s v="User 5"/>
    <x v="0"/>
    <x v="0"/>
    <n v="3"/>
  </r>
  <r>
    <n v="1"/>
    <s v="PhD"/>
    <s v="User 6"/>
    <x v="0"/>
    <x v="0"/>
    <n v="3"/>
  </r>
  <r>
    <n v="1"/>
    <s v="Ugrad"/>
    <s v="User 7"/>
    <x v="0"/>
    <x v="0"/>
    <n v="2"/>
  </r>
  <r>
    <n v="1"/>
    <s v="MSc"/>
    <s v="User 8"/>
    <x v="0"/>
    <x v="0"/>
    <n v="3"/>
  </r>
  <r>
    <n v="1"/>
    <s v="Ugrad"/>
    <s v="User 9"/>
    <x v="0"/>
    <x v="0"/>
    <n v="3"/>
  </r>
  <r>
    <n v="1"/>
    <s v="Ugrad"/>
    <s v="User 10"/>
    <x v="0"/>
    <x v="0"/>
    <n v="3"/>
  </r>
  <r>
    <n v="1"/>
    <s v="MSc"/>
    <s v="User 11"/>
    <x v="0"/>
    <x v="0"/>
    <n v="1"/>
  </r>
  <r>
    <n v="1"/>
    <s v="PhD"/>
    <s v="User 12"/>
    <x v="0"/>
    <x v="0"/>
    <n v="1"/>
  </r>
  <r>
    <n v="1"/>
    <s v="PhD"/>
    <s v="User 13"/>
    <x v="0"/>
    <x v="0"/>
    <n v="4"/>
  </r>
  <r>
    <n v="2"/>
    <s v="MSc"/>
    <s v="User 14"/>
    <x v="0"/>
    <x v="0"/>
    <n v="3"/>
  </r>
  <r>
    <n v="2"/>
    <s v="MSc"/>
    <s v="User 15"/>
    <x v="0"/>
    <x v="0"/>
    <n v="2"/>
  </r>
  <r>
    <n v="2"/>
    <s v="MSc"/>
    <s v="User 16"/>
    <x v="0"/>
    <x v="0"/>
    <n v="2"/>
  </r>
  <r>
    <n v="2"/>
    <s v="MSc"/>
    <s v="User 17"/>
    <x v="0"/>
    <x v="0"/>
    <n v="1"/>
  </r>
  <r>
    <n v="2"/>
    <s v="PhD"/>
    <s v="User 18"/>
    <x v="0"/>
    <x v="0"/>
    <n v="2"/>
  </r>
  <r>
    <n v="2"/>
    <s v="PhD"/>
    <s v="User 19"/>
    <x v="0"/>
    <x v="0"/>
    <n v="1"/>
  </r>
  <r>
    <n v="2"/>
    <s v="Ugrad"/>
    <s v="User 20"/>
    <x v="0"/>
    <x v="0"/>
    <n v="2"/>
  </r>
  <r>
    <n v="2"/>
    <s v="Ugrad"/>
    <s v="User 21"/>
    <x v="0"/>
    <x v="0"/>
    <n v="2"/>
  </r>
  <r>
    <n v="2"/>
    <s v="Ugrad"/>
    <s v="User 22"/>
    <x v="0"/>
    <x v="0"/>
    <n v="2"/>
  </r>
  <r>
    <n v="2"/>
    <s v="Ugrad"/>
    <s v="User 23"/>
    <x v="0"/>
    <x v="0"/>
    <n v="1"/>
  </r>
  <r>
    <n v="2"/>
    <s v="MSc"/>
    <s v="User 24"/>
    <x v="0"/>
    <x v="0"/>
    <n v="2"/>
  </r>
  <r>
    <n v="2"/>
    <s v="PhD"/>
    <s v="User 25"/>
    <x v="0"/>
    <x v="0"/>
    <n v="2"/>
  </r>
  <r>
    <n v="1"/>
    <s v="MSc"/>
    <s v="User 1"/>
    <x v="0"/>
    <x v="1"/>
    <n v="1"/>
  </r>
  <r>
    <n v="1"/>
    <s v="MSc"/>
    <s v="User 2"/>
    <x v="0"/>
    <x v="1"/>
    <n v="2"/>
  </r>
  <r>
    <n v="1"/>
    <s v="MSc"/>
    <s v="User 3"/>
    <x v="0"/>
    <x v="1"/>
    <n v="1"/>
  </r>
  <r>
    <n v="1"/>
    <s v="MSc"/>
    <s v="User 4"/>
    <x v="0"/>
    <x v="1"/>
    <n v="1"/>
  </r>
  <r>
    <n v="1"/>
    <s v="PhD"/>
    <s v="User 5"/>
    <x v="0"/>
    <x v="1"/>
    <n v="2"/>
  </r>
  <r>
    <n v="1"/>
    <s v="PhD"/>
    <s v="User 6"/>
    <x v="0"/>
    <x v="1"/>
    <n v="4"/>
  </r>
  <r>
    <n v="1"/>
    <s v="Ugrad"/>
    <s v="User 7"/>
    <x v="0"/>
    <x v="1"/>
    <n v="1"/>
  </r>
  <r>
    <n v="1"/>
    <s v="MSc"/>
    <s v="User 8"/>
    <x v="0"/>
    <x v="1"/>
    <n v="1"/>
  </r>
  <r>
    <n v="1"/>
    <s v="Ugrad"/>
    <s v="User 9"/>
    <x v="0"/>
    <x v="1"/>
    <n v="2"/>
  </r>
  <r>
    <n v="1"/>
    <s v="Ugrad"/>
    <s v="User 10"/>
    <x v="0"/>
    <x v="1"/>
    <n v="4"/>
  </r>
  <r>
    <n v="1"/>
    <s v="MSc"/>
    <s v="User 11"/>
    <x v="0"/>
    <x v="1"/>
    <n v="2"/>
  </r>
  <r>
    <n v="1"/>
    <s v="PhD"/>
    <s v="User 12"/>
    <x v="0"/>
    <x v="1"/>
    <n v="3"/>
  </r>
  <r>
    <n v="1"/>
    <s v="PhD"/>
    <s v="User 13"/>
    <x v="0"/>
    <x v="1"/>
    <n v="3"/>
  </r>
  <r>
    <n v="2"/>
    <s v="MSc"/>
    <s v="User 14"/>
    <x v="0"/>
    <x v="1"/>
    <n v="4"/>
  </r>
  <r>
    <n v="2"/>
    <s v="MSc"/>
    <s v="User 15"/>
    <x v="0"/>
    <x v="1"/>
    <n v="1"/>
  </r>
  <r>
    <n v="2"/>
    <s v="MSc"/>
    <s v="User 16"/>
    <x v="0"/>
    <x v="1"/>
    <n v="1"/>
  </r>
  <r>
    <n v="2"/>
    <s v="MSc"/>
    <s v="User 17"/>
    <x v="0"/>
    <x v="1"/>
    <n v="2"/>
  </r>
  <r>
    <n v="2"/>
    <s v="PhD"/>
    <s v="User 18"/>
    <x v="0"/>
    <x v="1"/>
    <n v="1"/>
  </r>
  <r>
    <n v="2"/>
    <s v="PhD"/>
    <s v="User 19"/>
    <x v="0"/>
    <x v="1"/>
    <n v="2"/>
  </r>
  <r>
    <n v="2"/>
    <s v="Ugrad"/>
    <s v="User 20"/>
    <x v="0"/>
    <x v="1"/>
    <n v="1"/>
  </r>
  <r>
    <n v="2"/>
    <s v="Ugrad"/>
    <s v="User 21"/>
    <x v="0"/>
    <x v="1"/>
    <n v="1"/>
  </r>
  <r>
    <n v="2"/>
    <s v="Ugrad"/>
    <s v="User 22"/>
    <x v="0"/>
    <x v="1"/>
    <n v="4"/>
  </r>
  <r>
    <n v="2"/>
    <s v="Ugrad"/>
    <s v="User 23"/>
    <x v="0"/>
    <x v="1"/>
    <n v="2"/>
  </r>
  <r>
    <n v="2"/>
    <s v="MSc"/>
    <s v="User 24"/>
    <x v="0"/>
    <x v="1"/>
    <n v="1"/>
  </r>
  <r>
    <n v="2"/>
    <s v="PhD"/>
    <s v="User 25"/>
    <x v="0"/>
    <x v="1"/>
    <n v="1"/>
  </r>
  <r>
    <n v="1"/>
    <s v="MSc"/>
    <s v="User 1"/>
    <x v="0"/>
    <x v="2"/>
    <n v="4"/>
  </r>
  <r>
    <n v="1"/>
    <s v="MSc"/>
    <s v="User 2"/>
    <x v="0"/>
    <x v="2"/>
    <n v="4"/>
  </r>
  <r>
    <n v="1"/>
    <s v="MSc"/>
    <s v="User 3"/>
    <x v="0"/>
    <x v="2"/>
    <n v="3"/>
  </r>
  <r>
    <n v="1"/>
    <s v="MSc"/>
    <s v="User 4"/>
    <x v="0"/>
    <x v="2"/>
    <n v="2"/>
  </r>
  <r>
    <n v="1"/>
    <s v="PhD"/>
    <s v="User 5"/>
    <x v="0"/>
    <x v="2"/>
    <n v="1"/>
  </r>
  <r>
    <n v="1"/>
    <s v="PhD"/>
    <s v="User 6"/>
    <x v="0"/>
    <x v="2"/>
    <n v="1"/>
  </r>
  <r>
    <n v="1"/>
    <s v="Ugrad"/>
    <s v="User 7"/>
    <x v="0"/>
    <x v="2"/>
    <n v="3"/>
  </r>
  <r>
    <n v="1"/>
    <s v="MSc"/>
    <s v="User 8"/>
    <x v="0"/>
    <x v="2"/>
    <n v="2"/>
  </r>
  <r>
    <n v="1"/>
    <s v="Ugrad"/>
    <s v="User 9"/>
    <x v="0"/>
    <x v="2"/>
    <n v="1"/>
  </r>
  <r>
    <n v="1"/>
    <s v="Ugrad"/>
    <s v="User 10"/>
    <x v="0"/>
    <x v="2"/>
    <n v="2"/>
  </r>
  <r>
    <n v="1"/>
    <s v="MSc"/>
    <s v="User 11"/>
    <x v="0"/>
    <x v="2"/>
    <n v="3"/>
  </r>
  <r>
    <n v="1"/>
    <s v="PhD"/>
    <s v="User 12"/>
    <x v="0"/>
    <x v="2"/>
    <n v="2"/>
  </r>
  <r>
    <n v="1"/>
    <s v="PhD"/>
    <s v="User 13"/>
    <x v="0"/>
    <x v="2"/>
    <n v="2"/>
  </r>
  <r>
    <n v="2"/>
    <s v="MSc"/>
    <s v="User 14"/>
    <x v="0"/>
    <x v="2"/>
    <n v="2"/>
  </r>
  <r>
    <n v="2"/>
    <s v="MSc"/>
    <s v="User 15"/>
    <x v="0"/>
    <x v="2"/>
    <n v="3"/>
  </r>
  <r>
    <n v="2"/>
    <s v="MSc"/>
    <s v="User 16"/>
    <x v="0"/>
    <x v="2"/>
    <n v="3"/>
  </r>
  <r>
    <n v="2"/>
    <s v="MSc"/>
    <s v="User 17"/>
    <x v="0"/>
    <x v="2"/>
    <n v="3"/>
  </r>
  <r>
    <n v="2"/>
    <s v="PhD"/>
    <s v="User 18"/>
    <x v="0"/>
    <x v="2"/>
    <n v="4"/>
  </r>
  <r>
    <n v="2"/>
    <s v="PhD"/>
    <s v="User 19"/>
    <x v="0"/>
    <x v="2"/>
    <n v="3"/>
  </r>
  <r>
    <n v="2"/>
    <s v="Ugrad"/>
    <s v="User 20"/>
    <x v="0"/>
    <x v="2"/>
    <n v="3"/>
  </r>
  <r>
    <n v="2"/>
    <s v="Ugrad"/>
    <s v="User 21"/>
    <x v="0"/>
    <x v="2"/>
    <n v="3"/>
  </r>
  <r>
    <n v="2"/>
    <s v="Ugrad"/>
    <s v="User 22"/>
    <x v="0"/>
    <x v="2"/>
    <n v="3"/>
  </r>
  <r>
    <n v="2"/>
    <s v="Ugrad"/>
    <s v="User 23"/>
    <x v="0"/>
    <x v="2"/>
    <n v="3"/>
  </r>
  <r>
    <n v="2"/>
    <s v="MSc"/>
    <s v="User 24"/>
    <x v="0"/>
    <x v="2"/>
    <n v="3"/>
  </r>
  <r>
    <n v="2"/>
    <s v="PhD"/>
    <s v="User 25"/>
    <x v="0"/>
    <x v="2"/>
    <n v="3"/>
  </r>
  <r>
    <n v="1"/>
    <s v="MSc"/>
    <s v="User 1"/>
    <x v="0"/>
    <x v="3"/>
    <n v="3"/>
  </r>
  <r>
    <n v="1"/>
    <s v="MSc"/>
    <s v="User 2"/>
    <x v="0"/>
    <x v="3"/>
    <n v="3"/>
  </r>
  <r>
    <n v="1"/>
    <s v="MSc"/>
    <s v="User 3"/>
    <x v="0"/>
    <x v="3"/>
    <n v="4"/>
  </r>
  <r>
    <n v="1"/>
    <s v="MSc"/>
    <s v="User 4"/>
    <x v="0"/>
    <x v="3"/>
    <n v="4"/>
  </r>
  <r>
    <n v="1"/>
    <s v="PhD"/>
    <s v="User 5"/>
    <x v="0"/>
    <x v="3"/>
    <n v="4"/>
  </r>
  <r>
    <n v="1"/>
    <s v="PhD"/>
    <s v="User 6"/>
    <x v="0"/>
    <x v="3"/>
    <n v="2"/>
  </r>
  <r>
    <n v="1"/>
    <s v="Ugrad"/>
    <s v="User 7"/>
    <x v="0"/>
    <x v="3"/>
    <n v="4"/>
  </r>
  <r>
    <n v="1"/>
    <s v="MSc"/>
    <s v="User 8"/>
    <x v="0"/>
    <x v="3"/>
    <n v="4"/>
  </r>
  <r>
    <n v="1"/>
    <s v="Ugrad"/>
    <s v="User 9"/>
    <x v="0"/>
    <x v="3"/>
    <n v="4"/>
  </r>
  <r>
    <n v="1"/>
    <s v="Ugrad"/>
    <s v="User 10"/>
    <x v="0"/>
    <x v="3"/>
    <n v="1"/>
  </r>
  <r>
    <n v="1"/>
    <s v="MSc"/>
    <s v="User 11"/>
    <x v="0"/>
    <x v="3"/>
    <n v="4"/>
  </r>
  <r>
    <n v="1"/>
    <s v="PhD"/>
    <s v="User 12"/>
    <x v="0"/>
    <x v="3"/>
    <n v="4"/>
  </r>
  <r>
    <n v="1"/>
    <s v="PhD"/>
    <s v="User 13"/>
    <x v="0"/>
    <x v="3"/>
    <n v="1"/>
  </r>
  <r>
    <n v="2"/>
    <s v="MSc"/>
    <s v="User 14"/>
    <x v="0"/>
    <x v="3"/>
    <n v="1"/>
  </r>
  <r>
    <n v="2"/>
    <s v="MSc"/>
    <s v="User 15"/>
    <x v="0"/>
    <x v="3"/>
    <n v="4"/>
  </r>
  <r>
    <n v="2"/>
    <s v="MSc"/>
    <s v="User 16"/>
    <x v="0"/>
    <x v="3"/>
    <n v="4"/>
  </r>
  <r>
    <n v="2"/>
    <s v="MSc"/>
    <s v="User 17"/>
    <x v="0"/>
    <x v="3"/>
    <n v="4"/>
  </r>
  <r>
    <n v="2"/>
    <s v="PhD"/>
    <s v="User 18"/>
    <x v="0"/>
    <x v="3"/>
    <n v="3"/>
  </r>
  <r>
    <n v="2"/>
    <s v="PhD"/>
    <s v="User 19"/>
    <x v="0"/>
    <x v="3"/>
    <n v="4"/>
  </r>
  <r>
    <n v="2"/>
    <s v="Ugrad"/>
    <s v="User 20"/>
    <x v="0"/>
    <x v="3"/>
    <n v="4"/>
  </r>
  <r>
    <n v="2"/>
    <s v="Ugrad"/>
    <s v="User 21"/>
    <x v="0"/>
    <x v="3"/>
    <n v="4"/>
  </r>
  <r>
    <n v="2"/>
    <s v="Ugrad"/>
    <s v="User 22"/>
    <x v="0"/>
    <x v="3"/>
    <n v="1"/>
  </r>
  <r>
    <n v="2"/>
    <s v="Ugrad"/>
    <s v="User 23"/>
    <x v="0"/>
    <x v="3"/>
    <n v="4"/>
  </r>
  <r>
    <n v="2"/>
    <s v="MSc"/>
    <s v="User 24"/>
    <x v="0"/>
    <x v="3"/>
    <n v="4"/>
  </r>
  <r>
    <n v="2"/>
    <s v="PhD"/>
    <s v="User 25"/>
    <x v="0"/>
    <x v="3"/>
    <n v="4"/>
  </r>
  <r>
    <n v="1"/>
    <s v="MSc"/>
    <s v="User 1"/>
    <x v="1"/>
    <x v="0"/>
    <n v="4"/>
  </r>
  <r>
    <n v="1"/>
    <s v="MSc"/>
    <s v="User 2"/>
    <x v="1"/>
    <x v="0"/>
    <n v="1"/>
  </r>
  <r>
    <n v="1"/>
    <s v="MSc"/>
    <s v="User 3"/>
    <x v="1"/>
    <x v="0"/>
    <n v="1"/>
  </r>
  <r>
    <n v="1"/>
    <s v="MSc"/>
    <s v="User 4"/>
    <x v="1"/>
    <x v="0"/>
    <n v="2"/>
  </r>
  <r>
    <n v="1"/>
    <s v="PhD"/>
    <s v="User 5"/>
    <x v="1"/>
    <x v="0"/>
    <n v="2"/>
  </r>
  <r>
    <n v="1"/>
    <s v="PhD"/>
    <s v="User 6"/>
    <x v="1"/>
    <x v="0"/>
    <n v="1"/>
  </r>
  <r>
    <n v="1"/>
    <s v="Ugrad"/>
    <s v="User 7"/>
    <x v="1"/>
    <x v="0"/>
    <n v="2"/>
  </r>
  <r>
    <n v="1"/>
    <s v="MSc"/>
    <s v="User 8"/>
    <x v="1"/>
    <x v="0"/>
    <n v="1"/>
  </r>
  <r>
    <n v="1"/>
    <s v="Ugrad"/>
    <s v="User 9"/>
    <x v="1"/>
    <x v="0"/>
    <n v="1"/>
  </r>
  <r>
    <n v="1"/>
    <s v="Ugrad"/>
    <s v="User 10"/>
    <x v="1"/>
    <x v="0"/>
    <n v="3"/>
  </r>
  <r>
    <n v="1"/>
    <s v="MSc"/>
    <s v="User 11"/>
    <x v="1"/>
    <x v="0"/>
    <n v="1"/>
  </r>
  <r>
    <n v="1"/>
    <s v="PhD"/>
    <s v="User 12"/>
    <x v="1"/>
    <x v="0"/>
    <n v="1"/>
  </r>
  <r>
    <n v="1"/>
    <s v="PhD"/>
    <s v="User 13"/>
    <x v="1"/>
    <x v="0"/>
    <n v="4"/>
  </r>
  <r>
    <n v="2"/>
    <s v="MSc"/>
    <s v="User 14"/>
    <x v="1"/>
    <x v="0"/>
    <n v="4"/>
  </r>
  <r>
    <n v="2"/>
    <s v="MSc"/>
    <s v="User 15"/>
    <x v="1"/>
    <x v="0"/>
    <n v="4"/>
  </r>
  <r>
    <n v="2"/>
    <s v="MSc"/>
    <s v="User 16"/>
    <x v="1"/>
    <x v="0"/>
    <n v="3"/>
  </r>
  <r>
    <n v="2"/>
    <s v="MSc"/>
    <s v="User 17"/>
    <x v="1"/>
    <x v="0"/>
    <n v="3"/>
  </r>
  <r>
    <n v="2"/>
    <s v="PhD"/>
    <s v="User 18"/>
    <x v="1"/>
    <x v="0"/>
    <n v="4"/>
  </r>
  <r>
    <n v="2"/>
    <s v="PhD"/>
    <s v="User 19"/>
    <x v="1"/>
    <x v="0"/>
    <n v="3"/>
  </r>
  <r>
    <n v="2"/>
    <s v="Ugrad"/>
    <s v="User 20"/>
    <x v="1"/>
    <x v="0"/>
    <n v="4"/>
  </r>
  <r>
    <n v="2"/>
    <s v="Ugrad"/>
    <s v="User 21"/>
    <x v="1"/>
    <x v="0"/>
    <n v="4"/>
  </r>
  <r>
    <n v="2"/>
    <s v="Ugrad"/>
    <s v="User 22"/>
    <x v="1"/>
    <x v="0"/>
    <n v="1"/>
  </r>
  <r>
    <n v="2"/>
    <s v="Ugrad"/>
    <s v="User 23"/>
    <x v="1"/>
    <x v="0"/>
    <n v="4"/>
  </r>
  <r>
    <n v="2"/>
    <s v="MSc"/>
    <s v="User 24"/>
    <x v="1"/>
    <x v="0"/>
    <n v="1"/>
  </r>
  <r>
    <n v="2"/>
    <s v="PhD"/>
    <s v="User 25"/>
    <x v="1"/>
    <x v="0"/>
    <n v="2"/>
  </r>
  <r>
    <n v="1"/>
    <s v="MSc"/>
    <s v="User 1"/>
    <x v="1"/>
    <x v="1"/>
    <n v="3"/>
  </r>
  <r>
    <n v="1"/>
    <s v="MSc"/>
    <s v="User 2"/>
    <x v="1"/>
    <x v="1"/>
    <n v="2"/>
  </r>
  <r>
    <n v="1"/>
    <s v="MSc"/>
    <s v="User 3"/>
    <x v="1"/>
    <x v="1"/>
    <n v="3"/>
  </r>
  <r>
    <n v="1"/>
    <s v="MSc"/>
    <s v="User 4"/>
    <x v="1"/>
    <x v="1"/>
    <n v="1"/>
  </r>
  <r>
    <n v="1"/>
    <s v="PhD"/>
    <s v="User 5"/>
    <x v="1"/>
    <x v="1"/>
    <n v="3"/>
  </r>
  <r>
    <n v="1"/>
    <s v="PhD"/>
    <s v="User 6"/>
    <x v="1"/>
    <x v="1"/>
    <n v="2"/>
  </r>
  <r>
    <n v="1"/>
    <s v="Ugrad"/>
    <s v="User 7"/>
    <x v="1"/>
    <x v="1"/>
    <n v="1"/>
  </r>
  <r>
    <n v="1"/>
    <s v="MSc"/>
    <s v="User 8"/>
    <x v="1"/>
    <x v="1"/>
    <n v="3"/>
  </r>
  <r>
    <n v="1"/>
    <s v="Ugrad"/>
    <s v="User 9"/>
    <x v="1"/>
    <x v="1"/>
    <n v="2"/>
  </r>
  <r>
    <n v="1"/>
    <s v="Ugrad"/>
    <s v="User 10"/>
    <x v="1"/>
    <x v="1"/>
    <n v="4"/>
  </r>
  <r>
    <n v="1"/>
    <s v="MSc"/>
    <s v="User 11"/>
    <x v="1"/>
    <x v="1"/>
    <n v="2"/>
  </r>
  <r>
    <n v="1"/>
    <s v="PhD"/>
    <s v="User 12"/>
    <x v="1"/>
    <x v="1"/>
    <n v="2"/>
  </r>
  <r>
    <n v="1"/>
    <s v="PhD"/>
    <s v="User 13"/>
    <x v="1"/>
    <x v="1"/>
    <n v="3"/>
  </r>
  <r>
    <n v="2"/>
    <s v="MSc"/>
    <s v="User 14"/>
    <x v="1"/>
    <x v="1"/>
    <n v="2"/>
  </r>
  <r>
    <n v="2"/>
    <s v="MSc"/>
    <s v="User 15"/>
    <x v="1"/>
    <x v="1"/>
    <n v="1"/>
  </r>
  <r>
    <n v="2"/>
    <s v="MSc"/>
    <s v="User 16"/>
    <x v="1"/>
    <x v="1"/>
    <n v="1"/>
  </r>
  <r>
    <n v="2"/>
    <s v="MSc"/>
    <s v="User 17"/>
    <x v="1"/>
    <x v="1"/>
    <n v="2"/>
  </r>
  <r>
    <n v="2"/>
    <s v="PhD"/>
    <s v="User 18"/>
    <x v="1"/>
    <x v="1"/>
    <n v="2"/>
  </r>
  <r>
    <n v="2"/>
    <s v="PhD"/>
    <s v="User 19"/>
    <x v="1"/>
    <x v="1"/>
    <n v="1"/>
  </r>
  <r>
    <n v="2"/>
    <s v="Ugrad"/>
    <s v="User 20"/>
    <x v="1"/>
    <x v="1"/>
    <n v="1"/>
  </r>
  <r>
    <n v="2"/>
    <s v="Ugrad"/>
    <s v="User 21"/>
    <x v="1"/>
    <x v="1"/>
    <n v="1"/>
  </r>
  <r>
    <n v="2"/>
    <s v="Ugrad"/>
    <s v="User 22"/>
    <x v="1"/>
    <x v="1"/>
    <n v="2"/>
  </r>
  <r>
    <n v="2"/>
    <s v="Ugrad"/>
    <s v="User 23"/>
    <x v="1"/>
    <x v="1"/>
    <n v="3"/>
  </r>
  <r>
    <n v="2"/>
    <s v="MSc"/>
    <s v="User 24"/>
    <x v="1"/>
    <x v="1"/>
    <n v="3"/>
  </r>
  <r>
    <n v="2"/>
    <s v="PhD"/>
    <s v="User 25"/>
    <x v="1"/>
    <x v="1"/>
    <n v="4"/>
  </r>
  <r>
    <n v="1"/>
    <s v="MSc"/>
    <s v="User 1"/>
    <x v="1"/>
    <x v="2"/>
    <n v="1"/>
  </r>
  <r>
    <n v="1"/>
    <s v="MSc"/>
    <s v="User 2"/>
    <x v="1"/>
    <x v="2"/>
    <n v="4"/>
  </r>
  <r>
    <n v="1"/>
    <s v="MSc"/>
    <s v="User 3"/>
    <x v="1"/>
    <x v="2"/>
    <n v="4"/>
  </r>
  <r>
    <n v="1"/>
    <s v="MSc"/>
    <s v="User 4"/>
    <x v="1"/>
    <x v="2"/>
    <n v="3"/>
  </r>
  <r>
    <n v="1"/>
    <s v="PhD"/>
    <s v="User 5"/>
    <x v="1"/>
    <x v="2"/>
    <n v="4"/>
  </r>
  <r>
    <n v="1"/>
    <s v="PhD"/>
    <s v="User 6"/>
    <x v="1"/>
    <x v="2"/>
    <n v="4"/>
  </r>
  <r>
    <n v="1"/>
    <s v="Ugrad"/>
    <s v="User 7"/>
    <x v="1"/>
    <x v="2"/>
    <n v="4"/>
  </r>
  <r>
    <n v="1"/>
    <s v="MSc"/>
    <s v="User 8"/>
    <x v="1"/>
    <x v="2"/>
    <n v="4"/>
  </r>
  <r>
    <n v="1"/>
    <s v="Ugrad"/>
    <s v="User 9"/>
    <x v="1"/>
    <x v="2"/>
    <n v="3"/>
  </r>
  <r>
    <n v="1"/>
    <s v="Ugrad"/>
    <s v="User 10"/>
    <x v="1"/>
    <x v="2"/>
    <n v="2"/>
  </r>
  <r>
    <n v="1"/>
    <s v="MSc"/>
    <s v="User 11"/>
    <x v="1"/>
    <x v="2"/>
    <n v="4"/>
  </r>
  <r>
    <n v="1"/>
    <s v="PhD"/>
    <s v="User 12"/>
    <x v="1"/>
    <x v="2"/>
    <n v="3"/>
  </r>
  <r>
    <n v="1"/>
    <s v="PhD"/>
    <s v="User 13"/>
    <x v="1"/>
    <x v="2"/>
    <n v="2"/>
  </r>
  <r>
    <n v="2"/>
    <s v="MSc"/>
    <s v="User 14"/>
    <x v="1"/>
    <x v="2"/>
    <n v="1"/>
  </r>
  <r>
    <n v="2"/>
    <s v="MSc"/>
    <s v="User 15"/>
    <x v="1"/>
    <x v="2"/>
    <n v="3"/>
  </r>
  <r>
    <n v="2"/>
    <s v="MSc"/>
    <s v="User 16"/>
    <x v="1"/>
    <x v="2"/>
    <n v="4"/>
  </r>
  <r>
    <n v="2"/>
    <s v="MSc"/>
    <s v="User 17"/>
    <x v="1"/>
    <x v="2"/>
    <n v="4"/>
  </r>
  <r>
    <n v="2"/>
    <s v="PhD"/>
    <s v="User 18"/>
    <x v="1"/>
    <x v="2"/>
    <n v="3"/>
  </r>
  <r>
    <n v="2"/>
    <s v="PhD"/>
    <s v="User 19"/>
    <x v="1"/>
    <x v="2"/>
    <n v="4"/>
  </r>
  <r>
    <n v="2"/>
    <s v="Ugrad"/>
    <s v="User 20"/>
    <x v="1"/>
    <x v="2"/>
    <n v="2"/>
  </r>
  <r>
    <n v="2"/>
    <s v="Ugrad"/>
    <s v="User 21"/>
    <x v="1"/>
    <x v="2"/>
    <n v="3"/>
  </r>
  <r>
    <n v="2"/>
    <s v="Ugrad"/>
    <s v="User 22"/>
    <x v="1"/>
    <x v="2"/>
    <n v="3"/>
  </r>
  <r>
    <n v="2"/>
    <s v="Ugrad"/>
    <s v="User 23"/>
    <x v="1"/>
    <x v="2"/>
    <n v="2"/>
  </r>
  <r>
    <n v="2"/>
    <s v="MSc"/>
    <s v="User 24"/>
    <x v="1"/>
    <x v="2"/>
    <n v="4"/>
  </r>
  <r>
    <n v="2"/>
    <s v="PhD"/>
    <s v="User 25"/>
    <x v="1"/>
    <x v="2"/>
    <n v="3"/>
  </r>
  <r>
    <n v="1"/>
    <s v="MSc"/>
    <s v="User 1"/>
    <x v="1"/>
    <x v="3"/>
    <n v="2"/>
  </r>
  <r>
    <n v="1"/>
    <s v="MSc"/>
    <s v="User 2"/>
    <x v="1"/>
    <x v="3"/>
    <n v="3"/>
  </r>
  <r>
    <n v="1"/>
    <s v="MSc"/>
    <s v="User 3"/>
    <x v="1"/>
    <x v="3"/>
    <n v="2"/>
  </r>
  <r>
    <n v="1"/>
    <s v="MSc"/>
    <s v="User 4"/>
    <x v="1"/>
    <x v="3"/>
    <n v="4"/>
  </r>
  <r>
    <n v="1"/>
    <s v="PhD"/>
    <s v="User 5"/>
    <x v="1"/>
    <x v="3"/>
    <n v="1"/>
  </r>
  <r>
    <n v="1"/>
    <s v="PhD"/>
    <s v="User 6"/>
    <x v="1"/>
    <x v="3"/>
    <n v="3"/>
  </r>
  <r>
    <n v="1"/>
    <s v="Ugrad"/>
    <s v="User 7"/>
    <x v="1"/>
    <x v="3"/>
    <n v="3"/>
  </r>
  <r>
    <n v="1"/>
    <s v="MSc"/>
    <s v="User 8"/>
    <x v="1"/>
    <x v="3"/>
    <n v="2"/>
  </r>
  <r>
    <n v="1"/>
    <s v="Ugrad"/>
    <s v="User 9"/>
    <x v="1"/>
    <x v="3"/>
    <n v="4"/>
  </r>
  <r>
    <n v="1"/>
    <s v="Ugrad"/>
    <s v="User 10"/>
    <x v="1"/>
    <x v="3"/>
    <n v="1"/>
  </r>
  <r>
    <n v="1"/>
    <s v="MSc"/>
    <s v="User 11"/>
    <x v="1"/>
    <x v="3"/>
    <n v="3"/>
  </r>
  <r>
    <n v="1"/>
    <s v="PhD"/>
    <s v="User 12"/>
    <x v="1"/>
    <x v="3"/>
    <n v="4"/>
  </r>
  <r>
    <n v="1"/>
    <s v="PhD"/>
    <s v="User 13"/>
    <x v="1"/>
    <x v="3"/>
    <n v="1"/>
  </r>
  <r>
    <n v="2"/>
    <s v="MSc"/>
    <s v="User 14"/>
    <x v="1"/>
    <x v="3"/>
    <n v="3"/>
  </r>
  <r>
    <n v="2"/>
    <s v="MSc"/>
    <s v="User 15"/>
    <x v="1"/>
    <x v="3"/>
    <n v="2"/>
  </r>
  <r>
    <n v="2"/>
    <s v="MSc"/>
    <s v="User 16"/>
    <x v="1"/>
    <x v="3"/>
    <n v="2"/>
  </r>
  <r>
    <n v="2"/>
    <s v="MSc"/>
    <s v="User 17"/>
    <x v="1"/>
    <x v="3"/>
    <n v="1"/>
  </r>
  <r>
    <n v="2"/>
    <s v="PhD"/>
    <s v="User 18"/>
    <x v="1"/>
    <x v="3"/>
    <n v="1"/>
  </r>
  <r>
    <n v="2"/>
    <s v="PhD"/>
    <s v="User 19"/>
    <x v="1"/>
    <x v="3"/>
    <n v="2"/>
  </r>
  <r>
    <n v="2"/>
    <s v="Ugrad"/>
    <s v="User 20"/>
    <x v="1"/>
    <x v="3"/>
    <n v="3"/>
  </r>
  <r>
    <n v="2"/>
    <s v="Ugrad"/>
    <s v="User 21"/>
    <x v="1"/>
    <x v="3"/>
    <n v="2"/>
  </r>
  <r>
    <n v="2"/>
    <s v="Ugrad"/>
    <s v="User 22"/>
    <x v="1"/>
    <x v="3"/>
    <n v="4"/>
  </r>
  <r>
    <n v="2"/>
    <s v="Ugrad"/>
    <s v="User 23"/>
    <x v="1"/>
    <x v="3"/>
    <n v="1"/>
  </r>
  <r>
    <n v="2"/>
    <s v="MSc"/>
    <s v="User 24"/>
    <x v="1"/>
    <x v="3"/>
    <n v="2"/>
  </r>
  <r>
    <n v="2"/>
    <s v="PhD"/>
    <s v="User 25"/>
    <x v="1"/>
    <x v="3"/>
    <n v="1"/>
  </r>
  <r>
    <n v="1"/>
    <s v="MSc"/>
    <s v="User 1"/>
    <x v="2"/>
    <x v="0"/>
    <n v="2"/>
  </r>
  <r>
    <n v="1"/>
    <s v="MSc"/>
    <s v="User 2"/>
    <x v="2"/>
    <x v="0"/>
    <n v="4"/>
  </r>
  <r>
    <n v="1"/>
    <s v="MSc"/>
    <s v="User 3"/>
    <x v="2"/>
    <x v="0"/>
    <n v="1"/>
  </r>
  <r>
    <n v="1"/>
    <s v="MSc"/>
    <s v="User 4"/>
    <x v="2"/>
    <x v="0"/>
    <n v="4"/>
  </r>
  <r>
    <n v="1"/>
    <s v="PhD"/>
    <s v="User 5"/>
    <x v="2"/>
    <x v="0"/>
    <n v="2"/>
  </r>
  <r>
    <n v="1"/>
    <s v="PhD"/>
    <s v="User 6"/>
    <x v="2"/>
    <x v="0"/>
    <n v="2"/>
  </r>
  <r>
    <n v="1"/>
    <s v="Ugrad"/>
    <s v="User 7"/>
    <x v="2"/>
    <x v="0"/>
    <n v="1"/>
  </r>
  <r>
    <n v="1"/>
    <s v="MSc"/>
    <s v="User 8"/>
    <x v="2"/>
    <x v="0"/>
    <n v="2"/>
  </r>
  <r>
    <n v="1"/>
    <s v="Ugrad"/>
    <s v="User 9"/>
    <x v="2"/>
    <x v="0"/>
    <n v="2"/>
  </r>
  <r>
    <n v="1"/>
    <s v="Ugrad"/>
    <s v="User 10"/>
    <x v="2"/>
    <x v="0"/>
    <n v="4"/>
  </r>
  <r>
    <n v="1"/>
    <s v="MSc"/>
    <s v="User 11"/>
    <x v="2"/>
    <x v="0"/>
    <n v="2"/>
  </r>
  <r>
    <n v="1"/>
    <s v="PhD"/>
    <s v="User 12"/>
    <x v="2"/>
    <x v="0"/>
    <n v="2"/>
  </r>
  <r>
    <n v="1"/>
    <s v="PhD"/>
    <s v="User 13"/>
    <x v="2"/>
    <x v="0"/>
    <n v="4"/>
  </r>
  <r>
    <n v="2"/>
    <s v="MSc"/>
    <s v="User 14"/>
    <x v="2"/>
    <x v="0"/>
    <n v="1"/>
  </r>
  <r>
    <n v="2"/>
    <s v="MSc"/>
    <s v="User 15"/>
    <x v="2"/>
    <x v="0"/>
    <n v="2"/>
  </r>
  <r>
    <n v="2"/>
    <s v="MSc"/>
    <s v="User 16"/>
    <x v="2"/>
    <x v="0"/>
    <n v="2"/>
  </r>
  <r>
    <n v="2"/>
    <s v="MSc"/>
    <s v="User 17"/>
    <x v="2"/>
    <x v="0"/>
    <n v="3"/>
  </r>
  <r>
    <n v="2"/>
    <s v="PhD"/>
    <s v="User 18"/>
    <x v="2"/>
    <x v="0"/>
    <n v="3"/>
  </r>
  <r>
    <n v="2"/>
    <s v="PhD"/>
    <s v="User 19"/>
    <x v="2"/>
    <x v="0"/>
    <n v="3"/>
  </r>
  <r>
    <n v="2"/>
    <s v="Ugrad"/>
    <s v="User 20"/>
    <x v="2"/>
    <x v="0"/>
    <n v="2"/>
  </r>
  <r>
    <n v="2"/>
    <s v="Ugrad"/>
    <s v="User 21"/>
    <x v="2"/>
    <x v="0"/>
    <n v="2"/>
  </r>
  <r>
    <n v="2"/>
    <s v="Ugrad"/>
    <s v="User 22"/>
    <x v="2"/>
    <x v="0"/>
    <n v="2"/>
  </r>
  <r>
    <n v="2"/>
    <s v="Ugrad"/>
    <s v="User 23"/>
    <x v="2"/>
    <x v="0"/>
    <n v="1"/>
  </r>
  <r>
    <n v="2"/>
    <s v="MSc"/>
    <s v="User 24"/>
    <x v="2"/>
    <x v="0"/>
    <n v="3"/>
  </r>
  <r>
    <n v="2"/>
    <s v="PhD"/>
    <s v="User 25"/>
    <x v="2"/>
    <x v="0"/>
    <n v="2"/>
  </r>
  <r>
    <n v="1"/>
    <s v="MSc"/>
    <s v="User 1"/>
    <x v="2"/>
    <x v="1"/>
    <n v="3"/>
  </r>
  <r>
    <n v="1"/>
    <s v="MSc"/>
    <s v="User 2"/>
    <x v="2"/>
    <x v="1"/>
    <n v="3"/>
  </r>
  <r>
    <n v="1"/>
    <s v="MSc"/>
    <s v="User 3"/>
    <x v="2"/>
    <x v="1"/>
    <n v="4"/>
  </r>
  <r>
    <n v="1"/>
    <s v="MSc"/>
    <s v="User 4"/>
    <x v="2"/>
    <x v="1"/>
    <n v="1"/>
  </r>
  <r>
    <n v="1"/>
    <s v="PhD"/>
    <s v="User 5"/>
    <x v="2"/>
    <x v="1"/>
    <n v="4"/>
  </r>
  <r>
    <n v="1"/>
    <s v="PhD"/>
    <s v="User 6"/>
    <x v="2"/>
    <x v="1"/>
    <n v="4"/>
  </r>
  <r>
    <n v="1"/>
    <s v="Ugrad"/>
    <s v="User 7"/>
    <x v="2"/>
    <x v="1"/>
    <n v="2"/>
  </r>
  <r>
    <n v="1"/>
    <s v="MSc"/>
    <s v="User 8"/>
    <x v="2"/>
    <x v="1"/>
    <n v="3"/>
  </r>
  <r>
    <n v="1"/>
    <s v="Ugrad"/>
    <s v="User 9"/>
    <x v="2"/>
    <x v="1"/>
    <n v="1"/>
  </r>
  <r>
    <n v="1"/>
    <s v="Ugrad"/>
    <s v="User 10"/>
    <x v="2"/>
    <x v="1"/>
    <n v="3"/>
  </r>
  <r>
    <n v="1"/>
    <s v="MSc"/>
    <s v="User 11"/>
    <x v="2"/>
    <x v="1"/>
    <n v="1"/>
  </r>
  <r>
    <n v="1"/>
    <s v="PhD"/>
    <s v="User 12"/>
    <x v="2"/>
    <x v="1"/>
    <n v="3"/>
  </r>
  <r>
    <n v="1"/>
    <s v="PhD"/>
    <s v="User 13"/>
    <x v="2"/>
    <x v="1"/>
    <n v="3"/>
  </r>
  <r>
    <n v="2"/>
    <s v="MSc"/>
    <s v="User 14"/>
    <x v="2"/>
    <x v="1"/>
    <n v="4"/>
  </r>
  <r>
    <n v="2"/>
    <s v="MSc"/>
    <s v="User 15"/>
    <x v="2"/>
    <x v="1"/>
    <n v="1"/>
  </r>
  <r>
    <n v="2"/>
    <s v="MSc"/>
    <s v="User 16"/>
    <x v="2"/>
    <x v="1"/>
    <n v="1"/>
  </r>
  <r>
    <n v="2"/>
    <s v="MSc"/>
    <s v="User 17"/>
    <x v="2"/>
    <x v="1"/>
    <n v="1"/>
  </r>
  <r>
    <n v="2"/>
    <s v="PhD"/>
    <s v="User 18"/>
    <x v="2"/>
    <x v="1"/>
    <n v="1"/>
  </r>
  <r>
    <n v="2"/>
    <s v="PhD"/>
    <s v="User 19"/>
    <x v="2"/>
    <x v="1"/>
    <n v="1"/>
  </r>
  <r>
    <n v="2"/>
    <s v="Ugrad"/>
    <s v="User 20"/>
    <x v="2"/>
    <x v="1"/>
    <n v="1"/>
  </r>
  <r>
    <n v="2"/>
    <s v="Ugrad"/>
    <s v="User 21"/>
    <x v="2"/>
    <x v="1"/>
    <n v="4"/>
  </r>
  <r>
    <n v="2"/>
    <s v="Ugrad"/>
    <s v="User 22"/>
    <x v="2"/>
    <x v="1"/>
    <n v="4"/>
  </r>
  <r>
    <n v="2"/>
    <s v="Ugrad"/>
    <s v="User 23"/>
    <x v="2"/>
    <x v="1"/>
    <n v="3"/>
  </r>
  <r>
    <n v="2"/>
    <s v="MSc"/>
    <s v="User 24"/>
    <x v="2"/>
    <x v="1"/>
    <n v="1"/>
  </r>
  <r>
    <n v="2"/>
    <s v="PhD"/>
    <s v="User 25"/>
    <x v="2"/>
    <x v="1"/>
    <n v="3"/>
  </r>
  <r>
    <n v="1"/>
    <s v="MSc"/>
    <s v="User 1"/>
    <x v="2"/>
    <x v="2"/>
    <n v="4"/>
  </r>
  <r>
    <n v="1"/>
    <s v="MSc"/>
    <s v="User 2"/>
    <x v="2"/>
    <x v="2"/>
    <n v="1"/>
  </r>
  <r>
    <n v="1"/>
    <s v="MSc"/>
    <s v="User 3"/>
    <x v="2"/>
    <x v="2"/>
    <n v="2"/>
  </r>
  <r>
    <n v="1"/>
    <s v="MSc"/>
    <s v="User 4"/>
    <x v="2"/>
    <x v="2"/>
    <n v="2"/>
  </r>
  <r>
    <n v="1"/>
    <s v="PhD"/>
    <s v="User 5"/>
    <x v="2"/>
    <x v="2"/>
    <n v="3"/>
  </r>
  <r>
    <n v="1"/>
    <s v="PhD"/>
    <s v="User 6"/>
    <x v="2"/>
    <x v="2"/>
    <n v="3"/>
  </r>
  <r>
    <n v="1"/>
    <s v="Ugrad"/>
    <s v="User 7"/>
    <x v="2"/>
    <x v="2"/>
    <n v="4"/>
  </r>
  <r>
    <n v="1"/>
    <s v="MSc"/>
    <s v="User 8"/>
    <x v="2"/>
    <x v="2"/>
    <n v="4"/>
  </r>
  <r>
    <n v="1"/>
    <s v="Ugrad"/>
    <s v="User 9"/>
    <x v="2"/>
    <x v="2"/>
    <n v="4"/>
  </r>
  <r>
    <n v="1"/>
    <s v="Ugrad"/>
    <s v="User 10"/>
    <x v="2"/>
    <x v="2"/>
    <n v="2"/>
  </r>
  <r>
    <n v="1"/>
    <s v="MSc"/>
    <s v="User 11"/>
    <x v="2"/>
    <x v="2"/>
    <n v="3"/>
  </r>
  <r>
    <n v="1"/>
    <s v="PhD"/>
    <s v="User 12"/>
    <x v="2"/>
    <x v="2"/>
    <n v="1"/>
  </r>
  <r>
    <n v="1"/>
    <s v="PhD"/>
    <s v="User 13"/>
    <x v="2"/>
    <x v="2"/>
    <n v="2"/>
  </r>
  <r>
    <n v="2"/>
    <s v="MSc"/>
    <s v="User 14"/>
    <x v="2"/>
    <x v="2"/>
    <n v="3"/>
  </r>
  <r>
    <n v="2"/>
    <s v="MSc"/>
    <s v="User 15"/>
    <x v="2"/>
    <x v="2"/>
    <n v="4"/>
  </r>
  <r>
    <n v="2"/>
    <s v="MSc"/>
    <s v="User 16"/>
    <x v="2"/>
    <x v="2"/>
    <n v="4"/>
  </r>
  <r>
    <n v="2"/>
    <s v="MSc"/>
    <s v="User 17"/>
    <x v="2"/>
    <x v="2"/>
    <n v="4"/>
  </r>
  <r>
    <n v="2"/>
    <s v="PhD"/>
    <s v="User 18"/>
    <x v="2"/>
    <x v="2"/>
    <n v="4"/>
  </r>
  <r>
    <n v="2"/>
    <s v="PhD"/>
    <s v="User 19"/>
    <x v="2"/>
    <x v="2"/>
    <n v="4"/>
  </r>
  <r>
    <n v="2"/>
    <s v="Ugrad"/>
    <s v="User 20"/>
    <x v="2"/>
    <x v="2"/>
    <n v="4"/>
  </r>
  <r>
    <n v="2"/>
    <s v="Ugrad"/>
    <s v="User 21"/>
    <x v="2"/>
    <x v="2"/>
    <n v="3"/>
  </r>
  <r>
    <n v="2"/>
    <s v="Ugrad"/>
    <s v="User 22"/>
    <x v="2"/>
    <x v="2"/>
    <n v="3"/>
  </r>
  <r>
    <n v="2"/>
    <s v="Ugrad"/>
    <s v="User 23"/>
    <x v="2"/>
    <x v="2"/>
    <n v="4"/>
  </r>
  <r>
    <n v="2"/>
    <s v="MSc"/>
    <s v="User 24"/>
    <x v="2"/>
    <x v="2"/>
    <n v="4"/>
  </r>
  <r>
    <n v="2"/>
    <s v="PhD"/>
    <s v="User 25"/>
    <x v="2"/>
    <x v="2"/>
    <n v="4"/>
  </r>
  <r>
    <n v="1"/>
    <s v="MSc"/>
    <s v="User 1"/>
    <x v="2"/>
    <x v="3"/>
    <n v="1"/>
  </r>
  <r>
    <n v="1"/>
    <s v="MSc"/>
    <s v="User 2"/>
    <x v="2"/>
    <x v="3"/>
    <n v="2"/>
  </r>
  <r>
    <n v="1"/>
    <s v="MSc"/>
    <s v="User 3"/>
    <x v="2"/>
    <x v="3"/>
    <n v="3"/>
  </r>
  <r>
    <n v="1"/>
    <s v="MSc"/>
    <s v="User 4"/>
    <x v="2"/>
    <x v="3"/>
    <n v="3"/>
  </r>
  <r>
    <n v="1"/>
    <s v="PhD"/>
    <s v="User 5"/>
    <x v="2"/>
    <x v="3"/>
    <n v="1"/>
  </r>
  <r>
    <n v="1"/>
    <s v="PhD"/>
    <s v="User 6"/>
    <x v="2"/>
    <x v="3"/>
    <n v="1"/>
  </r>
  <r>
    <n v="1"/>
    <s v="Ugrad"/>
    <s v="User 7"/>
    <x v="2"/>
    <x v="3"/>
    <n v="3"/>
  </r>
  <r>
    <n v="1"/>
    <s v="MSc"/>
    <s v="User 8"/>
    <x v="2"/>
    <x v="3"/>
    <n v="1"/>
  </r>
  <r>
    <n v="1"/>
    <s v="Ugrad"/>
    <s v="User 9"/>
    <x v="2"/>
    <x v="3"/>
    <n v="3"/>
  </r>
  <r>
    <n v="1"/>
    <s v="Ugrad"/>
    <s v="User 10"/>
    <x v="2"/>
    <x v="3"/>
    <n v="1"/>
  </r>
  <r>
    <n v="1"/>
    <s v="MSc"/>
    <s v="User 11"/>
    <x v="2"/>
    <x v="3"/>
    <n v="4"/>
  </r>
  <r>
    <n v="1"/>
    <s v="PhD"/>
    <s v="User 12"/>
    <x v="2"/>
    <x v="3"/>
    <n v="4"/>
  </r>
  <r>
    <n v="1"/>
    <s v="PhD"/>
    <s v="User 13"/>
    <x v="2"/>
    <x v="3"/>
    <n v="1"/>
  </r>
  <r>
    <n v="2"/>
    <s v="MSc"/>
    <s v="User 14"/>
    <x v="2"/>
    <x v="3"/>
    <n v="2"/>
  </r>
  <r>
    <n v="2"/>
    <s v="MSc"/>
    <s v="User 15"/>
    <x v="2"/>
    <x v="3"/>
    <n v="3"/>
  </r>
  <r>
    <n v="2"/>
    <s v="MSc"/>
    <s v="User 16"/>
    <x v="2"/>
    <x v="3"/>
    <n v="3"/>
  </r>
  <r>
    <n v="2"/>
    <s v="MSc"/>
    <s v="User 17"/>
    <x v="2"/>
    <x v="3"/>
    <n v="2"/>
  </r>
  <r>
    <n v="2"/>
    <s v="PhD"/>
    <s v="User 18"/>
    <x v="2"/>
    <x v="3"/>
    <n v="2"/>
  </r>
  <r>
    <n v="2"/>
    <s v="PhD"/>
    <s v="User 19"/>
    <x v="2"/>
    <x v="3"/>
    <n v="2"/>
  </r>
  <r>
    <n v="2"/>
    <s v="Ugrad"/>
    <s v="User 20"/>
    <x v="2"/>
    <x v="3"/>
    <n v="3"/>
  </r>
  <r>
    <n v="2"/>
    <s v="Ugrad"/>
    <s v="User 21"/>
    <x v="2"/>
    <x v="3"/>
    <n v="1"/>
  </r>
  <r>
    <n v="2"/>
    <s v="Ugrad"/>
    <s v="User 22"/>
    <x v="2"/>
    <x v="3"/>
    <n v="1"/>
  </r>
  <r>
    <n v="2"/>
    <s v="Ugrad"/>
    <s v="User 23"/>
    <x v="2"/>
    <x v="3"/>
    <n v="2"/>
  </r>
  <r>
    <n v="2"/>
    <s v="MSc"/>
    <s v="User 24"/>
    <x v="2"/>
    <x v="3"/>
    <n v="2"/>
  </r>
  <r>
    <n v="2"/>
    <s v="PhD"/>
    <s v="User 25"/>
    <x v="2"/>
    <x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</r>
  <r>
    <x v="0"/>
    <x v="1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0"/>
    <x v="3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1"/>
    <x v="3"/>
  </r>
  <r>
    <x v="1"/>
    <x v="1"/>
  </r>
  <r>
    <x v="1"/>
    <x v="1"/>
  </r>
  <r>
    <x v="1"/>
    <x v="0"/>
  </r>
  <r>
    <x v="1"/>
    <x v="3"/>
  </r>
  <r>
    <x v="1"/>
    <x v="0"/>
  </r>
  <r>
    <x v="1"/>
    <x v="2"/>
  </r>
  <r>
    <x v="1"/>
    <x v="2"/>
  </r>
  <r>
    <x v="1"/>
    <x v="3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3"/>
  </r>
  <r>
    <x v="1"/>
    <x v="0"/>
  </r>
  <r>
    <x v="1"/>
    <x v="1"/>
  </r>
  <r>
    <x v="1"/>
    <x v="1"/>
  </r>
  <r>
    <x v="2"/>
    <x v="3"/>
  </r>
  <r>
    <x v="2"/>
    <x v="3"/>
  </r>
  <r>
    <x v="2"/>
    <x v="2"/>
  </r>
  <r>
    <x v="2"/>
    <x v="0"/>
  </r>
  <r>
    <x v="2"/>
    <x v="1"/>
  </r>
  <r>
    <x v="2"/>
    <x v="1"/>
  </r>
  <r>
    <x v="2"/>
    <x v="2"/>
  </r>
  <r>
    <x v="2"/>
    <x v="0"/>
  </r>
  <r>
    <x v="2"/>
    <x v="1"/>
  </r>
  <r>
    <x v="2"/>
    <x v="0"/>
  </r>
  <r>
    <x v="2"/>
    <x v="2"/>
  </r>
  <r>
    <x v="2"/>
    <x v="0"/>
  </r>
  <r>
    <x v="2"/>
    <x v="0"/>
  </r>
  <r>
    <x v="2"/>
    <x v="0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3"/>
  </r>
  <r>
    <x v="3"/>
    <x v="3"/>
  </r>
  <r>
    <x v="3"/>
    <x v="3"/>
  </r>
  <r>
    <x v="3"/>
    <x v="0"/>
  </r>
  <r>
    <x v="3"/>
    <x v="3"/>
  </r>
  <r>
    <x v="3"/>
    <x v="3"/>
  </r>
  <r>
    <x v="3"/>
    <x v="3"/>
  </r>
  <r>
    <x v="3"/>
    <x v="1"/>
  </r>
  <r>
    <x v="3"/>
    <x v="3"/>
  </r>
  <r>
    <x v="3"/>
    <x v="3"/>
  </r>
  <r>
    <x v="3"/>
    <x v="1"/>
  </r>
  <r>
    <x v="3"/>
    <x v="1"/>
  </r>
  <r>
    <x v="3"/>
    <x v="3"/>
  </r>
  <r>
    <x v="3"/>
    <x v="3"/>
  </r>
  <r>
    <x v="3"/>
    <x v="3"/>
  </r>
  <r>
    <x v="3"/>
    <x v="2"/>
  </r>
  <r>
    <x v="3"/>
    <x v="3"/>
  </r>
  <r>
    <x v="3"/>
    <x v="3"/>
  </r>
  <r>
    <x v="3"/>
    <x v="3"/>
  </r>
  <r>
    <x v="3"/>
    <x v="1"/>
  </r>
  <r>
    <x v="3"/>
    <x v="3"/>
  </r>
  <r>
    <x v="3"/>
    <x v="3"/>
  </r>
  <r>
    <x v="3"/>
    <x v="3"/>
  </r>
  <r>
    <x v="0"/>
    <x v="3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3"/>
  </r>
  <r>
    <x v="0"/>
    <x v="3"/>
  </r>
  <r>
    <x v="0"/>
    <x v="3"/>
  </r>
  <r>
    <x v="0"/>
    <x v="2"/>
  </r>
  <r>
    <x v="0"/>
    <x v="2"/>
  </r>
  <r>
    <x v="0"/>
    <x v="3"/>
  </r>
  <r>
    <x v="0"/>
    <x v="2"/>
  </r>
  <r>
    <x v="0"/>
    <x v="3"/>
  </r>
  <r>
    <x v="0"/>
    <x v="3"/>
  </r>
  <r>
    <x v="0"/>
    <x v="1"/>
  </r>
  <r>
    <x v="0"/>
    <x v="3"/>
  </r>
  <r>
    <x v="0"/>
    <x v="1"/>
  </r>
  <r>
    <x v="0"/>
    <x v="0"/>
  </r>
  <r>
    <x v="1"/>
    <x v="2"/>
  </r>
  <r>
    <x v="1"/>
    <x v="0"/>
  </r>
  <r>
    <x v="1"/>
    <x v="2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1"/>
    <x v="3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3"/>
  </r>
  <r>
    <x v="2"/>
    <x v="1"/>
  </r>
  <r>
    <x v="2"/>
    <x v="3"/>
  </r>
  <r>
    <x v="2"/>
    <x v="3"/>
  </r>
  <r>
    <x v="2"/>
    <x v="2"/>
  </r>
  <r>
    <x v="2"/>
    <x v="3"/>
  </r>
  <r>
    <x v="2"/>
    <x v="3"/>
  </r>
  <r>
    <x v="2"/>
    <x v="3"/>
  </r>
  <r>
    <x v="2"/>
    <x v="3"/>
  </r>
  <r>
    <x v="2"/>
    <x v="2"/>
  </r>
  <r>
    <x v="2"/>
    <x v="0"/>
  </r>
  <r>
    <x v="2"/>
    <x v="3"/>
  </r>
  <r>
    <x v="2"/>
    <x v="2"/>
  </r>
  <r>
    <x v="2"/>
    <x v="0"/>
  </r>
  <r>
    <x v="2"/>
    <x v="1"/>
  </r>
  <r>
    <x v="2"/>
    <x v="2"/>
  </r>
  <r>
    <x v="2"/>
    <x v="3"/>
  </r>
  <r>
    <x v="2"/>
    <x v="3"/>
  </r>
  <r>
    <x v="2"/>
    <x v="2"/>
  </r>
  <r>
    <x v="2"/>
    <x v="3"/>
  </r>
  <r>
    <x v="2"/>
    <x v="0"/>
  </r>
  <r>
    <x v="2"/>
    <x v="2"/>
  </r>
  <r>
    <x v="2"/>
    <x v="2"/>
  </r>
  <r>
    <x v="2"/>
    <x v="0"/>
  </r>
  <r>
    <x v="2"/>
    <x v="3"/>
  </r>
  <r>
    <x v="2"/>
    <x v="2"/>
  </r>
  <r>
    <x v="3"/>
    <x v="0"/>
  </r>
  <r>
    <x v="3"/>
    <x v="2"/>
  </r>
  <r>
    <x v="3"/>
    <x v="0"/>
  </r>
  <r>
    <x v="3"/>
    <x v="3"/>
  </r>
  <r>
    <x v="3"/>
    <x v="1"/>
  </r>
  <r>
    <x v="3"/>
    <x v="2"/>
  </r>
  <r>
    <x v="3"/>
    <x v="2"/>
  </r>
  <r>
    <x v="3"/>
    <x v="0"/>
  </r>
  <r>
    <x v="3"/>
    <x v="3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0"/>
  </r>
  <r>
    <x v="3"/>
    <x v="1"/>
  </r>
  <r>
    <x v="3"/>
    <x v="1"/>
  </r>
  <r>
    <x v="3"/>
    <x v="0"/>
  </r>
  <r>
    <x v="3"/>
    <x v="2"/>
  </r>
  <r>
    <x v="3"/>
    <x v="0"/>
  </r>
  <r>
    <x v="3"/>
    <x v="3"/>
  </r>
  <r>
    <x v="3"/>
    <x v="1"/>
  </r>
  <r>
    <x v="3"/>
    <x v="0"/>
  </r>
  <r>
    <x v="3"/>
    <x v="1"/>
  </r>
  <r>
    <x v="0"/>
    <x v="0"/>
  </r>
  <r>
    <x v="0"/>
    <x v="3"/>
  </r>
  <r>
    <x v="0"/>
    <x v="1"/>
  </r>
  <r>
    <x v="0"/>
    <x v="3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3"/>
  </r>
  <r>
    <x v="0"/>
    <x v="1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1"/>
    <x v="2"/>
  </r>
  <r>
    <x v="1"/>
    <x v="2"/>
  </r>
  <r>
    <x v="1"/>
    <x v="3"/>
  </r>
  <r>
    <x v="1"/>
    <x v="1"/>
  </r>
  <r>
    <x v="1"/>
    <x v="3"/>
  </r>
  <r>
    <x v="1"/>
    <x v="3"/>
  </r>
  <r>
    <x v="1"/>
    <x v="0"/>
  </r>
  <r>
    <x v="1"/>
    <x v="2"/>
  </r>
  <r>
    <x v="1"/>
    <x v="1"/>
  </r>
  <r>
    <x v="1"/>
    <x v="2"/>
  </r>
  <r>
    <x v="1"/>
    <x v="1"/>
  </r>
  <r>
    <x v="1"/>
    <x v="2"/>
  </r>
  <r>
    <x v="1"/>
    <x v="2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2"/>
  </r>
  <r>
    <x v="1"/>
    <x v="1"/>
  </r>
  <r>
    <x v="1"/>
    <x v="2"/>
  </r>
  <r>
    <x v="2"/>
    <x v="3"/>
  </r>
  <r>
    <x v="2"/>
    <x v="1"/>
  </r>
  <r>
    <x v="2"/>
    <x v="0"/>
  </r>
  <r>
    <x v="2"/>
    <x v="0"/>
  </r>
  <r>
    <x v="2"/>
    <x v="2"/>
  </r>
  <r>
    <x v="2"/>
    <x v="2"/>
  </r>
  <r>
    <x v="2"/>
    <x v="3"/>
  </r>
  <r>
    <x v="2"/>
    <x v="3"/>
  </r>
  <r>
    <x v="2"/>
    <x v="3"/>
  </r>
  <r>
    <x v="2"/>
    <x v="0"/>
  </r>
  <r>
    <x v="2"/>
    <x v="2"/>
  </r>
  <r>
    <x v="2"/>
    <x v="1"/>
  </r>
  <r>
    <x v="2"/>
    <x v="0"/>
  </r>
  <r>
    <x v="2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2"/>
  </r>
  <r>
    <x v="2"/>
    <x v="3"/>
  </r>
  <r>
    <x v="2"/>
    <x v="3"/>
  </r>
  <r>
    <x v="2"/>
    <x v="3"/>
  </r>
  <r>
    <x v="3"/>
    <x v="1"/>
  </r>
  <r>
    <x v="3"/>
    <x v="0"/>
  </r>
  <r>
    <x v="3"/>
    <x v="2"/>
  </r>
  <r>
    <x v="3"/>
    <x v="2"/>
  </r>
  <r>
    <x v="3"/>
    <x v="1"/>
  </r>
  <r>
    <x v="3"/>
    <x v="1"/>
  </r>
  <r>
    <x v="3"/>
    <x v="2"/>
  </r>
  <r>
    <x v="3"/>
    <x v="1"/>
  </r>
  <r>
    <x v="3"/>
    <x v="2"/>
  </r>
  <r>
    <x v="3"/>
    <x v="1"/>
  </r>
  <r>
    <x v="3"/>
    <x v="3"/>
  </r>
  <r>
    <x v="3"/>
    <x v="3"/>
  </r>
  <r>
    <x v="3"/>
    <x v="1"/>
  </r>
  <r>
    <x v="3"/>
    <x v="0"/>
  </r>
  <r>
    <x v="3"/>
    <x v="2"/>
  </r>
  <r>
    <x v="3"/>
    <x v="2"/>
  </r>
  <r>
    <x v="3"/>
    <x v="0"/>
  </r>
  <r>
    <x v="3"/>
    <x v="0"/>
  </r>
  <r>
    <x v="3"/>
    <x v="0"/>
  </r>
  <r>
    <x v="3"/>
    <x v="2"/>
  </r>
  <r>
    <x v="3"/>
    <x v="1"/>
  </r>
  <r>
    <x v="3"/>
    <x v="1"/>
  </r>
  <r>
    <x v="3"/>
    <x v="0"/>
  </r>
  <r>
    <x v="3"/>
    <x v="0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3"/>
  </r>
  <r>
    <x v="0"/>
  </r>
  <r>
    <x v="1"/>
  </r>
  <r>
    <x v="0"/>
  </r>
  <r>
    <x v="2"/>
  </r>
  <r>
    <x v="3"/>
  </r>
  <r>
    <x v="4"/>
  </r>
  <r>
    <x v="3"/>
  </r>
  <r>
    <x v="5"/>
  </r>
  <r>
    <x v="4"/>
  </r>
  <r>
    <x v="1"/>
  </r>
  <r>
    <x v="3"/>
  </r>
  <r>
    <x v="4"/>
  </r>
  <r>
    <x v="2"/>
  </r>
  <r>
    <x v="6"/>
  </r>
  <r>
    <x v="3"/>
  </r>
  <r>
    <x v="3"/>
  </r>
  <r>
    <x v="7"/>
  </r>
  <r>
    <x v="4"/>
  </r>
  <r>
    <x v="1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0"/>
  </r>
  <r>
    <x v="2"/>
  </r>
  <r>
    <x v="1"/>
  </r>
  <r>
    <x v="3"/>
  </r>
  <r>
    <x v="4"/>
  </r>
  <r>
    <x v="3"/>
  </r>
  <r>
    <x v="4"/>
  </r>
  <r>
    <x v="1"/>
  </r>
  <r>
    <x v="0"/>
  </r>
  <r>
    <x v="1"/>
  </r>
  <r>
    <x v="5"/>
  </r>
  <r>
    <x v="6"/>
  </r>
  <r>
    <x v="6"/>
  </r>
  <r>
    <x v="3"/>
  </r>
  <r>
    <x v="0"/>
  </r>
  <r>
    <x v="0"/>
  </r>
  <r>
    <x v="7"/>
  </r>
  <r>
    <x v="2"/>
  </r>
  <r>
    <x v="4"/>
  </r>
  <r>
    <x v="6"/>
  </r>
  <r>
    <x v="0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AE22A-D265-46A5-9F22-9BC53B6145A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2"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an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83EFD-3B72-4BDE-98D2-C0B219FD02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9" firstHeaderRow="1" firstDataRow="2" firstDataCol="1"/>
  <pivotFields count="6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Rank" fld="5" subtotal="average" baseField="3" baseItem="0" numFmtId="2"/>
  </dataFields>
  <formats count="2"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69D66-8286-4FEF-999A-1331EB373B5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">
    <pivotField axis="axisRow" dataField="1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 t="grand">
      <x/>
    </i>
  </rowItems>
  <colItems count="1">
    <i/>
  </colItems>
  <dataFields count="1">
    <dataField name="Count of Avg point-consistency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DF710-AA4F-47BB-8F21-59C6D67262A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">
    <pivotField axis="axisRow" dataField="1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Avg score-consistency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9ACF-995D-4325-9D0C-34D921F9DF06}">
  <sheetPr>
    <tabColor rgb="FFFF0000"/>
  </sheetPr>
  <dimension ref="A1:B13"/>
  <sheetViews>
    <sheetView tabSelected="1" workbookViewId="0">
      <selection activeCell="A21" sqref="A21"/>
    </sheetView>
  </sheetViews>
  <sheetFormatPr defaultRowHeight="15" x14ac:dyDescent="0.25"/>
  <cols>
    <col min="1" max="1" width="16.5703125" style="11" bestFit="1" customWidth="1"/>
    <col min="2" max="2" width="80.140625" style="11" bestFit="1" customWidth="1"/>
    <col min="3" max="16384" width="9.140625" style="11"/>
  </cols>
  <sheetData>
    <row r="1" spans="1:2" x14ac:dyDescent="0.25">
      <c r="A1" s="38" t="s">
        <v>62</v>
      </c>
      <c r="B1" s="38"/>
    </row>
    <row r="2" spans="1:2" x14ac:dyDescent="0.25">
      <c r="A2" s="50" t="s">
        <v>70</v>
      </c>
      <c r="B2" s="49" t="s">
        <v>133</v>
      </c>
    </row>
    <row r="3" spans="1:2" x14ac:dyDescent="0.25">
      <c r="A3" s="49"/>
      <c r="B3" s="49" t="s">
        <v>74</v>
      </c>
    </row>
    <row r="4" spans="1:2" x14ac:dyDescent="0.25">
      <c r="A4" s="59" t="s">
        <v>76</v>
      </c>
      <c r="B4" s="59" t="s">
        <v>75</v>
      </c>
    </row>
    <row r="5" spans="1:2" x14ac:dyDescent="0.25">
      <c r="A5" s="49" t="s">
        <v>51</v>
      </c>
      <c r="B5" s="49" t="s">
        <v>52</v>
      </c>
    </row>
    <row r="6" spans="1:2" x14ac:dyDescent="0.25">
      <c r="A6" s="49" t="s">
        <v>71</v>
      </c>
      <c r="B6" s="49" t="s">
        <v>72</v>
      </c>
    </row>
    <row r="7" spans="1:2" x14ac:dyDescent="0.25">
      <c r="A7" s="49"/>
      <c r="B7" s="49" t="s">
        <v>73</v>
      </c>
    </row>
    <row r="8" spans="1:2" x14ac:dyDescent="0.25">
      <c r="A8" s="82" t="s">
        <v>88</v>
      </c>
      <c r="B8" s="82" t="s">
        <v>131</v>
      </c>
    </row>
    <row r="9" spans="1:2" x14ac:dyDescent="0.25">
      <c r="A9" s="82" t="s">
        <v>86</v>
      </c>
      <c r="B9" s="82" t="s">
        <v>85</v>
      </c>
    </row>
    <row r="10" spans="1:2" x14ac:dyDescent="0.25">
      <c r="A10" s="34" t="s">
        <v>87</v>
      </c>
      <c r="B10" s="34" t="s">
        <v>132</v>
      </c>
    </row>
    <row r="11" spans="1:2" x14ac:dyDescent="0.25">
      <c r="A11" s="32" t="s">
        <v>125</v>
      </c>
      <c r="B11" s="32" t="s">
        <v>130</v>
      </c>
    </row>
    <row r="12" spans="1:2" x14ac:dyDescent="0.25">
      <c r="A12" s="32" t="s">
        <v>126</v>
      </c>
      <c r="B12" s="32" t="s">
        <v>128</v>
      </c>
    </row>
    <row r="13" spans="1:2" x14ac:dyDescent="0.25">
      <c r="A13" s="32" t="s">
        <v>127</v>
      </c>
      <c r="B13" s="32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D6C7-6A97-43BA-9D8E-6A7BA0F38FA6}">
  <sheetPr>
    <tabColor rgb="FF00B0F0"/>
  </sheetPr>
  <dimension ref="A1:AN26"/>
  <sheetViews>
    <sheetView topLeftCell="Q16" workbookViewId="0">
      <selection activeCell="AN2" sqref="AN2"/>
    </sheetView>
  </sheetViews>
  <sheetFormatPr defaultRowHeight="15" x14ac:dyDescent="0.25"/>
  <cols>
    <col min="1" max="2" width="9.140625" style="1"/>
    <col min="3" max="3" width="10.5703125" style="1" bestFit="1" customWidth="1"/>
    <col min="4" max="28" width="9.140625" style="1"/>
    <col min="29" max="30" width="10.42578125" style="1" customWidth="1"/>
    <col min="31" max="16384" width="9.140625" style="1"/>
  </cols>
  <sheetData>
    <row r="1" spans="1:40" ht="60.75" thickBot="1" x14ac:dyDescent="0.3">
      <c r="A1" s="10" t="s">
        <v>34</v>
      </c>
      <c r="B1" s="1" t="s">
        <v>38</v>
      </c>
      <c r="C1" s="1" t="s">
        <v>61</v>
      </c>
      <c r="D1" s="51" t="s">
        <v>39</v>
      </c>
      <c r="E1" s="52" t="s">
        <v>40</v>
      </c>
      <c r="F1" s="53" t="s">
        <v>41</v>
      </c>
      <c r="G1" s="54" t="s">
        <v>42</v>
      </c>
      <c r="H1" s="51" t="s">
        <v>43</v>
      </c>
      <c r="I1" s="52" t="s">
        <v>44</v>
      </c>
      <c r="J1" s="53" t="s">
        <v>45</v>
      </c>
      <c r="K1" s="54" t="s">
        <v>46</v>
      </c>
      <c r="L1" s="51" t="s">
        <v>47</v>
      </c>
      <c r="M1" s="52" t="s">
        <v>48</v>
      </c>
      <c r="N1" s="53" t="s">
        <v>49</v>
      </c>
      <c r="O1" s="54" t="s">
        <v>50</v>
      </c>
      <c r="Q1" s="96" t="s">
        <v>90</v>
      </c>
      <c r="R1" s="97" t="s">
        <v>91</v>
      </c>
      <c r="S1" s="98" t="s">
        <v>92</v>
      </c>
      <c r="T1" s="99" t="s">
        <v>93</v>
      </c>
      <c r="U1" s="96" t="s">
        <v>94</v>
      </c>
      <c r="V1" s="97" t="s">
        <v>95</v>
      </c>
      <c r="W1" s="98" t="s">
        <v>96</v>
      </c>
      <c r="X1" s="99" t="s">
        <v>97</v>
      </c>
      <c r="Y1" s="96" t="s">
        <v>98</v>
      </c>
      <c r="Z1" s="97" t="s">
        <v>99</v>
      </c>
      <c r="AA1" s="98" t="s">
        <v>100</v>
      </c>
      <c r="AB1" s="99" t="s">
        <v>101</v>
      </c>
      <c r="AC1" s="100" t="s">
        <v>102</v>
      </c>
      <c r="AD1" s="101" t="s">
        <v>113</v>
      </c>
      <c r="AE1" s="102" t="s">
        <v>103</v>
      </c>
      <c r="AF1" s="102" t="s">
        <v>104</v>
      </c>
      <c r="AG1" s="100" t="s">
        <v>107</v>
      </c>
      <c r="AH1" s="100" t="s">
        <v>106</v>
      </c>
      <c r="AI1" s="100" t="s">
        <v>105</v>
      </c>
      <c r="AJ1" s="100" t="s">
        <v>108</v>
      </c>
      <c r="AK1" s="100" t="s">
        <v>109</v>
      </c>
      <c r="AL1" s="100" t="s">
        <v>110</v>
      </c>
      <c r="AM1" s="101" t="s">
        <v>111</v>
      </c>
      <c r="AN1" s="101" t="s">
        <v>112</v>
      </c>
    </row>
    <row r="2" spans="1:40" x14ac:dyDescent="0.25">
      <c r="A2" s="3">
        <v>1</v>
      </c>
      <c r="B2" s="55" t="s">
        <v>35</v>
      </c>
      <c r="C2" s="2" t="s">
        <v>0</v>
      </c>
      <c r="D2" s="5">
        <v>2</v>
      </c>
      <c r="E2" s="40">
        <v>1</v>
      </c>
      <c r="F2" s="42">
        <v>4</v>
      </c>
      <c r="G2" s="9">
        <v>3</v>
      </c>
      <c r="H2" s="8">
        <v>4</v>
      </c>
      <c r="I2" s="40">
        <v>3</v>
      </c>
      <c r="J2" s="42">
        <v>1</v>
      </c>
      <c r="K2" s="9">
        <v>2</v>
      </c>
      <c r="L2" s="5">
        <v>2</v>
      </c>
      <c r="M2" s="40">
        <v>3</v>
      </c>
      <c r="N2" s="41">
        <v>4</v>
      </c>
      <c r="O2" s="9">
        <v>1</v>
      </c>
      <c r="Q2" s="1">
        <f t="shared" ref="Q2:Q26" si="0">ABS(D2-H2)</f>
        <v>2</v>
      </c>
      <c r="R2" s="1">
        <f t="shared" ref="R2:R26" si="1">ABS(E2-I2)</f>
        <v>2</v>
      </c>
      <c r="S2" s="1">
        <f t="shared" ref="S2:S26" si="2">ABS(F2-J2)</f>
        <v>3</v>
      </c>
      <c r="T2" s="1">
        <f t="shared" ref="T2:T26" si="3">ABS(G2-K2)</f>
        <v>1</v>
      </c>
      <c r="U2" s="1">
        <f t="shared" ref="U2:U26" si="4">ABS(D2-L2)</f>
        <v>0</v>
      </c>
      <c r="V2" s="1">
        <f t="shared" ref="V2:V26" si="5">ABS(E2-M2)</f>
        <v>2</v>
      </c>
      <c r="W2" s="1">
        <f t="shared" ref="W2:W26" si="6">ABS(F2-N2)</f>
        <v>0</v>
      </c>
      <c r="X2" s="1">
        <f t="shared" ref="X2:X26" si="7">ABS(G2-O2)</f>
        <v>2</v>
      </c>
      <c r="Y2" s="1">
        <f t="shared" ref="Y2:Y26" si="8">ABS(H2-L2)</f>
        <v>2</v>
      </c>
      <c r="Z2" s="1">
        <f t="shared" ref="Z2:Z26" si="9">ABS(I2-M2)</f>
        <v>0</v>
      </c>
      <c r="AA2" s="1">
        <f t="shared" ref="AA2:AA26" si="10">ABS(J2-N2)</f>
        <v>3</v>
      </c>
      <c r="AB2" s="1">
        <f t="shared" ref="AB2:AB26" si="11">ABS(K2-O2)</f>
        <v>1</v>
      </c>
      <c r="AC2" s="1">
        <f t="shared" ref="AC2:AC26" si="12">COUNTIF(Q2:AB2,0)</f>
        <v>3</v>
      </c>
      <c r="AD2" s="95">
        <f>AC2/12</f>
        <v>0.25</v>
      </c>
      <c r="AE2" s="93">
        <f t="shared" ref="AE2:AE26" si="13">AVERAGE(Q2:AB2)</f>
        <v>1.5</v>
      </c>
      <c r="AF2" s="93">
        <f t="shared" ref="AF2:AF26" si="14">AE2/3</f>
        <v>0.5</v>
      </c>
      <c r="AG2" s="1">
        <f>SUM(Q2:T2)</f>
        <v>8</v>
      </c>
      <c r="AH2" s="1">
        <f>SUM(U2:X2)</f>
        <v>4</v>
      </c>
      <c r="AI2" s="1">
        <f>SUM(Y2:AB2)</f>
        <v>6</v>
      </c>
      <c r="AJ2" s="1">
        <f>AG2/8</f>
        <v>1</v>
      </c>
      <c r="AK2" s="1">
        <f>AH2/8</f>
        <v>0.5</v>
      </c>
      <c r="AL2" s="1">
        <f>AI2/8</f>
        <v>0.75</v>
      </c>
      <c r="AM2" s="95">
        <f>AVERAGE(AJ2:AL2)</f>
        <v>0.75</v>
      </c>
      <c r="AN2" s="95">
        <f>1-AM2</f>
        <v>0.25</v>
      </c>
    </row>
    <row r="3" spans="1:40" x14ac:dyDescent="0.25">
      <c r="A3" s="3">
        <v>1</v>
      </c>
      <c r="B3" s="56" t="s">
        <v>35</v>
      </c>
      <c r="C3" s="2" t="s">
        <v>13</v>
      </c>
      <c r="D3" s="5">
        <v>1</v>
      </c>
      <c r="E3" s="40">
        <v>2</v>
      </c>
      <c r="F3" s="42">
        <v>3</v>
      </c>
      <c r="G3" s="9">
        <v>4</v>
      </c>
      <c r="H3" s="8">
        <v>1</v>
      </c>
      <c r="I3" s="40">
        <v>2</v>
      </c>
      <c r="J3" s="42">
        <v>4</v>
      </c>
      <c r="K3" s="9">
        <v>3</v>
      </c>
      <c r="L3" s="5">
        <v>2</v>
      </c>
      <c r="M3" s="40">
        <v>1</v>
      </c>
      <c r="N3" s="41">
        <v>3</v>
      </c>
      <c r="O3" s="9">
        <v>4</v>
      </c>
      <c r="Q3" s="1">
        <f t="shared" si="0"/>
        <v>0</v>
      </c>
      <c r="R3" s="1">
        <f t="shared" si="1"/>
        <v>0</v>
      </c>
      <c r="S3" s="1">
        <f t="shared" si="2"/>
        <v>1</v>
      </c>
      <c r="T3" s="1">
        <f t="shared" si="3"/>
        <v>1</v>
      </c>
      <c r="U3" s="1">
        <f t="shared" si="4"/>
        <v>1</v>
      </c>
      <c r="V3" s="1">
        <f t="shared" si="5"/>
        <v>1</v>
      </c>
      <c r="W3" s="1">
        <f t="shared" si="6"/>
        <v>0</v>
      </c>
      <c r="X3" s="1">
        <f t="shared" si="7"/>
        <v>0</v>
      </c>
      <c r="Y3" s="1">
        <f t="shared" si="8"/>
        <v>1</v>
      </c>
      <c r="Z3" s="1">
        <f t="shared" si="9"/>
        <v>1</v>
      </c>
      <c r="AA3" s="1">
        <f t="shared" si="10"/>
        <v>1</v>
      </c>
      <c r="AB3" s="1">
        <f t="shared" si="11"/>
        <v>1</v>
      </c>
      <c r="AC3" s="1">
        <f t="shared" si="12"/>
        <v>4</v>
      </c>
      <c r="AD3" s="95">
        <f t="shared" ref="AD3:AD26" si="15">AC3/12</f>
        <v>0.33333333333333331</v>
      </c>
      <c r="AE3" s="93">
        <f t="shared" si="13"/>
        <v>0.66666666666666663</v>
      </c>
      <c r="AF3" s="93">
        <f t="shared" si="14"/>
        <v>0.22222222222222221</v>
      </c>
      <c r="AG3" s="1">
        <f t="shared" ref="AG3:AG26" si="16">SUM(Q3:T3)</f>
        <v>2</v>
      </c>
      <c r="AH3" s="1">
        <f t="shared" ref="AH3:AH26" si="17">SUM(U3:X3)</f>
        <v>2</v>
      </c>
      <c r="AI3" s="1">
        <f t="shared" ref="AI3:AI26" si="18">SUM(Y3:AB3)</f>
        <v>4</v>
      </c>
      <c r="AJ3" s="1">
        <f t="shared" ref="AJ3:AJ26" si="19">AG3/8</f>
        <v>0.25</v>
      </c>
      <c r="AK3" s="1">
        <f t="shared" ref="AK3:AK26" si="20">AH3/8</f>
        <v>0.25</v>
      </c>
      <c r="AL3" s="1">
        <f t="shared" ref="AL3:AL26" si="21">AI3/8</f>
        <v>0.5</v>
      </c>
      <c r="AM3" s="95">
        <f t="shared" ref="AM3:AM26" si="22">AVERAGE(AJ3:AL3)</f>
        <v>0.33333333333333331</v>
      </c>
      <c r="AN3" s="95">
        <f t="shared" ref="AN3:AN26" si="23">1-AM3</f>
        <v>0.66666666666666674</v>
      </c>
    </row>
    <row r="4" spans="1:40" x14ac:dyDescent="0.25">
      <c r="A4" s="3">
        <v>2</v>
      </c>
      <c r="B4" s="56" t="s">
        <v>35</v>
      </c>
      <c r="C4" s="2" t="s">
        <v>16</v>
      </c>
      <c r="D4" s="5">
        <v>3</v>
      </c>
      <c r="E4" s="40">
        <v>4</v>
      </c>
      <c r="F4" s="42">
        <v>2</v>
      </c>
      <c r="G4" s="9">
        <v>1</v>
      </c>
      <c r="H4" s="8">
        <v>4</v>
      </c>
      <c r="I4" s="40">
        <v>2</v>
      </c>
      <c r="J4" s="42">
        <v>1</v>
      </c>
      <c r="K4" s="9">
        <v>3</v>
      </c>
      <c r="L4" s="5">
        <v>1</v>
      </c>
      <c r="M4" s="40">
        <v>4</v>
      </c>
      <c r="N4" s="41">
        <v>3</v>
      </c>
      <c r="O4" s="9">
        <v>2</v>
      </c>
      <c r="Q4" s="1">
        <f t="shared" si="0"/>
        <v>1</v>
      </c>
      <c r="R4" s="1">
        <f t="shared" si="1"/>
        <v>2</v>
      </c>
      <c r="S4" s="1">
        <f t="shared" si="2"/>
        <v>1</v>
      </c>
      <c r="T4" s="1">
        <f t="shared" si="3"/>
        <v>2</v>
      </c>
      <c r="U4" s="1">
        <f t="shared" si="4"/>
        <v>2</v>
      </c>
      <c r="V4" s="1">
        <f t="shared" si="5"/>
        <v>0</v>
      </c>
      <c r="W4" s="1">
        <f t="shared" si="6"/>
        <v>1</v>
      </c>
      <c r="X4" s="1">
        <f t="shared" si="7"/>
        <v>1</v>
      </c>
      <c r="Y4" s="1">
        <f t="shared" si="8"/>
        <v>3</v>
      </c>
      <c r="Z4" s="1">
        <f t="shared" si="9"/>
        <v>2</v>
      </c>
      <c r="AA4" s="1">
        <f t="shared" si="10"/>
        <v>2</v>
      </c>
      <c r="AB4" s="1">
        <f t="shared" si="11"/>
        <v>1</v>
      </c>
      <c r="AC4" s="1">
        <f t="shared" si="12"/>
        <v>1</v>
      </c>
      <c r="AD4" s="95">
        <f t="shared" si="15"/>
        <v>8.3333333333333329E-2</v>
      </c>
      <c r="AE4" s="93">
        <f t="shared" si="13"/>
        <v>1.5</v>
      </c>
      <c r="AF4" s="93">
        <f t="shared" si="14"/>
        <v>0.5</v>
      </c>
      <c r="AG4" s="1">
        <f t="shared" si="16"/>
        <v>6</v>
      </c>
      <c r="AH4" s="1">
        <f t="shared" si="17"/>
        <v>4</v>
      </c>
      <c r="AI4" s="1">
        <f t="shared" si="18"/>
        <v>8</v>
      </c>
      <c r="AJ4" s="1">
        <f t="shared" si="19"/>
        <v>0.75</v>
      </c>
      <c r="AK4" s="1">
        <f t="shared" si="20"/>
        <v>0.5</v>
      </c>
      <c r="AL4" s="1">
        <f t="shared" si="21"/>
        <v>1</v>
      </c>
      <c r="AM4" s="95">
        <f t="shared" si="22"/>
        <v>0.75</v>
      </c>
      <c r="AN4" s="95">
        <f t="shared" si="23"/>
        <v>0.25</v>
      </c>
    </row>
    <row r="5" spans="1:40" x14ac:dyDescent="0.25">
      <c r="A5" s="3">
        <v>2</v>
      </c>
      <c r="B5" s="56" t="s">
        <v>35</v>
      </c>
      <c r="C5" s="2" t="s">
        <v>17</v>
      </c>
      <c r="D5" s="5">
        <v>2</v>
      </c>
      <c r="E5" s="40">
        <v>1</v>
      </c>
      <c r="F5" s="42">
        <v>3</v>
      </c>
      <c r="G5" s="9">
        <v>4</v>
      </c>
      <c r="H5" s="8">
        <v>4</v>
      </c>
      <c r="I5" s="40">
        <v>1</v>
      </c>
      <c r="J5" s="42">
        <v>3</v>
      </c>
      <c r="K5" s="9">
        <v>2</v>
      </c>
      <c r="L5" s="5">
        <v>2</v>
      </c>
      <c r="M5" s="40">
        <v>1</v>
      </c>
      <c r="N5" s="41">
        <v>4</v>
      </c>
      <c r="O5" s="9">
        <v>3</v>
      </c>
      <c r="Q5" s="1">
        <f t="shared" si="0"/>
        <v>2</v>
      </c>
      <c r="R5" s="1">
        <f t="shared" si="1"/>
        <v>0</v>
      </c>
      <c r="S5" s="1">
        <f t="shared" si="2"/>
        <v>0</v>
      </c>
      <c r="T5" s="1">
        <f t="shared" si="3"/>
        <v>2</v>
      </c>
      <c r="U5" s="1">
        <f t="shared" si="4"/>
        <v>0</v>
      </c>
      <c r="V5" s="1">
        <f t="shared" si="5"/>
        <v>0</v>
      </c>
      <c r="W5" s="1">
        <f t="shared" si="6"/>
        <v>1</v>
      </c>
      <c r="X5" s="1">
        <f t="shared" si="7"/>
        <v>1</v>
      </c>
      <c r="Y5" s="1">
        <f t="shared" si="8"/>
        <v>2</v>
      </c>
      <c r="Z5" s="1">
        <f t="shared" si="9"/>
        <v>0</v>
      </c>
      <c r="AA5" s="1">
        <f t="shared" si="10"/>
        <v>1</v>
      </c>
      <c r="AB5" s="1">
        <f t="shared" si="11"/>
        <v>1</v>
      </c>
      <c r="AC5" s="1">
        <f t="shared" si="12"/>
        <v>5</v>
      </c>
      <c r="AD5" s="95">
        <f t="shared" si="15"/>
        <v>0.41666666666666669</v>
      </c>
      <c r="AE5" s="93">
        <f t="shared" si="13"/>
        <v>0.83333333333333337</v>
      </c>
      <c r="AF5" s="93">
        <f t="shared" si="14"/>
        <v>0.27777777777777779</v>
      </c>
      <c r="AG5" s="1">
        <f t="shared" si="16"/>
        <v>4</v>
      </c>
      <c r="AH5" s="1">
        <f t="shared" si="17"/>
        <v>2</v>
      </c>
      <c r="AI5" s="1">
        <f t="shared" si="18"/>
        <v>4</v>
      </c>
      <c r="AJ5" s="1">
        <f t="shared" si="19"/>
        <v>0.5</v>
      </c>
      <c r="AK5" s="1">
        <f t="shared" si="20"/>
        <v>0.25</v>
      </c>
      <c r="AL5" s="1">
        <f t="shared" si="21"/>
        <v>0.5</v>
      </c>
      <c r="AM5" s="95">
        <f t="shared" si="22"/>
        <v>0.41666666666666669</v>
      </c>
      <c r="AN5" s="95">
        <f t="shared" si="23"/>
        <v>0.58333333333333326</v>
      </c>
    </row>
    <row r="6" spans="1:40" x14ac:dyDescent="0.25">
      <c r="A6" s="3">
        <v>2</v>
      </c>
      <c r="B6" s="56" t="s">
        <v>35</v>
      </c>
      <c r="C6" s="2" t="s">
        <v>19</v>
      </c>
      <c r="D6" s="5">
        <v>2</v>
      </c>
      <c r="E6" s="40">
        <v>1</v>
      </c>
      <c r="F6" s="42">
        <v>3</v>
      </c>
      <c r="G6" s="9">
        <v>4</v>
      </c>
      <c r="H6" s="8">
        <v>3</v>
      </c>
      <c r="I6" s="40">
        <v>1</v>
      </c>
      <c r="J6" s="42">
        <v>4</v>
      </c>
      <c r="K6" s="9">
        <v>2</v>
      </c>
      <c r="L6" s="5">
        <v>2</v>
      </c>
      <c r="M6" s="40">
        <v>1</v>
      </c>
      <c r="N6" s="41">
        <v>4</v>
      </c>
      <c r="O6" s="9">
        <v>3</v>
      </c>
      <c r="Q6" s="1">
        <f t="shared" si="0"/>
        <v>1</v>
      </c>
      <c r="R6" s="1">
        <f t="shared" si="1"/>
        <v>0</v>
      </c>
      <c r="S6" s="1">
        <f t="shared" si="2"/>
        <v>1</v>
      </c>
      <c r="T6" s="1">
        <f t="shared" si="3"/>
        <v>2</v>
      </c>
      <c r="U6" s="1">
        <f t="shared" si="4"/>
        <v>0</v>
      </c>
      <c r="V6" s="1">
        <f t="shared" si="5"/>
        <v>0</v>
      </c>
      <c r="W6" s="1">
        <f t="shared" si="6"/>
        <v>1</v>
      </c>
      <c r="X6" s="1">
        <f t="shared" si="7"/>
        <v>1</v>
      </c>
      <c r="Y6" s="1">
        <f t="shared" si="8"/>
        <v>1</v>
      </c>
      <c r="Z6" s="1">
        <f t="shared" si="9"/>
        <v>0</v>
      </c>
      <c r="AA6" s="1">
        <f t="shared" si="10"/>
        <v>0</v>
      </c>
      <c r="AB6" s="1">
        <f t="shared" si="11"/>
        <v>1</v>
      </c>
      <c r="AC6" s="1">
        <f t="shared" si="12"/>
        <v>5</v>
      </c>
      <c r="AD6" s="95">
        <f t="shared" si="15"/>
        <v>0.41666666666666669</v>
      </c>
      <c r="AE6" s="93">
        <f t="shared" si="13"/>
        <v>0.66666666666666663</v>
      </c>
      <c r="AF6" s="93">
        <f t="shared" si="14"/>
        <v>0.22222222222222221</v>
      </c>
      <c r="AG6" s="1">
        <f t="shared" si="16"/>
        <v>4</v>
      </c>
      <c r="AH6" s="1">
        <f t="shared" si="17"/>
        <v>2</v>
      </c>
      <c r="AI6" s="1">
        <f t="shared" si="18"/>
        <v>2</v>
      </c>
      <c r="AJ6" s="1">
        <f t="shared" si="19"/>
        <v>0.5</v>
      </c>
      <c r="AK6" s="1">
        <f t="shared" si="20"/>
        <v>0.25</v>
      </c>
      <c r="AL6" s="1">
        <f t="shared" si="21"/>
        <v>0.25</v>
      </c>
      <c r="AM6" s="95">
        <f t="shared" si="22"/>
        <v>0.33333333333333331</v>
      </c>
      <c r="AN6" s="95">
        <f t="shared" si="23"/>
        <v>0.66666666666666674</v>
      </c>
    </row>
    <row r="7" spans="1:40" x14ac:dyDescent="0.25">
      <c r="A7" s="3">
        <v>2</v>
      </c>
      <c r="B7" s="56" t="s">
        <v>35</v>
      </c>
      <c r="C7" s="2" t="s">
        <v>20</v>
      </c>
      <c r="D7" s="5">
        <v>1</v>
      </c>
      <c r="E7" s="40">
        <v>2</v>
      </c>
      <c r="F7" s="42">
        <v>3</v>
      </c>
      <c r="G7" s="9">
        <v>4</v>
      </c>
      <c r="H7" s="8">
        <v>3</v>
      </c>
      <c r="I7" s="40">
        <v>2</v>
      </c>
      <c r="J7" s="42">
        <v>4</v>
      </c>
      <c r="K7" s="9">
        <v>1</v>
      </c>
      <c r="L7" s="5">
        <v>3</v>
      </c>
      <c r="M7" s="40">
        <v>1</v>
      </c>
      <c r="N7" s="41">
        <v>4</v>
      </c>
      <c r="O7" s="9">
        <v>2</v>
      </c>
      <c r="Q7" s="1">
        <f t="shared" si="0"/>
        <v>2</v>
      </c>
      <c r="R7" s="1">
        <f t="shared" si="1"/>
        <v>0</v>
      </c>
      <c r="S7" s="1">
        <f t="shared" si="2"/>
        <v>1</v>
      </c>
      <c r="T7" s="1">
        <f t="shared" si="3"/>
        <v>3</v>
      </c>
      <c r="U7" s="1">
        <f t="shared" si="4"/>
        <v>2</v>
      </c>
      <c r="V7" s="1">
        <f t="shared" si="5"/>
        <v>1</v>
      </c>
      <c r="W7" s="1">
        <f t="shared" si="6"/>
        <v>1</v>
      </c>
      <c r="X7" s="1">
        <f t="shared" si="7"/>
        <v>2</v>
      </c>
      <c r="Y7" s="1">
        <f t="shared" si="8"/>
        <v>0</v>
      </c>
      <c r="Z7" s="1">
        <f t="shared" si="9"/>
        <v>1</v>
      </c>
      <c r="AA7" s="1">
        <f t="shared" si="10"/>
        <v>0</v>
      </c>
      <c r="AB7" s="1">
        <f t="shared" si="11"/>
        <v>1</v>
      </c>
      <c r="AC7" s="1">
        <f t="shared" si="12"/>
        <v>3</v>
      </c>
      <c r="AD7" s="95">
        <f t="shared" si="15"/>
        <v>0.25</v>
      </c>
      <c r="AE7" s="93">
        <f t="shared" si="13"/>
        <v>1.1666666666666667</v>
      </c>
      <c r="AF7" s="93">
        <f t="shared" si="14"/>
        <v>0.3888888888888889</v>
      </c>
      <c r="AG7" s="1">
        <f t="shared" si="16"/>
        <v>6</v>
      </c>
      <c r="AH7" s="1">
        <f t="shared" si="17"/>
        <v>6</v>
      </c>
      <c r="AI7" s="1">
        <f t="shared" si="18"/>
        <v>2</v>
      </c>
      <c r="AJ7" s="1">
        <f t="shared" si="19"/>
        <v>0.75</v>
      </c>
      <c r="AK7" s="1">
        <f t="shared" si="20"/>
        <v>0.75</v>
      </c>
      <c r="AL7" s="1">
        <f t="shared" si="21"/>
        <v>0.25</v>
      </c>
      <c r="AM7" s="95">
        <f t="shared" si="22"/>
        <v>0.58333333333333337</v>
      </c>
      <c r="AN7" s="95">
        <f t="shared" si="23"/>
        <v>0.41666666666666663</v>
      </c>
    </row>
    <row r="8" spans="1:40" x14ac:dyDescent="0.25">
      <c r="A8" s="3">
        <v>1</v>
      </c>
      <c r="B8" s="56" t="s">
        <v>35</v>
      </c>
      <c r="C8" s="2" t="s">
        <v>4</v>
      </c>
      <c r="D8" s="5">
        <v>1</v>
      </c>
      <c r="E8" s="40">
        <v>2</v>
      </c>
      <c r="F8" s="42">
        <v>4</v>
      </c>
      <c r="G8" s="9">
        <v>3</v>
      </c>
      <c r="H8" s="8">
        <v>1</v>
      </c>
      <c r="I8" s="40">
        <v>2</v>
      </c>
      <c r="J8" s="42">
        <v>4</v>
      </c>
      <c r="K8" s="9">
        <v>3</v>
      </c>
      <c r="L8" s="5">
        <v>4</v>
      </c>
      <c r="M8" s="40">
        <v>3</v>
      </c>
      <c r="N8" s="41">
        <v>1</v>
      </c>
      <c r="O8" s="9">
        <v>2</v>
      </c>
      <c r="Q8" s="1">
        <f t="shared" si="0"/>
        <v>0</v>
      </c>
      <c r="R8" s="1">
        <f t="shared" si="1"/>
        <v>0</v>
      </c>
      <c r="S8" s="1">
        <f t="shared" si="2"/>
        <v>0</v>
      </c>
      <c r="T8" s="1">
        <f t="shared" si="3"/>
        <v>0</v>
      </c>
      <c r="U8" s="1">
        <f t="shared" si="4"/>
        <v>3</v>
      </c>
      <c r="V8" s="1">
        <f t="shared" si="5"/>
        <v>1</v>
      </c>
      <c r="W8" s="1">
        <f t="shared" si="6"/>
        <v>3</v>
      </c>
      <c r="X8" s="1">
        <f t="shared" si="7"/>
        <v>1</v>
      </c>
      <c r="Y8" s="1">
        <f t="shared" si="8"/>
        <v>3</v>
      </c>
      <c r="Z8" s="1">
        <f t="shared" si="9"/>
        <v>1</v>
      </c>
      <c r="AA8" s="1">
        <f t="shared" si="10"/>
        <v>3</v>
      </c>
      <c r="AB8" s="1">
        <f t="shared" si="11"/>
        <v>1</v>
      </c>
      <c r="AC8" s="1">
        <f t="shared" si="12"/>
        <v>4</v>
      </c>
      <c r="AD8" s="95">
        <f t="shared" si="15"/>
        <v>0.33333333333333331</v>
      </c>
      <c r="AE8" s="93">
        <f t="shared" si="13"/>
        <v>1.3333333333333333</v>
      </c>
      <c r="AF8" s="93">
        <f t="shared" si="14"/>
        <v>0.44444444444444442</v>
      </c>
      <c r="AG8" s="1">
        <f t="shared" si="16"/>
        <v>0</v>
      </c>
      <c r="AH8" s="1">
        <f t="shared" si="17"/>
        <v>8</v>
      </c>
      <c r="AI8" s="1">
        <f t="shared" si="18"/>
        <v>8</v>
      </c>
      <c r="AJ8" s="1">
        <f t="shared" si="19"/>
        <v>0</v>
      </c>
      <c r="AK8" s="1">
        <f t="shared" si="20"/>
        <v>1</v>
      </c>
      <c r="AL8" s="1">
        <f t="shared" si="21"/>
        <v>1</v>
      </c>
      <c r="AM8" s="95">
        <f t="shared" si="22"/>
        <v>0.66666666666666663</v>
      </c>
      <c r="AN8" s="95">
        <f t="shared" si="23"/>
        <v>0.33333333333333337</v>
      </c>
    </row>
    <row r="9" spans="1:40" x14ac:dyDescent="0.25">
      <c r="A9" s="3">
        <v>2</v>
      </c>
      <c r="B9" s="56" t="s">
        <v>35</v>
      </c>
      <c r="C9" s="2" t="s">
        <v>32</v>
      </c>
      <c r="D9" s="5">
        <v>2</v>
      </c>
      <c r="E9" s="40">
        <v>1</v>
      </c>
      <c r="F9" s="42">
        <v>3</v>
      </c>
      <c r="G9" s="9">
        <v>4</v>
      </c>
      <c r="H9" s="8">
        <v>1</v>
      </c>
      <c r="I9" s="40">
        <v>3</v>
      </c>
      <c r="J9" s="42">
        <v>4</v>
      </c>
      <c r="K9" s="9">
        <v>2</v>
      </c>
      <c r="L9" s="5">
        <v>3</v>
      </c>
      <c r="M9" s="40">
        <v>1</v>
      </c>
      <c r="N9" s="41">
        <v>4</v>
      </c>
      <c r="O9" s="9">
        <v>2</v>
      </c>
      <c r="Q9" s="1">
        <f t="shared" si="0"/>
        <v>1</v>
      </c>
      <c r="R9" s="1">
        <f t="shared" si="1"/>
        <v>2</v>
      </c>
      <c r="S9" s="1">
        <f t="shared" si="2"/>
        <v>1</v>
      </c>
      <c r="T9" s="1">
        <f t="shared" si="3"/>
        <v>2</v>
      </c>
      <c r="U9" s="1">
        <f t="shared" si="4"/>
        <v>1</v>
      </c>
      <c r="V9" s="1">
        <f t="shared" si="5"/>
        <v>0</v>
      </c>
      <c r="W9" s="1">
        <f t="shared" si="6"/>
        <v>1</v>
      </c>
      <c r="X9" s="1">
        <f t="shared" si="7"/>
        <v>2</v>
      </c>
      <c r="Y9" s="1">
        <f t="shared" si="8"/>
        <v>2</v>
      </c>
      <c r="Z9" s="1">
        <f t="shared" si="9"/>
        <v>2</v>
      </c>
      <c r="AA9" s="1">
        <f t="shared" si="10"/>
        <v>0</v>
      </c>
      <c r="AB9" s="1">
        <f t="shared" si="11"/>
        <v>0</v>
      </c>
      <c r="AC9" s="1">
        <f t="shared" si="12"/>
        <v>3</v>
      </c>
      <c r="AD9" s="95">
        <f t="shared" si="15"/>
        <v>0.25</v>
      </c>
      <c r="AE9" s="93">
        <f t="shared" si="13"/>
        <v>1.1666666666666667</v>
      </c>
      <c r="AF9" s="93">
        <f t="shared" si="14"/>
        <v>0.3888888888888889</v>
      </c>
      <c r="AG9" s="1">
        <f t="shared" si="16"/>
        <v>6</v>
      </c>
      <c r="AH9" s="1">
        <f t="shared" si="17"/>
        <v>4</v>
      </c>
      <c r="AI9" s="1">
        <f t="shared" si="18"/>
        <v>4</v>
      </c>
      <c r="AJ9" s="1">
        <f t="shared" si="19"/>
        <v>0.75</v>
      </c>
      <c r="AK9" s="1">
        <f t="shared" si="20"/>
        <v>0.5</v>
      </c>
      <c r="AL9" s="1">
        <f t="shared" si="21"/>
        <v>0.5</v>
      </c>
      <c r="AM9" s="95">
        <f t="shared" si="22"/>
        <v>0.58333333333333337</v>
      </c>
      <c r="AN9" s="95">
        <f t="shared" si="23"/>
        <v>0.41666666666666663</v>
      </c>
    </row>
    <row r="10" spans="1:40" x14ac:dyDescent="0.25">
      <c r="A10" s="3">
        <v>1</v>
      </c>
      <c r="B10" s="56" t="s">
        <v>35</v>
      </c>
      <c r="C10" s="2" t="s">
        <v>5</v>
      </c>
      <c r="D10" s="5">
        <v>2</v>
      </c>
      <c r="E10" s="40">
        <v>1</v>
      </c>
      <c r="F10" s="42">
        <v>3</v>
      </c>
      <c r="G10" s="9">
        <v>4</v>
      </c>
      <c r="H10" s="8">
        <v>1</v>
      </c>
      <c r="I10" s="40">
        <v>3</v>
      </c>
      <c r="J10" s="42">
        <v>4</v>
      </c>
      <c r="K10" s="9">
        <v>2</v>
      </c>
      <c r="L10" s="5">
        <v>1</v>
      </c>
      <c r="M10" s="40">
        <v>4</v>
      </c>
      <c r="N10" s="41">
        <v>2</v>
      </c>
      <c r="O10" s="9">
        <v>3</v>
      </c>
      <c r="Q10" s="1">
        <f t="shared" si="0"/>
        <v>1</v>
      </c>
      <c r="R10" s="1">
        <f t="shared" si="1"/>
        <v>2</v>
      </c>
      <c r="S10" s="1">
        <f t="shared" si="2"/>
        <v>1</v>
      </c>
      <c r="T10" s="1">
        <f t="shared" si="3"/>
        <v>2</v>
      </c>
      <c r="U10" s="1">
        <f t="shared" si="4"/>
        <v>1</v>
      </c>
      <c r="V10" s="1">
        <f t="shared" si="5"/>
        <v>3</v>
      </c>
      <c r="W10" s="1">
        <f t="shared" si="6"/>
        <v>1</v>
      </c>
      <c r="X10" s="1">
        <f t="shared" si="7"/>
        <v>1</v>
      </c>
      <c r="Y10" s="1">
        <f t="shared" si="8"/>
        <v>0</v>
      </c>
      <c r="Z10" s="1">
        <f t="shared" si="9"/>
        <v>1</v>
      </c>
      <c r="AA10" s="1">
        <f t="shared" si="10"/>
        <v>2</v>
      </c>
      <c r="AB10" s="1">
        <f t="shared" si="11"/>
        <v>1</v>
      </c>
      <c r="AC10" s="1">
        <f t="shared" si="12"/>
        <v>1</v>
      </c>
      <c r="AD10" s="95">
        <f t="shared" si="15"/>
        <v>8.3333333333333329E-2</v>
      </c>
      <c r="AE10" s="93">
        <f t="shared" si="13"/>
        <v>1.3333333333333333</v>
      </c>
      <c r="AF10" s="93">
        <f t="shared" si="14"/>
        <v>0.44444444444444442</v>
      </c>
      <c r="AG10" s="1">
        <f t="shared" si="16"/>
        <v>6</v>
      </c>
      <c r="AH10" s="1">
        <f t="shared" si="17"/>
        <v>6</v>
      </c>
      <c r="AI10" s="1">
        <f t="shared" si="18"/>
        <v>4</v>
      </c>
      <c r="AJ10" s="1">
        <f t="shared" si="19"/>
        <v>0.75</v>
      </c>
      <c r="AK10" s="1">
        <f t="shared" si="20"/>
        <v>0.75</v>
      </c>
      <c r="AL10" s="1">
        <f t="shared" si="21"/>
        <v>0.5</v>
      </c>
      <c r="AM10" s="95">
        <f t="shared" si="22"/>
        <v>0.66666666666666663</v>
      </c>
      <c r="AN10" s="95">
        <f t="shared" si="23"/>
        <v>0.33333333333333337</v>
      </c>
    </row>
    <row r="11" spans="1:40" x14ac:dyDescent="0.25">
      <c r="A11" s="3">
        <v>1</v>
      </c>
      <c r="B11" s="56" t="s">
        <v>35</v>
      </c>
      <c r="C11" s="2" t="s">
        <v>6</v>
      </c>
      <c r="D11" s="5">
        <v>3</v>
      </c>
      <c r="E11" s="40">
        <v>1</v>
      </c>
      <c r="F11" s="42">
        <v>2</v>
      </c>
      <c r="G11" s="9">
        <v>4</v>
      </c>
      <c r="H11" s="8">
        <v>2</v>
      </c>
      <c r="I11" s="40">
        <v>1</v>
      </c>
      <c r="J11" s="42">
        <v>3</v>
      </c>
      <c r="K11" s="9">
        <v>4</v>
      </c>
      <c r="L11" s="5">
        <v>4</v>
      </c>
      <c r="M11" s="40">
        <v>1</v>
      </c>
      <c r="N11" s="41">
        <v>2</v>
      </c>
      <c r="O11" s="9">
        <v>3</v>
      </c>
      <c r="Q11" s="1">
        <f t="shared" si="0"/>
        <v>1</v>
      </c>
      <c r="R11" s="1">
        <f t="shared" si="1"/>
        <v>0</v>
      </c>
      <c r="S11" s="1">
        <f t="shared" si="2"/>
        <v>1</v>
      </c>
      <c r="T11" s="1">
        <f t="shared" si="3"/>
        <v>0</v>
      </c>
      <c r="U11" s="1">
        <f t="shared" si="4"/>
        <v>1</v>
      </c>
      <c r="V11" s="1">
        <f t="shared" si="5"/>
        <v>0</v>
      </c>
      <c r="W11" s="1">
        <f t="shared" si="6"/>
        <v>0</v>
      </c>
      <c r="X11" s="1">
        <f t="shared" si="7"/>
        <v>1</v>
      </c>
      <c r="Y11" s="1">
        <f t="shared" si="8"/>
        <v>2</v>
      </c>
      <c r="Z11" s="1">
        <f t="shared" si="9"/>
        <v>0</v>
      </c>
      <c r="AA11" s="1">
        <f t="shared" si="10"/>
        <v>1</v>
      </c>
      <c r="AB11" s="1">
        <f t="shared" si="11"/>
        <v>1</v>
      </c>
      <c r="AC11" s="1">
        <f t="shared" si="12"/>
        <v>5</v>
      </c>
      <c r="AD11" s="95">
        <f t="shared" si="15"/>
        <v>0.41666666666666669</v>
      </c>
      <c r="AE11" s="93">
        <f t="shared" si="13"/>
        <v>0.66666666666666663</v>
      </c>
      <c r="AF11" s="93">
        <f t="shared" si="14"/>
        <v>0.22222222222222221</v>
      </c>
      <c r="AG11" s="1">
        <f t="shared" si="16"/>
        <v>2</v>
      </c>
      <c r="AH11" s="1">
        <f t="shared" si="17"/>
        <v>2</v>
      </c>
      <c r="AI11" s="1">
        <f t="shared" si="18"/>
        <v>4</v>
      </c>
      <c r="AJ11" s="1">
        <f t="shared" si="19"/>
        <v>0.25</v>
      </c>
      <c r="AK11" s="1">
        <f t="shared" si="20"/>
        <v>0.25</v>
      </c>
      <c r="AL11" s="1">
        <f t="shared" si="21"/>
        <v>0.5</v>
      </c>
      <c r="AM11" s="95">
        <f t="shared" si="22"/>
        <v>0.33333333333333331</v>
      </c>
      <c r="AN11" s="95">
        <f t="shared" si="23"/>
        <v>0.66666666666666674</v>
      </c>
    </row>
    <row r="12" spans="1:40" x14ac:dyDescent="0.25">
      <c r="A12" s="3">
        <v>1</v>
      </c>
      <c r="B12" s="56" t="s">
        <v>35</v>
      </c>
      <c r="C12" s="2" t="s">
        <v>10</v>
      </c>
      <c r="D12" s="5">
        <v>3</v>
      </c>
      <c r="E12" s="40">
        <v>1</v>
      </c>
      <c r="F12" s="42">
        <v>2</v>
      </c>
      <c r="G12" s="9">
        <v>4</v>
      </c>
      <c r="H12" s="8">
        <v>1</v>
      </c>
      <c r="I12" s="40">
        <v>3</v>
      </c>
      <c r="J12" s="42">
        <v>4</v>
      </c>
      <c r="K12" s="9">
        <v>2</v>
      </c>
      <c r="L12" s="5">
        <v>2</v>
      </c>
      <c r="M12" s="40">
        <v>3</v>
      </c>
      <c r="N12" s="41">
        <v>4</v>
      </c>
      <c r="O12" s="9">
        <v>1</v>
      </c>
      <c r="Q12" s="1">
        <f t="shared" si="0"/>
        <v>2</v>
      </c>
      <c r="R12" s="1">
        <f t="shared" si="1"/>
        <v>2</v>
      </c>
      <c r="S12" s="1">
        <f t="shared" si="2"/>
        <v>2</v>
      </c>
      <c r="T12" s="1">
        <f t="shared" si="3"/>
        <v>2</v>
      </c>
      <c r="U12" s="1">
        <f t="shared" si="4"/>
        <v>1</v>
      </c>
      <c r="V12" s="1">
        <f t="shared" si="5"/>
        <v>2</v>
      </c>
      <c r="W12" s="1">
        <f t="shared" si="6"/>
        <v>2</v>
      </c>
      <c r="X12" s="1">
        <f t="shared" si="7"/>
        <v>3</v>
      </c>
      <c r="Y12" s="1">
        <f t="shared" si="8"/>
        <v>1</v>
      </c>
      <c r="Z12" s="1">
        <f t="shared" si="9"/>
        <v>0</v>
      </c>
      <c r="AA12" s="1">
        <f t="shared" si="10"/>
        <v>0</v>
      </c>
      <c r="AB12" s="1">
        <f t="shared" si="11"/>
        <v>1</v>
      </c>
      <c r="AC12" s="1">
        <f t="shared" si="12"/>
        <v>2</v>
      </c>
      <c r="AD12" s="95">
        <f t="shared" si="15"/>
        <v>0.16666666666666666</v>
      </c>
      <c r="AE12" s="93">
        <f t="shared" si="13"/>
        <v>1.5</v>
      </c>
      <c r="AF12" s="93">
        <f t="shared" si="14"/>
        <v>0.5</v>
      </c>
      <c r="AG12" s="1">
        <f t="shared" si="16"/>
        <v>8</v>
      </c>
      <c r="AH12" s="1">
        <f t="shared" si="17"/>
        <v>8</v>
      </c>
      <c r="AI12" s="1">
        <f t="shared" si="18"/>
        <v>2</v>
      </c>
      <c r="AJ12" s="1">
        <f t="shared" si="19"/>
        <v>1</v>
      </c>
      <c r="AK12" s="1">
        <f t="shared" si="20"/>
        <v>1</v>
      </c>
      <c r="AL12" s="1">
        <f t="shared" si="21"/>
        <v>0.25</v>
      </c>
      <c r="AM12" s="95">
        <f t="shared" si="22"/>
        <v>0.75</v>
      </c>
      <c r="AN12" s="95">
        <f t="shared" si="23"/>
        <v>0.25</v>
      </c>
    </row>
    <row r="13" spans="1:40" x14ac:dyDescent="0.25">
      <c r="A13" s="3">
        <v>1</v>
      </c>
      <c r="B13" s="56" t="s">
        <v>36</v>
      </c>
      <c r="C13" s="2" t="s">
        <v>14</v>
      </c>
      <c r="D13" s="5">
        <v>1</v>
      </c>
      <c r="E13" s="40">
        <v>3</v>
      </c>
      <c r="F13" s="42">
        <v>2</v>
      </c>
      <c r="G13" s="9">
        <v>4</v>
      </c>
      <c r="H13" s="8">
        <v>1</v>
      </c>
      <c r="I13" s="40">
        <v>2</v>
      </c>
      <c r="J13" s="42">
        <v>3</v>
      </c>
      <c r="K13" s="9">
        <v>4</v>
      </c>
      <c r="L13" s="5">
        <v>2</v>
      </c>
      <c r="M13" s="40">
        <v>3</v>
      </c>
      <c r="N13" s="41">
        <v>1</v>
      </c>
      <c r="O13" s="9">
        <v>4</v>
      </c>
      <c r="Q13" s="1">
        <f t="shared" si="0"/>
        <v>0</v>
      </c>
      <c r="R13" s="1">
        <f t="shared" si="1"/>
        <v>1</v>
      </c>
      <c r="S13" s="1">
        <f t="shared" si="2"/>
        <v>1</v>
      </c>
      <c r="T13" s="1">
        <f t="shared" si="3"/>
        <v>0</v>
      </c>
      <c r="U13" s="1">
        <f t="shared" si="4"/>
        <v>1</v>
      </c>
      <c r="V13" s="1">
        <f t="shared" si="5"/>
        <v>0</v>
      </c>
      <c r="W13" s="1">
        <f t="shared" si="6"/>
        <v>1</v>
      </c>
      <c r="X13" s="1">
        <f t="shared" si="7"/>
        <v>0</v>
      </c>
      <c r="Y13" s="1">
        <f t="shared" si="8"/>
        <v>1</v>
      </c>
      <c r="Z13" s="1">
        <f t="shared" si="9"/>
        <v>1</v>
      </c>
      <c r="AA13" s="1">
        <f t="shared" si="10"/>
        <v>2</v>
      </c>
      <c r="AB13" s="1">
        <f t="shared" si="11"/>
        <v>0</v>
      </c>
      <c r="AC13" s="1">
        <f t="shared" si="12"/>
        <v>5</v>
      </c>
      <c r="AD13" s="95">
        <f t="shared" si="15"/>
        <v>0.41666666666666669</v>
      </c>
      <c r="AE13" s="93">
        <f t="shared" si="13"/>
        <v>0.66666666666666663</v>
      </c>
      <c r="AF13" s="93">
        <f t="shared" si="14"/>
        <v>0.22222222222222221</v>
      </c>
      <c r="AG13" s="1">
        <f t="shared" si="16"/>
        <v>2</v>
      </c>
      <c r="AH13" s="1">
        <f t="shared" si="17"/>
        <v>2</v>
      </c>
      <c r="AI13" s="1">
        <f t="shared" si="18"/>
        <v>4</v>
      </c>
      <c r="AJ13" s="1">
        <f t="shared" si="19"/>
        <v>0.25</v>
      </c>
      <c r="AK13" s="1">
        <f t="shared" si="20"/>
        <v>0.25</v>
      </c>
      <c r="AL13" s="1">
        <f t="shared" si="21"/>
        <v>0.5</v>
      </c>
      <c r="AM13" s="95">
        <f t="shared" si="22"/>
        <v>0.33333333333333331</v>
      </c>
      <c r="AN13" s="95">
        <f t="shared" si="23"/>
        <v>0.66666666666666674</v>
      </c>
    </row>
    <row r="14" spans="1:40" x14ac:dyDescent="0.25">
      <c r="A14" s="3">
        <v>1</v>
      </c>
      <c r="B14" s="92" t="s">
        <v>36</v>
      </c>
      <c r="C14" s="2" t="s">
        <v>15</v>
      </c>
      <c r="D14" s="5">
        <v>4</v>
      </c>
      <c r="E14" s="40">
        <v>3</v>
      </c>
      <c r="F14" s="42">
        <v>2</v>
      </c>
      <c r="G14" s="9">
        <v>1</v>
      </c>
      <c r="H14" s="8">
        <v>4</v>
      </c>
      <c r="I14" s="40">
        <v>3</v>
      </c>
      <c r="J14" s="42">
        <v>2</v>
      </c>
      <c r="K14" s="9">
        <v>1</v>
      </c>
      <c r="L14" s="5">
        <v>4</v>
      </c>
      <c r="M14" s="40">
        <v>3</v>
      </c>
      <c r="N14" s="41">
        <v>2</v>
      </c>
      <c r="O14" s="9">
        <v>1</v>
      </c>
      <c r="Q14" s="1">
        <f t="shared" si="0"/>
        <v>0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8"/>
        <v>0</v>
      </c>
      <c r="Z14" s="1">
        <f t="shared" si="9"/>
        <v>0</v>
      </c>
      <c r="AA14" s="1">
        <f t="shared" si="10"/>
        <v>0</v>
      </c>
      <c r="AB14" s="1">
        <f t="shared" si="11"/>
        <v>0</v>
      </c>
      <c r="AC14" s="1">
        <f t="shared" si="12"/>
        <v>12</v>
      </c>
      <c r="AD14" s="95">
        <f t="shared" si="15"/>
        <v>1</v>
      </c>
      <c r="AE14" s="94">
        <f t="shared" si="13"/>
        <v>0</v>
      </c>
      <c r="AF14" s="94">
        <f t="shared" si="14"/>
        <v>0</v>
      </c>
      <c r="AG14" s="1">
        <f t="shared" si="16"/>
        <v>0</v>
      </c>
      <c r="AH14" s="1">
        <f t="shared" si="17"/>
        <v>0</v>
      </c>
      <c r="AI14" s="1">
        <f t="shared" si="18"/>
        <v>0</v>
      </c>
      <c r="AJ14" s="1">
        <f t="shared" si="19"/>
        <v>0</v>
      </c>
      <c r="AK14" s="1">
        <f t="shared" si="20"/>
        <v>0</v>
      </c>
      <c r="AL14" s="1">
        <f t="shared" si="21"/>
        <v>0</v>
      </c>
      <c r="AM14" s="95">
        <f t="shared" si="22"/>
        <v>0</v>
      </c>
      <c r="AN14" s="95">
        <f t="shared" si="23"/>
        <v>1</v>
      </c>
    </row>
    <row r="15" spans="1:40" x14ac:dyDescent="0.25">
      <c r="A15" s="3">
        <v>2</v>
      </c>
      <c r="B15" s="56" t="s">
        <v>36</v>
      </c>
      <c r="C15" s="2" t="s">
        <v>21</v>
      </c>
      <c r="D15" s="5">
        <v>2</v>
      </c>
      <c r="E15" s="39">
        <v>1</v>
      </c>
      <c r="F15" s="41">
        <v>4</v>
      </c>
      <c r="G15" s="9">
        <v>3</v>
      </c>
      <c r="H15" s="8">
        <v>4</v>
      </c>
      <c r="I15" s="40">
        <v>2</v>
      </c>
      <c r="J15" s="42">
        <v>3</v>
      </c>
      <c r="K15" s="9">
        <v>1</v>
      </c>
      <c r="L15" s="5">
        <v>3</v>
      </c>
      <c r="M15" s="40">
        <v>1</v>
      </c>
      <c r="N15" s="42">
        <v>4</v>
      </c>
      <c r="O15" s="9">
        <v>2</v>
      </c>
      <c r="Q15" s="1">
        <f t="shared" si="0"/>
        <v>2</v>
      </c>
      <c r="R15" s="1">
        <f t="shared" si="1"/>
        <v>1</v>
      </c>
      <c r="S15" s="1">
        <f t="shared" si="2"/>
        <v>1</v>
      </c>
      <c r="T15" s="1">
        <f t="shared" si="3"/>
        <v>2</v>
      </c>
      <c r="U15" s="1">
        <f t="shared" si="4"/>
        <v>1</v>
      </c>
      <c r="V15" s="1">
        <f t="shared" si="5"/>
        <v>0</v>
      </c>
      <c r="W15" s="1">
        <f t="shared" si="6"/>
        <v>0</v>
      </c>
      <c r="X15" s="1">
        <f t="shared" si="7"/>
        <v>1</v>
      </c>
      <c r="Y15" s="1">
        <f t="shared" si="8"/>
        <v>1</v>
      </c>
      <c r="Z15" s="1">
        <f t="shared" si="9"/>
        <v>1</v>
      </c>
      <c r="AA15" s="1">
        <f t="shared" si="10"/>
        <v>1</v>
      </c>
      <c r="AB15" s="1">
        <f t="shared" si="11"/>
        <v>1</v>
      </c>
      <c r="AC15" s="1">
        <f t="shared" si="12"/>
        <v>2</v>
      </c>
      <c r="AD15" s="95">
        <f t="shared" si="15"/>
        <v>0.16666666666666666</v>
      </c>
      <c r="AE15" s="93">
        <f t="shared" si="13"/>
        <v>1</v>
      </c>
      <c r="AF15" s="93">
        <f t="shared" si="14"/>
        <v>0.33333333333333331</v>
      </c>
      <c r="AG15" s="1">
        <f t="shared" si="16"/>
        <v>6</v>
      </c>
      <c r="AH15" s="1">
        <f t="shared" si="17"/>
        <v>2</v>
      </c>
      <c r="AI15" s="1">
        <f t="shared" si="18"/>
        <v>4</v>
      </c>
      <c r="AJ15" s="1">
        <f t="shared" si="19"/>
        <v>0.75</v>
      </c>
      <c r="AK15" s="1">
        <f t="shared" si="20"/>
        <v>0.25</v>
      </c>
      <c r="AL15" s="1">
        <f t="shared" si="21"/>
        <v>0.5</v>
      </c>
      <c r="AM15" s="95">
        <f t="shared" si="22"/>
        <v>0.5</v>
      </c>
      <c r="AN15" s="95">
        <f t="shared" si="23"/>
        <v>0.5</v>
      </c>
    </row>
    <row r="16" spans="1:40" x14ac:dyDescent="0.25">
      <c r="A16" s="3">
        <v>2</v>
      </c>
      <c r="B16" s="56" t="s">
        <v>36</v>
      </c>
      <c r="C16" s="2" t="s">
        <v>22</v>
      </c>
      <c r="D16" s="5">
        <v>1</v>
      </c>
      <c r="E16" s="39">
        <v>2</v>
      </c>
      <c r="F16" s="41">
        <v>3</v>
      </c>
      <c r="G16" s="9">
        <v>4</v>
      </c>
      <c r="H16" s="8">
        <v>3</v>
      </c>
      <c r="I16" s="40">
        <v>1</v>
      </c>
      <c r="J16" s="42">
        <v>4</v>
      </c>
      <c r="K16" s="9">
        <v>2</v>
      </c>
      <c r="L16" s="5">
        <v>3</v>
      </c>
      <c r="M16" s="40">
        <v>1</v>
      </c>
      <c r="N16" s="42">
        <v>4</v>
      </c>
      <c r="O16" s="9">
        <v>2</v>
      </c>
      <c r="Q16" s="1">
        <f t="shared" si="0"/>
        <v>2</v>
      </c>
      <c r="R16" s="1">
        <f t="shared" si="1"/>
        <v>1</v>
      </c>
      <c r="S16" s="1">
        <f t="shared" si="2"/>
        <v>1</v>
      </c>
      <c r="T16" s="1">
        <f t="shared" si="3"/>
        <v>2</v>
      </c>
      <c r="U16" s="1">
        <f t="shared" si="4"/>
        <v>2</v>
      </c>
      <c r="V16" s="1">
        <f t="shared" si="5"/>
        <v>1</v>
      </c>
      <c r="W16" s="1">
        <f t="shared" si="6"/>
        <v>1</v>
      </c>
      <c r="X16" s="1">
        <f t="shared" si="7"/>
        <v>2</v>
      </c>
      <c r="Y16" s="1">
        <f t="shared" si="8"/>
        <v>0</v>
      </c>
      <c r="Z16" s="1">
        <f t="shared" si="9"/>
        <v>0</v>
      </c>
      <c r="AA16" s="1">
        <f t="shared" si="10"/>
        <v>0</v>
      </c>
      <c r="AB16" s="1">
        <f t="shared" si="11"/>
        <v>0</v>
      </c>
      <c r="AC16" s="1">
        <f t="shared" si="12"/>
        <v>4</v>
      </c>
      <c r="AD16" s="95">
        <f t="shared" si="15"/>
        <v>0.33333333333333331</v>
      </c>
      <c r="AE16" s="93">
        <f t="shared" si="13"/>
        <v>1</v>
      </c>
      <c r="AF16" s="93">
        <f t="shared" si="14"/>
        <v>0.33333333333333331</v>
      </c>
      <c r="AG16" s="1">
        <f t="shared" si="16"/>
        <v>6</v>
      </c>
      <c r="AH16" s="1">
        <f t="shared" si="17"/>
        <v>6</v>
      </c>
      <c r="AI16" s="1">
        <f t="shared" si="18"/>
        <v>0</v>
      </c>
      <c r="AJ16" s="1">
        <f t="shared" si="19"/>
        <v>0.75</v>
      </c>
      <c r="AK16" s="1">
        <f t="shared" si="20"/>
        <v>0.75</v>
      </c>
      <c r="AL16" s="1">
        <f t="shared" si="21"/>
        <v>0</v>
      </c>
      <c r="AM16" s="95">
        <f t="shared" si="22"/>
        <v>0.5</v>
      </c>
      <c r="AN16" s="95">
        <f t="shared" si="23"/>
        <v>0.5</v>
      </c>
    </row>
    <row r="17" spans="1:40" x14ac:dyDescent="0.25">
      <c r="A17" s="3">
        <v>2</v>
      </c>
      <c r="B17" s="57" t="s">
        <v>36</v>
      </c>
      <c r="C17" s="2" t="s">
        <v>33</v>
      </c>
      <c r="D17" s="5">
        <v>2</v>
      </c>
      <c r="E17" s="39">
        <v>1</v>
      </c>
      <c r="F17" s="41">
        <v>3</v>
      </c>
      <c r="G17" s="9">
        <v>4</v>
      </c>
      <c r="H17" s="8">
        <v>2</v>
      </c>
      <c r="I17" s="40">
        <v>4</v>
      </c>
      <c r="J17" s="42">
        <v>3</v>
      </c>
      <c r="K17" s="9">
        <v>1</v>
      </c>
      <c r="L17" s="5">
        <v>2</v>
      </c>
      <c r="M17" s="40">
        <v>3</v>
      </c>
      <c r="N17" s="42">
        <v>4</v>
      </c>
      <c r="O17" s="9">
        <v>1</v>
      </c>
      <c r="Q17" s="1">
        <f t="shared" si="0"/>
        <v>0</v>
      </c>
      <c r="R17" s="1">
        <f t="shared" si="1"/>
        <v>3</v>
      </c>
      <c r="S17" s="1">
        <f t="shared" si="2"/>
        <v>0</v>
      </c>
      <c r="T17" s="1">
        <f t="shared" si="3"/>
        <v>3</v>
      </c>
      <c r="U17" s="1">
        <f t="shared" si="4"/>
        <v>0</v>
      </c>
      <c r="V17" s="1">
        <f t="shared" si="5"/>
        <v>2</v>
      </c>
      <c r="W17" s="1">
        <f t="shared" si="6"/>
        <v>1</v>
      </c>
      <c r="X17" s="1">
        <f t="shared" si="7"/>
        <v>3</v>
      </c>
      <c r="Y17" s="1">
        <f t="shared" si="8"/>
        <v>0</v>
      </c>
      <c r="Z17" s="1">
        <f t="shared" si="9"/>
        <v>1</v>
      </c>
      <c r="AA17" s="1">
        <f t="shared" si="10"/>
        <v>1</v>
      </c>
      <c r="AB17" s="1">
        <f t="shared" si="11"/>
        <v>0</v>
      </c>
      <c r="AC17" s="1">
        <f t="shared" si="12"/>
        <v>5</v>
      </c>
      <c r="AD17" s="95">
        <f t="shared" si="15"/>
        <v>0.41666666666666669</v>
      </c>
      <c r="AE17" s="93">
        <f t="shared" si="13"/>
        <v>1.1666666666666667</v>
      </c>
      <c r="AF17" s="93">
        <f t="shared" si="14"/>
        <v>0.3888888888888889</v>
      </c>
      <c r="AG17" s="1">
        <f t="shared" si="16"/>
        <v>6</v>
      </c>
      <c r="AH17" s="1">
        <f t="shared" si="17"/>
        <v>6</v>
      </c>
      <c r="AI17" s="1">
        <f t="shared" si="18"/>
        <v>2</v>
      </c>
      <c r="AJ17" s="1">
        <f t="shared" si="19"/>
        <v>0.75</v>
      </c>
      <c r="AK17" s="1">
        <f t="shared" si="20"/>
        <v>0.75</v>
      </c>
      <c r="AL17" s="1">
        <f t="shared" si="21"/>
        <v>0.25</v>
      </c>
      <c r="AM17" s="95">
        <f t="shared" si="22"/>
        <v>0.58333333333333337</v>
      </c>
      <c r="AN17" s="95">
        <f t="shared" si="23"/>
        <v>0.41666666666666663</v>
      </c>
    </row>
    <row r="18" spans="1:40" x14ac:dyDescent="0.25">
      <c r="A18" s="3">
        <v>1</v>
      </c>
      <c r="B18" s="56" t="s">
        <v>36</v>
      </c>
      <c r="C18" s="2" t="s">
        <v>7</v>
      </c>
      <c r="D18" s="5">
        <v>3</v>
      </c>
      <c r="E18" s="39">
        <v>2</v>
      </c>
      <c r="F18" s="41">
        <v>1</v>
      </c>
      <c r="G18" s="9">
        <v>4</v>
      </c>
      <c r="H18" s="8">
        <v>2</v>
      </c>
      <c r="I18" s="40">
        <v>3</v>
      </c>
      <c r="J18" s="42">
        <v>4</v>
      </c>
      <c r="K18" s="9">
        <v>1</v>
      </c>
      <c r="L18" s="5">
        <v>2</v>
      </c>
      <c r="M18" s="40">
        <v>4</v>
      </c>
      <c r="N18" s="42">
        <v>3</v>
      </c>
      <c r="O18" s="9">
        <v>1</v>
      </c>
      <c r="Q18" s="1">
        <f t="shared" si="0"/>
        <v>1</v>
      </c>
      <c r="R18" s="1">
        <f t="shared" si="1"/>
        <v>1</v>
      </c>
      <c r="S18" s="1">
        <f t="shared" si="2"/>
        <v>3</v>
      </c>
      <c r="T18" s="1">
        <f t="shared" si="3"/>
        <v>3</v>
      </c>
      <c r="U18" s="1">
        <f t="shared" si="4"/>
        <v>1</v>
      </c>
      <c r="V18" s="1">
        <f t="shared" si="5"/>
        <v>2</v>
      </c>
      <c r="W18" s="1">
        <f t="shared" si="6"/>
        <v>2</v>
      </c>
      <c r="X18" s="1">
        <f t="shared" si="7"/>
        <v>3</v>
      </c>
      <c r="Y18" s="1">
        <f t="shared" si="8"/>
        <v>0</v>
      </c>
      <c r="Z18" s="1">
        <f t="shared" si="9"/>
        <v>1</v>
      </c>
      <c r="AA18" s="1">
        <f t="shared" si="10"/>
        <v>1</v>
      </c>
      <c r="AB18" s="1">
        <f t="shared" si="11"/>
        <v>0</v>
      </c>
      <c r="AC18" s="1">
        <f t="shared" si="12"/>
        <v>2</v>
      </c>
      <c r="AD18" s="95">
        <f t="shared" si="15"/>
        <v>0.16666666666666666</v>
      </c>
      <c r="AE18" s="93">
        <f t="shared" si="13"/>
        <v>1.5</v>
      </c>
      <c r="AF18" s="93">
        <f t="shared" si="14"/>
        <v>0.5</v>
      </c>
      <c r="AG18" s="1">
        <f t="shared" si="16"/>
        <v>8</v>
      </c>
      <c r="AH18" s="1">
        <f t="shared" si="17"/>
        <v>8</v>
      </c>
      <c r="AI18" s="1">
        <f t="shared" si="18"/>
        <v>2</v>
      </c>
      <c r="AJ18" s="1">
        <f t="shared" si="19"/>
        <v>1</v>
      </c>
      <c r="AK18" s="1">
        <f t="shared" si="20"/>
        <v>1</v>
      </c>
      <c r="AL18" s="1">
        <f t="shared" si="21"/>
        <v>0.25</v>
      </c>
      <c r="AM18" s="95">
        <f t="shared" si="22"/>
        <v>0.75</v>
      </c>
      <c r="AN18" s="95">
        <f t="shared" si="23"/>
        <v>0.25</v>
      </c>
    </row>
    <row r="19" spans="1:40" x14ac:dyDescent="0.25">
      <c r="A19" s="3">
        <v>1</v>
      </c>
      <c r="B19" s="56" t="s">
        <v>36</v>
      </c>
      <c r="C19" s="2" t="s">
        <v>8</v>
      </c>
      <c r="D19" s="5">
        <v>3</v>
      </c>
      <c r="E19" s="39">
        <v>4</v>
      </c>
      <c r="F19" s="41">
        <v>1</v>
      </c>
      <c r="G19" s="9">
        <v>2</v>
      </c>
      <c r="H19" s="8">
        <v>1</v>
      </c>
      <c r="I19" s="40">
        <v>2</v>
      </c>
      <c r="J19" s="42">
        <v>4</v>
      </c>
      <c r="K19" s="9">
        <v>3</v>
      </c>
      <c r="L19" s="5">
        <v>2</v>
      </c>
      <c r="M19" s="40">
        <v>4</v>
      </c>
      <c r="N19" s="42">
        <v>3</v>
      </c>
      <c r="O19" s="9">
        <v>1</v>
      </c>
      <c r="Q19" s="1">
        <f t="shared" si="0"/>
        <v>2</v>
      </c>
      <c r="R19" s="1">
        <f t="shared" si="1"/>
        <v>2</v>
      </c>
      <c r="S19" s="1">
        <f t="shared" si="2"/>
        <v>3</v>
      </c>
      <c r="T19" s="1">
        <f t="shared" si="3"/>
        <v>1</v>
      </c>
      <c r="U19" s="1">
        <f t="shared" si="4"/>
        <v>1</v>
      </c>
      <c r="V19" s="1">
        <f t="shared" si="5"/>
        <v>0</v>
      </c>
      <c r="W19" s="1">
        <f t="shared" si="6"/>
        <v>2</v>
      </c>
      <c r="X19" s="1">
        <f t="shared" si="7"/>
        <v>1</v>
      </c>
      <c r="Y19" s="1">
        <f t="shared" si="8"/>
        <v>1</v>
      </c>
      <c r="Z19" s="1">
        <f t="shared" si="9"/>
        <v>2</v>
      </c>
      <c r="AA19" s="1">
        <f t="shared" si="10"/>
        <v>1</v>
      </c>
      <c r="AB19" s="1">
        <f t="shared" si="11"/>
        <v>2</v>
      </c>
      <c r="AC19" s="1">
        <f t="shared" si="12"/>
        <v>1</v>
      </c>
      <c r="AD19" s="95">
        <f t="shared" si="15"/>
        <v>8.3333333333333329E-2</v>
      </c>
      <c r="AE19" s="93">
        <f t="shared" si="13"/>
        <v>1.5</v>
      </c>
      <c r="AF19" s="93">
        <f t="shared" si="14"/>
        <v>0.5</v>
      </c>
      <c r="AG19" s="1">
        <f t="shared" si="16"/>
        <v>8</v>
      </c>
      <c r="AH19" s="1">
        <f t="shared" si="17"/>
        <v>4</v>
      </c>
      <c r="AI19" s="1">
        <f t="shared" si="18"/>
        <v>6</v>
      </c>
      <c r="AJ19" s="1">
        <f t="shared" si="19"/>
        <v>1</v>
      </c>
      <c r="AK19" s="1">
        <f t="shared" si="20"/>
        <v>0.5</v>
      </c>
      <c r="AL19" s="1">
        <f t="shared" si="21"/>
        <v>0.75</v>
      </c>
      <c r="AM19" s="95">
        <f t="shared" si="22"/>
        <v>0.75</v>
      </c>
      <c r="AN19" s="95">
        <f t="shared" si="23"/>
        <v>0.25</v>
      </c>
    </row>
    <row r="20" spans="1:40" x14ac:dyDescent="0.25">
      <c r="A20" s="3">
        <v>1</v>
      </c>
      <c r="B20" s="56" t="s">
        <v>37</v>
      </c>
      <c r="C20" s="2" t="s">
        <v>12</v>
      </c>
      <c r="D20" s="5">
        <v>3</v>
      </c>
      <c r="E20" s="39">
        <v>4</v>
      </c>
      <c r="F20" s="41">
        <v>2</v>
      </c>
      <c r="G20" s="9">
        <v>1</v>
      </c>
      <c r="H20" s="8">
        <v>3</v>
      </c>
      <c r="I20" s="40">
        <v>4</v>
      </c>
      <c r="J20" s="42">
        <v>2</v>
      </c>
      <c r="K20" s="9">
        <v>1</v>
      </c>
      <c r="L20" s="5">
        <v>4</v>
      </c>
      <c r="M20" s="40">
        <v>3</v>
      </c>
      <c r="N20" s="42">
        <v>2</v>
      </c>
      <c r="O20" s="9">
        <v>1</v>
      </c>
      <c r="Q20" s="1">
        <f t="shared" si="0"/>
        <v>0</v>
      </c>
      <c r="R20" s="1">
        <f t="shared" si="1"/>
        <v>0</v>
      </c>
      <c r="S20" s="1">
        <f t="shared" si="2"/>
        <v>0</v>
      </c>
      <c r="T20" s="1">
        <f t="shared" si="3"/>
        <v>0</v>
      </c>
      <c r="U20" s="1">
        <f t="shared" si="4"/>
        <v>1</v>
      </c>
      <c r="V20" s="1">
        <f t="shared" si="5"/>
        <v>1</v>
      </c>
      <c r="W20" s="1">
        <f t="shared" si="6"/>
        <v>0</v>
      </c>
      <c r="X20" s="1">
        <f t="shared" si="7"/>
        <v>0</v>
      </c>
      <c r="Y20" s="1">
        <f t="shared" si="8"/>
        <v>1</v>
      </c>
      <c r="Z20" s="1">
        <f t="shared" si="9"/>
        <v>1</v>
      </c>
      <c r="AA20" s="1">
        <f t="shared" si="10"/>
        <v>0</v>
      </c>
      <c r="AB20" s="1">
        <f t="shared" si="11"/>
        <v>0</v>
      </c>
      <c r="AC20" s="1">
        <f t="shared" si="12"/>
        <v>8</v>
      </c>
      <c r="AD20" s="95">
        <f t="shared" si="15"/>
        <v>0.66666666666666663</v>
      </c>
      <c r="AE20" s="93">
        <f t="shared" si="13"/>
        <v>0.33333333333333331</v>
      </c>
      <c r="AF20" s="93">
        <f t="shared" si="14"/>
        <v>0.1111111111111111</v>
      </c>
      <c r="AG20" s="1">
        <f t="shared" si="16"/>
        <v>0</v>
      </c>
      <c r="AH20" s="1">
        <f t="shared" si="17"/>
        <v>2</v>
      </c>
      <c r="AI20" s="1">
        <f t="shared" si="18"/>
        <v>2</v>
      </c>
      <c r="AJ20" s="1">
        <f t="shared" si="19"/>
        <v>0</v>
      </c>
      <c r="AK20" s="1">
        <f t="shared" si="20"/>
        <v>0.25</v>
      </c>
      <c r="AL20" s="1">
        <f t="shared" si="21"/>
        <v>0.25</v>
      </c>
      <c r="AM20" s="95">
        <f t="shared" si="22"/>
        <v>0.16666666666666666</v>
      </c>
      <c r="AN20" s="95">
        <f t="shared" si="23"/>
        <v>0.83333333333333337</v>
      </c>
    </row>
    <row r="21" spans="1:40" x14ac:dyDescent="0.25">
      <c r="A21" s="3">
        <v>2</v>
      </c>
      <c r="B21" s="56" t="s">
        <v>37</v>
      </c>
      <c r="C21" s="2" t="s">
        <v>23</v>
      </c>
      <c r="D21" s="5">
        <v>2</v>
      </c>
      <c r="E21" s="39">
        <v>1</v>
      </c>
      <c r="F21" s="41">
        <v>3</v>
      </c>
      <c r="G21" s="9">
        <v>4</v>
      </c>
      <c r="H21" s="8">
        <v>4</v>
      </c>
      <c r="I21" s="40">
        <v>1</v>
      </c>
      <c r="J21" s="42">
        <v>2</v>
      </c>
      <c r="K21" s="9">
        <v>3</v>
      </c>
      <c r="L21" s="5">
        <v>2</v>
      </c>
      <c r="M21" s="40">
        <v>1</v>
      </c>
      <c r="N21" s="42">
        <v>4</v>
      </c>
      <c r="O21" s="9">
        <v>3</v>
      </c>
      <c r="Q21" s="1">
        <f t="shared" si="0"/>
        <v>2</v>
      </c>
      <c r="R21" s="1">
        <f t="shared" si="1"/>
        <v>0</v>
      </c>
      <c r="S21" s="1">
        <f t="shared" si="2"/>
        <v>1</v>
      </c>
      <c r="T21" s="1">
        <f t="shared" si="3"/>
        <v>1</v>
      </c>
      <c r="U21" s="1">
        <f t="shared" si="4"/>
        <v>0</v>
      </c>
      <c r="V21" s="1">
        <f t="shared" si="5"/>
        <v>0</v>
      </c>
      <c r="W21" s="1">
        <f t="shared" si="6"/>
        <v>1</v>
      </c>
      <c r="X21" s="1">
        <f t="shared" si="7"/>
        <v>1</v>
      </c>
      <c r="Y21" s="1">
        <f t="shared" si="8"/>
        <v>2</v>
      </c>
      <c r="Z21" s="1">
        <f t="shared" si="9"/>
        <v>0</v>
      </c>
      <c r="AA21" s="1">
        <f t="shared" si="10"/>
        <v>2</v>
      </c>
      <c r="AB21" s="1">
        <f t="shared" si="11"/>
        <v>0</v>
      </c>
      <c r="AC21" s="1">
        <f t="shared" si="12"/>
        <v>5</v>
      </c>
      <c r="AD21" s="95">
        <f t="shared" si="15"/>
        <v>0.41666666666666669</v>
      </c>
      <c r="AE21" s="93">
        <f t="shared" si="13"/>
        <v>0.83333333333333337</v>
      </c>
      <c r="AF21" s="93">
        <f t="shared" si="14"/>
        <v>0.27777777777777779</v>
      </c>
      <c r="AG21" s="1">
        <f t="shared" si="16"/>
        <v>4</v>
      </c>
      <c r="AH21" s="1">
        <f t="shared" si="17"/>
        <v>2</v>
      </c>
      <c r="AI21" s="1">
        <f t="shared" si="18"/>
        <v>4</v>
      </c>
      <c r="AJ21" s="1">
        <f t="shared" si="19"/>
        <v>0.5</v>
      </c>
      <c r="AK21" s="1">
        <f t="shared" si="20"/>
        <v>0.25</v>
      </c>
      <c r="AL21" s="1">
        <f t="shared" si="21"/>
        <v>0.5</v>
      </c>
      <c r="AM21" s="95">
        <f t="shared" si="22"/>
        <v>0.41666666666666669</v>
      </c>
      <c r="AN21" s="95">
        <f t="shared" si="23"/>
        <v>0.58333333333333326</v>
      </c>
    </row>
    <row r="22" spans="1:40" x14ac:dyDescent="0.25">
      <c r="A22" s="3">
        <v>2</v>
      </c>
      <c r="B22" s="56" t="s">
        <v>37</v>
      </c>
      <c r="C22" s="2" t="s">
        <v>24</v>
      </c>
      <c r="D22" s="5">
        <v>2</v>
      </c>
      <c r="E22" s="39">
        <v>1</v>
      </c>
      <c r="F22" s="41">
        <v>3</v>
      </c>
      <c r="G22" s="9">
        <v>4</v>
      </c>
      <c r="H22" s="8">
        <v>4</v>
      </c>
      <c r="I22" s="40">
        <v>1</v>
      </c>
      <c r="J22" s="42">
        <v>3</v>
      </c>
      <c r="K22" s="9">
        <v>2</v>
      </c>
      <c r="L22" s="5">
        <v>2</v>
      </c>
      <c r="M22" s="40">
        <v>4</v>
      </c>
      <c r="N22" s="42">
        <v>3</v>
      </c>
      <c r="O22" s="9">
        <v>1</v>
      </c>
      <c r="Q22" s="1">
        <f t="shared" si="0"/>
        <v>2</v>
      </c>
      <c r="R22" s="1">
        <f t="shared" si="1"/>
        <v>0</v>
      </c>
      <c r="S22" s="1">
        <f t="shared" si="2"/>
        <v>0</v>
      </c>
      <c r="T22" s="1">
        <f t="shared" si="3"/>
        <v>2</v>
      </c>
      <c r="U22" s="1">
        <f t="shared" si="4"/>
        <v>0</v>
      </c>
      <c r="V22" s="1">
        <f t="shared" si="5"/>
        <v>3</v>
      </c>
      <c r="W22" s="1">
        <f t="shared" si="6"/>
        <v>0</v>
      </c>
      <c r="X22" s="1">
        <f t="shared" si="7"/>
        <v>3</v>
      </c>
      <c r="Y22" s="1">
        <f t="shared" si="8"/>
        <v>2</v>
      </c>
      <c r="Z22" s="1">
        <f t="shared" si="9"/>
        <v>3</v>
      </c>
      <c r="AA22" s="1">
        <f t="shared" si="10"/>
        <v>0</v>
      </c>
      <c r="AB22" s="1">
        <f t="shared" si="11"/>
        <v>1</v>
      </c>
      <c r="AC22" s="1">
        <f t="shared" si="12"/>
        <v>5</v>
      </c>
      <c r="AD22" s="95">
        <f t="shared" si="15"/>
        <v>0.41666666666666669</v>
      </c>
      <c r="AE22" s="93">
        <f t="shared" si="13"/>
        <v>1.3333333333333333</v>
      </c>
      <c r="AF22" s="93">
        <f t="shared" si="14"/>
        <v>0.44444444444444442</v>
      </c>
      <c r="AG22" s="1">
        <f t="shared" si="16"/>
        <v>4</v>
      </c>
      <c r="AH22" s="1">
        <f t="shared" si="17"/>
        <v>6</v>
      </c>
      <c r="AI22" s="1">
        <f t="shared" si="18"/>
        <v>6</v>
      </c>
      <c r="AJ22" s="1">
        <f t="shared" si="19"/>
        <v>0.5</v>
      </c>
      <c r="AK22" s="1">
        <f t="shared" si="20"/>
        <v>0.75</v>
      </c>
      <c r="AL22" s="1">
        <f t="shared" si="21"/>
        <v>0.75</v>
      </c>
      <c r="AM22" s="95">
        <f t="shared" si="22"/>
        <v>0.66666666666666663</v>
      </c>
      <c r="AN22" s="95">
        <f t="shared" si="23"/>
        <v>0.33333333333333337</v>
      </c>
    </row>
    <row r="23" spans="1:40" x14ac:dyDescent="0.25">
      <c r="A23" s="3">
        <v>2</v>
      </c>
      <c r="B23" s="56" t="s">
        <v>37</v>
      </c>
      <c r="C23" s="2" t="s">
        <v>25</v>
      </c>
      <c r="D23" s="5">
        <v>2</v>
      </c>
      <c r="E23" s="39">
        <v>4</v>
      </c>
      <c r="F23" s="41">
        <v>3</v>
      </c>
      <c r="G23" s="9">
        <v>1</v>
      </c>
      <c r="H23" s="8">
        <v>1</v>
      </c>
      <c r="I23" s="40">
        <v>2</v>
      </c>
      <c r="J23" s="42">
        <v>3</v>
      </c>
      <c r="K23" s="9">
        <v>4</v>
      </c>
      <c r="L23" s="5">
        <v>2</v>
      </c>
      <c r="M23" s="40">
        <v>4</v>
      </c>
      <c r="N23" s="42">
        <v>3</v>
      </c>
      <c r="O23" s="9">
        <v>1</v>
      </c>
      <c r="Q23" s="1">
        <f t="shared" si="0"/>
        <v>1</v>
      </c>
      <c r="R23" s="1">
        <f t="shared" si="1"/>
        <v>2</v>
      </c>
      <c r="S23" s="1">
        <f t="shared" si="2"/>
        <v>0</v>
      </c>
      <c r="T23" s="1">
        <f t="shared" si="3"/>
        <v>3</v>
      </c>
      <c r="U23" s="1">
        <f t="shared" si="4"/>
        <v>0</v>
      </c>
      <c r="V23" s="1">
        <f t="shared" si="5"/>
        <v>0</v>
      </c>
      <c r="W23" s="1">
        <f t="shared" si="6"/>
        <v>0</v>
      </c>
      <c r="X23" s="1">
        <f t="shared" si="7"/>
        <v>0</v>
      </c>
      <c r="Y23" s="1">
        <f t="shared" si="8"/>
        <v>1</v>
      </c>
      <c r="Z23" s="1">
        <f t="shared" si="9"/>
        <v>2</v>
      </c>
      <c r="AA23" s="1">
        <f t="shared" si="10"/>
        <v>0</v>
      </c>
      <c r="AB23" s="1">
        <f t="shared" si="11"/>
        <v>3</v>
      </c>
      <c r="AC23" s="1">
        <f t="shared" si="12"/>
        <v>6</v>
      </c>
      <c r="AD23" s="95">
        <f t="shared" si="15"/>
        <v>0.5</v>
      </c>
      <c r="AE23" s="93">
        <f t="shared" si="13"/>
        <v>1</v>
      </c>
      <c r="AF23" s="93">
        <f t="shared" si="14"/>
        <v>0.33333333333333331</v>
      </c>
      <c r="AG23" s="1">
        <f t="shared" si="16"/>
        <v>6</v>
      </c>
      <c r="AH23" s="1">
        <f t="shared" si="17"/>
        <v>0</v>
      </c>
      <c r="AI23" s="1">
        <f t="shared" si="18"/>
        <v>6</v>
      </c>
      <c r="AJ23" s="1">
        <f t="shared" si="19"/>
        <v>0.75</v>
      </c>
      <c r="AK23" s="1">
        <f t="shared" si="20"/>
        <v>0</v>
      </c>
      <c r="AL23" s="1">
        <f t="shared" si="21"/>
        <v>0.75</v>
      </c>
      <c r="AM23" s="95">
        <f t="shared" si="22"/>
        <v>0.5</v>
      </c>
      <c r="AN23" s="95">
        <f t="shared" si="23"/>
        <v>0.5</v>
      </c>
    </row>
    <row r="24" spans="1:40" x14ac:dyDescent="0.25">
      <c r="A24" s="3">
        <v>2</v>
      </c>
      <c r="B24" s="56" t="s">
        <v>37</v>
      </c>
      <c r="C24" s="2" t="s">
        <v>31</v>
      </c>
      <c r="D24" s="5">
        <v>1</v>
      </c>
      <c r="E24" s="39">
        <v>2</v>
      </c>
      <c r="F24" s="41">
        <v>3</v>
      </c>
      <c r="G24" s="9">
        <v>4</v>
      </c>
      <c r="H24" s="8">
        <v>4</v>
      </c>
      <c r="I24" s="40">
        <v>3</v>
      </c>
      <c r="J24" s="42">
        <v>2</v>
      </c>
      <c r="K24" s="9">
        <v>1</v>
      </c>
      <c r="L24" s="5">
        <v>1</v>
      </c>
      <c r="M24" s="40">
        <v>3</v>
      </c>
      <c r="N24" s="42">
        <v>4</v>
      </c>
      <c r="O24" s="9">
        <v>2</v>
      </c>
      <c r="Q24" s="1">
        <f t="shared" si="0"/>
        <v>3</v>
      </c>
      <c r="R24" s="1">
        <f t="shared" si="1"/>
        <v>1</v>
      </c>
      <c r="S24" s="1">
        <f t="shared" si="2"/>
        <v>1</v>
      </c>
      <c r="T24" s="1">
        <f t="shared" si="3"/>
        <v>3</v>
      </c>
      <c r="U24" s="1">
        <f t="shared" si="4"/>
        <v>0</v>
      </c>
      <c r="V24" s="1">
        <f t="shared" si="5"/>
        <v>1</v>
      </c>
      <c r="W24" s="1">
        <f t="shared" si="6"/>
        <v>1</v>
      </c>
      <c r="X24" s="1">
        <f t="shared" si="7"/>
        <v>2</v>
      </c>
      <c r="Y24" s="1">
        <f t="shared" si="8"/>
        <v>3</v>
      </c>
      <c r="Z24" s="1">
        <f t="shared" si="9"/>
        <v>0</v>
      </c>
      <c r="AA24" s="1">
        <f t="shared" si="10"/>
        <v>2</v>
      </c>
      <c r="AB24" s="1">
        <f t="shared" si="11"/>
        <v>1</v>
      </c>
      <c r="AC24" s="1">
        <f t="shared" si="12"/>
        <v>2</v>
      </c>
      <c r="AD24" s="95">
        <f t="shared" si="15"/>
        <v>0.16666666666666666</v>
      </c>
      <c r="AE24" s="93">
        <f t="shared" si="13"/>
        <v>1.5</v>
      </c>
      <c r="AF24" s="93">
        <f t="shared" si="14"/>
        <v>0.5</v>
      </c>
      <c r="AG24" s="1">
        <f t="shared" si="16"/>
        <v>8</v>
      </c>
      <c r="AH24" s="1">
        <f t="shared" si="17"/>
        <v>4</v>
      </c>
      <c r="AI24" s="1">
        <f t="shared" si="18"/>
        <v>6</v>
      </c>
      <c r="AJ24" s="1">
        <f t="shared" si="19"/>
        <v>1</v>
      </c>
      <c r="AK24" s="1">
        <f t="shared" si="20"/>
        <v>0.5</v>
      </c>
      <c r="AL24" s="1">
        <f t="shared" si="21"/>
        <v>0.75</v>
      </c>
      <c r="AM24" s="95">
        <f t="shared" si="22"/>
        <v>0.75</v>
      </c>
      <c r="AN24" s="95">
        <f t="shared" si="23"/>
        <v>0.25</v>
      </c>
    </row>
    <row r="25" spans="1:40" x14ac:dyDescent="0.25">
      <c r="A25" s="3">
        <v>1</v>
      </c>
      <c r="B25" s="56" t="s">
        <v>37</v>
      </c>
      <c r="C25" s="2" t="s">
        <v>9</v>
      </c>
      <c r="D25" s="5">
        <v>2</v>
      </c>
      <c r="E25" s="39">
        <v>1</v>
      </c>
      <c r="F25" s="41">
        <v>3</v>
      </c>
      <c r="G25" s="9">
        <v>4</v>
      </c>
      <c r="H25" s="8">
        <v>2</v>
      </c>
      <c r="I25" s="40">
        <v>1</v>
      </c>
      <c r="J25" s="42">
        <v>4</v>
      </c>
      <c r="K25" s="9">
        <v>3</v>
      </c>
      <c r="L25" s="5">
        <v>1</v>
      </c>
      <c r="M25" s="40">
        <v>2</v>
      </c>
      <c r="N25" s="42">
        <v>4</v>
      </c>
      <c r="O25" s="9">
        <v>3</v>
      </c>
      <c r="Q25" s="1">
        <f t="shared" si="0"/>
        <v>0</v>
      </c>
      <c r="R25" s="1">
        <f t="shared" si="1"/>
        <v>0</v>
      </c>
      <c r="S25" s="1">
        <f t="shared" si="2"/>
        <v>1</v>
      </c>
      <c r="T25" s="1">
        <f t="shared" si="3"/>
        <v>1</v>
      </c>
      <c r="U25" s="1">
        <f t="shared" si="4"/>
        <v>1</v>
      </c>
      <c r="V25" s="1">
        <f t="shared" si="5"/>
        <v>1</v>
      </c>
      <c r="W25" s="1">
        <f t="shared" si="6"/>
        <v>1</v>
      </c>
      <c r="X25" s="1">
        <f t="shared" si="7"/>
        <v>1</v>
      </c>
      <c r="Y25" s="1">
        <f t="shared" si="8"/>
        <v>1</v>
      </c>
      <c r="Z25" s="1">
        <f t="shared" si="9"/>
        <v>1</v>
      </c>
      <c r="AA25" s="1">
        <f t="shared" si="10"/>
        <v>0</v>
      </c>
      <c r="AB25" s="1">
        <f t="shared" si="11"/>
        <v>0</v>
      </c>
      <c r="AC25" s="1">
        <f t="shared" si="12"/>
        <v>4</v>
      </c>
      <c r="AD25" s="95">
        <f t="shared" si="15"/>
        <v>0.33333333333333331</v>
      </c>
      <c r="AE25" s="93">
        <f t="shared" si="13"/>
        <v>0.66666666666666663</v>
      </c>
      <c r="AF25" s="93">
        <f t="shared" si="14"/>
        <v>0.22222222222222221</v>
      </c>
      <c r="AG25" s="1">
        <f t="shared" si="16"/>
        <v>2</v>
      </c>
      <c r="AH25" s="1">
        <f t="shared" si="17"/>
        <v>4</v>
      </c>
      <c r="AI25" s="1">
        <f t="shared" si="18"/>
        <v>2</v>
      </c>
      <c r="AJ25" s="1">
        <f t="shared" si="19"/>
        <v>0.25</v>
      </c>
      <c r="AK25" s="1">
        <f t="shared" si="20"/>
        <v>0.5</v>
      </c>
      <c r="AL25" s="1">
        <f t="shared" si="21"/>
        <v>0.25</v>
      </c>
      <c r="AM25" s="95">
        <f t="shared" si="22"/>
        <v>0.33333333333333331</v>
      </c>
      <c r="AN25" s="95">
        <f t="shared" si="23"/>
        <v>0.66666666666666674</v>
      </c>
    </row>
    <row r="26" spans="1:40" ht="15.75" thickBot="1" x14ac:dyDescent="0.3">
      <c r="A26" s="3">
        <v>1</v>
      </c>
      <c r="B26" s="91" t="s">
        <v>37</v>
      </c>
      <c r="C26" s="2" t="s">
        <v>11</v>
      </c>
      <c r="D26" s="5">
        <v>3</v>
      </c>
      <c r="E26" s="39">
        <v>2</v>
      </c>
      <c r="F26" s="41">
        <v>1</v>
      </c>
      <c r="G26" s="9">
        <v>4</v>
      </c>
      <c r="H26" s="8">
        <v>1</v>
      </c>
      <c r="I26" s="40">
        <v>2</v>
      </c>
      <c r="J26" s="42">
        <v>3</v>
      </c>
      <c r="K26" s="9">
        <v>4</v>
      </c>
      <c r="L26" s="5">
        <v>2</v>
      </c>
      <c r="M26" s="40">
        <v>1</v>
      </c>
      <c r="N26" s="42">
        <v>4</v>
      </c>
      <c r="O26" s="9">
        <v>3</v>
      </c>
      <c r="Q26" s="1">
        <f t="shared" si="0"/>
        <v>2</v>
      </c>
      <c r="R26" s="1">
        <f t="shared" si="1"/>
        <v>0</v>
      </c>
      <c r="S26" s="1">
        <f t="shared" si="2"/>
        <v>2</v>
      </c>
      <c r="T26" s="1">
        <f t="shared" si="3"/>
        <v>0</v>
      </c>
      <c r="U26" s="1">
        <f t="shared" si="4"/>
        <v>1</v>
      </c>
      <c r="V26" s="1">
        <f t="shared" si="5"/>
        <v>1</v>
      </c>
      <c r="W26" s="1">
        <f t="shared" si="6"/>
        <v>3</v>
      </c>
      <c r="X26" s="1">
        <f t="shared" si="7"/>
        <v>1</v>
      </c>
      <c r="Y26" s="1">
        <f t="shared" si="8"/>
        <v>1</v>
      </c>
      <c r="Z26" s="1">
        <f t="shared" si="9"/>
        <v>1</v>
      </c>
      <c r="AA26" s="1">
        <f t="shared" si="10"/>
        <v>1</v>
      </c>
      <c r="AB26" s="1">
        <f t="shared" si="11"/>
        <v>1</v>
      </c>
      <c r="AC26" s="1">
        <f t="shared" si="12"/>
        <v>2</v>
      </c>
      <c r="AD26" s="95">
        <f t="shared" si="15"/>
        <v>0.16666666666666666</v>
      </c>
      <c r="AE26" s="93">
        <f t="shared" si="13"/>
        <v>1.1666666666666667</v>
      </c>
      <c r="AF26" s="93">
        <f t="shared" si="14"/>
        <v>0.3888888888888889</v>
      </c>
      <c r="AG26" s="1">
        <f t="shared" si="16"/>
        <v>4</v>
      </c>
      <c r="AH26" s="1">
        <f t="shared" si="17"/>
        <v>6</v>
      </c>
      <c r="AI26" s="1">
        <f t="shared" si="18"/>
        <v>4</v>
      </c>
      <c r="AJ26" s="1">
        <f t="shared" si="19"/>
        <v>0.5</v>
      </c>
      <c r="AK26" s="1">
        <f t="shared" si="20"/>
        <v>0.75</v>
      </c>
      <c r="AL26" s="1">
        <f t="shared" si="21"/>
        <v>0.5</v>
      </c>
      <c r="AM26" s="95">
        <f t="shared" si="22"/>
        <v>0.58333333333333337</v>
      </c>
      <c r="AN26" s="95">
        <f t="shared" si="23"/>
        <v>0.41666666666666663</v>
      </c>
    </row>
  </sheetData>
  <sortState xmlns:xlrd2="http://schemas.microsoft.com/office/spreadsheetml/2017/richdata2" ref="A2:AF26">
    <sortCondition ref="B2:B26"/>
    <sortCondition ref="C2:C26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8F6-5B36-4143-A99D-244A2034B8A5}">
  <sheetPr>
    <tabColor rgb="FF00B0F0"/>
  </sheetPr>
  <dimension ref="A3:B12"/>
  <sheetViews>
    <sheetView workbookViewId="0">
      <selection activeCell="K38" sqref="K38"/>
    </sheetView>
  </sheetViews>
  <sheetFormatPr defaultRowHeight="15" x14ac:dyDescent="0.25"/>
  <cols>
    <col min="1" max="1" width="13.140625" bestFit="1" customWidth="1"/>
    <col min="2" max="2" width="29" bestFit="1" customWidth="1"/>
  </cols>
  <sheetData>
    <row r="3" spans="1:2" x14ac:dyDescent="0.25">
      <c r="A3" s="60" t="s">
        <v>79</v>
      </c>
      <c r="B3" t="s">
        <v>114</v>
      </c>
    </row>
    <row r="4" spans="1:2" x14ac:dyDescent="0.25">
      <c r="A4" s="103" t="s">
        <v>115</v>
      </c>
      <c r="B4">
        <v>3</v>
      </c>
    </row>
    <row r="5" spans="1:2" x14ac:dyDescent="0.25">
      <c r="A5" s="103" t="s">
        <v>116</v>
      </c>
      <c r="B5">
        <v>5</v>
      </c>
    </row>
    <row r="6" spans="1:2" x14ac:dyDescent="0.25">
      <c r="A6" s="103" t="s">
        <v>117</v>
      </c>
      <c r="B6">
        <v>3</v>
      </c>
    </row>
    <row r="7" spans="1:2" x14ac:dyDescent="0.25">
      <c r="A7" s="103" t="s">
        <v>118</v>
      </c>
      <c r="B7">
        <v>4</v>
      </c>
    </row>
    <row r="8" spans="1:2" x14ac:dyDescent="0.25">
      <c r="A8" s="103" t="s">
        <v>119</v>
      </c>
      <c r="B8">
        <v>7</v>
      </c>
    </row>
    <row r="9" spans="1:2" x14ac:dyDescent="0.25">
      <c r="A9" s="103" t="s">
        <v>120</v>
      </c>
      <c r="B9">
        <v>1</v>
      </c>
    </row>
    <row r="10" spans="1:2" x14ac:dyDescent="0.25">
      <c r="A10" s="103" t="s">
        <v>121</v>
      </c>
      <c r="B10">
        <v>1</v>
      </c>
    </row>
    <row r="11" spans="1:2" x14ac:dyDescent="0.25">
      <c r="A11" s="103" t="s">
        <v>122</v>
      </c>
      <c r="B11">
        <v>1</v>
      </c>
    </row>
    <row r="12" spans="1:2" x14ac:dyDescent="0.25">
      <c r="A12" s="103" t="s">
        <v>78</v>
      </c>
      <c r="B12">
        <v>25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4290-239E-4463-A067-B79979DA1A90}">
  <sheetPr>
    <tabColor rgb="FF00B0F0"/>
  </sheetPr>
  <dimension ref="A3:B11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29" bestFit="1" customWidth="1"/>
  </cols>
  <sheetData>
    <row r="3" spans="1:2" x14ac:dyDescent="0.25">
      <c r="A3" s="60" t="s">
        <v>79</v>
      </c>
      <c r="B3" t="s">
        <v>123</v>
      </c>
    </row>
    <row r="4" spans="1:2" x14ac:dyDescent="0.25">
      <c r="A4" s="103" t="s">
        <v>117</v>
      </c>
      <c r="B4">
        <v>6</v>
      </c>
    </row>
    <row r="5" spans="1:2" x14ac:dyDescent="0.25">
      <c r="A5" s="103" t="s">
        <v>118</v>
      </c>
      <c r="B5">
        <v>3</v>
      </c>
    </row>
    <row r="6" spans="1:2" x14ac:dyDescent="0.25">
      <c r="A6" s="103" t="s">
        <v>119</v>
      </c>
      <c r="B6">
        <v>4</v>
      </c>
    </row>
    <row r="7" spans="1:2" x14ac:dyDescent="0.25">
      <c r="A7" s="103" t="s">
        <v>120</v>
      </c>
      <c r="B7">
        <v>5</v>
      </c>
    </row>
    <row r="8" spans="1:2" x14ac:dyDescent="0.25">
      <c r="A8" s="103" t="s">
        <v>121</v>
      </c>
      <c r="B8">
        <v>5</v>
      </c>
    </row>
    <row r="9" spans="1:2" x14ac:dyDescent="0.25">
      <c r="A9" s="103" t="s">
        <v>124</v>
      </c>
      <c r="B9">
        <v>1</v>
      </c>
    </row>
    <row r="10" spans="1:2" x14ac:dyDescent="0.25">
      <c r="A10" s="103" t="s">
        <v>122</v>
      </c>
      <c r="B10">
        <v>1</v>
      </c>
    </row>
    <row r="11" spans="1:2" x14ac:dyDescent="0.25">
      <c r="A11" s="103" t="s">
        <v>78</v>
      </c>
      <c r="B11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650C-9008-4631-B9BF-225830AB9704}">
  <sheetPr>
    <tabColor rgb="FF002060"/>
  </sheetPr>
  <dimension ref="A1:O26"/>
  <sheetViews>
    <sheetView workbookViewId="0">
      <selection activeCell="B2" sqref="B2"/>
    </sheetView>
  </sheetViews>
  <sheetFormatPr defaultRowHeight="15" x14ac:dyDescent="0.25"/>
  <cols>
    <col min="1" max="1" width="10.5703125" style="1" bestFit="1" customWidth="1"/>
    <col min="2" max="16384" width="9.140625" style="1"/>
  </cols>
  <sheetData>
    <row r="1" spans="1:15" ht="15.75" thickBot="1" x14ac:dyDescent="0.3">
      <c r="A1" s="1" t="s">
        <v>61</v>
      </c>
      <c r="B1" s="51" t="s">
        <v>39</v>
      </c>
      <c r="C1" s="52" t="s">
        <v>40</v>
      </c>
      <c r="D1" s="53" t="s">
        <v>41</v>
      </c>
      <c r="E1" s="54" t="s">
        <v>42</v>
      </c>
      <c r="F1" s="51" t="s">
        <v>43</v>
      </c>
      <c r="G1" s="52" t="s">
        <v>44</v>
      </c>
      <c r="H1" s="53" t="s">
        <v>45</v>
      </c>
      <c r="I1" s="54" t="s">
        <v>46</v>
      </c>
      <c r="J1" s="51" t="s">
        <v>47</v>
      </c>
      <c r="K1" s="52" t="s">
        <v>48</v>
      </c>
      <c r="L1" s="53" t="s">
        <v>49</v>
      </c>
      <c r="M1" s="54" t="s">
        <v>50</v>
      </c>
      <c r="N1" s="10" t="s">
        <v>34</v>
      </c>
      <c r="O1" s="1" t="s">
        <v>38</v>
      </c>
    </row>
    <row r="2" spans="1:15" x14ac:dyDescent="0.25">
      <c r="A2" s="2" t="s">
        <v>0</v>
      </c>
      <c r="B2" s="5">
        <v>2</v>
      </c>
      <c r="C2" s="40">
        <v>1</v>
      </c>
      <c r="D2" s="42">
        <v>4</v>
      </c>
      <c r="E2" s="9">
        <v>3</v>
      </c>
      <c r="F2" s="8">
        <v>4</v>
      </c>
      <c r="G2" s="40">
        <v>3</v>
      </c>
      <c r="H2" s="42">
        <v>1</v>
      </c>
      <c r="I2" s="9">
        <v>2</v>
      </c>
      <c r="J2" s="5">
        <v>2</v>
      </c>
      <c r="K2" s="40">
        <v>3</v>
      </c>
      <c r="L2" s="41">
        <v>4</v>
      </c>
      <c r="M2" s="9">
        <v>1</v>
      </c>
      <c r="N2" s="3">
        <v>1</v>
      </c>
      <c r="O2" s="55" t="s">
        <v>35</v>
      </c>
    </row>
    <row r="3" spans="1:15" x14ac:dyDescent="0.25">
      <c r="A3" s="2" t="s">
        <v>4</v>
      </c>
      <c r="B3" s="5">
        <v>1</v>
      </c>
      <c r="C3" s="40">
        <v>2</v>
      </c>
      <c r="D3" s="42">
        <v>4</v>
      </c>
      <c r="E3" s="9">
        <v>3</v>
      </c>
      <c r="F3" s="8">
        <v>1</v>
      </c>
      <c r="G3" s="40">
        <v>2</v>
      </c>
      <c r="H3" s="42">
        <v>4</v>
      </c>
      <c r="I3" s="9">
        <v>3</v>
      </c>
      <c r="J3" s="5">
        <v>4</v>
      </c>
      <c r="K3" s="40">
        <v>3</v>
      </c>
      <c r="L3" s="41">
        <v>1</v>
      </c>
      <c r="M3" s="9">
        <v>2</v>
      </c>
      <c r="N3" s="3">
        <v>1</v>
      </c>
      <c r="O3" s="56" t="s">
        <v>35</v>
      </c>
    </row>
    <row r="4" spans="1:15" x14ac:dyDescent="0.25">
      <c r="A4" s="2" t="s">
        <v>5</v>
      </c>
      <c r="B4" s="5">
        <v>2</v>
      </c>
      <c r="C4" s="40">
        <v>1</v>
      </c>
      <c r="D4" s="42">
        <v>3</v>
      </c>
      <c r="E4" s="9">
        <v>4</v>
      </c>
      <c r="F4" s="8">
        <v>1</v>
      </c>
      <c r="G4" s="40">
        <v>3</v>
      </c>
      <c r="H4" s="42">
        <v>4</v>
      </c>
      <c r="I4" s="9">
        <v>2</v>
      </c>
      <c r="J4" s="5">
        <v>1</v>
      </c>
      <c r="K4" s="40">
        <v>4</v>
      </c>
      <c r="L4" s="41">
        <v>2</v>
      </c>
      <c r="M4" s="9">
        <v>3</v>
      </c>
      <c r="N4" s="3">
        <v>1</v>
      </c>
      <c r="O4" s="56" t="s">
        <v>35</v>
      </c>
    </row>
    <row r="5" spans="1:15" x14ac:dyDescent="0.25">
      <c r="A5" s="2" t="s">
        <v>6</v>
      </c>
      <c r="B5" s="5">
        <v>3</v>
      </c>
      <c r="C5" s="40">
        <v>1</v>
      </c>
      <c r="D5" s="42">
        <v>2</v>
      </c>
      <c r="E5" s="9">
        <v>4</v>
      </c>
      <c r="F5" s="8">
        <v>2</v>
      </c>
      <c r="G5" s="40">
        <v>1</v>
      </c>
      <c r="H5" s="42">
        <v>3</v>
      </c>
      <c r="I5" s="9">
        <v>4</v>
      </c>
      <c r="J5" s="5">
        <v>4</v>
      </c>
      <c r="K5" s="40">
        <v>1</v>
      </c>
      <c r="L5" s="41">
        <v>2</v>
      </c>
      <c r="M5" s="9">
        <v>3</v>
      </c>
      <c r="N5" s="3">
        <v>1</v>
      </c>
      <c r="O5" s="56" t="s">
        <v>35</v>
      </c>
    </row>
    <row r="6" spans="1:15" x14ac:dyDescent="0.25">
      <c r="A6" s="2" t="s">
        <v>7</v>
      </c>
      <c r="B6" s="5">
        <v>3</v>
      </c>
      <c r="C6" s="40">
        <v>2</v>
      </c>
      <c r="D6" s="42">
        <v>1</v>
      </c>
      <c r="E6" s="9">
        <v>4</v>
      </c>
      <c r="F6" s="8">
        <v>2</v>
      </c>
      <c r="G6" s="40">
        <v>3</v>
      </c>
      <c r="H6" s="42">
        <v>4</v>
      </c>
      <c r="I6" s="9">
        <v>1</v>
      </c>
      <c r="J6" s="5">
        <v>2</v>
      </c>
      <c r="K6" s="40">
        <v>4</v>
      </c>
      <c r="L6" s="41">
        <v>3</v>
      </c>
      <c r="M6" s="9">
        <v>1</v>
      </c>
      <c r="N6" s="3">
        <v>1</v>
      </c>
      <c r="O6" s="56" t="s">
        <v>36</v>
      </c>
    </row>
    <row r="7" spans="1:15" x14ac:dyDescent="0.25">
      <c r="A7" s="2" t="s">
        <v>8</v>
      </c>
      <c r="B7" s="5">
        <v>3</v>
      </c>
      <c r="C7" s="40">
        <v>4</v>
      </c>
      <c r="D7" s="42">
        <v>1</v>
      </c>
      <c r="E7" s="9">
        <v>2</v>
      </c>
      <c r="F7" s="8">
        <v>1</v>
      </c>
      <c r="G7" s="40">
        <v>2</v>
      </c>
      <c r="H7" s="42">
        <v>4</v>
      </c>
      <c r="I7" s="9">
        <v>3</v>
      </c>
      <c r="J7" s="5">
        <v>2</v>
      </c>
      <c r="K7" s="40">
        <v>4</v>
      </c>
      <c r="L7" s="41">
        <v>3</v>
      </c>
      <c r="M7" s="9">
        <v>1</v>
      </c>
      <c r="N7" s="3">
        <v>1</v>
      </c>
      <c r="O7" s="56" t="s">
        <v>36</v>
      </c>
    </row>
    <row r="8" spans="1:15" x14ac:dyDescent="0.25">
      <c r="A8" s="2" t="s">
        <v>9</v>
      </c>
      <c r="B8" s="5">
        <v>2</v>
      </c>
      <c r="C8" s="40">
        <v>1</v>
      </c>
      <c r="D8" s="42">
        <v>3</v>
      </c>
      <c r="E8" s="9">
        <v>4</v>
      </c>
      <c r="F8" s="8">
        <v>2</v>
      </c>
      <c r="G8" s="40">
        <v>1</v>
      </c>
      <c r="H8" s="42">
        <v>4</v>
      </c>
      <c r="I8" s="9">
        <v>3</v>
      </c>
      <c r="J8" s="5">
        <v>1</v>
      </c>
      <c r="K8" s="40">
        <v>2</v>
      </c>
      <c r="L8" s="41">
        <v>4</v>
      </c>
      <c r="M8" s="9">
        <v>3</v>
      </c>
      <c r="N8" s="3">
        <v>1</v>
      </c>
      <c r="O8" s="56" t="s">
        <v>37</v>
      </c>
    </row>
    <row r="9" spans="1:15" x14ac:dyDescent="0.25">
      <c r="A9" s="2" t="s">
        <v>10</v>
      </c>
      <c r="B9" s="5">
        <v>3</v>
      </c>
      <c r="C9" s="40">
        <v>1</v>
      </c>
      <c r="D9" s="42">
        <v>2</v>
      </c>
      <c r="E9" s="9">
        <v>4</v>
      </c>
      <c r="F9" s="8">
        <v>1</v>
      </c>
      <c r="G9" s="40">
        <v>3</v>
      </c>
      <c r="H9" s="42">
        <v>4</v>
      </c>
      <c r="I9" s="9">
        <v>2</v>
      </c>
      <c r="J9" s="5">
        <v>2</v>
      </c>
      <c r="K9" s="40">
        <v>3</v>
      </c>
      <c r="L9" s="41">
        <v>4</v>
      </c>
      <c r="M9" s="9">
        <v>1</v>
      </c>
      <c r="N9" s="3">
        <v>1</v>
      </c>
      <c r="O9" s="56" t="s">
        <v>35</v>
      </c>
    </row>
    <row r="10" spans="1:15" x14ac:dyDescent="0.25">
      <c r="A10" s="2" t="s">
        <v>11</v>
      </c>
      <c r="B10" s="5">
        <v>3</v>
      </c>
      <c r="C10" s="40">
        <v>2</v>
      </c>
      <c r="D10" s="42">
        <v>1</v>
      </c>
      <c r="E10" s="9">
        <v>4</v>
      </c>
      <c r="F10" s="8">
        <v>1</v>
      </c>
      <c r="G10" s="40">
        <v>2</v>
      </c>
      <c r="H10" s="42">
        <v>3</v>
      </c>
      <c r="I10" s="9">
        <v>4</v>
      </c>
      <c r="J10" s="5">
        <v>2</v>
      </c>
      <c r="K10" s="40">
        <v>1</v>
      </c>
      <c r="L10" s="41">
        <v>4</v>
      </c>
      <c r="M10" s="9">
        <v>3</v>
      </c>
      <c r="N10" s="3">
        <v>1</v>
      </c>
      <c r="O10" s="56" t="s">
        <v>37</v>
      </c>
    </row>
    <row r="11" spans="1:15" x14ac:dyDescent="0.25">
      <c r="A11" s="2" t="s">
        <v>12</v>
      </c>
      <c r="B11" s="5">
        <v>3</v>
      </c>
      <c r="C11" s="40">
        <v>4</v>
      </c>
      <c r="D11" s="42">
        <v>2</v>
      </c>
      <c r="E11" s="9">
        <v>1</v>
      </c>
      <c r="F11" s="8">
        <v>3</v>
      </c>
      <c r="G11" s="40">
        <v>4</v>
      </c>
      <c r="H11" s="42">
        <v>2</v>
      </c>
      <c r="I11" s="9">
        <v>1</v>
      </c>
      <c r="J11" s="5">
        <v>4</v>
      </c>
      <c r="K11" s="40">
        <v>3</v>
      </c>
      <c r="L11" s="41">
        <v>2</v>
      </c>
      <c r="M11" s="9">
        <v>1</v>
      </c>
      <c r="N11" s="3">
        <v>1</v>
      </c>
      <c r="O11" s="56" t="s">
        <v>37</v>
      </c>
    </row>
    <row r="12" spans="1:15" x14ac:dyDescent="0.25">
      <c r="A12" s="2" t="s">
        <v>13</v>
      </c>
      <c r="B12" s="5">
        <v>1</v>
      </c>
      <c r="C12" s="40">
        <v>2</v>
      </c>
      <c r="D12" s="42">
        <v>3</v>
      </c>
      <c r="E12" s="9">
        <v>4</v>
      </c>
      <c r="F12" s="8">
        <v>1</v>
      </c>
      <c r="G12" s="40">
        <v>2</v>
      </c>
      <c r="H12" s="42">
        <v>4</v>
      </c>
      <c r="I12" s="9">
        <v>3</v>
      </c>
      <c r="J12" s="5">
        <v>2</v>
      </c>
      <c r="K12" s="40">
        <v>1</v>
      </c>
      <c r="L12" s="41">
        <v>3</v>
      </c>
      <c r="M12" s="9">
        <v>4</v>
      </c>
      <c r="N12" s="3">
        <v>1</v>
      </c>
      <c r="O12" s="56" t="s">
        <v>35</v>
      </c>
    </row>
    <row r="13" spans="1:15" x14ac:dyDescent="0.25">
      <c r="A13" s="2" t="s">
        <v>14</v>
      </c>
      <c r="B13" s="5">
        <v>1</v>
      </c>
      <c r="C13" s="40">
        <v>3</v>
      </c>
      <c r="D13" s="42">
        <v>2</v>
      </c>
      <c r="E13" s="9">
        <v>4</v>
      </c>
      <c r="F13" s="8">
        <v>1</v>
      </c>
      <c r="G13" s="40">
        <v>2</v>
      </c>
      <c r="H13" s="42">
        <v>3</v>
      </c>
      <c r="I13" s="9">
        <v>4</v>
      </c>
      <c r="J13" s="5">
        <v>2</v>
      </c>
      <c r="K13" s="40">
        <v>3</v>
      </c>
      <c r="L13" s="41">
        <v>1</v>
      </c>
      <c r="M13" s="9">
        <v>4</v>
      </c>
      <c r="N13" s="3">
        <v>1</v>
      </c>
      <c r="O13" s="56" t="s">
        <v>36</v>
      </c>
    </row>
    <row r="14" spans="1:15" x14ac:dyDescent="0.25">
      <c r="A14" s="2" t="s">
        <v>15</v>
      </c>
      <c r="B14" s="5">
        <v>4</v>
      </c>
      <c r="C14" s="40">
        <v>3</v>
      </c>
      <c r="D14" s="42">
        <v>2</v>
      </c>
      <c r="E14" s="9">
        <v>1</v>
      </c>
      <c r="F14" s="8">
        <v>4</v>
      </c>
      <c r="G14" s="40">
        <v>3</v>
      </c>
      <c r="H14" s="42">
        <v>2</v>
      </c>
      <c r="I14" s="9">
        <v>1</v>
      </c>
      <c r="J14" s="5">
        <v>4</v>
      </c>
      <c r="K14" s="40">
        <v>3</v>
      </c>
      <c r="L14" s="41">
        <v>2</v>
      </c>
      <c r="M14" s="9">
        <v>1</v>
      </c>
      <c r="N14" s="3">
        <v>1</v>
      </c>
      <c r="O14" s="57" t="s">
        <v>36</v>
      </c>
    </row>
    <row r="15" spans="1:15" x14ac:dyDescent="0.25">
      <c r="A15" s="2" t="s">
        <v>16</v>
      </c>
      <c r="B15" s="5">
        <v>3</v>
      </c>
      <c r="C15" s="39">
        <v>4</v>
      </c>
      <c r="D15" s="41">
        <v>2</v>
      </c>
      <c r="E15" s="9">
        <v>1</v>
      </c>
      <c r="F15" s="8">
        <v>4</v>
      </c>
      <c r="G15" s="40">
        <v>2</v>
      </c>
      <c r="H15" s="42">
        <v>1</v>
      </c>
      <c r="I15" s="9">
        <v>3</v>
      </c>
      <c r="J15" s="5">
        <v>1</v>
      </c>
      <c r="K15" s="40">
        <v>4</v>
      </c>
      <c r="L15" s="42">
        <v>3</v>
      </c>
      <c r="M15" s="9">
        <v>2</v>
      </c>
      <c r="N15" s="3">
        <v>2</v>
      </c>
      <c r="O15" s="56" t="s">
        <v>35</v>
      </c>
    </row>
    <row r="16" spans="1:15" x14ac:dyDescent="0.25">
      <c r="A16" s="2" t="s">
        <v>17</v>
      </c>
      <c r="B16" s="5">
        <v>2</v>
      </c>
      <c r="C16" s="39">
        <v>1</v>
      </c>
      <c r="D16" s="41">
        <v>3</v>
      </c>
      <c r="E16" s="9">
        <v>4</v>
      </c>
      <c r="F16" s="8">
        <v>4</v>
      </c>
      <c r="G16" s="40">
        <v>1</v>
      </c>
      <c r="H16" s="42">
        <v>3</v>
      </c>
      <c r="I16" s="9">
        <v>2</v>
      </c>
      <c r="J16" s="5">
        <v>2</v>
      </c>
      <c r="K16" s="40">
        <v>1</v>
      </c>
      <c r="L16" s="42">
        <v>4</v>
      </c>
      <c r="M16" s="9">
        <v>3</v>
      </c>
      <c r="N16" s="3">
        <v>2</v>
      </c>
      <c r="O16" s="56" t="s">
        <v>35</v>
      </c>
    </row>
    <row r="17" spans="1:15" x14ac:dyDescent="0.25">
      <c r="A17" s="2" t="s">
        <v>19</v>
      </c>
      <c r="B17" s="5">
        <v>2</v>
      </c>
      <c r="C17" s="39">
        <v>1</v>
      </c>
      <c r="D17" s="41">
        <v>3</v>
      </c>
      <c r="E17" s="9">
        <v>4</v>
      </c>
      <c r="F17" s="8">
        <v>3</v>
      </c>
      <c r="G17" s="40">
        <v>1</v>
      </c>
      <c r="H17" s="42">
        <v>4</v>
      </c>
      <c r="I17" s="9">
        <v>2</v>
      </c>
      <c r="J17" s="5">
        <v>2</v>
      </c>
      <c r="K17" s="40">
        <v>1</v>
      </c>
      <c r="L17" s="42">
        <v>4</v>
      </c>
      <c r="M17" s="9">
        <v>3</v>
      </c>
      <c r="N17" s="3">
        <v>2</v>
      </c>
      <c r="O17" s="56" t="s">
        <v>35</v>
      </c>
    </row>
    <row r="18" spans="1:15" x14ac:dyDescent="0.25">
      <c r="A18" s="2" t="s">
        <v>20</v>
      </c>
      <c r="B18" s="5">
        <v>1</v>
      </c>
      <c r="C18" s="39">
        <v>2</v>
      </c>
      <c r="D18" s="41">
        <v>3</v>
      </c>
      <c r="E18" s="9">
        <v>4</v>
      </c>
      <c r="F18" s="8">
        <v>3</v>
      </c>
      <c r="G18" s="40">
        <v>2</v>
      </c>
      <c r="H18" s="42">
        <v>4</v>
      </c>
      <c r="I18" s="9">
        <v>1</v>
      </c>
      <c r="J18" s="5">
        <v>3</v>
      </c>
      <c r="K18" s="40">
        <v>1</v>
      </c>
      <c r="L18" s="42">
        <v>4</v>
      </c>
      <c r="M18" s="9">
        <v>2</v>
      </c>
      <c r="N18" s="3">
        <v>2</v>
      </c>
      <c r="O18" s="56" t="s">
        <v>35</v>
      </c>
    </row>
    <row r="19" spans="1:15" x14ac:dyDescent="0.25">
      <c r="A19" s="2" t="s">
        <v>21</v>
      </c>
      <c r="B19" s="5">
        <v>2</v>
      </c>
      <c r="C19" s="39">
        <v>1</v>
      </c>
      <c r="D19" s="41">
        <v>4</v>
      </c>
      <c r="E19" s="9">
        <v>3</v>
      </c>
      <c r="F19" s="8">
        <v>4</v>
      </c>
      <c r="G19" s="40">
        <v>2</v>
      </c>
      <c r="H19" s="42">
        <v>3</v>
      </c>
      <c r="I19" s="9">
        <v>1</v>
      </c>
      <c r="J19" s="5">
        <v>3</v>
      </c>
      <c r="K19" s="40">
        <v>1</v>
      </c>
      <c r="L19" s="42">
        <v>4</v>
      </c>
      <c r="M19" s="9">
        <v>2</v>
      </c>
      <c r="N19" s="3">
        <v>2</v>
      </c>
      <c r="O19" s="56" t="s">
        <v>36</v>
      </c>
    </row>
    <row r="20" spans="1:15" x14ac:dyDescent="0.25">
      <c r="A20" s="2" t="s">
        <v>22</v>
      </c>
      <c r="B20" s="5">
        <v>1</v>
      </c>
      <c r="C20" s="39">
        <v>2</v>
      </c>
      <c r="D20" s="41">
        <v>3</v>
      </c>
      <c r="E20" s="9">
        <v>4</v>
      </c>
      <c r="F20" s="8">
        <v>3</v>
      </c>
      <c r="G20" s="40">
        <v>1</v>
      </c>
      <c r="H20" s="42">
        <v>4</v>
      </c>
      <c r="I20" s="9">
        <v>2</v>
      </c>
      <c r="J20" s="5">
        <v>3</v>
      </c>
      <c r="K20" s="40">
        <v>1</v>
      </c>
      <c r="L20" s="42">
        <v>4</v>
      </c>
      <c r="M20" s="9">
        <v>2</v>
      </c>
      <c r="N20" s="3">
        <v>2</v>
      </c>
      <c r="O20" s="56" t="s">
        <v>36</v>
      </c>
    </row>
    <row r="21" spans="1:15" x14ac:dyDescent="0.25">
      <c r="A21" s="2" t="s">
        <v>23</v>
      </c>
      <c r="B21" s="5">
        <v>2</v>
      </c>
      <c r="C21" s="39">
        <v>1</v>
      </c>
      <c r="D21" s="41">
        <v>3</v>
      </c>
      <c r="E21" s="9">
        <v>4</v>
      </c>
      <c r="F21" s="8">
        <v>4</v>
      </c>
      <c r="G21" s="40">
        <v>1</v>
      </c>
      <c r="H21" s="42">
        <v>2</v>
      </c>
      <c r="I21" s="9">
        <v>3</v>
      </c>
      <c r="J21" s="5">
        <v>2</v>
      </c>
      <c r="K21" s="40">
        <v>1</v>
      </c>
      <c r="L21" s="42">
        <v>4</v>
      </c>
      <c r="M21" s="9">
        <v>3</v>
      </c>
      <c r="N21" s="3">
        <v>2</v>
      </c>
      <c r="O21" s="56" t="s">
        <v>37</v>
      </c>
    </row>
    <row r="22" spans="1:15" x14ac:dyDescent="0.25">
      <c r="A22" s="2" t="s">
        <v>24</v>
      </c>
      <c r="B22" s="5">
        <v>2</v>
      </c>
      <c r="C22" s="39">
        <v>1</v>
      </c>
      <c r="D22" s="41">
        <v>3</v>
      </c>
      <c r="E22" s="9">
        <v>4</v>
      </c>
      <c r="F22" s="8">
        <v>4</v>
      </c>
      <c r="G22" s="40">
        <v>1</v>
      </c>
      <c r="H22" s="42">
        <v>3</v>
      </c>
      <c r="I22" s="9">
        <v>2</v>
      </c>
      <c r="J22" s="5">
        <v>2</v>
      </c>
      <c r="K22" s="40">
        <v>4</v>
      </c>
      <c r="L22" s="42">
        <v>3</v>
      </c>
      <c r="M22" s="9">
        <v>1</v>
      </c>
      <c r="N22" s="3">
        <v>2</v>
      </c>
      <c r="O22" s="56" t="s">
        <v>37</v>
      </c>
    </row>
    <row r="23" spans="1:15" x14ac:dyDescent="0.25">
      <c r="A23" s="2" t="s">
        <v>25</v>
      </c>
      <c r="B23" s="5">
        <v>2</v>
      </c>
      <c r="C23" s="39">
        <v>4</v>
      </c>
      <c r="D23" s="41">
        <v>3</v>
      </c>
      <c r="E23" s="9">
        <v>1</v>
      </c>
      <c r="F23" s="8">
        <v>1</v>
      </c>
      <c r="G23" s="40">
        <v>2</v>
      </c>
      <c r="H23" s="42">
        <v>3</v>
      </c>
      <c r="I23" s="9">
        <v>4</v>
      </c>
      <c r="J23" s="5">
        <v>2</v>
      </c>
      <c r="K23" s="40">
        <v>4</v>
      </c>
      <c r="L23" s="42">
        <v>3</v>
      </c>
      <c r="M23" s="9">
        <v>1</v>
      </c>
      <c r="N23" s="3">
        <v>2</v>
      </c>
      <c r="O23" s="56" t="s">
        <v>37</v>
      </c>
    </row>
    <row r="24" spans="1:15" x14ac:dyDescent="0.25">
      <c r="A24" s="2" t="s">
        <v>31</v>
      </c>
      <c r="B24" s="5">
        <v>1</v>
      </c>
      <c r="C24" s="39">
        <v>2</v>
      </c>
      <c r="D24" s="41">
        <v>3</v>
      </c>
      <c r="E24" s="9">
        <v>4</v>
      </c>
      <c r="F24" s="8">
        <v>4</v>
      </c>
      <c r="G24" s="40">
        <v>3</v>
      </c>
      <c r="H24" s="42">
        <v>2</v>
      </c>
      <c r="I24" s="9">
        <v>1</v>
      </c>
      <c r="J24" s="5">
        <v>1</v>
      </c>
      <c r="K24" s="40">
        <v>3</v>
      </c>
      <c r="L24" s="42">
        <v>4</v>
      </c>
      <c r="M24" s="9">
        <v>2</v>
      </c>
      <c r="N24" s="3">
        <v>2</v>
      </c>
      <c r="O24" s="56" t="s">
        <v>37</v>
      </c>
    </row>
    <row r="25" spans="1:15" x14ac:dyDescent="0.25">
      <c r="A25" s="2" t="s">
        <v>32</v>
      </c>
      <c r="B25" s="5">
        <v>2</v>
      </c>
      <c r="C25" s="39">
        <v>1</v>
      </c>
      <c r="D25" s="41">
        <v>3</v>
      </c>
      <c r="E25" s="9">
        <v>4</v>
      </c>
      <c r="F25" s="8">
        <v>1</v>
      </c>
      <c r="G25" s="40">
        <v>3</v>
      </c>
      <c r="H25" s="42">
        <v>4</v>
      </c>
      <c r="I25" s="9">
        <v>2</v>
      </c>
      <c r="J25" s="5">
        <v>3</v>
      </c>
      <c r="K25" s="40">
        <v>1</v>
      </c>
      <c r="L25" s="42">
        <v>4</v>
      </c>
      <c r="M25" s="9">
        <v>2</v>
      </c>
      <c r="N25" s="3">
        <v>2</v>
      </c>
      <c r="O25" s="56" t="s">
        <v>35</v>
      </c>
    </row>
    <row r="26" spans="1:15" ht="15.75" thickBot="1" x14ac:dyDescent="0.3">
      <c r="A26" s="2" t="s">
        <v>33</v>
      </c>
      <c r="B26" s="5">
        <v>2</v>
      </c>
      <c r="C26" s="39">
        <v>1</v>
      </c>
      <c r="D26" s="41">
        <v>3</v>
      </c>
      <c r="E26" s="9">
        <v>4</v>
      </c>
      <c r="F26" s="8">
        <v>2</v>
      </c>
      <c r="G26" s="40">
        <v>4</v>
      </c>
      <c r="H26" s="42">
        <v>3</v>
      </c>
      <c r="I26" s="9">
        <v>1</v>
      </c>
      <c r="J26" s="5">
        <v>2</v>
      </c>
      <c r="K26" s="40">
        <v>3</v>
      </c>
      <c r="L26" s="42">
        <v>4</v>
      </c>
      <c r="M26" s="9">
        <v>1</v>
      </c>
      <c r="N26" s="3">
        <v>2</v>
      </c>
      <c r="O26" s="58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2851-85E2-4420-B55C-D174F8022730}">
  <sheetPr>
    <tabColor rgb="FFFF0000"/>
  </sheetPr>
  <dimension ref="A1:F301"/>
  <sheetViews>
    <sheetView workbookViewId="0">
      <selection activeCell="H37" sqref="H37"/>
    </sheetView>
  </sheetViews>
  <sheetFormatPr defaultRowHeight="15" x14ac:dyDescent="0.25"/>
  <cols>
    <col min="1" max="2" width="9.140625" style="1"/>
    <col min="3" max="3" width="10.5703125" style="1" bestFit="1" customWidth="1"/>
    <col min="4" max="4" width="9.140625" style="1"/>
    <col min="5" max="5" width="10.42578125" style="1" bestFit="1" customWidth="1"/>
    <col min="6" max="6" width="5.28515625" style="1" bestFit="1" customWidth="1"/>
    <col min="7" max="16384" width="9.140625" style="1"/>
  </cols>
  <sheetData>
    <row r="1" spans="1:6" x14ac:dyDescent="0.25">
      <c r="A1" s="43" t="s">
        <v>34</v>
      </c>
      <c r="B1" s="44" t="s">
        <v>38</v>
      </c>
      <c r="C1" s="44" t="s">
        <v>61</v>
      </c>
      <c r="D1" s="44" t="s">
        <v>67</v>
      </c>
      <c r="E1" s="44" t="s">
        <v>68</v>
      </c>
      <c r="F1" s="44" t="s">
        <v>69</v>
      </c>
    </row>
    <row r="2" spans="1:6" x14ac:dyDescent="0.25">
      <c r="A2" s="69">
        <v>1</v>
      </c>
      <c r="B2" s="69" t="s">
        <v>35</v>
      </c>
      <c r="C2" s="69" t="s">
        <v>0</v>
      </c>
      <c r="D2" s="69" t="s">
        <v>1</v>
      </c>
      <c r="E2" s="69" t="s">
        <v>28</v>
      </c>
      <c r="F2" s="69">
        <v>2</v>
      </c>
    </row>
    <row r="3" spans="1:6" x14ac:dyDescent="0.25">
      <c r="A3" s="69">
        <v>1</v>
      </c>
      <c r="B3" s="69" t="s">
        <v>35</v>
      </c>
      <c r="C3" s="69" t="s">
        <v>4</v>
      </c>
      <c r="D3" s="69" t="s">
        <v>1</v>
      </c>
      <c r="E3" s="69" t="s">
        <v>28</v>
      </c>
      <c r="F3" s="69">
        <v>1</v>
      </c>
    </row>
    <row r="4" spans="1:6" x14ac:dyDescent="0.25">
      <c r="A4" s="69">
        <v>1</v>
      </c>
      <c r="B4" s="69" t="s">
        <v>35</v>
      </c>
      <c r="C4" s="69" t="s">
        <v>5</v>
      </c>
      <c r="D4" s="69" t="s">
        <v>1</v>
      </c>
      <c r="E4" s="69" t="s">
        <v>28</v>
      </c>
      <c r="F4" s="69">
        <v>2</v>
      </c>
    </row>
    <row r="5" spans="1:6" x14ac:dyDescent="0.25">
      <c r="A5" s="69">
        <v>1</v>
      </c>
      <c r="B5" s="69" t="s">
        <v>35</v>
      </c>
      <c r="C5" s="69" t="s">
        <v>6</v>
      </c>
      <c r="D5" s="69" t="s">
        <v>1</v>
      </c>
      <c r="E5" s="69" t="s">
        <v>28</v>
      </c>
      <c r="F5" s="69">
        <v>3</v>
      </c>
    </row>
    <row r="6" spans="1:6" x14ac:dyDescent="0.25">
      <c r="A6" s="69">
        <v>1</v>
      </c>
      <c r="B6" s="69" t="s">
        <v>36</v>
      </c>
      <c r="C6" s="69" t="s">
        <v>7</v>
      </c>
      <c r="D6" s="69" t="s">
        <v>1</v>
      </c>
      <c r="E6" s="69" t="s">
        <v>28</v>
      </c>
      <c r="F6" s="69">
        <v>3</v>
      </c>
    </row>
    <row r="7" spans="1:6" x14ac:dyDescent="0.25">
      <c r="A7" s="69">
        <v>1</v>
      </c>
      <c r="B7" s="69" t="s">
        <v>36</v>
      </c>
      <c r="C7" s="69" t="s">
        <v>8</v>
      </c>
      <c r="D7" s="69" t="s">
        <v>1</v>
      </c>
      <c r="E7" s="69" t="s">
        <v>28</v>
      </c>
      <c r="F7" s="69">
        <v>3</v>
      </c>
    </row>
    <row r="8" spans="1:6" x14ac:dyDescent="0.25">
      <c r="A8" s="69">
        <v>1</v>
      </c>
      <c r="B8" s="69" t="s">
        <v>37</v>
      </c>
      <c r="C8" s="69" t="s">
        <v>9</v>
      </c>
      <c r="D8" s="69" t="s">
        <v>1</v>
      </c>
      <c r="E8" s="69" t="s">
        <v>28</v>
      </c>
      <c r="F8" s="69">
        <v>2</v>
      </c>
    </row>
    <row r="9" spans="1:6" x14ac:dyDescent="0.25">
      <c r="A9" s="69">
        <v>1</v>
      </c>
      <c r="B9" s="69" t="s">
        <v>35</v>
      </c>
      <c r="C9" s="69" t="s">
        <v>10</v>
      </c>
      <c r="D9" s="69" t="s">
        <v>1</v>
      </c>
      <c r="E9" s="69" t="s">
        <v>28</v>
      </c>
      <c r="F9" s="69">
        <v>3</v>
      </c>
    </row>
    <row r="10" spans="1:6" x14ac:dyDescent="0.25">
      <c r="A10" s="69">
        <v>1</v>
      </c>
      <c r="B10" s="69" t="s">
        <v>37</v>
      </c>
      <c r="C10" s="69" t="s">
        <v>11</v>
      </c>
      <c r="D10" s="69" t="s">
        <v>1</v>
      </c>
      <c r="E10" s="69" t="s">
        <v>28</v>
      </c>
      <c r="F10" s="69">
        <v>3</v>
      </c>
    </row>
    <row r="11" spans="1:6" x14ac:dyDescent="0.25">
      <c r="A11" s="69">
        <v>1</v>
      </c>
      <c r="B11" s="69" t="s">
        <v>37</v>
      </c>
      <c r="C11" s="69" t="s">
        <v>12</v>
      </c>
      <c r="D11" s="69" t="s">
        <v>1</v>
      </c>
      <c r="E11" s="69" t="s">
        <v>28</v>
      </c>
      <c r="F11" s="69">
        <v>3</v>
      </c>
    </row>
    <row r="12" spans="1:6" x14ac:dyDescent="0.25">
      <c r="A12" s="69">
        <v>1</v>
      </c>
      <c r="B12" s="69" t="s">
        <v>35</v>
      </c>
      <c r="C12" s="69" t="s">
        <v>13</v>
      </c>
      <c r="D12" s="69" t="s">
        <v>1</v>
      </c>
      <c r="E12" s="69" t="s">
        <v>28</v>
      </c>
      <c r="F12" s="69">
        <v>1</v>
      </c>
    </row>
    <row r="13" spans="1:6" x14ac:dyDescent="0.25">
      <c r="A13" s="69">
        <v>1</v>
      </c>
      <c r="B13" s="69" t="s">
        <v>36</v>
      </c>
      <c r="C13" s="69" t="s">
        <v>14</v>
      </c>
      <c r="D13" s="69" t="s">
        <v>1</v>
      </c>
      <c r="E13" s="69" t="s">
        <v>28</v>
      </c>
      <c r="F13" s="69">
        <v>1</v>
      </c>
    </row>
    <row r="14" spans="1:6" x14ac:dyDescent="0.25">
      <c r="A14" s="69">
        <v>1</v>
      </c>
      <c r="B14" s="69" t="s">
        <v>36</v>
      </c>
      <c r="C14" s="69" t="s">
        <v>15</v>
      </c>
      <c r="D14" s="69" t="s">
        <v>1</v>
      </c>
      <c r="E14" s="69" t="s">
        <v>28</v>
      </c>
      <c r="F14" s="69">
        <v>4</v>
      </c>
    </row>
    <row r="15" spans="1:6" x14ac:dyDescent="0.25">
      <c r="A15" s="69">
        <v>2</v>
      </c>
      <c r="B15" s="69" t="s">
        <v>35</v>
      </c>
      <c r="C15" s="69" t="s">
        <v>16</v>
      </c>
      <c r="D15" s="69" t="s">
        <v>1</v>
      </c>
      <c r="E15" s="69" t="s">
        <v>28</v>
      </c>
      <c r="F15" s="69">
        <v>3</v>
      </c>
    </row>
    <row r="16" spans="1:6" x14ac:dyDescent="0.25">
      <c r="A16" s="69">
        <v>2</v>
      </c>
      <c r="B16" s="69" t="s">
        <v>35</v>
      </c>
      <c r="C16" s="69" t="s">
        <v>17</v>
      </c>
      <c r="D16" s="69" t="s">
        <v>1</v>
      </c>
      <c r="E16" s="69" t="s">
        <v>28</v>
      </c>
      <c r="F16" s="69">
        <v>2</v>
      </c>
    </row>
    <row r="17" spans="1:6" x14ac:dyDescent="0.25">
      <c r="A17" s="69">
        <v>2</v>
      </c>
      <c r="B17" s="69" t="s">
        <v>35</v>
      </c>
      <c r="C17" s="69" t="s">
        <v>19</v>
      </c>
      <c r="D17" s="69" t="s">
        <v>1</v>
      </c>
      <c r="E17" s="69" t="s">
        <v>28</v>
      </c>
      <c r="F17" s="69">
        <v>2</v>
      </c>
    </row>
    <row r="18" spans="1:6" x14ac:dyDescent="0.25">
      <c r="A18" s="69">
        <v>2</v>
      </c>
      <c r="B18" s="69" t="s">
        <v>35</v>
      </c>
      <c r="C18" s="69" t="s">
        <v>20</v>
      </c>
      <c r="D18" s="69" t="s">
        <v>1</v>
      </c>
      <c r="E18" s="69" t="s">
        <v>28</v>
      </c>
      <c r="F18" s="69">
        <v>1</v>
      </c>
    </row>
    <row r="19" spans="1:6" x14ac:dyDescent="0.25">
      <c r="A19" s="69">
        <v>2</v>
      </c>
      <c r="B19" s="69" t="s">
        <v>36</v>
      </c>
      <c r="C19" s="69" t="s">
        <v>21</v>
      </c>
      <c r="D19" s="69" t="s">
        <v>1</v>
      </c>
      <c r="E19" s="69" t="s">
        <v>28</v>
      </c>
      <c r="F19" s="69">
        <v>2</v>
      </c>
    </row>
    <row r="20" spans="1:6" x14ac:dyDescent="0.25">
      <c r="A20" s="69">
        <v>2</v>
      </c>
      <c r="B20" s="69" t="s">
        <v>36</v>
      </c>
      <c r="C20" s="69" t="s">
        <v>22</v>
      </c>
      <c r="D20" s="69" t="s">
        <v>1</v>
      </c>
      <c r="E20" s="69" t="s">
        <v>28</v>
      </c>
      <c r="F20" s="69">
        <v>1</v>
      </c>
    </row>
    <row r="21" spans="1:6" x14ac:dyDescent="0.25">
      <c r="A21" s="69">
        <v>2</v>
      </c>
      <c r="B21" s="69" t="s">
        <v>37</v>
      </c>
      <c r="C21" s="69" t="s">
        <v>23</v>
      </c>
      <c r="D21" s="69" t="s">
        <v>1</v>
      </c>
      <c r="E21" s="69" t="s">
        <v>28</v>
      </c>
      <c r="F21" s="69">
        <v>2</v>
      </c>
    </row>
    <row r="22" spans="1:6" x14ac:dyDescent="0.25">
      <c r="A22" s="69">
        <v>2</v>
      </c>
      <c r="B22" s="69" t="s">
        <v>37</v>
      </c>
      <c r="C22" s="69" t="s">
        <v>24</v>
      </c>
      <c r="D22" s="69" t="s">
        <v>1</v>
      </c>
      <c r="E22" s="69" t="s">
        <v>28</v>
      </c>
      <c r="F22" s="69">
        <v>2</v>
      </c>
    </row>
    <row r="23" spans="1:6" x14ac:dyDescent="0.25">
      <c r="A23" s="69">
        <v>2</v>
      </c>
      <c r="B23" s="69" t="s">
        <v>37</v>
      </c>
      <c r="C23" s="69" t="s">
        <v>25</v>
      </c>
      <c r="D23" s="69" t="s">
        <v>1</v>
      </c>
      <c r="E23" s="69" t="s">
        <v>28</v>
      </c>
      <c r="F23" s="69">
        <v>2</v>
      </c>
    </row>
    <row r="24" spans="1:6" x14ac:dyDescent="0.25">
      <c r="A24" s="69">
        <v>2</v>
      </c>
      <c r="B24" s="69" t="s">
        <v>37</v>
      </c>
      <c r="C24" s="69" t="s">
        <v>31</v>
      </c>
      <c r="D24" s="69" t="s">
        <v>1</v>
      </c>
      <c r="E24" s="69" t="s">
        <v>28</v>
      </c>
      <c r="F24" s="69">
        <v>1</v>
      </c>
    </row>
    <row r="25" spans="1:6" x14ac:dyDescent="0.25">
      <c r="A25" s="69">
        <v>2</v>
      </c>
      <c r="B25" s="69" t="s">
        <v>35</v>
      </c>
      <c r="C25" s="69" t="s">
        <v>32</v>
      </c>
      <c r="D25" s="69" t="s">
        <v>1</v>
      </c>
      <c r="E25" s="69" t="s">
        <v>28</v>
      </c>
      <c r="F25" s="69">
        <v>2</v>
      </c>
    </row>
    <row r="26" spans="1:6" x14ac:dyDescent="0.25">
      <c r="A26" s="69">
        <v>2</v>
      </c>
      <c r="B26" s="69" t="s">
        <v>36</v>
      </c>
      <c r="C26" s="69" t="s">
        <v>33</v>
      </c>
      <c r="D26" s="69" t="s">
        <v>1</v>
      </c>
      <c r="E26" s="69" t="s">
        <v>28</v>
      </c>
      <c r="F26" s="69">
        <v>2</v>
      </c>
    </row>
    <row r="27" spans="1:6" x14ac:dyDescent="0.25">
      <c r="A27" s="70">
        <v>1</v>
      </c>
      <c r="B27" s="70" t="s">
        <v>35</v>
      </c>
      <c r="C27" s="70" t="s">
        <v>0</v>
      </c>
      <c r="D27" s="70" t="s">
        <v>1</v>
      </c>
      <c r="E27" s="70" t="s">
        <v>29</v>
      </c>
      <c r="F27" s="70">
        <v>1</v>
      </c>
    </row>
    <row r="28" spans="1:6" x14ac:dyDescent="0.25">
      <c r="A28" s="70">
        <v>1</v>
      </c>
      <c r="B28" s="70" t="s">
        <v>35</v>
      </c>
      <c r="C28" s="70" t="s">
        <v>4</v>
      </c>
      <c r="D28" s="70" t="s">
        <v>1</v>
      </c>
      <c r="E28" s="70" t="s">
        <v>29</v>
      </c>
      <c r="F28" s="70">
        <v>2</v>
      </c>
    </row>
    <row r="29" spans="1:6" x14ac:dyDescent="0.25">
      <c r="A29" s="70">
        <v>1</v>
      </c>
      <c r="B29" s="70" t="s">
        <v>35</v>
      </c>
      <c r="C29" s="70" t="s">
        <v>5</v>
      </c>
      <c r="D29" s="70" t="s">
        <v>1</v>
      </c>
      <c r="E29" s="70" t="s">
        <v>29</v>
      </c>
      <c r="F29" s="70">
        <v>1</v>
      </c>
    </row>
    <row r="30" spans="1:6" x14ac:dyDescent="0.25">
      <c r="A30" s="70">
        <v>1</v>
      </c>
      <c r="B30" s="70" t="s">
        <v>35</v>
      </c>
      <c r="C30" s="70" t="s">
        <v>6</v>
      </c>
      <c r="D30" s="70" t="s">
        <v>1</v>
      </c>
      <c r="E30" s="70" t="s">
        <v>29</v>
      </c>
      <c r="F30" s="70">
        <v>1</v>
      </c>
    </row>
    <row r="31" spans="1:6" x14ac:dyDescent="0.25">
      <c r="A31" s="70">
        <v>1</v>
      </c>
      <c r="B31" s="70" t="s">
        <v>36</v>
      </c>
      <c r="C31" s="70" t="s">
        <v>7</v>
      </c>
      <c r="D31" s="70" t="s">
        <v>1</v>
      </c>
      <c r="E31" s="70" t="s">
        <v>29</v>
      </c>
      <c r="F31" s="70">
        <v>2</v>
      </c>
    </row>
    <row r="32" spans="1:6" x14ac:dyDescent="0.25">
      <c r="A32" s="70">
        <v>1</v>
      </c>
      <c r="B32" s="70" t="s">
        <v>36</v>
      </c>
      <c r="C32" s="70" t="s">
        <v>8</v>
      </c>
      <c r="D32" s="70" t="s">
        <v>1</v>
      </c>
      <c r="E32" s="70" t="s">
        <v>29</v>
      </c>
      <c r="F32" s="70">
        <v>4</v>
      </c>
    </row>
    <row r="33" spans="1:6" x14ac:dyDescent="0.25">
      <c r="A33" s="70">
        <v>1</v>
      </c>
      <c r="B33" s="70" t="s">
        <v>37</v>
      </c>
      <c r="C33" s="70" t="s">
        <v>9</v>
      </c>
      <c r="D33" s="70" t="s">
        <v>1</v>
      </c>
      <c r="E33" s="70" t="s">
        <v>29</v>
      </c>
      <c r="F33" s="70">
        <v>1</v>
      </c>
    </row>
    <row r="34" spans="1:6" x14ac:dyDescent="0.25">
      <c r="A34" s="70">
        <v>1</v>
      </c>
      <c r="B34" s="70" t="s">
        <v>35</v>
      </c>
      <c r="C34" s="70" t="s">
        <v>10</v>
      </c>
      <c r="D34" s="70" t="s">
        <v>1</v>
      </c>
      <c r="E34" s="70" t="s">
        <v>29</v>
      </c>
      <c r="F34" s="70">
        <v>1</v>
      </c>
    </row>
    <row r="35" spans="1:6" x14ac:dyDescent="0.25">
      <c r="A35" s="70">
        <v>1</v>
      </c>
      <c r="B35" s="70" t="s">
        <v>37</v>
      </c>
      <c r="C35" s="70" t="s">
        <v>11</v>
      </c>
      <c r="D35" s="70" t="s">
        <v>1</v>
      </c>
      <c r="E35" s="70" t="s">
        <v>29</v>
      </c>
      <c r="F35" s="70">
        <v>2</v>
      </c>
    </row>
    <row r="36" spans="1:6" x14ac:dyDescent="0.25">
      <c r="A36" s="70">
        <v>1</v>
      </c>
      <c r="B36" s="70" t="s">
        <v>37</v>
      </c>
      <c r="C36" s="70" t="s">
        <v>12</v>
      </c>
      <c r="D36" s="70" t="s">
        <v>1</v>
      </c>
      <c r="E36" s="70" t="s">
        <v>29</v>
      </c>
      <c r="F36" s="70">
        <v>4</v>
      </c>
    </row>
    <row r="37" spans="1:6" x14ac:dyDescent="0.25">
      <c r="A37" s="70">
        <v>1</v>
      </c>
      <c r="B37" s="70" t="s">
        <v>35</v>
      </c>
      <c r="C37" s="70" t="s">
        <v>13</v>
      </c>
      <c r="D37" s="70" t="s">
        <v>1</v>
      </c>
      <c r="E37" s="70" t="s">
        <v>29</v>
      </c>
      <c r="F37" s="70">
        <v>2</v>
      </c>
    </row>
    <row r="38" spans="1:6" x14ac:dyDescent="0.25">
      <c r="A38" s="70">
        <v>1</v>
      </c>
      <c r="B38" s="70" t="s">
        <v>36</v>
      </c>
      <c r="C38" s="70" t="s">
        <v>14</v>
      </c>
      <c r="D38" s="70" t="s">
        <v>1</v>
      </c>
      <c r="E38" s="70" t="s">
        <v>29</v>
      </c>
      <c r="F38" s="70">
        <v>3</v>
      </c>
    </row>
    <row r="39" spans="1:6" x14ac:dyDescent="0.25">
      <c r="A39" s="70">
        <v>1</v>
      </c>
      <c r="B39" s="70" t="s">
        <v>36</v>
      </c>
      <c r="C39" s="70" t="s">
        <v>15</v>
      </c>
      <c r="D39" s="70" t="s">
        <v>1</v>
      </c>
      <c r="E39" s="70" t="s">
        <v>29</v>
      </c>
      <c r="F39" s="70">
        <v>3</v>
      </c>
    </row>
    <row r="40" spans="1:6" x14ac:dyDescent="0.25">
      <c r="A40" s="70">
        <v>2</v>
      </c>
      <c r="B40" s="70" t="s">
        <v>35</v>
      </c>
      <c r="C40" s="70" t="s">
        <v>16</v>
      </c>
      <c r="D40" s="70" t="s">
        <v>1</v>
      </c>
      <c r="E40" s="70" t="s">
        <v>29</v>
      </c>
      <c r="F40" s="70">
        <v>4</v>
      </c>
    </row>
    <row r="41" spans="1:6" x14ac:dyDescent="0.25">
      <c r="A41" s="70">
        <v>2</v>
      </c>
      <c r="B41" s="70" t="s">
        <v>35</v>
      </c>
      <c r="C41" s="70" t="s">
        <v>17</v>
      </c>
      <c r="D41" s="70" t="s">
        <v>1</v>
      </c>
      <c r="E41" s="70" t="s">
        <v>29</v>
      </c>
      <c r="F41" s="70">
        <v>1</v>
      </c>
    </row>
    <row r="42" spans="1:6" x14ac:dyDescent="0.25">
      <c r="A42" s="70">
        <v>2</v>
      </c>
      <c r="B42" s="70" t="s">
        <v>35</v>
      </c>
      <c r="C42" s="70" t="s">
        <v>19</v>
      </c>
      <c r="D42" s="70" t="s">
        <v>1</v>
      </c>
      <c r="E42" s="70" t="s">
        <v>29</v>
      </c>
      <c r="F42" s="70">
        <v>1</v>
      </c>
    </row>
    <row r="43" spans="1:6" x14ac:dyDescent="0.25">
      <c r="A43" s="70">
        <v>2</v>
      </c>
      <c r="B43" s="70" t="s">
        <v>35</v>
      </c>
      <c r="C43" s="70" t="s">
        <v>20</v>
      </c>
      <c r="D43" s="70" t="s">
        <v>1</v>
      </c>
      <c r="E43" s="70" t="s">
        <v>29</v>
      </c>
      <c r="F43" s="70">
        <v>2</v>
      </c>
    </row>
    <row r="44" spans="1:6" x14ac:dyDescent="0.25">
      <c r="A44" s="70">
        <v>2</v>
      </c>
      <c r="B44" s="70" t="s">
        <v>36</v>
      </c>
      <c r="C44" s="70" t="s">
        <v>21</v>
      </c>
      <c r="D44" s="70" t="s">
        <v>1</v>
      </c>
      <c r="E44" s="70" t="s">
        <v>29</v>
      </c>
      <c r="F44" s="70">
        <v>1</v>
      </c>
    </row>
    <row r="45" spans="1:6" x14ac:dyDescent="0.25">
      <c r="A45" s="70">
        <v>2</v>
      </c>
      <c r="B45" s="70" t="s">
        <v>36</v>
      </c>
      <c r="C45" s="70" t="s">
        <v>22</v>
      </c>
      <c r="D45" s="70" t="s">
        <v>1</v>
      </c>
      <c r="E45" s="70" t="s">
        <v>29</v>
      </c>
      <c r="F45" s="70">
        <v>2</v>
      </c>
    </row>
    <row r="46" spans="1:6" x14ac:dyDescent="0.25">
      <c r="A46" s="70">
        <v>2</v>
      </c>
      <c r="B46" s="70" t="s">
        <v>37</v>
      </c>
      <c r="C46" s="70" t="s">
        <v>23</v>
      </c>
      <c r="D46" s="70" t="s">
        <v>1</v>
      </c>
      <c r="E46" s="70" t="s">
        <v>29</v>
      </c>
      <c r="F46" s="70">
        <v>1</v>
      </c>
    </row>
    <row r="47" spans="1:6" x14ac:dyDescent="0.25">
      <c r="A47" s="70">
        <v>2</v>
      </c>
      <c r="B47" s="70" t="s">
        <v>37</v>
      </c>
      <c r="C47" s="70" t="s">
        <v>24</v>
      </c>
      <c r="D47" s="70" t="s">
        <v>1</v>
      </c>
      <c r="E47" s="70" t="s">
        <v>29</v>
      </c>
      <c r="F47" s="70">
        <v>1</v>
      </c>
    </row>
    <row r="48" spans="1:6" x14ac:dyDescent="0.25">
      <c r="A48" s="70">
        <v>2</v>
      </c>
      <c r="B48" s="70" t="s">
        <v>37</v>
      </c>
      <c r="C48" s="70" t="s">
        <v>25</v>
      </c>
      <c r="D48" s="70" t="s">
        <v>1</v>
      </c>
      <c r="E48" s="70" t="s">
        <v>29</v>
      </c>
      <c r="F48" s="70">
        <v>4</v>
      </c>
    </row>
    <row r="49" spans="1:6" x14ac:dyDescent="0.25">
      <c r="A49" s="70">
        <v>2</v>
      </c>
      <c r="B49" s="70" t="s">
        <v>37</v>
      </c>
      <c r="C49" s="70" t="s">
        <v>31</v>
      </c>
      <c r="D49" s="70" t="s">
        <v>1</v>
      </c>
      <c r="E49" s="70" t="s">
        <v>29</v>
      </c>
      <c r="F49" s="70">
        <v>2</v>
      </c>
    </row>
    <row r="50" spans="1:6" x14ac:dyDescent="0.25">
      <c r="A50" s="70">
        <v>2</v>
      </c>
      <c r="B50" s="70" t="s">
        <v>35</v>
      </c>
      <c r="C50" s="70" t="s">
        <v>32</v>
      </c>
      <c r="D50" s="70" t="s">
        <v>1</v>
      </c>
      <c r="E50" s="70" t="s">
        <v>29</v>
      </c>
      <c r="F50" s="70">
        <v>1</v>
      </c>
    </row>
    <row r="51" spans="1:6" x14ac:dyDescent="0.25">
      <c r="A51" s="70">
        <v>2</v>
      </c>
      <c r="B51" s="70" t="s">
        <v>36</v>
      </c>
      <c r="C51" s="70" t="s">
        <v>33</v>
      </c>
      <c r="D51" s="70" t="s">
        <v>1</v>
      </c>
      <c r="E51" s="70" t="s">
        <v>29</v>
      </c>
      <c r="F51" s="70">
        <v>1</v>
      </c>
    </row>
    <row r="52" spans="1:6" x14ac:dyDescent="0.25">
      <c r="A52" s="71">
        <v>1</v>
      </c>
      <c r="B52" s="71" t="s">
        <v>35</v>
      </c>
      <c r="C52" s="71" t="s">
        <v>0</v>
      </c>
      <c r="D52" s="71" t="s">
        <v>1</v>
      </c>
      <c r="E52" s="71" t="s">
        <v>30</v>
      </c>
      <c r="F52" s="71">
        <v>4</v>
      </c>
    </row>
    <row r="53" spans="1:6" x14ac:dyDescent="0.25">
      <c r="A53" s="71">
        <v>1</v>
      </c>
      <c r="B53" s="71" t="s">
        <v>35</v>
      </c>
      <c r="C53" s="71" t="s">
        <v>4</v>
      </c>
      <c r="D53" s="71" t="s">
        <v>1</v>
      </c>
      <c r="E53" s="71" t="s">
        <v>30</v>
      </c>
      <c r="F53" s="71">
        <v>4</v>
      </c>
    </row>
    <row r="54" spans="1:6" x14ac:dyDescent="0.25">
      <c r="A54" s="71">
        <v>1</v>
      </c>
      <c r="B54" s="71" t="s">
        <v>35</v>
      </c>
      <c r="C54" s="71" t="s">
        <v>5</v>
      </c>
      <c r="D54" s="71" t="s">
        <v>1</v>
      </c>
      <c r="E54" s="71" t="s">
        <v>30</v>
      </c>
      <c r="F54" s="71">
        <v>3</v>
      </c>
    </row>
    <row r="55" spans="1:6" x14ac:dyDescent="0.25">
      <c r="A55" s="71">
        <v>1</v>
      </c>
      <c r="B55" s="71" t="s">
        <v>35</v>
      </c>
      <c r="C55" s="71" t="s">
        <v>6</v>
      </c>
      <c r="D55" s="71" t="s">
        <v>1</v>
      </c>
      <c r="E55" s="71" t="s">
        <v>30</v>
      </c>
      <c r="F55" s="71">
        <v>2</v>
      </c>
    </row>
    <row r="56" spans="1:6" x14ac:dyDescent="0.25">
      <c r="A56" s="71">
        <v>1</v>
      </c>
      <c r="B56" s="71" t="s">
        <v>36</v>
      </c>
      <c r="C56" s="71" t="s">
        <v>7</v>
      </c>
      <c r="D56" s="71" t="s">
        <v>1</v>
      </c>
      <c r="E56" s="71" t="s">
        <v>30</v>
      </c>
      <c r="F56" s="71">
        <v>1</v>
      </c>
    </row>
    <row r="57" spans="1:6" x14ac:dyDescent="0.25">
      <c r="A57" s="71">
        <v>1</v>
      </c>
      <c r="B57" s="71" t="s">
        <v>36</v>
      </c>
      <c r="C57" s="71" t="s">
        <v>8</v>
      </c>
      <c r="D57" s="71" t="s">
        <v>1</v>
      </c>
      <c r="E57" s="71" t="s">
        <v>30</v>
      </c>
      <c r="F57" s="71">
        <v>1</v>
      </c>
    </row>
    <row r="58" spans="1:6" x14ac:dyDescent="0.25">
      <c r="A58" s="71">
        <v>1</v>
      </c>
      <c r="B58" s="71" t="s">
        <v>37</v>
      </c>
      <c r="C58" s="71" t="s">
        <v>9</v>
      </c>
      <c r="D58" s="71" t="s">
        <v>1</v>
      </c>
      <c r="E58" s="71" t="s">
        <v>30</v>
      </c>
      <c r="F58" s="71">
        <v>3</v>
      </c>
    </row>
    <row r="59" spans="1:6" x14ac:dyDescent="0.25">
      <c r="A59" s="71">
        <v>1</v>
      </c>
      <c r="B59" s="71" t="s">
        <v>35</v>
      </c>
      <c r="C59" s="71" t="s">
        <v>10</v>
      </c>
      <c r="D59" s="71" t="s">
        <v>1</v>
      </c>
      <c r="E59" s="71" t="s">
        <v>30</v>
      </c>
      <c r="F59" s="71">
        <v>2</v>
      </c>
    </row>
    <row r="60" spans="1:6" x14ac:dyDescent="0.25">
      <c r="A60" s="71">
        <v>1</v>
      </c>
      <c r="B60" s="71" t="s">
        <v>37</v>
      </c>
      <c r="C60" s="71" t="s">
        <v>11</v>
      </c>
      <c r="D60" s="71" t="s">
        <v>1</v>
      </c>
      <c r="E60" s="71" t="s">
        <v>30</v>
      </c>
      <c r="F60" s="71">
        <v>1</v>
      </c>
    </row>
    <row r="61" spans="1:6" x14ac:dyDescent="0.25">
      <c r="A61" s="71">
        <v>1</v>
      </c>
      <c r="B61" s="71" t="s">
        <v>37</v>
      </c>
      <c r="C61" s="71" t="s">
        <v>12</v>
      </c>
      <c r="D61" s="71" t="s">
        <v>1</v>
      </c>
      <c r="E61" s="71" t="s">
        <v>30</v>
      </c>
      <c r="F61" s="71">
        <v>2</v>
      </c>
    </row>
    <row r="62" spans="1:6" x14ac:dyDescent="0.25">
      <c r="A62" s="71">
        <v>1</v>
      </c>
      <c r="B62" s="71" t="s">
        <v>35</v>
      </c>
      <c r="C62" s="71" t="s">
        <v>13</v>
      </c>
      <c r="D62" s="71" t="s">
        <v>1</v>
      </c>
      <c r="E62" s="71" t="s">
        <v>30</v>
      </c>
      <c r="F62" s="71">
        <v>3</v>
      </c>
    </row>
    <row r="63" spans="1:6" x14ac:dyDescent="0.25">
      <c r="A63" s="71">
        <v>1</v>
      </c>
      <c r="B63" s="71" t="s">
        <v>36</v>
      </c>
      <c r="C63" s="71" t="s">
        <v>14</v>
      </c>
      <c r="D63" s="71" t="s">
        <v>1</v>
      </c>
      <c r="E63" s="71" t="s">
        <v>30</v>
      </c>
      <c r="F63" s="71">
        <v>2</v>
      </c>
    </row>
    <row r="64" spans="1:6" x14ac:dyDescent="0.25">
      <c r="A64" s="71">
        <v>1</v>
      </c>
      <c r="B64" s="71" t="s">
        <v>36</v>
      </c>
      <c r="C64" s="71" t="s">
        <v>15</v>
      </c>
      <c r="D64" s="71" t="s">
        <v>1</v>
      </c>
      <c r="E64" s="71" t="s">
        <v>30</v>
      </c>
      <c r="F64" s="71">
        <v>2</v>
      </c>
    </row>
    <row r="65" spans="1:6" x14ac:dyDescent="0.25">
      <c r="A65" s="71">
        <v>2</v>
      </c>
      <c r="B65" s="71" t="s">
        <v>35</v>
      </c>
      <c r="C65" s="71" t="s">
        <v>16</v>
      </c>
      <c r="D65" s="71" t="s">
        <v>1</v>
      </c>
      <c r="E65" s="71" t="s">
        <v>30</v>
      </c>
      <c r="F65" s="71">
        <v>2</v>
      </c>
    </row>
    <row r="66" spans="1:6" x14ac:dyDescent="0.25">
      <c r="A66" s="71">
        <v>2</v>
      </c>
      <c r="B66" s="71" t="s">
        <v>35</v>
      </c>
      <c r="C66" s="71" t="s">
        <v>17</v>
      </c>
      <c r="D66" s="71" t="s">
        <v>1</v>
      </c>
      <c r="E66" s="71" t="s">
        <v>30</v>
      </c>
      <c r="F66" s="71">
        <v>3</v>
      </c>
    </row>
    <row r="67" spans="1:6" x14ac:dyDescent="0.25">
      <c r="A67" s="71">
        <v>2</v>
      </c>
      <c r="B67" s="71" t="s">
        <v>35</v>
      </c>
      <c r="C67" s="71" t="s">
        <v>19</v>
      </c>
      <c r="D67" s="71" t="s">
        <v>1</v>
      </c>
      <c r="E67" s="71" t="s">
        <v>30</v>
      </c>
      <c r="F67" s="71">
        <v>3</v>
      </c>
    </row>
    <row r="68" spans="1:6" x14ac:dyDescent="0.25">
      <c r="A68" s="71">
        <v>2</v>
      </c>
      <c r="B68" s="71" t="s">
        <v>35</v>
      </c>
      <c r="C68" s="71" t="s">
        <v>20</v>
      </c>
      <c r="D68" s="71" t="s">
        <v>1</v>
      </c>
      <c r="E68" s="71" t="s">
        <v>30</v>
      </c>
      <c r="F68" s="71">
        <v>3</v>
      </c>
    </row>
    <row r="69" spans="1:6" x14ac:dyDescent="0.25">
      <c r="A69" s="71">
        <v>2</v>
      </c>
      <c r="B69" s="71" t="s">
        <v>36</v>
      </c>
      <c r="C69" s="71" t="s">
        <v>21</v>
      </c>
      <c r="D69" s="71" t="s">
        <v>1</v>
      </c>
      <c r="E69" s="71" t="s">
        <v>30</v>
      </c>
      <c r="F69" s="71">
        <v>4</v>
      </c>
    </row>
    <row r="70" spans="1:6" x14ac:dyDescent="0.25">
      <c r="A70" s="71">
        <v>2</v>
      </c>
      <c r="B70" s="71" t="s">
        <v>36</v>
      </c>
      <c r="C70" s="71" t="s">
        <v>22</v>
      </c>
      <c r="D70" s="71" t="s">
        <v>1</v>
      </c>
      <c r="E70" s="71" t="s">
        <v>30</v>
      </c>
      <c r="F70" s="71">
        <v>3</v>
      </c>
    </row>
    <row r="71" spans="1:6" x14ac:dyDescent="0.25">
      <c r="A71" s="71">
        <v>2</v>
      </c>
      <c r="B71" s="71" t="s">
        <v>37</v>
      </c>
      <c r="C71" s="71" t="s">
        <v>23</v>
      </c>
      <c r="D71" s="71" t="s">
        <v>1</v>
      </c>
      <c r="E71" s="71" t="s">
        <v>30</v>
      </c>
      <c r="F71" s="71">
        <v>3</v>
      </c>
    </row>
    <row r="72" spans="1:6" x14ac:dyDescent="0.25">
      <c r="A72" s="71">
        <v>2</v>
      </c>
      <c r="B72" s="71" t="s">
        <v>37</v>
      </c>
      <c r="C72" s="71" t="s">
        <v>24</v>
      </c>
      <c r="D72" s="71" t="s">
        <v>1</v>
      </c>
      <c r="E72" s="71" t="s">
        <v>30</v>
      </c>
      <c r="F72" s="71">
        <v>3</v>
      </c>
    </row>
    <row r="73" spans="1:6" x14ac:dyDescent="0.25">
      <c r="A73" s="71">
        <v>2</v>
      </c>
      <c r="B73" s="71" t="s">
        <v>37</v>
      </c>
      <c r="C73" s="71" t="s">
        <v>25</v>
      </c>
      <c r="D73" s="71" t="s">
        <v>1</v>
      </c>
      <c r="E73" s="71" t="s">
        <v>30</v>
      </c>
      <c r="F73" s="71">
        <v>3</v>
      </c>
    </row>
    <row r="74" spans="1:6" x14ac:dyDescent="0.25">
      <c r="A74" s="71">
        <v>2</v>
      </c>
      <c r="B74" s="71" t="s">
        <v>37</v>
      </c>
      <c r="C74" s="71" t="s">
        <v>31</v>
      </c>
      <c r="D74" s="71" t="s">
        <v>1</v>
      </c>
      <c r="E74" s="71" t="s">
        <v>30</v>
      </c>
      <c r="F74" s="71">
        <v>3</v>
      </c>
    </row>
    <row r="75" spans="1:6" x14ac:dyDescent="0.25">
      <c r="A75" s="71">
        <v>2</v>
      </c>
      <c r="B75" s="71" t="s">
        <v>35</v>
      </c>
      <c r="C75" s="71" t="s">
        <v>32</v>
      </c>
      <c r="D75" s="71" t="s">
        <v>1</v>
      </c>
      <c r="E75" s="71" t="s">
        <v>30</v>
      </c>
      <c r="F75" s="71">
        <v>3</v>
      </c>
    </row>
    <row r="76" spans="1:6" x14ac:dyDescent="0.25">
      <c r="A76" s="71">
        <v>2</v>
      </c>
      <c r="B76" s="71" t="s">
        <v>36</v>
      </c>
      <c r="C76" s="71" t="s">
        <v>33</v>
      </c>
      <c r="D76" s="71" t="s">
        <v>1</v>
      </c>
      <c r="E76" s="71" t="s">
        <v>30</v>
      </c>
      <c r="F76" s="71">
        <v>3</v>
      </c>
    </row>
    <row r="77" spans="1:6" x14ac:dyDescent="0.25">
      <c r="A77" s="72">
        <v>1</v>
      </c>
      <c r="B77" s="72" t="s">
        <v>35</v>
      </c>
      <c r="C77" s="72" t="s">
        <v>0</v>
      </c>
      <c r="D77" s="72" t="s">
        <v>1</v>
      </c>
      <c r="E77" s="72" t="s">
        <v>27</v>
      </c>
      <c r="F77" s="72">
        <v>3</v>
      </c>
    </row>
    <row r="78" spans="1:6" x14ac:dyDescent="0.25">
      <c r="A78" s="72">
        <v>1</v>
      </c>
      <c r="B78" s="72" t="s">
        <v>35</v>
      </c>
      <c r="C78" s="72" t="s">
        <v>4</v>
      </c>
      <c r="D78" s="72" t="s">
        <v>1</v>
      </c>
      <c r="E78" s="72" t="s">
        <v>27</v>
      </c>
      <c r="F78" s="72">
        <v>3</v>
      </c>
    </row>
    <row r="79" spans="1:6" x14ac:dyDescent="0.25">
      <c r="A79" s="72">
        <v>1</v>
      </c>
      <c r="B79" s="72" t="s">
        <v>35</v>
      </c>
      <c r="C79" s="72" t="s">
        <v>5</v>
      </c>
      <c r="D79" s="72" t="s">
        <v>1</v>
      </c>
      <c r="E79" s="72" t="s">
        <v>27</v>
      </c>
      <c r="F79" s="72">
        <v>4</v>
      </c>
    </row>
    <row r="80" spans="1:6" x14ac:dyDescent="0.25">
      <c r="A80" s="72">
        <v>1</v>
      </c>
      <c r="B80" s="72" t="s">
        <v>35</v>
      </c>
      <c r="C80" s="72" t="s">
        <v>6</v>
      </c>
      <c r="D80" s="72" t="s">
        <v>1</v>
      </c>
      <c r="E80" s="72" t="s">
        <v>27</v>
      </c>
      <c r="F80" s="72">
        <v>4</v>
      </c>
    </row>
    <row r="81" spans="1:6" x14ac:dyDescent="0.25">
      <c r="A81" s="72">
        <v>1</v>
      </c>
      <c r="B81" s="72" t="s">
        <v>36</v>
      </c>
      <c r="C81" s="72" t="s">
        <v>7</v>
      </c>
      <c r="D81" s="72" t="s">
        <v>1</v>
      </c>
      <c r="E81" s="72" t="s">
        <v>27</v>
      </c>
      <c r="F81" s="72">
        <v>4</v>
      </c>
    </row>
    <row r="82" spans="1:6" x14ac:dyDescent="0.25">
      <c r="A82" s="72">
        <v>1</v>
      </c>
      <c r="B82" s="72" t="s">
        <v>36</v>
      </c>
      <c r="C82" s="72" t="s">
        <v>8</v>
      </c>
      <c r="D82" s="72" t="s">
        <v>1</v>
      </c>
      <c r="E82" s="72" t="s">
        <v>27</v>
      </c>
      <c r="F82" s="72">
        <v>2</v>
      </c>
    </row>
    <row r="83" spans="1:6" x14ac:dyDescent="0.25">
      <c r="A83" s="72">
        <v>1</v>
      </c>
      <c r="B83" s="72" t="s">
        <v>37</v>
      </c>
      <c r="C83" s="72" t="s">
        <v>9</v>
      </c>
      <c r="D83" s="72" t="s">
        <v>1</v>
      </c>
      <c r="E83" s="72" t="s">
        <v>27</v>
      </c>
      <c r="F83" s="72">
        <v>4</v>
      </c>
    </row>
    <row r="84" spans="1:6" x14ac:dyDescent="0.25">
      <c r="A84" s="72">
        <v>1</v>
      </c>
      <c r="B84" s="72" t="s">
        <v>35</v>
      </c>
      <c r="C84" s="72" t="s">
        <v>10</v>
      </c>
      <c r="D84" s="72" t="s">
        <v>1</v>
      </c>
      <c r="E84" s="72" t="s">
        <v>27</v>
      </c>
      <c r="F84" s="72">
        <v>4</v>
      </c>
    </row>
    <row r="85" spans="1:6" x14ac:dyDescent="0.25">
      <c r="A85" s="72">
        <v>1</v>
      </c>
      <c r="B85" s="72" t="s">
        <v>37</v>
      </c>
      <c r="C85" s="72" t="s">
        <v>11</v>
      </c>
      <c r="D85" s="72" t="s">
        <v>1</v>
      </c>
      <c r="E85" s="72" t="s">
        <v>27</v>
      </c>
      <c r="F85" s="72">
        <v>4</v>
      </c>
    </row>
    <row r="86" spans="1:6" x14ac:dyDescent="0.25">
      <c r="A86" s="72">
        <v>1</v>
      </c>
      <c r="B86" s="72" t="s">
        <v>37</v>
      </c>
      <c r="C86" s="72" t="s">
        <v>12</v>
      </c>
      <c r="D86" s="72" t="s">
        <v>1</v>
      </c>
      <c r="E86" s="72" t="s">
        <v>27</v>
      </c>
      <c r="F86" s="72">
        <v>1</v>
      </c>
    </row>
    <row r="87" spans="1:6" x14ac:dyDescent="0.25">
      <c r="A87" s="72">
        <v>1</v>
      </c>
      <c r="B87" s="72" t="s">
        <v>35</v>
      </c>
      <c r="C87" s="72" t="s">
        <v>13</v>
      </c>
      <c r="D87" s="72" t="s">
        <v>1</v>
      </c>
      <c r="E87" s="72" t="s">
        <v>27</v>
      </c>
      <c r="F87" s="72">
        <v>4</v>
      </c>
    </row>
    <row r="88" spans="1:6" x14ac:dyDescent="0.25">
      <c r="A88" s="72">
        <v>1</v>
      </c>
      <c r="B88" s="72" t="s">
        <v>36</v>
      </c>
      <c r="C88" s="72" t="s">
        <v>14</v>
      </c>
      <c r="D88" s="72" t="s">
        <v>1</v>
      </c>
      <c r="E88" s="72" t="s">
        <v>27</v>
      </c>
      <c r="F88" s="72">
        <v>4</v>
      </c>
    </row>
    <row r="89" spans="1:6" x14ac:dyDescent="0.25">
      <c r="A89" s="72">
        <v>1</v>
      </c>
      <c r="B89" s="72" t="s">
        <v>36</v>
      </c>
      <c r="C89" s="72" t="s">
        <v>15</v>
      </c>
      <c r="D89" s="72" t="s">
        <v>1</v>
      </c>
      <c r="E89" s="72" t="s">
        <v>27</v>
      </c>
      <c r="F89" s="72">
        <v>1</v>
      </c>
    </row>
    <row r="90" spans="1:6" x14ac:dyDescent="0.25">
      <c r="A90" s="72">
        <v>2</v>
      </c>
      <c r="B90" s="72" t="s">
        <v>35</v>
      </c>
      <c r="C90" s="72" t="s">
        <v>16</v>
      </c>
      <c r="D90" s="72" t="s">
        <v>1</v>
      </c>
      <c r="E90" s="72" t="s">
        <v>27</v>
      </c>
      <c r="F90" s="72">
        <v>1</v>
      </c>
    </row>
    <row r="91" spans="1:6" x14ac:dyDescent="0.25">
      <c r="A91" s="72">
        <v>2</v>
      </c>
      <c r="B91" s="72" t="s">
        <v>35</v>
      </c>
      <c r="C91" s="72" t="s">
        <v>17</v>
      </c>
      <c r="D91" s="72" t="s">
        <v>1</v>
      </c>
      <c r="E91" s="72" t="s">
        <v>27</v>
      </c>
      <c r="F91" s="72">
        <v>4</v>
      </c>
    </row>
    <row r="92" spans="1:6" x14ac:dyDescent="0.25">
      <c r="A92" s="72">
        <v>2</v>
      </c>
      <c r="B92" s="72" t="s">
        <v>35</v>
      </c>
      <c r="C92" s="72" t="s">
        <v>19</v>
      </c>
      <c r="D92" s="72" t="s">
        <v>1</v>
      </c>
      <c r="E92" s="72" t="s">
        <v>27</v>
      </c>
      <c r="F92" s="72">
        <v>4</v>
      </c>
    </row>
    <row r="93" spans="1:6" x14ac:dyDescent="0.25">
      <c r="A93" s="72">
        <v>2</v>
      </c>
      <c r="B93" s="72" t="s">
        <v>35</v>
      </c>
      <c r="C93" s="72" t="s">
        <v>20</v>
      </c>
      <c r="D93" s="72" t="s">
        <v>1</v>
      </c>
      <c r="E93" s="72" t="s">
        <v>27</v>
      </c>
      <c r="F93" s="72">
        <v>4</v>
      </c>
    </row>
    <row r="94" spans="1:6" x14ac:dyDescent="0.25">
      <c r="A94" s="72">
        <v>2</v>
      </c>
      <c r="B94" s="72" t="s">
        <v>36</v>
      </c>
      <c r="C94" s="72" t="s">
        <v>21</v>
      </c>
      <c r="D94" s="72" t="s">
        <v>1</v>
      </c>
      <c r="E94" s="72" t="s">
        <v>27</v>
      </c>
      <c r="F94" s="72">
        <v>3</v>
      </c>
    </row>
    <row r="95" spans="1:6" x14ac:dyDescent="0.25">
      <c r="A95" s="72">
        <v>2</v>
      </c>
      <c r="B95" s="72" t="s">
        <v>36</v>
      </c>
      <c r="C95" s="72" t="s">
        <v>22</v>
      </c>
      <c r="D95" s="72" t="s">
        <v>1</v>
      </c>
      <c r="E95" s="72" t="s">
        <v>27</v>
      </c>
      <c r="F95" s="72">
        <v>4</v>
      </c>
    </row>
    <row r="96" spans="1:6" x14ac:dyDescent="0.25">
      <c r="A96" s="72">
        <v>2</v>
      </c>
      <c r="B96" s="72" t="s">
        <v>37</v>
      </c>
      <c r="C96" s="72" t="s">
        <v>23</v>
      </c>
      <c r="D96" s="72" t="s">
        <v>1</v>
      </c>
      <c r="E96" s="72" t="s">
        <v>27</v>
      </c>
      <c r="F96" s="72">
        <v>4</v>
      </c>
    </row>
    <row r="97" spans="1:6" x14ac:dyDescent="0.25">
      <c r="A97" s="72">
        <v>2</v>
      </c>
      <c r="B97" s="72" t="s">
        <v>37</v>
      </c>
      <c r="C97" s="72" t="s">
        <v>24</v>
      </c>
      <c r="D97" s="72" t="s">
        <v>1</v>
      </c>
      <c r="E97" s="72" t="s">
        <v>27</v>
      </c>
      <c r="F97" s="72">
        <v>4</v>
      </c>
    </row>
    <row r="98" spans="1:6" x14ac:dyDescent="0.25">
      <c r="A98" s="72">
        <v>2</v>
      </c>
      <c r="B98" s="72" t="s">
        <v>37</v>
      </c>
      <c r="C98" s="72" t="s">
        <v>25</v>
      </c>
      <c r="D98" s="72" t="s">
        <v>1</v>
      </c>
      <c r="E98" s="72" t="s">
        <v>27</v>
      </c>
      <c r="F98" s="72">
        <v>1</v>
      </c>
    </row>
    <row r="99" spans="1:6" x14ac:dyDescent="0.25">
      <c r="A99" s="72">
        <v>2</v>
      </c>
      <c r="B99" s="72" t="s">
        <v>37</v>
      </c>
      <c r="C99" s="72" t="s">
        <v>31</v>
      </c>
      <c r="D99" s="72" t="s">
        <v>1</v>
      </c>
      <c r="E99" s="72" t="s">
        <v>27</v>
      </c>
      <c r="F99" s="72">
        <v>4</v>
      </c>
    </row>
    <row r="100" spans="1:6" x14ac:dyDescent="0.25">
      <c r="A100" s="72">
        <v>2</v>
      </c>
      <c r="B100" s="72" t="s">
        <v>35</v>
      </c>
      <c r="C100" s="72" t="s">
        <v>32</v>
      </c>
      <c r="D100" s="72" t="s">
        <v>1</v>
      </c>
      <c r="E100" s="72" t="s">
        <v>27</v>
      </c>
      <c r="F100" s="72">
        <v>4</v>
      </c>
    </row>
    <row r="101" spans="1:6" x14ac:dyDescent="0.25">
      <c r="A101" s="72">
        <v>2</v>
      </c>
      <c r="B101" s="72" t="s">
        <v>36</v>
      </c>
      <c r="C101" s="72" t="s">
        <v>33</v>
      </c>
      <c r="D101" s="72" t="s">
        <v>1</v>
      </c>
      <c r="E101" s="72" t="s">
        <v>27</v>
      </c>
      <c r="F101" s="72">
        <v>4</v>
      </c>
    </row>
    <row r="102" spans="1:6" x14ac:dyDescent="0.25">
      <c r="A102" s="45">
        <v>1</v>
      </c>
      <c r="B102" s="45" t="s">
        <v>35</v>
      </c>
      <c r="C102" s="45" t="s">
        <v>0</v>
      </c>
      <c r="D102" s="45" t="s">
        <v>2</v>
      </c>
      <c r="E102" s="45" t="s">
        <v>28</v>
      </c>
      <c r="F102" s="45">
        <v>4</v>
      </c>
    </row>
    <row r="103" spans="1:6" x14ac:dyDescent="0.25">
      <c r="A103" s="45">
        <v>1</v>
      </c>
      <c r="B103" s="45" t="s">
        <v>35</v>
      </c>
      <c r="C103" s="45" t="s">
        <v>4</v>
      </c>
      <c r="D103" s="45" t="s">
        <v>2</v>
      </c>
      <c r="E103" s="45" t="s">
        <v>28</v>
      </c>
      <c r="F103" s="45">
        <v>1</v>
      </c>
    </row>
    <row r="104" spans="1:6" x14ac:dyDescent="0.25">
      <c r="A104" s="45">
        <v>1</v>
      </c>
      <c r="B104" s="45" t="s">
        <v>35</v>
      </c>
      <c r="C104" s="45" t="s">
        <v>5</v>
      </c>
      <c r="D104" s="45" t="s">
        <v>2</v>
      </c>
      <c r="E104" s="45" t="s">
        <v>28</v>
      </c>
      <c r="F104" s="45">
        <v>1</v>
      </c>
    </row>
    <row r="105" spans="1:6" x14ac:dyDescent="0.25">
      <c r="A105" s="45">
        <v>1</v>
      </c>
      <c r="B105" s="45" t="s">
        <v>35</v>
      </c>
      <c r="C105" s="45" t="s">
        <v>6</v>
      </c>
      <c r="D105" s="45" t="s">
        <v>2</v>
      </c>
      <c r="E105" s="45" t="s">
        <v>28</v>
      </c>
      <c r="F105" s="45">
        <v>2</v>
      </c>
    </row>
    <row r="106" spans="1:6" x14ac:dyDescent="0.25">
      <c r="A106" s="45">
        <v>1</v>
      </c>
      <c r="B106" s="45" t="s">
        <v>36</v>
      </c>
      <c r="C106" s="45" t="s">
        <v>7</v>
      </c>
      <c r="D106" s="45" t="s">
        <v>2</v>
      </c>
      <c r="E106" s="45" t="s">
        <v>28</v>
      </c>
      <c r="F106" s="45">
        <v>2</v>
      </c>
    </row>
    <row r="107" spans="1:6" x14ac:dyDescent="0.25">
      <c r="A107" s="45">
        <v>1</v>
      </c>
      <c r="B107" s="45" t="s">
        <v>36</v>
      </c>
      <c r="C107" s="45" t="s">
        <v>8</v>
      </c>
      <c r="D107" s="45" t="s">
        <v>2</v>
      </c>
      <c r="E107" s="45" t="s">
        <v>28</v>
      </c>
      <c r="F107" s="45">
        <v>1</v>
      </c>
    </row>
    <row r="108" spans="1:6" x14ac:dyDescent="0.25">
      <c r="A108" s="45">
        <v>1</v>
      </c>
      <c r="B108" s="45" t="s">
        <v>37</v>
      </c>
      <c r="C108" s="45" t="s">
        <v>9</v>
      </c>
      <c r="D108" s="45" t="s">
        <v>2</v>
      </c>
      <c r="E108" s="45" t="s">
        <v>28</v>
      </c>
      <c r="F108" s="45">
        <v>2</v>
      </c>
    </row>
    <row r="109" spans="1:6" x14ac:dyDescent="0.25">
      <c r="A109" s="45">
        <v>1</v>
      </c>
      <c r="B109" s="45" t="s">
        <v>35</v>
      </c>
      <c r="C109" s="45" t="s">
        <v>10</v>
      </c>
      <c r="D109" s="45" t="s">
        <v>2</v>
      </c>
      <c r="E109" s="45" t="s">
        <v>28</v>
      </c>
      <c r="F109" s="45">
        <v>1</v>
      </c>
    </row>
    <row r="110" spans="1:6" x14ac:dyDescent="0.25">
      <c r="A110" s="45">
        <v>1</v>
      </c>
      <c r="B110" s="45" t="s">
        <v>37</v>
      </c>
      <c r="C110" s="45" t="s">
        <v>11</v>
      </c>
      <c r="D110" s="45" t="s">
        <v>2</v>
      </c>
      <c r="E110" s="45" t="s">
        <v>28</v>
      </c>
      <c r="F110" s="45">
        <v>1</v>
      </c>
    </row>
    <row r="111" spans="1:6" x14ac:dyDescent="0.25">
      <c r="A111" s="45">
        <v>1</v>
      </c>
      <c r="B111" s="45" t="s">
        <v>37</v>
      </c>
      <c r="C111" s="45" t="s">
        <v>12</v>
      </c>
      <c r="D111" s="45" t="s">
        <v>2</v>
      </c>
      <c r="E111" s="45" t="s">
        <v>28</v>
      </c>
      <c r="F111" s="45">
        <v>3</v>
      </c>
    </row>
    <row r="112" spans="1:6" x14ac:dyDescent="0.25">
      <c r="A112" s="45">
        <v>1</v>
      </c>
      <c r="B112" s="45" t="s">
        <v>35</v>
      </c>
      <c r="C112" s="45" t="s">
        <v>13</v>
      </c>
      <c r="D112" s="45" t="s">
        <v>2</v>
      </c>
      <c r="E112" s="45" t="s">
        <v>28</v>
      </c>
      <c r="F112" s="45">
        <v>1</v>
      </c>
    </row>
    <row r="113" spans="1:6" x14ac:dyDescent="0.25">
      <c r="A113" s="45">
        <v>1</v>
      </c>
      <c r="B113" s="45" t="s">
        <v>36</v>
      </c>
      <c r="C113" s="45" t="s">
        <v>14</v>
      </c>
      <c r="D113" s="45" t="s">
        <v>2</v>
      </c>
      <c r="E113" s="45" t="s">
        <v>28</v>
      </c>
      <c r="F113" s="45">
        <v>1</v>
      </c>
    </row>
    <row r="114" spans="1:6" x14ac:dyDescent="0.25">
      <c r="A114" s="45">
        <v>1</v>
      </c>
      <c r="B114" s="45" t="s">
        <v>36</v>
      </c>
      <c r="C114" s="45" t="s">
        <v>15</v>
      </c>
      <c r="D114" s="45" t="s">
        <v>2</v>
      </c>
      <c r="E114" s="45" t="s">
        <v>28</v>
      </c>
      <c r="F114" s="45">
        <v>4</v>
      </c>
    </row>
    <row r="115" spans="1:6" x14ac:dyDescent="0.25">
      <c r="A115" s="45">
        <v>2</v>
      </c>
      <c r="B115" s="45" t="s">
        <v>35</v>
      </c>
      <c r="C115" s="45" t="s">
        <v>16</v>
      </c>
      <c r="D115" s="45" t="s">
        <v>2</v>
      </c>
      <c r="E115" s="45" t="s">
        <v>28</v>
      </c>
      <c r="F115" s="45">
        <v>4</v>
      </c>
    </row>
    <row r="116" spans="1:6" x14ac:dyDescent="0.25">
      <c r="A116" s="45">
        <v>2</v>
      </c>
      <c r="B116" s="45" t="s">
        <v>35</v>
      </c>
      <c r="C116" s="45" t="s">
        <v>17</v>
      </c>
      <c r="D116" s="45" t="s">
        <v>2</v>
      </c>
      <c r="E116" s="45" t="s">
        <v>28</v>
      </c>
      <c r="F116" s="45">
        <v>4</v>
      </c>
    </row>
    <row r="117" spans="1:6" x14ac:dyDescent="0.25">
      <c r="A117" s="45">
        <v>2</v>
      </c>
      <c r="B117" s="45" t="s">
        <v>35</v>
      </c>
      <c r="C117" s="45" t="s">
        <v>19</v>
      </c>
      <c r="D117" s="45" t="s">
        <v>2</v>
      </c>
      <c r="E117" s="45" t="s">
        <v>28</v>
      </c>
      <c r="F117" s="45">
        <v>3</v>
      </c>
    </row>
    <row r="118" spans="1:6" x14ac:dyDescent="0.25">
      <c r="A118" s="45">
        <v>2</v>
      </c>
      <c r="B118" s="45" t="s">
        <v>35</v>
      </c>
      <c r="C118" s="45" t="s">
        <v>20</v>
      </c>
      <c r="D118" s="45" t="s">
        <v>2</v>
      </c>
      <c r="E118" s="45" t="s">
        <v>28</v>
      </c>
      <c r="F118" s="45">
        <v>3</v>
      </c>
    </row>
    <row r="119" spans="1:6" x14ac:dyDescent="0.25">
      <c r="A119" s="45">
        <v>2</v>
      </c>
      <c r="B119" s="45" t="s">
        <v>36</v>
      </c>
      <c r="C119" s="45" t="s">
        <v>21</v>
      </c>
      <c r="D119" s="45" t="s">
        <v>2</v>
      </c>
      <c r="E119" s="45" t="s">
        <v>28</v>
      </c>
      <c r="F119" s="45">
        <v>4</v>
      </c>
    </row>
    <row r="120" spans="1:6" x14ac:dyDescent="0.25">
      <c r="A120" s="45">
        <v>2</v>
      </c>
      <c r="B120" s="45" t="s">
        <v>36</v>
      </c>
      <c r="C120" s="45" t="s">
        <v>22</v>
      </c>
      <c r="D120" s="45" t="s">
        <v>2</v>
      </c>
      <c r="E120" s="45" t="s">
        <v>28</v>
      </c>
      <c r="F120" s="45">
        <v>3</v>
      </c>
    </row>
    <row r="121" spans="1:6" x14ac:dyDescent="0.25">
      <c r="A121" s="45">
        <v>2</v>
      </c>
      <c r="B121" s="45" t="s">
        <v>37</v>
      </c>
      <c r="C121" s="45" t="s">
        <v>23</v>
      </c>
      <c r="D121" s="45" t="s">
        <v>2</v>
      </c>
      <c r="E121" s="45" t="s">
        <v>28</v>
      </c>
      <c r="F121" s="45">
        <v>4</v>
      </c>
    </row>
    <row r="122" spans="1:6" x14ac:dyDescent="0.25">
      <c r="A122" s="45">
        <v>2</v>
      </c>
      <c r="B122" s="45" t="s">
        <v>37</v>
      </c>
      <c r="C122" s="45" t="s">
        <v>24</v>
      </c>
      <c r="D122" s="45" t="s">
        <v>2</v>
      </c>
      <c r="E122" s="45" t="s">
        <v>28</v>
      </c>
      <c r="F122" s="45">
        <v>4</v>
      </c>
    </row>
    <row r="123" spans="1:6" x14ac:dyDescent="0.25">
      <c r="A123" s="45">
        <v>2</v>
      </c>
      <c r="B123" s="45" t="s">
        <v>37</v>
      </c>
      <c r="C123" s="45" t="s">
        <v>25</v>
      </c>
      <c r="D123" s="45" t="s">
        <v>2</v>
      </c>
      <c r="E123" s="45" t="s">
        <v>28</v>
      </c>
      <c r="F123" s="45">
        <v>1</v>
      </c>
    </row>
    <row r="124" spans="1:6" x14ac:dyDescent="0.25">
      <c r="A124" s="45">
        <v>2</v>
      </c>
      <c r="B124" s="45" t="s">
        <v>37</v>
      </c>
      <c r="C124" s="45" t="s">
        <v>31</v>
      </c>
      <c r="D124" s="45" t="s">
        <v>2</v>
      </c>
      <c r="E124" s="45" t="s">
        <v>28</v>
      </c>
      <c r="F124" s="45">
        <v>4</v>
      </c>
    </row>
    <row r="125" spans="1:6" x14ac:dyDescent="0.25">
      <c r="A125" s="45">
        <v>2</v>
      </c>
      <c r="B125" s="45" t="s">
        <v>35</v>
      </c>
      <c r="C125" s="45" t="s">
        <v>32</v>
      </c>
      <c r="D125" s="45" t="s">
        <v>2</v>
      </c>
      <c r="E125" s="45" t="s">
        <v>28</v>
      </c>
      <c r="F125" s="45">
        <v>1</v>
      </c>
    </row>
    <row r="126" spans="1:6" x14ac:dyDescent="0.25">
      <c r="A126" s="45">
        <v>2</v>
      </c>
      <c r="B126" s="45" t="s">
        <v>36</v>
      </c>
      <c r="C126" s="45" t="s">
        <v>33</v>
      </c>
      <c r="D126" s="45" t="s">
        <v>2</v>
      </c>
      <c r="E126" s="45" t="s">
        <v>28</v>
      </c>
      <c r="F126" s="45">
        <v>2</v>
      </c>
    </row>
    <row r="127" spans="1:6" x14ac:dyDescent="0.25">
      <c r="A127" s="46">
        <v>1</v>
      </c>
      <c r="B127" s="46" t="s">
        <v>35</v>
      </c>
      <c r="C127" s="46" t="s">
        <v>0</v>
      </c>
      <c r="D127" s="46" t="s">
        <v>2</v>
      </c>
      <c r="E127" s="46" t="s">
        <v>29</v>
      </c>
      <c r="F127" s="46">
        <v>3</v>
      </c>
    </row>
    <row r="128" spans="1:6" x14ac:dyDescent="0.25">
      <c r="A128" s="46">
        <v>1</v>
      </c>
      <c r="B128" s="46" t="s">
        <v>35</v>
      </c>
      <c r="C128" s="46" t="s">
        <v>4</v>
      </c>
      <c r="D128" s="46" t="s">
        <v>2</v>
      </c>
      <c r="E128" s="46" t="s">
        <v>29</v>
      </c>
      <c r="F128" s="46">
        <v>2</v>
      </c>
    </row>
    <row r="129" spans="1:6" x14ac:dyDescent="0.25">
      <c r="A129" s="46">
        <v>1</v>
      </c>
      <c r="B129" s="46" t="s">
        <v>35</v>
      </c>
      <c r="C129" s="46" t="s">
        <v>5</v>
      </c>
      <c r="D129" s="46" t="s">
        <v>2</v>
      </c>
      <c r="E129" s="46" t="s">
        <v>29</v>
      </c>
      <c r="F129" s="46">
        <v>3</v>
      </c>
    </row>
    <row r="130" spans="1:6" x14ac:dyDescent="0.25">
      <c r="A130" s="46">
        <v>1</v>
      </c>
      <c r="B130" s="46" t="s">
        <v>35</v>
      </c>
      <c r="C130" s="46" t="s">
        <v>6</v>
      </c>
      <c r="D130" s="46" t="s">
        <v>2</v>
      </c>
      <c r="E130" s="46" t="s">
        <v>29</v>
      </c>
      <c r="F130" s="46">
        <v>1</v>
      </c>
    </row>
    <row r="131" spans="1:6" x14ac:dyDescent="0.25">
      <c r="A131" s="46">
        <v>1</v>
      </c>
      <c r="B131" s="46" t="s">
        <v>36</v>
      </c>
      <c r="C131" s="46" t="s">
        <v>7</v>
      </c>
      <c r="D131" s="46" t="s">
        <v>2</v>
      </c>
      <c r="E131" s="46" t="s">
        <v>29</v>
      </c>
      <c r="F131" s="46">
        <v>3</v>
      </c>
    </row>
    <row r="132" spans="1:6" x14ac:dyDescent="0.25">
      <c r="A132" s="46">
        <v>1</v>
      </c>
      <c r="B132" s="46" t="s">
        <v>36</v>
      </c>
      <c r="C132" s="46" t="s">
        <v>8</v>
      </c>
      <c r="D132" s="46" t="s">
        <v>2</v>
      </c>
      <c r="E132" s="46" t="s">
        <v>29</v>
      </c>
      <c r="F132" s="46">
        <v>2</v>
      </c>
    </row>
    <row r="133" spans="1:6" x14ac:dyDescent="0.25">
      <c r="A133" s="46">
        <v>1</v>
      </c>
      <c r="B133" s="46" t="s">
        <v>37</v>
      </c>
      <c r="C133" s="46" t="s">
        <v>9</v>
      </c>
      <c r="D133" s="46" t="s">
        <v>2</v>
      </c>
      <c r="E133" s="46" t="s">
        <v>29</v>
      </c>
      <c r="F133" s="46">
        <v>1</v>
      </c>
    </row>
    <row r="134" spans="1:6" x14ac:dyDescent="0.25">
      <c r="A134" s="46">
        <v>1</v>
      </c>
      <c r="B134" s="46" t="s">
        <v>35</v>
      </c>
      <c r="C134" s="46" t="s">
        <v>10</v>
      </c>
      <c r="D134" s="46" t="s">
        <v>2</v>
      </c>
      <c r="E134" s="46" t="s">
        <v>29</v>
      </c>
      <c r="F134" s="46">
        <v>3</v>
      </c>
    </row>
    <row r="135" spans="1:6" x14ac:dyDescent="0.25">
      <c r="A135" s="46">
        <v>1</v>
      </c>
      <c r="B135" s="46" t="s">
        <v>37</v>
      </c>
      <c r="C135" s="46" t="s">
        <v>11</v>
      </c>
      <c r="D135" s="46" t="s">
        <v>2</v>
      </c>
      <c r="E135" s="46" t="s">
        <v>29</v>
      </c>
      <c r="F135" s="46">
        <v>2</v>
      </c>
    </row>
    <row r="136" spans="1:6" x14ac:dyDescent="0.25">
      <c r="A136" s="46">
        <v>1</v>
      </c>
      <c r="B136" s="46" t="s">
        <v>37</v>
      </c>
      <c r="C136" s="46" t="s">
        <v>12</v>
      </c>
      <c r="D136" s="46" t="s">
        <v>2</v>
      </c>
      <c r="E136" s="46" t="s">
        <v>29</v>
      </c>
      <c r="F136" s="46">
        <v>4</v>
      </c>
    </row>
    <row r="137" spans="1:6" x14ac:dyDescent="0.25">
      <c r="A137" s="46">
        <v>1</v>
      </c>
      <c r="B137" s="46" t="s">
        <v>35</v>
      </c>
      <c r="C137" s="46" t="s">
        <v>13</v>
      </c>
      <c r="D137" s="46" t="s">
        <v>2</v>
      </c>
      <c r="E137" s="46" t="s">
        <v>29</v>
      </c>
      <c r="F137" s="46">
        <v>2</v>
      </c>
    </row>
    <row r="138" spans="1:6" x14ac:dyDescent="0.25">
      <c r="A138" s="46">
        <v>1</v>
      </c>
      <c r="B138" s="46" t="s">
        <v>36</v>
      </c>
      <c r="C138" s="46" t="s">
        <v>14</v>
      </c>
      <c r="D138" s="46" t="s">
        <v>2</v>
      </c>
      <c r="E138" s="46" t="s">
        <v>29</v>
      </c>
      <c r="F138" s="46">
        <v>2</v>
      </c>
    </row>
    <row r="139" spans="1:6" x14ac:dyDescent="0.25">
      <c r="A139" s="46">
        <v>1</v>
      </c>
      <c r="B139" s="46" t="s">
        <v>36</v>
      </c>
      <c r="C139" s="46" t="s">
        <v>15</v>
      </c>
      <c r="D139" s="46" t="s">
        <v>2</v>
      </c>
      <c r="E139" s="46" t="s">
        <v>29</v>
      </c>
      <c r="F139" s="46">
        <v>3</v>
      </c>
    </row>
    <row r="140" spans="1:6" x14ac:dyDescent="0.25">
      <c r="A140" s="46">
        <v>2</v>
      </c>
      <c r="B140" s="46" t="s">
        <v>35</v>
      </c>
      <c r="C140" s="46" t="s">
        <v>16</v>
      </c>
      <c r="D140" s="46" t="s">
        <v>2</v>
      </c>
      <c r="E140" s="46" t="s">
        <v>29</v>
      </c>
      <c r="F140" s="46">
        <v>2</v>
      </c>
    </row>
    <row r="141" spans="1:6" x14ac:dyDescent="0.25">
      <c r="A141" s="46">
        <v>2</v>
      </c>
      <c r="B141" s="46" t="s">
        <v>35</v>
      </c>
      <c r="C141" s="46" t="s">
        <v>17</v>
      </c>
      <c r="D141" s="46" t="s">
        <v>2</v>
      </c>
      <c r="E141" s="46" t="s">
        <v>29</v>
      </c>
      <c r="F141" s="46">
        <v>1</v>
      </c>
    </row>
    <row r="142" spans="1:6" x14ac:dyDescent="0.25">
      <c r="A142" s="46">
        <v>2</v>
      </c>
      <c r="B142" s="46" t="s">
        <v>35</v>
      </c>
      <c r="C142" s="46" t="s">
        <v>19</v>
      </c>
      <c r="D142" s="46" t="s">
        <v>2</v>
      </c>
      <c r="E142" s="46" t="s">
        <v>29</v>
      </c>
      <c r="F142" s="46">
        <v>1</v>
      </c>
    </row>
    <row r="143" spans="1:6" x14ac:dyDescent="0.25">
      <c r="A143" s="46">
        <v>2</v>
      </c>
      <c r="B143" s="46" t="s">
        <v>35</v>
      </c>
      <c r="C143" s="46" t="s">
        <v>20</v>
      </c>
      <c r="D143" s="46" t="s">
        <v>2</v>
      </c>
      <c r="E143" s="46" t="s">
        <v>29</v>
      </c>
      <c r="F143" s="46">
        <v>2</v>
      </c>
    </row>
    <row r="144" spans="1:6" x14ac:dyDescent="0.25">
      <c r="A144" s="46">
        <v>2</v>
      </c>
      <c r="B144" s="46" t="s">
        <v>36</v>
      </c>
      <c r="C144" s="46" t="s">
        <v>21</v>
      </c>
      <c r="D144" s="46" t="s">
        <v>2</v>
      </c>
      <c r="E144" s="46" t="s">
        <v>29</v>
      </c>
      <c r="F144" s="46">
        <v>2</v>
      </c>
    </row>
    <row r="145" spans="1:6" x14ac:dyDescent="0.25">
      <c r="A145" s="46">
        <v>2</v>
      </c>
      <c r="B145" s="46" t="s">
        <v>36</v>
      </c>
      <c r="C145" s="46" t="s">
        <v>22</v>
      </c>
      <c r="D145" s="46" t="s">
        <v>2</v>
      </c>
      <c r="E145" s="46" t="s">
        <v>29</v>
      </c>
      <c r="F145" s="46">
        <v>1</v>
      </c>
    </row>
    <row r="146" spans="1:6" x14ac:dyDescent="0.25">
      <c r="A146" s="46">
        <v>2</v>
      </c>
      <c r="B146" s="46" t="s">
        <v>37</v>
      </c>
      <c r="C146" s="46" t="s">
        <v>23</v>
      </c>
      <c r="D146" s="46" t="s">
        <v>2</v>
      </c>
      <c r="E146" s="46" t="s">
        <v>29</v>
      </c>
      <c r="F146" s="46">
        <v>1</v>
      </c>
    </row>
    <row r="147" spans="1:6" x14ac:dyDescent="0.25">
      <c r="A147" s="46">
        <v>2</v>
      </c>
      <c r="B147" s="46" t="s">
        <v>37</v>
      </c>
      <c r="C147" s="46" t="s">
        <v>24</v>
      </c>
      <c r="D147" s="46" t="s">
        <v>2</v>
      </c>
      <c r="E147" s="46" t="s">
        <v>29</v>
      </c>
      <c r="F147" s="46">
        <v>1</v>
      </c>
    </row>
    <row r="148" spans="1:6" x14ac:dyDescent="0.25">
      <c r="A148" s="46">
        <v>2</v>
      </c>
      <c r="B148" s="46" t="s">
        <v>37</v>
      </c>
      <c r="C148" s="46" t="s">
        <v>25</v>
      </c>
      <c r="D148" s="46" t="s">
        <v>2</v>
      </c>
      <c r="E148" s="46" t="s">
        <v>29</v>
      </c>
      <c r="F148" s="46">
        <v>2</v>
      </c>
    </row>
    <row r="149" spans="1:6" x14ac:dyDescent="0.25">
      <c r="A149" s="46">
        <v>2</v>
      </c>
      <c r="B149" s="46" t="s">
        <v>37</v>
      </c>
      <c r="C149" s="46" t="s">
        <v>31</v>
      </c>
      <c r="D149" s="46" t="s">
        <v>2</v>
      </c>
      <c r="E149" s="46" t="s">
        <v>29</v>
      </c>
      <c r="F149" s="46">
        <v>3</v>
      </c>
    </row>
    <row r="150" spans="1:6" x14ac:dyDescent="0.25">
      <c r="A150" s="46">
        <v>2</v>
      </c>
      <c r="B150" s="46" t="s">
        <v>35</v>
      </c>
      <c r="C150" s="46" t="s">
        <v>32</v>
      </c>
      <c r="D150" s="46" t="s">
        <v>2</v>
      </c>
      <c r="E150" s="46" t="s">
        <v>29</v>
      </c>
      <c r="F150" s="46">
        <v>3</v>
      </c>
    </row>
    <row r="151" spans="1:6" x14ac:dyDescent="0.25">
      <c r="A151" s="46">
        <v>2</v>
      </c>
      <c r="B151" s="46" t="s">
        <v>36</v>
      </c>
      <c r="C151" s="46" t="s">
        <v>33</v>
      </c>
      <c r="D151" s="46" t="s">
        <v>2</v>
      </c>
      <c r="E151" s="46" t="s">
        <v>29</v>
      </c>
      <c r="F151" s="46">
        <v>4</v>
      </c>
    </row>
    <row r="152" spans="1:6" x14ac:dyDescent="0.25">
      <c r="A152" s="47">
        <v>1</v>
      </c>
      <c r="B152" s="47" t="s">
        <v>35</v>
      </c>
      <c r="C152" s="47" t="s">
        <v>0</v>
      </c>
      <c r="D152" s="47" t="s">
        <v>2</v>
      </c>
      <c r="E152" s="47" t="s">
        <v>30</v>
      </c>
      <c r="F152" s="47">
        <v>1</v>
      </c>
    </row>
    <row r="153" spans="1:6" x14ac:dyDescent="0.25">
      <c r="A153" s="47">
        <v>1</v>
      </c>
      <c r="B153" s="47" t="s">
        <v>35</v>
      </c>
      <c r="C153" s="47" t="s">
        <v>4</v>
      </c>
      <c r="D153" s="47" t="s">
        <v>2</v>
      </c>
      <c r="E153" s="47" t="s">
        <v>30</v>
      </c>
      <c r="F153" s="47">
        <v>4</v>
      </c>
    </row>
    <row r="154" spans="1:6" x14ac:dyDescent="0.25">
      <c r="A154" s="47">
        <v>1</v>
      </c>
      <c r="B154" s="47" t="s">
        <v>35</v>
      </c>
      <c r="C154" s="47" t="s">
        <v>5</v>
      </c>
      <c r="D154" s="47" t="s">
        <v>2</v>
      </c>
      <c r="E154" s="47" t="s">
        <v>30</v>
      </c>
      <c r="F154" s="47">
        <v>4</v>
      </c>
    </row>
    <row r="155" spans="1:6" x14ac:dyDescent="0.25">
      <c r="A155" s="47">
        <v>1</v>
      </c>
      <c r="B155" s="47" t="s">
        <v>35</v>
      </c>
      <c r="C155" s="47" t="s">
        <v>6</v>
      </c>
      <c r="D155" s="47" t="s">
        <v>2</v>
      </c>
      <c r="E155" s="47" t="s">
        <v>30</v>
      </c>
      <c r="F155" s="47">
        <v>3</v>
      </c>
    </row>
    <row r="156" spans="1:6" x14ac:dyDescent="0.25">
      <c r="A156" s="47">
        <v>1</v>
      </c>
      <c r="B156" s="47" t="s">
        <v>36</v>
      </c>
      <c r="C156" s="47" t="s">
        <v>7</v>
      </c>
      <c r="D156" s="47" t="s">
        <v>2</v>
      </c>
      <c r="E156" s="47" t="s">
        <v>30</v>
      </c>
      <c r="F156" s="47">
        <v>4</v>
      </c>
    </row>
    <row r="157" spans="1:6" x14ac:dyDescent="0.25">
      <c r="A157" s="47">
        <v>1</v>
      </c>
      <c r="B157" s="47" t="s">
        <v>36</v>
      </c>
      <c r="C157" s="47" t="s">
        <v>8</v>
      </c>
      <c r="D157" s="47" t="s">
        <v>2</v>
      </c>
      <c r="E157" s="47" t="s">
        <v>30</v>
      </c>
      <c r="F157" s="47">
        <v>4</v>
      </c>
    </row>
    <row r="158" spans="1:6" x14ac:dyDescent="0.25">
      <c r="A158" s="47">
        <v>1</v>
      </c>
      <c r="B158" s="47" t="s">
        <v>37</v>
      </c>
      <c r="C158" s="47" t="s">
        <v>9</v>
      </c>
      <c r="D158" s="47" t="s">
        <v>2</v>
      </c>
      <c r="E158" s="47" t="s">
        <v>30</v>
      </c>
      <c r="F158" s="47">
        <v>4</v>
      </c>
    </row>
    <row r="159" spans="1:6" x14ac:dyDescent="0.25">
      <c r="A159" s="47">
        <v>1</v>
      </c>
      <c r="B159" s="47" t="s">
        <v>35</v>
      </c>
      <c r="C159" s="47" t="s">
        <v>10</v>
      </c>
      <c r="D159" s="47" t="s">
        <v>2</v>
      </c>
      <c r="E159" s="47" t="s">
        <v>30</v>
      </c>
      <c r="F159" s="47">
        <v>4</v>
      </c>
    </row>
    <row r="160" spans="1:6" x14ac:dyDescent="0.25">
      <c r="A160" s="47">
        <v>1</v>
      </c>
      <c r="B160" s="47" t="s">
        <v>37</v>
      </c>
      <c r="C160" s="47" t="s">
        <v>11</v>
      </c>
      <c r="D160" s="47" t="s">
        <v>2</v>
      </c>
      <c r="E160" s="47" t="s">
        <v>30</v>
      </c>
      <c r="F160" s="47">
        <v>3</v>
      </c>
    </row>
    <row r="161" spans="1:6" x14ac:dyDescent="0.25">
      <c r="A161" s="47">
        <v>1</v>
      </c>
      <c r="B161" s="47" t="s">
        <v>37</v>
      </c>
      <c r="C161" s="47" t="s">
        <v>12</v>
      </c>
      <c r="D161" s="47" t="s">
        <v>2</v>
      </c>
      <c r="E161" s="47" t="s">
        <v>30</v>
      </c>
      <c r="F161" s="47">
        <v>2</v>
      </c>
    </row>
    <row r="162" spans="1:6" x14ac:dyDescent="0.25">
      <c r="A162" s="47">
        <v>1</v>
      </c>
      <c r="B162" s="47" t="s">
        <v>35</v>
      </c>
      <c r="C162" s="47" t="s">
        <v>13</v>
      </c>
      <c r="D162" s="47" t="s">
        <v>2</v>
      </c>
      <c r="E162" s="47" t="s">
        <v>30</v>
      </c>
      <c r="F162" s="47">
        <v>4</v>
      </c>
    </row>
    <row r="163" spans="1:6" x14ac:dyDescent="0.25">
      <c r="A163" s="47">
        <v>1</v>
      </c>
      <c r="B163" s="47" t="s">
        <v>36</v>
      </c>
      <c r="C163" s="47" t="s">
        <v>14</v>
      </c>
      <c r="D163" s="47" t="s">
        <v>2</v>
      </c>
      <c r="E163" s="47" t="s">
        <v>30</v>
      </c>
      <c r="F163" s="47">
        <v>3</v>
      </c>
    </row>
    <row r="164" spans="1:6" x14ac:dyDescent="0.25">
      <c r="A164" s="47">
        <v>1</v>
      </c>
      <c r="B164" s="47" t="s">
        <v>36</v>
      </c>
      <c r="C164" s="47" t="s">
        <v>15</v>
      </c>
      <c r="D164" s="47" t="s">
        <v>2</v>
      </c>
      <c r="E164" s="47" t="s">
        <v>30</v>
      </c>
      <c r="F164" s="47">
        <v>2</v>
      </c>
    </row>
    <row r="165" spans="1:6" x14ac:dyDescent="0.25">
      <c r="A165" s="47">
        <v>2</v>
      </c>
      <c r="B165" s="47" t="s">
        <v>35</v>
      </c>
      <c r="C165" s="47" t="s">
        <v>16</v>
      </c>
      <c r="D165" s="47" t="s">
        <v>2</v>
      </c>
      <c r="E165" s="47" t="s">
        <v>30</v>
      </c>
      <c r="F165" s="47">
        <v>1</v>
      </c>
    </row>
    <row r="166" spans="1:6" x14ac:dyDescent="0.25">
      <c r="A166" s="47">
        <v>2</v>
      </c>
      <c r="B166" s="47" t="s">
        <v>35</v>
      </c>
      <c r="C166" s="47" t="s">
        <v>17</v>
      </c>
      <c r="D166" s="47" t="s">
        <v>2</v>
      </c>
      <c r="E166" s="47" t="s">
        <v>30</v>
      </c>
      <c r="F166" s="47">
        <v>3</v>
      </c>
    </row>
    <row r="167" spans="1:6" x14ac:dyDescent="0.25">
      <c r="A167" s="47">
        <v>2</v>
      </c>
      <c r="B167" s="47" t="s">
        <v>35</v>
      </c>
      <c r="C167" s="47" t="s">
        <v>19</v>
      </c>
      <c r="D167" s="47" t="s">
        <v>2</v>
      </c>
      <c r="E167" s="47" t="s">
        <v>30</v>
      </c>
      <c r="F167" s="47">
        <v>4</v>
      </c>
    </row>
    <row r="168" spans="1:6" x14ac:dyDescent="0.25">
      <c r="A168" s="47">
        <v>2</v>
      </c>
      <c r="B168" s="47" t="s">
        <v>35</v>
      </c>
      <c r="C168" s="47" t="s">
        <v>20</v>
      </c>
      <c r="D168" s="47" t="s">
        <v>2</v>
      </c>
      <c r="E168" s="47" t="s">
        <v>30</v>
      </c>
      <c r="F168" s="47">
        <v>4</v>
      </c>
    </row>
    <row r="169" spans="1:6" x14ac:dyDescent="0.25">
      <c r="A169" s="47">
        <v>2</v>
      </c>
      <c r="B169" s="47" t="s">
        <v>36</v>
      </c>
      <c r="C169" s="47" t="s">
        <v>21</v>
      </c>
      <c r="D169" s="47" t="s">
        <v>2</v>
      </c>
      <c r="E169" s="47" t="s">
        <v>30</v>
      </c>
      <c r="F169" s="47">
        <v>3</v>
      </c>
    </row>
    <row r="170" spans="1:6" x14ac:dyDescent="0.25">
      <c r="A170" s="47">
        <v>2</v>
      </c>
      <c r="B170" s="47" t="s">
        <v>36</v>
      </c>
      <c r="C170" s="47" t="s">
        <v>22</v>
      </c>
      <c r="D170" s="47" t="s">
        <v>2</v>
      </c>
      <c r="E170" s="47" t="s">
        <v>30</v>
      </c>
      <c r="F170" s="47">
        <v>4</v>
      </c>
    </row>
    <row r="171" spans="1:6" x14ac:dyDescent="0.25">
      <c r="A171" s="47">
        <v>2</v>
      </c>
      <c r="B171" s="47" t="s">
        <v>37</v>
      </c>
      <c r="C171" s="47" t="s">
        <v>23</v>
      </c>
      <c r="D171" s="47" t="s">
        <v>2</v>
      </c>
      <c r="E171" s="47" t="s">
        <v>30</v>
      </c>
      <c r="F171" s="47">
        <v>2</v>
      </c>
    </row>
    <row r="172" spans="1:6" x14ac:dyDescent="0.25">
      <c r="A172" s="47">
        <v>2</v>
      </c>
      <c r="B172" s="47" t="s">
        <v>37</v>
      </c>
      <c r="C172" s="47" t="s">
        <v>24</v>
      </c>
      <c r="D172" s="47" t="s">
        <v>2</v>
      </c>
      <c r="E172" s="47" t="s">
        <v>30</v>
      </c>
      <c r="F172" s="47">
        <v>3</v>
      </c>
    </row>
    <row r="173" spans="1:6" x14ac:dyDescent="0.25">
      <c r="A173" s="47">
        <v>2</v>
      </c>
      <c r="B173" s="47" t="s">
        <v>37</v>
      </c>
      <c r="C173" s="47" t="s">
        <v>25</v>
      </c>
      <c r="D173" s="47" t="s">
        <v>2</v>
      </c>
      <c r="E173" s="47" t="s">
        <v>30</v>
      </c>
      <c r="F173" s="47">
        <v>3</v>
      </c>
    </row>
    <row r="174" spans="1:6" x14ac:dyDescent="0.25">
      <c r="A174" s="47">
        <v>2</v>
      </c>
      <c r="B174" s="47" t="s">
        <v>37</v>
      </c>
      <c r="C174" s="47" t="s">
        <v>31</v>
      </c>
      <c r="D174" s="47" t="s">
        <v>2</v>
      </c>
      <c r="E174" s="47" t="s">
        <v>30</v>
      </c>
      <c r="F174" s="47">
        <v>2</v>
      </c>
    </row>
    <row r="175" spans="1:6" x14ac:dyDescent="0.25">
      <c r="A175" s="47">
        <v>2</v>
      </c>
      <c r="B175" s="47" t="s">
        <v>35</v>
      </c>
      <c r="C175" s="47" t="s">
        <v>32</v>
      </c>
      <c r="D175" s="47" t="s">
        <v>2</v>
      </c>
      <c r="E175" s="47" t="s">
        <v>30</v>
      </c>
      <c r="F175" s="47">
        <v>4</v>
      </c>
    </row>
    <row r="176" spans="1:6" x14ac:dyDescent="0.25">
      <c r="A176" s="47">
        <v>2</v>
      </c>
      <c r="B176" s="47" t="s">
        <v>36</v>
      </c>
      <c r="C176" s="47" t="s">
        <v>33</v>
      </c>
      <c r="D176" s="47" t="s">
        <v>2</v>
      </c>
      <c r="E176" s="47" t="s">
        <v>30</v>
      </c>
      <c r="F176" s="47">
        <v>3</v>
      </c>
    </row>
    <row r="177" spans="1:6" x14ac:dyDescent="0.25">
      <c r="A177" s="48">
        <v>1</v>
      </c>
      <c r="B177" s="48" t="s">
        <v>35</v>
      </c>
      <c r="C177" s="48" t="s">
        <v>0</v>
      </c>
      <c r="D177" s="48" t="s">
        <v>2</v>
      </c>
      <c r="E177" s="48" t="s">
        <v>27</v>
      </c>
      <c r="F177" s="48">
        <v>2</v>
      </c>
    </row>
    <row r="178" spans="1:6" x14ac:dyDescent="0.25">
      <c r="A178" s="48">
        <v>1</v>
      </c>
      <c r="B178" s="48" t="s">
        <v>35</v>
      </c>
      <c r="C178" s="48" t="s">
        <v>4</v>
      </c>
      <c r="D178" s="48" t="s">
        <v>2</v>
      </c>
      <c r="E178" s="48" t="s">
        <v>27</v>
      </c>
      <c r="F178" s="48">
        <v>3</v>
      </c>
    </row>
    <row r="179" spans="1:6" x14ac:dyDescent="0.25">
      <c r="A179" s="48">
        <v>1</v>
      </c>
      <c r="B179" s="48" t="s">
        <v>35</v>
      </c>
      <c r="C179" s="48" t="s">
        <v>5</v>
      </c>
      <c r="D179" s="48" t="s">
        <v>2</v>
      </c>
      <c r="E179" s="48" t="s">
        <v>27</v>
      </c>
      <c r="F179" s="48">
        <v>2</v>
      </c>
    </row>
    <row r="180" spans="1:6" x14ac:dyDescent="0.25">
      <c r="A180" s="48">
        <v>1</v>
      </c>
      <c r="B180" s="48" t="s">
        <v>35</v>
      </c>
      <c r="C180" s="48" t="s">
        <v>6</v>
      </c>
      <c r="D180" s="48" t="s">
        <v>2</v>
      </c>
      <c r="E180" s="48" t="s">
        <v>27</v>
      </c>
      <c r="F180" s="48">
        <v>4</v>
      </c>
    </row>
    <row r="181" spans="1:6" x14ac:dyDescent="0.25">
      <c r="A181" s="48">
        <v>1</v>
      </c>
      <c r="B181" s="48" t="s">
        <v>36</v>
      </c>
      <c r="C181" s="48" t="s">
        <v>7</v>
      </c>
      <c r="D181" s="48" t="s">
        <v>2</v>
      </c>
      <c r="E181" s="48" t="s">
        <v>27</v>
      </c>
      <c r="F181" s="48">
        <v>1</v>
      </c>
    </row>
    <row r="182" spans="1:6" x14ac:dyDescent="0.25">
      <c r="A182" s="48">
        <v>1</v>
      </c>
      <c r="B182" s="48" t="s">
        <v>36</v>
      </c>
      <c r="C182" s="48" t="s">
        <v>8</v>
      </c>
      <c r="D182" s="48" t="s">
        <v>2</v>
      </c>
      <c r="E182" s="48" t="s">
        <v>27</v>
      </c>
      <c r="F182" s="48">
        <v>3</v>
      </c>
    </row>
    <row r="183" spans="1:6" x14ac:dyDescent="0.25">
      <c r="A183" s="48">
        <v>1</v>
      </c>
      <c r="B183" s="48" t="s">
        <v>37</v>
      </c>
      <c r="C183" s="48" t="s">
        <v>9</v>
      </c>
      <c r="D183" s="48" t="s">
        <v>2</v>
      </c>
      <c r="E183" s="48" t="s">
        <v>27</v>
      </c>
      <c r="F183" s="48">
        <v>3</v>
      </c>
    </row>
    <row r="184" spans="1:6" x14ac:dyDescent="0.25">
      <c r="A184" s="48">
        <v>1</v>
      </c>
      <c r="B184" s="48" t="s">
        <v>35</v>
      </c>
      <c r="C184" s="48" t="s">
        <v>10</v>
      </c>
      <c r="D184" s="48" t="s">
        <v>2</v>
      </c>
      <c r="E184" s="48" t="s">
        <v>27</v>
      </c>
      <c r="F184" s="48">
        <v>2</v>
      </c>
    </row>
    <row r="185" spans="1:6" x14ac:dyDescent="0.25">
      <c r="A185" s="48">
        <v>1</v>
      </c>
      <c r="B185" s="48" t="s">
        <v>37</v>
      </c>
      <c r="C185" s="48" t="s">
        <v>11</v>
      </c>
      <c r="D185" s="48" t="s">
        <v>2</v>
      </c>
      <c r="E185" s="48" t="s">
        <v>27</v>
      </c>
      <c r="F185" s="48">
        <v>4</v>
      </c>
    </row>
    <row r="186" spans="1:6" x14ac:dyDescent="0.25">
      <c r="A186" s="48">
        <v>1</v>
      </c>
      <c r="B186" s="48" t="s">
        <v>37</v>
      </c>
      <c r="C186" s="48" t="s">
        <v>12</v>
      </c>
      <c r="D186" s="48" t="s">
        <v>2</v>
      </c>
      <c r="E186" s="48" t="s">
        <v>27</v>
      </c>
      <c r="F186" s="48">
        <v>1</v>
      </c>
    </row>
    <row r="187" spans="1:6" x14ac:dyDescent="0.25">
      <c r="A187" s="48">
        <v>1</v>
      </c>
      <c r="B187" s="48" t="s">
        <v>35</v>
      </c>
      <c r="C187" s="48" t="s">
        <v>13</v>
      </c>
      <c r="D187" s="48" t="s">
        <v>2</v>
      </c>
      <c r="E187" s="48" t="s">
        <v>27</v>
      </c>
      <c r="F187" s="48">
        <v>3</v>
      </c>
    </row>
    <row r="188" spans="1:6" x14ac:dyDescent="0.25">
      <c r="A188" s="48">
        <v>1</v>
      </c>
      <c r="B188" s="48" t="s">
        <v>36</v>
      </c>
      <c r="C188" s="48" t="s">
        <v>14</v>
      </c>
      <c r="D188" s="48" t="s">
        <v>2</v>
      </c>
      <c r="E188" s="48" t="s">
        <v>27</v>
      </c>
      <c r="F188" s="48">
        <v>4</v>
      </c>
    </row>
    <row r="189" spans="1:6" x14ac:dyDescent="0.25">
      <c r="A189" s="48">
        <v>1</v>
      </c>
      <c r="B189" s="48" t="s">
        <v>36</v>
      </c>
      <c r="C189" s="48" t="s">
        <v>15</v>
      </c>
      <c r="D189" s="48" t="s">
        <v>2</v>
      </c>
      <c r="E189" s="48" t="s">
        <v>27</v>
      </c>
      <c r="F189" s="48">
        <v>1</v>
      </c>
    </row>
    <row r="190" spans="1:6" x14ac:dyDescent="0.25">
      <c r="A190" s="48">
        <v>2</v>
      </c>
      <c r="B190" s="48" t="s">
        <v>35</v>
      </c>
      <c r="C190" s="48" t="s">
        <v>16</v>
      </c>
      <c r="D190" s="48" t="s">
        <v>2</v>
      </c>
      <c r="E190" s="48" t="s">
        <v>27</v>
      </c>
      <c r="F190" s="48">
        <v>3</v>
      </c>
    </row>
    <row r="191" spans="1:6" x14ac:dyDescent="0.25">
      <c r="A191" s="48">
        <v>2</v>
      </c>
      <c r="B191" s="48" t="s">
        <v>35</v>
      </c>
      <c r="C191" s="48" t="s">
        <v>17</v>
      </c>
      <c r="D191" s="48" t="s">
        <v>2</v>
      </c>
      <c r="E191" s="48" t="s">
        <v>27</v>
      </c>
      <c r="F191" s="48">
        <v>2</v>
      </c>
    </row>
    <row r="192" spans="1:6" x14ac:dyDescent="0.25">
      <c r="A192" s="48">
        <v>2</v>
      </c>
      <c r="B192" s="48" t="s">
        <v>35</v>
      </c>
      <c r="C192" s="48" t="s">
        <v>19</v>
      </c>
      <c r="D192" s="48" t="s">
        <v>2</v>
      </c>
      <c r="E192" s="48" t="s">
        <v>27</v>
      </c>
      <c r="F192" s="48">
        <v>2</v>
      </c>
    </row>
    <row r="193" spans="1:6" x14ac:dyDescent="0.25">
      <c r="A193" s="48">
        <v>2</v>
      </c>
      <c r="B193" s="48" t="s">
        <v>35</v>
      </c>
      <c r="C193" s="48" t="s">
        <v>20</v>
      </c>
      <c r="D193" s="48" t="s">
        <v>2</v>
      </c>
      <c r="E193" s="48" t="s">
        <v>27</v>
      </c>
      <c r="F193" s="48">
        <v>1</v>
      </c>
    </row>
    <row r="194" spans="1:6" x14ac:dyDescent="0.25">
      <c r="A194" s="48">
        <v>2</v>
      </c>
      <c r="B194" s="48" t="s">
        <v>36</v>
      </c>
      <c r="C194" s="48" t="s">
        <v>21</v>
      </c>
      <c r="D194" s="48" t="s">
        <v>2</v>
      </c>
      <c r="E194" s="48" t="s">
        <v>27</v>
      </c>
      <c r="F194" s="48">
        <v>1</v>
      </c>
    </row>
    <row r="195" spans="1:6" x14ac:dyDescent="0.25">
      <c r="A195" s="48">
        <v>2</v>
      </c>
      <c r="B195" s="48" t="s">
        <v>36</v>
      </c>
      <c r="C195" s="48" t="s">
        <v>22</v>
      </c>
      <c r="D195" s="48" t="s">
        <v>2</v>
      </c>
      <c r="E195" s="48" t="s">
        <v>27</v>
      </c>
      <c r="F195" s="48">
        <v>2</v>
      </c>
    </row>
    <row r="196" spans="1:6" x14ac:dyDescent="0.25">
      <c r="A196" s="48">
        <v>2</v>
      </c>
      <c r="B196" s="48" t="s">
        <v>37</v>
      </c>
      <c r="C196" s="48" t="s">
        <v>23</v>
      </c>
      <c r="D196" s="48" t="s">
        <v>2</v>
      </c>
      <c r="E196" s="48" t="s">
        <v>27</v>
      </c>
      <c r="F196" s="48">
        <v>3</v>
      </c>
    </row>
    <row r="197" spans="1:6" x14ac:dyDescent="0.25">
      <c r="A197" s="48">
        <v>2</v>
      </c>
      <c r="B197" s="48" t="s">
        <v>37</v>
      </c>
      <c r="C197" s="48" t="s">
        <v>24</v>
      </c>
      <c r="D197" s="48" t="s">
        <v>2</v>
      </c>
      <c r="E197" s="48" t="s">
        <v>27</v>
      </c>
      <c r="F197" s="48">
        <v>2</v>
      </c>
    </row>
    <row r="198" spans="1:6" x14ac:dyDescent="0.25">
      <c r="A198" s="48">
        <v>2</v>
      </c>
      <c r="B198" s="48" t="s">
        <v>37</v>
      </c>
      <c r="C198" s="48" t="s">
        <v>25</v>
      </c>
      <c r="D198" s="48" t="s">
        <v>2</v>
      </c>
      <c r="E198" s="48" t="s">
        <v>27</v>
      </c>
      <c r="F198" s="48">
        <v>4</v>
      </c>
    </row>
    <row r="199" spans="1:6" x14ac:dyDescent="0.25">
      <c r="A199" s="48">
        <v>2</v>
      </c>
      <c r="B199" s="48" t="s">
        <v>37</v>
      </c>
      <c r="C199" s="48" t="s">
        <v>31</v>
      </c>
      <c r="D199" s="48" t="s">
        <v>2</v>
      </c>
      <c r="E199" s="48" t="s">
        <v>27</v>
      </c>
      <c r="F199" s="48">
        <v>1</v>
      </c>
    </row>
    <row r="200" spans="1:6" x14ac:dyDescent="0.25">
      <c r="A200" s="48">
        <v>2</v>
      </c>
      <c r="B200" s="48" t="s">
        <v>35</v>
      </c>
      <c r="C200" s="48" t="s">
        <v>32</v>
      </c>
      <c r="D200" s="48" t="s">
        <v>2</v>
      </c>
      <c r="E200" s="48" t="s">
        <v>27</v>
      </c>
      <c r="F200" s="48">
        <v>2</v>
      </c>
    </row>
    <row r="201" spans="1:6" x14ac:dyDescent="0.25">
      <c r="A201" s="48">
        <v>2</v>
      </c>
      <c r="B201" s="48" t="s">
        <v>36</v>
      </c>
      <c r="C201" s="48" t="s">
        <v>33</v>
      </c>
      <c r="D201" s="48" t="s">
        <v>2</v>
      </c>
      <c r="E201" s="48" t="s">
        <v>27</v>
      </c>
      <c r="F201" s="48">
        <v>1</v>
      </c>
    </row>
    <row r="202" spans="1:6" x14ac:dyDescent="0.25">
      <c r="A202" s="65">
        <v>1</v>
      </c>
      <c r="B202" s="65" t="s">
        <v>35</v>
      </c>
      <c r="C202" s="65" t="s">
        <v>0</v>
      </c>
      <c r="D202" s="65" t="s">
        <v>3</v>
      </c>
      <c r="E202" s="65" t="s">
        <v>28</v>
      </c>
      <c r="F202" s="65">
        <v>2</v>
      </c>
    </row>
    <row r="203" spans="1:6" x14ac:dyDescent="0.25">
      <c r="A203" s="65">
        <v>1</v>
      </c>
      <c r="B203" s="65" t="s">
        <v>35</v>
      </c>
      <c r="C203" s="65" t="s">
        <v>4</v>
      </c>
      <c r="D203" s="65" t="s">
        <v>3</v>
      </c>
      <c r="E203" s="65" t="s">
        <v>28</v>
      </c>
      <c r="F203" s="65">
        <v>4</v>
      </c>
    </row>
    <row r="204" spans="1:6" x14ac:dyDescent="0.25">
      <c r="A204" s="65">
        <v>1</v>
      </c>
      <c r="B204" s="65" t="s">
        <v>35</v>
      </c>
      <c r="C204" s="65" t="s">
        <v>5</v>
      </c>
      <c r="D204" s="65" t="s">
        <v>3</v>
      </c>
      <c r="E204" s="65" t="s">
        <v>28</v>
      </c>
      <c r="F204" s="65">
        <v>1</v>
      </c>
    </row>
    <row r="205" spans="1:6" x14ac:dyDescent="0.25">
      <c r="A205" s="65">
        <v>1</v>
      </c>
      <c r="B205" s="65" t="s">
        <v>35</v>
      </c>
      <c r="C205" s="65" t="s">
        <v>6</v>
      </c>
      <c r="D205" s="65" t="s">
        <v>3</v>
      </c>
      <c r="E205" s="65" t="s">
        <v>28</v>
      </c>
      <c r="F205" s="65">
        <v>4</v>
      </c>
    </row>
    <row r="206" spans="1:6" x14ac:dyDescent="0.25">
      <c r="A206" s="65">
        <v>1</v>
      </c>
      <c r="B206" s="65" t="s">
        <v>36</v>
      </c>
      <c r="C206" s="65" t="s">
        <v>7</v>
      </c>
      <c r="D206" s="65" t="s">
        <v>3</v>
      </c>
      <c r="E206" s="65" t="s">
        <v>28</v>
      </c>
      <c r="F206" s="65">
        <v>2</v>
      </c>
    </row>
    <row r="207" spans="1:6" x14ac:dyDescent="0.25">
      <c r="A207" s="65">
        <v>1</v>
      </c>
      <c r="B207" s="65" t="s">
        <v>36</v>
      </c>
      <c r="C207" s="65" t="s">
        <v>8</v>
      </c>
      <c r="D207" s="65" t="s">
        <v>3</v>
      </c>
      <c r="E207" s="65" t="s">
        <v>28</v>
      </c>
      <c r="F207" s="65">
        <v>2</v>
      </c>
    </row>
    <row r="208" spans="1:6" x14ac:dyDescent="0.25">
      <c r="A208" s="65">
        <v>1</v>
      </c>
      <c r="B208" s="65" t="s">
        <v>37</v>
      </c>
      <c r="C208" s="65" t="s">
        <v>9</v>
      </c>
      <c r="D208" s="65" t="s">
        <v>3</v>
      </c>
      <c r="E208" s="65" t="s">
        <v>28</v>
      </c>
      <c r="F208" s="65">
        <v>1</v>
      </c>
    </row>
    <row r="209" spans="1:6" x14ac:dyDescent="0.25">
      <c r="A209" s="65">
        <v>1</v>
      </c>
      <c r="B209" s="65" t="s">
        <v>35</v>
      </c>
      <c r="C209" s="65" t="s">
        <v>10</v>
      </c>
      <c r="D209" s="65" t="s">
        <v>3</v>
      </c>
      <c r="E209" s="65" t="s">
        <v>28</v>
      </c>
      <c r="F209" s="65">
        <v>2</v>
      </c>
    </row>
    <row r="210" spans="1:6" x14ac:dyDescent="0.25">
      <c r="A210" s="65">
        <v>1</v>
      </c>
      <c r="B210" s="65" t="s">
        <v>37</v>
      </c>
      <c r="C210" s="65" t="s">
        <v>11</v>
      </c>
      <c r="D210" s="65" t="s">
        <v>3</v>
      </c>
      <c r="E210" s="65" t="s">
        <v>28</v>
      </c>
      <c r="F210" s="65">
        <v>2</v>
      </c>
    </row>
    <row r="211" spans="1:6" x14ac:dyDescent="0.25">
      <c r="A211" s="65">
        <v>1</v>
      </c>
      <c r="B211" s="65" t="s">
        <v>37</v>
      </c>
      <c r="C211" s="65" t="s">
        <v>12</v>
      </c>
      <c r="D211" s="65" t="s">
        <v>3</v>
      </c>
      <c r="E211" s="65" t="s">
        <v>28</v>
      </c>
      <c r="F211" s="65">
        <v>4</v>
      </c>
    </row>
    <row r="212" spans="1:6" x14ac:dyDescent="0.25">
      <c r="A212" s="65">
        <v>1</v>
      </c>
      <c r="B212" s="65" t="s">
        <v>35</v>
      </c>
      <c r="C212" s="65" t="s">
        <v>13</v>
      </c>
      <c r="D212" s="65" t="s">
        <v>3</v>
      </c>
      <c r="E212" s="65" t="s">
        <v>28</v>
      </c>
      <c r="F212" s="65">
        <v>2</v>
      </c>
    </row>
    <row r="213" spans="1:6" x14ac:dyDescent="0.25">
      <c r="A213" s="65">
        <v>1</v>
      </c>
      <c r="B213" s="65" t="s">
        <v>36</v>
      </c>
      <c r="C213" s="65" t="s">
        <v>14</v>
      </c>
      <c r="D213" s="65" t="s">
        <v>3</v>
      </c>
      <c r="E213" s="65" t="s">
        <v>28</v>
      </c>
      <c r="F213" s="65">
        <v>2</v>
      </c>
    </row>
    <row r="214" spans="1:6" x14ac:dyDescent="0.25">
      <c r="A214" s="65">
        <v>1</v>
      </c>
      <c r="B214" s="65" t="s">
        <v>36</v>
      </c>
      <c r="C214" s="65" t="s">
        <v>15</v>
      </c>
      <c r="D214" s="65" t="s">
        <v>3</v>
      </c>
      <c r="E214" s="65" t="s">
        <v>28</v>
      </c>
      <c r="F214" s="65">
        <v>4</v>
      </c>
    </row>
    <row r="215" spans="1:6" x14ac:dyDescent="0.25">
      <c r="A215" s="65">
        <v>2</v>
      </c>
      <c r="B215" s="65" t="s">
        <v>35</v>
      </c>
      <c r="C215" s="65" t="s">
        <v>16</v>
      </c>
      <c r="D215" s="65" t="s">
        <v>3</v>
      </c>
      <c r="E215" s="65" t="s">
        <v>28</v>
      </c>
      <c r="F215" s="65">
        <v>1</v>
      </c>
    </row>
    <row r="216" spans="1:6" x14ac:dyDescent="0.25">
      <c r="A216" s="65">
        <v>2</v>
      </c>
      <c r="B216" s="65" t="s">
        <v>35</v>
      </c>
      <c r="C216" s="65" t="s">
        <v>17</v>
      </c>
      <c r="D216" s="65" t="s">
        <v>3</v>
      </c>
      <c r="E216" s="65" t="s">
        <v>28</v>
      </c>
      <c r="F216" s="65">
        <v>2</v>
      </c>
    </row>
    <row r="217" spans="1:6" x14ac:dyDescent="0.25">
      <c r="A217" s="65">
        <v>2</v>
      </c>
      <c r="B217" s="65" t="s">
        <v>35</v>
      </c>
      <c r="C217" s="65" t="s">
        <v>19</v>
      </c>
      <c r="D217" s="65" t="s">
        <v>3</v>
      </c>
      <c r="E217" s="65" t="s">
        <v>28</v>
      </c>
      <c r="F217" s="65">
        <v>2</v>
      </c>
    </row>
    <row r="218" spans="1:6" x14ac:dyDescent="0.25">
      <c r="A218" s="65">
        <v>2</v>
      </c>
      <c r="B218" s="65" t="s">
        <v>35</v>
      </c>
      <c r="C218" s="65" t="s">
        <v>20</v>
      </c>
      <c r="D218" s="65" t="s">
        <v>3</v>
      </c>
      <c r="E218" s="65" t="s">
        <v>28</v>
      </c>
      <c r="F218" s="65">
        <v>3</v>
      </c>
    </row>
    <row r="219" spans="1:6" x14ac:dyDescent="0.25">
      <c r="A219" s="65">
        <v>2</v>
      </c>
      <c r="B219" s="65" t="s">
        <v>36</v>
      </c>
      <c r="C219" s="65" t="s">
        <v>21</v>
      </c>
      <c r="D219" s="65" t="s">
        <v>3</v>
      </c>
      <c r="E219" s="65" t="s">
        <v>28</v>
      </c>
      <c r="F219" s="65">
        <v>3</v>
      </c>
    </row>
    <row r="220" spans="1:6" x14ac:dyDescent="0.25">
      <c r="A220" s="65">
        <v>2</v>
      </c>
      <c r="B220" s="65" t="s">
        <v>36</v>
      </c>
      <c r="C220" s="65" t="s">
        <v>22</v>
      </c>
      <c r="D220" s="65" t="s">
        <v>3</v>
      </c>
      <c r="E220" s="65" t="s">
        <v>28</v>
      </c>
      <c r="F220" s="65">
        <v>3</v>
      </c>
    </row>
    <row r="221" spans="1:6" x14ac:dyDescent="0.25">
      <c r="A221" s="65">
        <v>2</v>
      </c>
      <c r="B221" s="65" t="s">
        <v>37</v>
      </c>
      <c r="C221" s="65" t="s">
        <v>23</v>
      </c>
      <c r="D221" s="65" t="s">
        <v>3</v>
      </c>
      <c r="E221" s="65" t="s">
        <v>28</v>
      </c>
      <c r="F221" s="65">
        <v>2</v>
      </c>
    </row>
    <row r="222" spans="1:6" x14ac:dyDescent="0.25">
      <c r="A222" s="65">
        <v>2</v>
      </c>
      <c r="B222" s="65" t="s">
        <v>37</v>
      </c>
      <c r="C222" s="65" t="s">
        <v>24</v>
      </c>
      <c r="D222" s="65" t="s">
        <v>3</v>
      </c>
      <c r="E222" s="65" t="s">
        <v>28</v>
      </c>
      <c r="F222" s="65">
        <v>2</v>
      </c>
    </row>
    <row r="223" spans="1:6" x14ac:dyDescent="0.25">
      <c r="A223" s="65">
        <v>2</v>
      </c>
      <c r="B223" s="65" t="s">
        <v>37</v>
      </c>
      <c r="C223" s="65" t="s">
        <v>25</v>
      </c>
      <c r="D223" s="65" t="s">
        <v>3</v>
      </c>
      <c r="E223" s="65" t="s">
        <v>28</v>
      </c>
      <c r="F223" s="65">
        <v>2</v>
      </c>
    </row>
    <row r="224" spans="1:6" x14ac:dyDescent="0.25">
      <c r="A224" s="65">
        <v>2</v>
      </c>
      <c r="B224" s="65" t="s">
        <v>37</v>
      </c>
      <c r="C224" s="65" t="s">
        <v>31</v>
      </c>
      <c r="D224" s="65" t="s">
        <v>3</v>
      </c>
      <c r="E224" s="65" t="s">
        <v>28</v>
      </c>
      <c r="F224" s="65">
        <v>1</v>
      </c>
    </row>
    <row r="225" spans="1:6" x14ac:dyDescent="0.25">
      <c r="A225" s="65">
        <v>2</v>
      </c>
      <c r="B225" s="65" t="s">
        <v>35</v>
      </c>
      <c r="C225" s="65" t="s">
        <v>32</v>
      </c>
      <c r="D225" s="65" t="s">
        <v>3</v>
      </c>
      <c r="E225" s="65" t="s">
        <v>28</v>
      </c>
      <c r="F225" s="65">
        <v>3</v>
      </c>
    </row>
    <row r="226" spans="1:6" x14ac:dyDescent="0.25">
      <c r="A226" s="65">
        <v>2</v>
      </c>
      <c r="B226" s="65" t="s">
        <v>36</v>
      </c>
      <c r="C226" s="65" t="s">
        <v>33</v>
      </c>
      <c r="D226" s="65" t="s">
        <v>3</v>
      </c>
      <c r="E226" s="65" t="s">
        <v>28</v>
      </c>
      <c r="F226" s="65">
        <v>2</v>
      </c>
    </row>
    <row r="227" spans="1:6" x14ac:dyDescent="0.25">
      <c r="A227" s="66">
        <v>1</v>
      </c>
      <c r="B227" s="66" t="s">
        <v>35</v>
      </c>
      <c r="C227" s="66" t="s">
        <v>0</v>
      </c>
      <c r="D227" s="66" t="s">
        <v>3</v>
      </c>
      <c r="E227" s="66" t="s">
        <v>29</v>
      </c>
      <c r="F227" s="66">
        <v>3</v>
      </c>
    </row>
    <row r="228" spans="1:6" x14ac:dyDescent="0.25">
      <c r="A228" s="66">
        <v>1</v>
      </c>
      <c r="B228" s="66" t="s">
        <v>35</v>
      </c>
      <c r="C228" s="66" t="s">
        <v>4</v>
      </c>
      <c r="D228" s="66" t="s">
        <v>3</v>
      </c>
      <c r="E228" s="66" t="s">
        <v>29</v>
      </c>
      <c r="F228" s="66">
        <v>3</v>
      </c>
    </row>
    <row r="229" spans="1:6" x14ac:dyDescent="0.25">
      <c r="A229" s="66">
        <v>1</v>
      </c>
      <c r="B229" s="66" t="s">
        <v>35</v>
      </c>
      <c r="C229" s="66" t="s">
        <v>5</v>
      </c>
      <c r="D229" s="66" t="s">
        <v>3</v>
      </c>
      <c r="E229" s="66" t="s">
        <v>29</v>
      </c>
      <c r="F229" s="66">
        <v>4</v>
      </c>
    </row>
    <row r="230" spans="1:6" x14ac:dyDescent="0.25">
      <c r="A230" s="66">
        <v>1</v>
      </c>
      <c r="B230" s="66" t="s">
        <v>35</v>
      </c>
      <c r="C230" s="66" t="s">
        <v>6</v>
      </c>
      <c r="D230" s="66" t="s">
        <v>3</v>
      </c>
      <c r="E230" s="66" t="s">
        <v>29</v>
      </c>
      <c r="F230" s="66">
        <v>1</v>
      </c>
    </row>
    <row r="231" spans="1:6" x14ac:dyDescent="0.25">
      <c r="A231" s="66">
        <v>1</v>
      </c>
      <c r="B231" s="66" t="s">
        <v>36</v>
      </c>
      <c r="C231" s="66" t="s">
        <v>7</v>
      </c>
      <c r="D231" s="66" t="s">
        <v>3</v>
      </c>
      <c r="E231" s="66" t="s">
        <v>29</v>
      </c>
      <c r="F231" s="66">
        <v>4</v>
      </c>
    </row>
    <row r="232" spans="1:6" x14ac:dyDescent="0.25">
      <c r="A232" s="66">
        <v>1</v>
      </c>
      <c r="B232" s="66" t="s">
        <v>36</v>
      </c>
      <c r="C232" s="66" t="s">
        <v>8</v>
      </c>
      <c r="D232" s="66" t="s">
        <v>3</v>
      </c>
      <c r="E232" s="66" t="s">
        <v>29</v>
      </c>
      <c r="F232" s="66">
        <v>4</v>
      </c>
    </row>
    <row r="233" spans="1:6" x14ac:dyDescent="0.25">
      <c r="A233" s="66">
        <v>1</v>
      </c>
      <c r="B233" s="66" t="s">
        <v>37</v>
      </c>
      <c r="C233" s="66" t="s">
        <v>9</v>
      </c>
      <c r="D233" s="66" t="s">
        <v>3</v>
      </c>
      <c r="E233" s="66" t="s">
        <v>29</v>
      </c>
      <c r="F233" s="66">
        <v>2</v>
      </c>
    </row>
    <row r="234" spans="1:6" x14ac:dyDescent="0.25">
      <c r="A234" s="66">
        <v>1</v>
      </c>
      <c r="B234" s="66" t="s">
        <v>35</v>
      </c>
      <c r="C234" s="66" t="s">
        <v>10</v>
      </c>
      <c r="D234" s="66" t="s">
        <v>3</v>
      </c>
      <c r="E234" s="66" t="s">
        <v>29</v>
      </c>
      <c r="F234" s="66">
        <v>3</v>
      </c>
    </row>
    <row r="235" spans="1:6" x14ac:dyDescent="0.25">
      <c r="A235" s="66">
        <v>1</v>
      </c>
      <c r="B235" s="66" t="s">
        <v>37</v>
      </c>
      <c r="C235" s="66" t="s">
        <v>11</v>
      </c>
      <c r="D235" s="66" t="s">
        <v>3</v>
      </c>
      <c r="E235" s="66" t="s">
        <v>29</v>
      </c>
      <c r="F235" s="66">
        <v>1</v>
      </c>
    </row>
    <row r="236" spans="1:6" x14ac:dyDescent="0.25">
      <c r="A236" s="66">
        <v>1</v>
      </c>
      <c r="B236" s="66" t="s">
        <v>37</v>
      </c>
      <c r="C236" s="66" t="s">
        <v>12</v>
      </c>
      <c r="D236" s="66" t="s">
        <v>3</v>
      </c>
      <c r="E236" s="66" t="s">
        <v>29</v>
      </c>
      <c r="F236" s="66">
        <v>3</v>
      </c>
    </row>
    <row r="237" spans="1:6" x14ac:dyDescent="0.25">
      <c r="A237" s="66">
        <v>1</v>
      </c>
      <c r="B237" s="66" t="s">
        <v>35</v>
      </c>
      <c r="C237" s="66" t="s">
        <v>13</v>
      </c>
      <c r="D237" s="66" t="s">
        <v>3</v>
      </c>
      <c r="E237" s="66" t="s">
        <v>29</v>
      </c>
      <c r="F237" s="66">
        <v>1</v>
      </c>
    </row>
    <row r="238" spans="1:6" x14ac:dyDescent="0.25">
      <c r="A238" s="66">
        <v>1</v>
      </c>
      <c r="B238" s="66" t="s">
        <v>36</v>
      </c>
      <c r="C238" s="66" t="s">
        <v>14</v>
      </c>
      <c r="D238" s="66" t="s">
        <v>3</v>
      </c>
      <c r="E238" s="66" t="s">
        <v>29</v>
      </c>
      <c r="F238" s="66">
        <v>3</v>
      </c>
    </row>
    <row r="239" spans="1:6" x14ac:dyDescent="0.25">
      <c r="A239" s="66">
        <v>1</v>
      </c>
      <c r="B239" s="66" t="s">
        <v>36</v>
      </c>
      <c r="C239" s="66" t="s">
        <v>15</v>
      </c>
      <c r="D239" s="66" t="s">
        <v>3</v>
      </c>
      <c r="E239" s="66" t="s">
        <v>29</v>
      </c>
      <c r="F239" s="66">
        <v>3</v>
      </c>
    </row>
    <row r="240" spans="1:6" x14ac:dyDescent="0.25">
      <c r="A240" s="66">
        <v>2</v>
      </c>
      <c r="B240" s="66" t="s">
        <v>35</v>
      </c>
      <c r="C240" s="66" t="s">
        <v>16</v>
      </c>
      <c r="D240" s="66" t="s">
        <v>3</v>
      </c>
      <c r="E240" s="66" t="s">
        <v>29</v>
      </c>
      <c r="F240" s="66">
        <v>4</v>
      </c>
    </row>
    <row r="241" spans="1:6" x14ac:dyDescent="0.25">
      <c r="A241" s="66">
        <v>2</v>
      </c>
      <c r="B241" s="66" t="s">
        <v>35</v>
      </c>
      <c r="C241" s="66" t="s">
        <v>17</v>
      </c>
      <c r="D241" s="66" t="s">
        <v>3</v>
      </c>
      <c r="E241" s="66" t="s">
        <v>29</v>
      </c>
      <c r="F241" s="66">
        <v>1</v>
      </c>
    </row>
    <row r="242" spans="1:6" x14ac:dyDescent="0.25">
      <c r="A242" s="66">
        <v>2</v>
      </c>
      <c r="B242" s="66" t="s">
        <v>35</v>
      </c>
      <c r="C242" s="66" t="s">
        <v>19</v>
      </c>
      <c r="D242" s="66" t="s">
        <v>3</v>
      </c>
      <c r="E242" s="66" t="s">
        <v>29</v>
      </c>
      <c r="F242" s="66">
        <v>1</v>
      </c>
    </row>
    <row r="243" spans="1:6" x14ac:dyDescent="0.25">
      <c r="A243" s="66">
        <v>2</v>
      </c>
      <c r="B243" s="66" t="s">
        <v>35</v>
      </c>
      <c r="C243" s="66" t="s">
        <v>20</v>
      </c>
      <c r="D243" s="66" t="s">
        <v>3</v>
      </c>
      <c r="E243" s="66" t="s">
        <v>29</v>
      </c>
      <c r="F243" s="66">
        <v>1</v>
      </c>
    </row>
    <row r="244" spans="1:6" x14ac:dyDescent="0.25">
      <c r="A244" s="66">
        <v>2</v>
      </c>
      <c r="B244" s="66" t="s">
        <v>36</v>
      </c>
      <c r="C244" s="66" t="s">
        <v>21</v>
      </c>
      <c r="D244" s="66" t="s">
        <v>3</v>
      </c>
      <c r="E244" s="66" t="s">
        <v>29</v>
      </c>
      <c r="F244" s="66">
        <v>1</v>
      </c>
    </row>
    <row r="245" spans="1:6" x14ac:dyDescent="0.25">
      <c r="A245" s="66">
        <v>2</v>
      </c>
      <c r="B245" s="66" t="s">
        <v>36</v>
      </c>
      <c r="C245" s="66" t="s">
        <v>22</v>
      </c>
      <c r="D245" s="66" t="s">
        <v>3</v>
      </c>
      <c r="E245" s="66" t="s">
        <v>29</v>
      </c>
      <c r="F245" s="66">
        <v>1</v>
      </c>
    </row>
    <row r="246" spans="1:6" x14ac:dyDescent="0.25">
      <c r="A246" s="66">
        <v>2</v>
      </c>
      <c r="B246" s="66" t="s">
        <v>37</v>
      </c>
      <c r="C246" s="66" t="s">
        <v>23</v>
      </c>
      <c r="D246" s="66" t="s">
        <v>3</v>
      </c>
      <c r="E246" s="66" t="s">
        <v>29</v>
      </c>
      <c r="F246" s="66">
        <v>1</v>
      </c>
    </row>
    <row r="247" spans="1:6" x14ac:dyDescent="0.25">
      <c r="A247" s="66">
        <v>2</v>
      </c>
      <c r="B247" s="66" t="s">
        <v>37</v>
      </c>
      <c r="C247" s="66" t="s">
        <v>24</v>
      </c>
      <c r="D247" s="66" t="s">
        <v>3</v>
      </c>
      <c r="E247" s="66" t="s">
        <v>29</v>
      </c>
      <c r="F247" s="66">
        <v>4</v>
      </c>
    </row>
    <row r="248" spans="1:6" x14ac:dyDescent="0.25">
      <c r="A248" s="66">
        <v>2</v>
      </c>
      <c r="B248" s="66" t="s">
        <v>37</v>
      </c>
      <c r="C248" s="66" t="s">
        <v>25</v>
      </c>
      <c r="D248" s="66" t="s">
        <v>3</v>
      </c>
      <c r="E248" s="66" t="s">
        <v>29</v>
      </c>
      <c r="F248" s="66">
        <v>4</v>
      </c>
    </row>
    <row r="249" spans="1:6" x14ac:dyDescent="0.25">
      <c r="A249" s="66">
        <v>2</v>
      </c>
      <c r="B249" s="66" t="s">
        <v>37</v>
      </c>
      <c r="C249" s="66" t="s">
        <v>31</v>
      </c>
      <c r="D249" s="66" t="s">
        <v>3</v>
      </c>
      <c r="E249" s="66" t="s">
        <v>29</v>
      </c>
      <c r="F249" s="66">
        <v>3</v>
      </c>
    </row>
    <row r="250" spans="1:6" x14ac:dyDescent="0.25">
      <c r="A250" s="66">
        <v>2</v>
      </c>
      <c r="B250" s="66" t="s">
        <v>35</v>
      </c>
      <c r="C250" s="66" t="s">
        <v>32</v>
      </c>
      <c r="D250" s="66" t="s">
        <v>3</v>
      </c>
      <c r="E250" s="66" t="s">
        <v>29</v>
      </c>
      <c r="F250" s="66">
        <v>1</v>
      </c>
    </row>
    <row r="251" spans="1:6" x14ac:dyDescent="0.25">
      <c r="A251" s="66">
        <v>2</v>
      </c>
      <c r="B251" s="66" t="s">
        <v>36</v>
      </c>
      <c r="C251" s="66" t="s">
        <v>33</v>
      </c>
      <c r="D251" s="66" t="s">
        <v>3</v>
      </c>
      <c r="E251" s="66" t="s">
        <v>29</v>
      </c>
      <c r="F251" s="66">
        <v>3</v>
      </c>
    </row>
    <row r="252" spans="1:6" x14ac:dyDescent="0.25">
      <c r="A252" s="67">
        <v>1</v>
      </c>
      <c r="B252" s="67" t="s">
        <v>35</v>
      </c>
      <c r="C252" s="67" t="s">
        <v>0</v>
      </c>
      <c r="D252" s="67" t="s">
        <v>3</v>
      </c>
      <c r="E252" s="67" t="s">
        <v>30</v>
      </c>
      <c r="F252" s="67">
        <v>4</v>
      </c>
    </row>
    <row r="253" spans="1:6" x14ac:dyDescent="0.25">
      <c r="A253" s="67">
        <v>1</v>
      </c>
      <c r="B253" s="67" t="s">
        <v>35</v>
      </c>
      <c r="C253" s="67" t="s">
        <v>4</v>
      </c>
      <c r="D253" s="67" t="s">
        <v>3</v>
      </c>
      <c r="E253" s="67" t="s">
        <v>30</v>
      </c>
      <c r="F253" s="67">
        <v>1</v>
      </c>
    </row>
    <row r="254" spans="1:6" x14ac:dyDescent="0.25">
      <c r="A254" s="67">
        <v>1</v>
      </c>
      <c r="B254" s="67" t="s">
        <v>35</v>
      </c>
      <c r="C254" s="67" t="s">
        <v>5</v>
      </c>
      <c r="D254" s="67" t="s">
        <v>3</v>
      </c>
      <c r="E254" s="67" t="s">
        <v>30</v>
      </c>
      <c r="F254" s="67">
        <v>2</v>
      </c>
    </row>
    <row r="255" spans="1:6" x14ac:dyDescent="0.25">
      <c r="A255" s="67">
        <v>1</v>
      </c>
      <c r="B255" s="67" t="s">
        <v>35</v>
      </c>
      <c r="C255" s="67" t="s">
        <v>6</v>
      </c>
      <c r="D255" s="67" t="s">
        <v>3</v>
      </c>
      <c r="E255" s="67" t="s">
        <v>30</v>
      </c>
      <c r="F255" s="67">
        <v>2</v>
      </c>
    </row>
    <row r="256" spans="1:6" x14ac:dyDescent="0.25">
      <c r="A256" s="67">
        <v>1</v>
      </c>
      <c r="B256" s="67" t="s">
        <v>36</v>
      </c>
      <c r="C256" s="67" t="s">
        <v>7</v>
      </c>
      <c r="D256" s="67" t="s">
        <v>3</v>
      </c>
      <c r="E256" s="67" t="s">
        <v>30</v>
      </c>
      <c r="F256" s="67">
        <v>3</v>
      </c>
    </row>
    <row r="257" spans="1:6" x14ac:dyDescent="0.25">
      <c r="A257" s="67">
        <v>1</v>
      </c>
      <c r="B257" s="67" t="s">
        <v>36</v>
      </c>
      <c r="C257" s="67" t="s">
        <v>8</v>
      </c>
      <c r="D257" s="67" t="s">
        <v>3</v>
      </c>
      <c r="E257" s="67" t="s">
        <v>30</v>
      </c>
      <c r="F257" s="67">
        <v>3</v>
      </c>
    </row>
    <row r="258" spans="1:6" x14ac:dyDescent="0.25">
      <c r="A258" s="67">
        <v>1</v>
      </c>
      <c r="B258" s="67" t="s">
        <v>37</v>
      </c>
      <c r="C258" s="67" t="s">
        <v>9</v>
      </c>
      <c r="D258" s="67" t="s">
        <v>3</v>
      </c>
      <c r="E258" s="67" t="s">
        <v>30</v>
      </c>
      <c r="F258" s="67">
        <v>4</v>
      </c>
    </row>
    <row r="259" spans="1:6" x14ac:dyDescent="0.25">
      <c r="A259" s="67">
        <v>1</v>
      </c>
      <c r="B259" s="67" t="s">
        <v>35</v>
      </c>
      <c r="C259" s="67" t="s">
        <v>10</v>
      </c>
      <c r="D259" s="67" t="s">
        <v>3</v>
      </c>
      <c r="E259" s="67" t="s">
        <v>30</v>
      </c>
      <c r="F259" s="67">
        <v>4</v>
      </c>
    </row>
    <row r="260" spans="1:6" x14ac:dyDescent="0.25">
      <c r="A260" s="67">
        <v>1</v>
      </c>
      <c r="B260" s="67" t="s">
        <v>37</v>
      </c>
      <c r="C260" s="67" t="s">
        <v>11</v>
      </c>
      <c r="D260" s="67" t="s">
        <v>3</v>
      </c>
      <c r="E260" s="67" t="s">
        <v>30</v>
      </c>
      <c r="F260" s="67">
        <v>4</v>
      </c>
    </row>
    <row r="261" spans="1:6" x14ac:dyDescent="0.25">
      <c r="A261" s="67">
        <v>1</v>
      </c>
      <c r="B261" s="67" t="s">
        <v>37</v>
      </c>
      <c r="C261" s="67" t="s">
        <v>12</v>
      </c>
      <c r="D261" s="67" t="s">
        <v>3</v>
      </c>
      <c r="E261" s="67" t="s">
        <v>30</v>
      </c>
      <c r="F261" s="67">
        <v>2</v>
      </c>
    </row>
    <row r="262" spans="1:6" x14ac:dyDescent="0.25">
      <c r="A262" s="67">
        <v>1</v>
      </c>
      <c r="B262" s="67" t="s">
        <v>35</v>
      </c>
      <c r="C262" s="67" t="s">
        <v>13</v>
      </c>
      <c r="D262" s="67" t="s">
        <v>3</v>
      </c>
      <c r="E262" s="67" t="s">
        <v>30</v>
      </c>
      <c r="F262" s="67">
        <v>3</v>
      </c>
    </row>
    <row r="263" spans="1:6" x14ac:dyDescent="0.25">
      <c r="A263" s="67">
        <v>1</v>
      </c>
      <c r="B263" s="67" t="s">
        <v>36</v>
      </c>
      <c r="C263" s="67" t="s">
        <v>14</v>
      </c>
      <c r="D263" s="67" t="s">
        <v>3</v>
      </c>
      <c r="E263" s="67" t="s">
        <v>30</v>
      </c>
      <c r="F263" s="67">
        <v>1</v>
      </c>
    </row>
    <row r="264" spans="1:6" x14ac:dyDescent="0.25">
      <c r="A264" s="67">
        <v>1</v>
      </c>
      <c r="B264" s="67" t="s">
        <v>36</v>
      </c>
      <c r="C264" s="67" t="s">
        <v>15</v>
      </c>
      <c r="D264" s="67" t="s">
        <v>3</v>
      </c>
      <c r="E264" s="67" t="s">
        <v>30</v>
      </c>
      <c r="F264" s="67">
        <v>2</v>
      </c>
    </row>
    <row r="265" spans="1:6" x14ac:dyDescent="0.25">
      <c r="A265" s="67">
        <v>2</v>
      </c>
      <c r="B265" s="67" t="s">
        <v>35</v>
      </c>
      <c r="C265" s="67" t="s">
        <v>16</v>
      </c>
      <c r="D265" s="67" t="s">
        <v>3</v>
      </c>
      <c r="E265" s="67" t="s">
        <v>30</v>
      </c>
      <c r="F265" s="67">
        <v>3</v>
      </c>
    </row>
    <row r="266" spans="1:6" x14ac:dyDescent="0.25">
      <c r="A266" s="67">
        <v>2</v>
      </c>
      <c r="B266" s="67" t="s">
        <v>35</v>
      </c>
      <c r="C266" s="67" t="s">
        <v>17</v>
      </c>
      <c r="D266" s="67" t="s">
        <v>3</v>
      </c>
      <c r="E266" s="67" t="s">
        <v>30</v>
      </c>
      <c r="F266" s="67">
        <v>4</v>
      </c>
    </row>
    <row r="267" spans="1:6" x14ac:dyDescent="0.25">
      <c r="A267" s="67">
        <v>2</v>
      </c>
      <c r="B267" s="67" t="s">
        <v>35</v>
      </c>
      <c r="C267" s="67" t="s">
        <v>19</v>
      </c>
      <c r="D267" s="67" t="s">
        <v>3</v>
      </c>
      <c r="E267" s="67" t="s">
        <v>30</v>
      </c>
      <c r="F267" s="67">
        <v>4</v>
      </c>
    </row>
    <row r="268" spans="1:6" x14ac:dyDescent="0.25">
      <c r="A268" s="67">
        <v>2</v>
      </c>
      <c r="B268" s="67" t="s">
        <v>35</v>
      </c>
      <c r="C268" s="67" t="s">
        <v>20</v>
      </c>
      <c r="D268" s="67" t="s">
        <v>3</v>
      </c>
      <c r="E268" s="67" t="s">
        <v>30</v>
      </c>
      <c r="F268" s="67">
        <v>4</v>
      </c>
    </row>
    <row r="269" spans="1:6" x14ac:dyDescent="0.25">
      <c r="A269" s="67">
        <v>2</v>
      </c>
      <c r="B269" s="67" t="s">
        <v>36</v>
      </c>
      <c r="C269" s="67" t="s">
        <v>21</v>
      </c>
      <c r="D269" s="67" t="s">
        <v>3</v>
      </c>
      <c r="E269" s="67" t="s">
        <v>30</v>
      </c>
      <c r="F269" s="67">
        <v>4</v>
      </c>
    </row>
    <row r="270" spans="1:6" x14ac:dyDescent="0.25">
      <c r="A270" s="67">
        <v>2</v>
      </c>
      <c r="B270" s="67" t="s">
        <v>36</v>
      </c>
      <c r="C270" s="67" t="s">
        <v>22</v>
      </c>
      <c r="D270" s="67" t="s">
        <v>3</v>
      </c>
      <c r="E270" s="67" t="s">
        <v>30</v>
      </c>
      <c r="F270" s="67">
        <v>4</v>
      </c>
    </row>
    <row r="271" spans="1:6" x14ac:dyDescent="0.25">
      <c r="A271" s="67">
        <v>2</v>
      </c>
      <c r="B271" s="67" t="s">
        <v>37</v>
      </c>
      <c r="C271" s="67" t="s">
        <v>23</v>
      </c>
      <c r="D271" s="67" t="s">
        <v>3</v>
      </c>
      <c r="E271" s="67" t="s">
        <v>30</v>
      </c>
      <c r="F271" s="67">
        <v>4</v>
      </c>
    </row>
    <row r="272" spans="1:6" x14ac:dyDescent="0.25">
      <c r="A272" s="67">
        <v>2</v>
      </c>
      <c r="B272" s="67" t="s">
        <v>37</v>
      </c>
      <c r="C272" s="67" t="s">
        <v>24</v>
      </c>
      <c r="D272" s="67" t="s">
        <v>3</v>
      </c>
      <c r="E272" s="67" t="s">
        <v>30</v>
      </c>
      <c r="F272" s="67">
        <v>3</v>
      </c>
    </row>
    <row r="273" spans="1:6" x14ac:dyDescent="0.25">
      <c r="A273" s="67">
        <v>2</v>
      </c>
      <c r="B273" s="67" t="s">
        <v>37</v>
      </c>
      <c r="C273" s="67" t="s">
        <v>25</v>
      </c>
      <c r="D273" s="67" t="s">
        <v>3</v>
      </c>
      <c r="E273" s="67" t="s">
        <v>30</v>
      </c>
      <c r="F273" s="67">
        <v>3</v>
      </c>
    </row>
    <row r="274" spans="1:6" x14ac:dyDescent="0.25">
      <c r="A274" s="67">
        <v>2</v>
      </c>
      <c r="B274" s="67" t="s">
        <v>37</v>
      </c>
      <c r="C274" s="67" t="s">
        <v>31</v>
      </c>
      <c r="D274" s="67" t="s">
        <v>3</v>
      </c>
      <c r="E274" s="67" t="s">
        <v>30</v>
      </c>
      <c r="F274" s="67">
        <v>4</v>
      </c>
    </row>
    <row r="275" spans="1:6" x14ac:dyDescent="0.25">
      <c r="A275" s="67">
        <v>2</v>
      </c>
      <c r="B275" s="67" t="s">
        <v>35</v>
      </c>
      <c r="C275" s="67" t="s">
        <v>32</v>
      </c>
      <c r="D275" s="67" t="s">
        <v>3</v>
      </c>
      <c r="E275" s="67" t="s">
        <v>30</v>
      </c>
      <c r="F275" s="67">
        <v>4</v>
      </c>
    </row>
    <row r="276" spans="1:6" x14ac:dyDescent="0.25">
      <c r="A276" s="67">
        <v>2</v>
      </c>
      <c r="B276" s="67" t="s">
        <v>36</v>
      </c>
      <c r="C276" s="67" t="s">
        <v>33</v>
      </c>
      <c r="D276" s="67" t="s">
        <v>3</v>
      </c>
      <c r="E276" s="67" t="s">
        <v>30</v>
      </c>
      <c r="F276" s="67">
        <v>4</v>
      </c>
    </row>
    <row r="277" spans="1:6" x14ac:dyDescent="0.25">
      <c r="A277" s="68">
        <v>1</v>
      </c>
      <c r="B277" s="68" t="s">
        <v>35</v>
      </c>
      <c r="C277" s="68" t="s">
        <v>0</v>
      </c>
      <c r="D277" s="68" t="s">
        <v>3</v>
      </c>
      <c r="E277" s="68" t="s">
        <v>27</v>
      </c>
      <c r="F277" s="68">
        <v>1</v>
      </c>
    </row>
    <row r="278" spans="1:6" x14ac:dyDescent="0.25">
      <c r="A278" s="68">
        <v>1</v>
      </c>
      <c r="B278" s="68" t="s">
        <v>35</v>
      </c>
      <c r="C278" s="68" t="s">
        <v>4</v>
      </c>
      <c r="D278" s="68" t="s">
        <v>3</v>
      </c>
      <c r="E278" s="68" t="s">
        <v>27</v>
      </c>
      <c r="F278" s="68">
        <v>2</v>
      </c>
    </row>
    <row r="279" spans="1:6" x14ac:dyDescent="0.25">
      <c r="A279" s="68">
        <v>1</v>
      </c>
      <c r="B279" s="68" t="s">
        <v>35</v>
      </c>
      <c r="C279" s="68" t="s">
        <v>5</v>
      </c>
      <c r="D279" s="68" t="s">
        <v>3</v>
      </c>
      <c r="E279" s="68" t="s">
        <v>27</v>
      </c>
      <c r="F279" s="68">
        <v>3</v>
      </c>
    </row>
    <row r="280" spans="1:6" x14ac:dyDescent="0.25">
      <c r="A280" s="68">
        <v>1</v>
      </c>
      <c r="B280" s="68" t="s">
        <v>35</v>
      </c>
      <c r="C280" s="68" t="s">
        <v>6</v>
      </c>
      <c r="D280" s="68" t="s">
        <v>3</v>
      </c>
      <c r="E280" s="68" t="s">
        <v>27</v>
      </c>
      <c r="F280" s="68">
        <v>3</v>
      </c>
    </row>
    <row r="281" spans="1:6" x14ac:dyDescent="0.25">
      <c r="A281" s="68">
        <v>1</v>
      </c>
      <c r="B281" s="68" t="s">
        <v>36</v>
      </c>
      <c r="C281" s="68" t="s">
        <v>7</v>
      </c>
      <c r="D281" s="68" t="s">
        <v>3</v>
      </c>
      <c r="E281" s="68" t="s">
        <v>27</v>
      </c>
      <c r="F281" s="68">
        <v>1</v>
      </c>
    </row>
    <row r="282" spans="1:6" x14ac:dyDescent="0.25">
      <c r="A282" s="68">
        <v>1</v>
      </c>
      <c r="B282" s="68" t="s">
        <v>36</v>
      </c>
      <c r="C282" s="68" t="s">
        <v>8</v>
      </c>
      <c r="D282" s="68" t="s">
        <v>3</v>
      </c>
      <c r="E282" s="68" t="s">
        <v>27</v>
      </c>
      <c r="F282" s="68">
        <v>1</v>
      </c>
    </row>
    <row r="283" spans="1:6" x14ac:dyDescent="0.25">
      <c r="A283" s="68">
        <v>1</v>
      </c>
      <c r="B283" s="68" t="s">
        <v>37</v>
      </c>
      <c r="C283" s="68" t="s">
        <v>9</v>
      </c>
      <c r="D283" s="68" t="s">
        <v>3</v>
      </c>
      <c r="E283" s="68" t="s">
        <v>27</v>
      </c>
      <c r="F283" s="68">
        <v>3</v>
      </c>
    </row>
    <row r="284" spans="1:6" x14ac:dyDescent="0.25">
      <c r="A284" s="68">
        <v>1</v>
      </c>
      <c r="B284" s="68" t="s">
        <v>35</v>
      </c>
      <c r="C284" s="68" t="s">
        <v>10</v>
      </c>
      <c r="D284" s="68" t="s">
        <v>3</v>
      </c>
      <c r="E284" s="68" t="s">
        <v>27</v>
      </c>
      <c r="F284" s="68">
        <v>1</v>
      </c>
    </row>
    <row r="285" spans="1:6" x14ac:dyDescent="0.25">
      <c r="A285" s="68">
        <v>1</v>
      </c>
      <c r="B285" s="68" t="s">
        <v>37</v>
      </c>
      <c r="C285" s="68" t="s">
        <v>11</v>
      </c>
      <c r="D285" s="68" t="s">
        <v>3</v>
      </c>
      <c r="E285" s="68" t="s">
        <v>27</v>
      </c>
      <c r="F285" s="68">
        <v>3</v>
      </c>
    </row>
    <row r="286" spans="1:6" x14ac:dyDescent="0.25">
      <c r="A286" s="68">
        <v>1</v>
      </c>
      <c r="B286" s="68" t="s">
        <v>37</v>
      </c>
      <c r="C286" s="68" t="s">
        <v>12</v>
      </c>
      <c r="D286" s="68" t="s">
        <v>3</v>
      </c>
      <c r="E286" s="68" t="s">
        <v>27</v>
      </c>
      <c r="F286" s="68">
        <v>1</v>
      </c>
    </row>
    <row r="287" spans="1:6" x14ac:dyDescent="0.25">
      <c r="A287" s="68">
        <v>1</v>
      </c>
      <c r="B287" s="68" t="s">
        <v>35</v>
      </c>
      <c r="C287" s="68" t="s">
        <v>13</v>
      </c>
      <c r="D287" s="68" t="s">
        <v>3</v>
      </c>
      <c r="E287" s="68" t="s">
        <v>27</v>
      </c>
      <c r="F287" s="68">
        <v>4</v>
      </c>
    </row>
    <row r="288" spans="1:6" x14ac:dyDescent="0.25">
      <c r="A288" s="68">
        <v>1</v>
      </c>
      <c r="B288" s="68" t="s">
        <v>36</v>
      </c>
      <c r="C288" s="68" t="s">
        <v>14</v>
      </c>
      <c r="D288" s="68" t="s">
        <v>3</v>
      </c>
      <c r="E288" s="68" t="s">
        <v>27</v>
      </c>
      <c r="F288" s="68">
        <v>4</v>
      </c>
    </row>
    <row r="289" spans="1:6" x14ac:dyDescent="0.25">
      <c r="A289" s="68">
        <v>1</v>
      </c>
      <c r="B289" s="68" t="s">
        <v>36</v>
      </c>
      <c r="C289" s="68" t="s">
        <v>15</v>
      </c>
      <c r="D289" s="68" t="s">
        <v>3</v>
      </c>
      <c r="E289" s="68" t="s">
        <v>27</v>
      </c>
      <c r="F289" s="68">
        <v>1</v>
      </c>
    </row>
    <row r="290" spans="1:6" x14ac:dyDescent="0.25">
      <c r="A290" s="68">
        <v>2</v>
      </c>
      <c r="B290" s="68" t="s">
        <v>35</v>
      </c>
      <c r="C290" s="68" t="s">
        <v>16</v>
      </c>
      <c r="D290" s="68" t="s">
        <v>3</v>
      </c>
      <c r="E290" s="68" t="s">
        <v>27</v>
      </c>
      <c r="F290" s="68">
        <v>2</v>
      </c>
    </row>
    <row r="291" spans="1:6" x14ac:dyDescent="0.25">
      <c r="A291" s="68">
        <v>2</v>
      </c>
      <c r="B291" s="68" t="s">
        <v>35</v>
      </c>
      <c r="C291" s="68" t="s">
        <v>17</v>
      </c>
      <c r="D291" s="68" t="s">
        <v>3</v>
      </c>
      <c r="E291" s="68" t="s">
        <v>27</v>
      </c>
      <c r="F291" s="68">
        <v>3</v>
      </c>
    </row>
    <row r="292" spans="1:6" x14ac:dyDescent="0.25">
      <c r="A292" s="68">
        <v>2</v>
      </c>
      <c r="B292" s="68" t="s">
        <v>35</v>
      </c>
      <c r="C292" s="68" t="s">
        <v>19</v>
      </c>
      <c r="D292" s="68" t="s">
        <v>3</v>
      </c>
      <c r="E292" s="68" t="s">
        <v>27</v>
      </c>
      <c r="F292" s="68">
        <v>3</v>
      </c>
    </row>
    <row r="293" spans="1:6" x14ac:dyDescent="0.25">
      <c r="A293" s="68">
        <v>2</v>
      </c>
      <c r="B293" s="68" t="s">
        <v>35</v>
      </c>
      <c r="C293" s="68" t="s">
        <v>20</v>
      </c>
      <c r="D293" s="68" t="s">
        <v>3</v>
      </c>
      <c r="E293" s="68" t="s">
        <v>27</v>
      </c>
      <c r="F293" s="68">
        <v>2</v>
      </c>
    </row>
    <row r="294" spans="1:6" x14ac:dyDescent="0.25">
      <c r="A294" s="68">
        <v>2</v>
      </c>
      <c r="B294" s="68" t="s">
        <v>36</v>
      </c>
      <c r="C294" s="68" t="s">
        <v>21</v>
      </c>
      <c r="D294" s="68" t="s">
        <v>3</v>
      </c>
      <c r="E294" s="68" t="s">
        <v>27</v>
      </c>
      <c r="F294" s="68">
        <v>2</v>
      </c>
    </row>
    <row r="295" spans="1:6" x14ac:dyDescent="0.25">
      <c r="A295" s="68">
        <v>2</v>
      </c>
      <c r="B295" s="68" t="s">
        <v>36</v>
      </c>
      <c r="C295" s="68" t="s">
        <v>22</v>
      </c>
      <c r="D295" s="68" t="s">
        <v>3</v>
      </c>
      <c r="E295" s="68" t="s">
        <v>27</v>
      </c>
      <c r="F295" s="68">
        <v>2</v>
      </c>
    </row>
    <row r="296" spans="1:6" x14ac:dyDescent="0.25">
      <c r="A296" s="68">
        <v>2</v>
      </c>
      <c r="B296" s="68" t="s">
        <v>37</v>
      </c>
      <c r="C296" s="68" t="s">
        <v>23</v>
      </c>
      <c r="D296" s="68" t="s">
        <v>3</v>
      </c>
      <c r="E296" s="68" t="s">
        <v>27</v>
      </c>
      <c r="F296" s="68">
        <v>3</v>
      </c>
    </row>
    <row r="297" spans="1:6" x14ac:dyDescent="0.25">
      <c r="A297" s="68">
        <v>2</v>
      </c>
      <c r="B297" s="68" t="s">
        <v>37</v>
      </c>
      <c r="C297" s="68" t="s">
        <v>24</v>
      </c>
      <c r="D297" s="68" t="s">
        <v>3</v>
      </c>
      <c r="E297" s="68" t="s">
        <v>27</v>
      </c>
      <c r="F297" s="68">
        <v>1</v>
      </c>
    </row>
    <row r="298" spans="1:6" x14ac:dyDescent="0.25">
      <c r="A298" s="68">
        <v>2</v>
      </c>
      <c r="B298" s="68" t="s">
        <v>37</v>
      </c>
      <c r="C298" s="68" t="s">
        <v>25</v>
      </c>
      <c r="D298" s="68" t="s">
        <v>3</v>
      </c>
      <c r="E298" s="68" t="s">
        <v>27</v>
      </c>
      <c r="F298" s="68">
        <v>1</v>
      </c>
    </row>
    <row r="299" spans="1:6" x14ac:dyDescent="0.25">
      <c r="A299" s="68">
        <v>2</v>
      </c>
      <c r="B299" s="68" t="s">
        <v>37</v>
      </c>
      <c r="C299" s="68" t="s">
        <v>31</v>
      </c>
      <c r="D299" s="68" t="s">
        <v>3</v>
      </c>
      <c r="E299" s="68" t="s">
        <v>27</v>
      </c>
      <c r="F299" s="68">
        <v>2</v>
      </c>
    </row>
    <row r="300" spans="1:6" x14ac:dyDescent="0.25">
      <c r="A300" s="68">
        <v>2</v>
      </c>
      <c r="B300" s="68" t="s">
        <v>35</v>
      </c>
      <c r="C300" s="68" t="s">
        <v>32</v>
      </c>
      <c r="D300" s="68" t="s">
        <v>3</v>
      </c>
      <c r="E300" s="68" t="s">
        <v>27</v>
      </c>
      <c r="F300" s="68">
        <v>2</v>
      </c>
    </row>
    <row r="301" spans="1:6" x14ac:dyDescent="0.25">
      <c r="A301" s="68">
        <v>2</v>
      </c>
      <c r="B301" s="68" t="s">
        <v>36</v>
      </c>
      <c r="C301" s="68" t="s">
        <v>33</v>
      </c>
      <c r="D301" s="68" t="s">
        <v>3</v>
      </c>
      <c r="E301" s="68" t="s">
        <v>27</v>
      </c>
      <c r="F301" s="68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7F2E-5222-4C60-8A5F-35C9F49D908B}">
  <sheetPr>
    <tabColor rgb="FF002060"/>
  </sheetPr>
  <dimension ref="A1:O65"/>
  <sheetViews>
    <sheetView topLeftCell="A28" workbookViewId="0">
      <selection activeCell="J64" sqref="J64"/>
    </sheetView>
  </sheetViews>
  <sheetFormatPr defaultRowHeight="15" x14ac:dyDescent="0.25"/>
  <cols>
    <col min="1" max="1" width="11" style="11" customWidth="1"/>
    <col min="2" max="16384" width="9.140625" style="11"/>
  </cols>
  <sheetData>
    <row r="1" spans="1:15" x14ac:dyDescent="0.25">
      <c r="A1" s="11" t="s">
        <v>54</v>
      </c>
    </row>
    <row r="2" spans="1:15" ht="15.75" thickBot="1" x14ac:dyDescent="0.3">
      <c r="A2" s="30" t="s">
        <v>53</v>
      </c>
      <c r="B2" s="24" t="s">
        <v>39</v>
      </c>
      <c r="C2" s="19" t="s">
        <v>40</v>
      </c>
      <c r="D2" s="27" t="s">
        <v>41</v>
      </c>
      <c r="E2" s="22" t="s">
        <v>42</v>
      </c>
      <c r="F2" s="24" t="s">
        <v>43</v>
      </c>
      <c r="G2" s="19" t="s">
        <v>44</v>
      </c>
      <c r="H2" s="27" t="s">
        <v>45</v>
      </c>
      <c r="I2" s="22" t="s">
        <v>46</v>
      </c>
      <c r="J2" s="24" t="s">
        <v>47</v>
      </c>
      <c r="K2" s="19" t="s">
        <v>48</v>
      </c>
      <c r="L2" s="27" t="s">
        <v>49</v>
      </c>
      <c r="M2" s="22" t="s">
        <v>50</v>
      </c>
      <c r="N2" s="12" t="s">
        <v>34</v>
      </c>
      <c r="O2" s="1" t="s">
        <v>38</v>
      </c>
    </row>
    <row r="3" spans="1:15" x14ac:dyDescent="0.25">
      <c r="A3" s="13" t="s">
        <v>0</v>
      </c>
      <c r="B3" s="25">
        <v>2</v>
      </c>
      <c r="C3" s="20">
        <v>1</v>
      </c>
      <c r="D3" s="28">
        <v>4</v>
      </c>
      <c r="E3" s="23">
        <v>3</v>
      </c>
      <c r="F3" s="26">
        <v>4</v>
      </c>
      <c r="G3" s="20">
        <v>3</v>
      </c>
      <c r="H3" s="28">
        <v>1</v>
      </c>
      <c r="I3" s="23">
        <v>2</v>
      </c>
      <c r="J3" s="25">
        <v>2</v>
      </c>
      <c r="K3" s="20">
        <v>3</v>
      </c>
      <c r="L3" s="29">
        <v>4</v>
      </c>
      <c r="M3" s="23">
        <v>1</v>
      </c>
      <c r="N3" s="14">
        <v>1</v>
      </c>
      <c r="O3" s="15" t="s">
        <v>35</v>
      </c>
    </row>
    <row r="4" spans="1:15" x14ac:dyDescent="0.25">
      <c r="A4" s="13" t="s">
        <v>4</v>
      </c>
      <c r="B4" s="25">
        <v>1</v>
      </c>
      <c r="C4" s="20">
        <v>2</v>
      </c>
      <c r="D4" s="28">
        <v>4</v>
      </c>
      <c r="E4" s="23">
        <v>3</v>
      </c>
      <c r="F4" s="26">
        <v>1</v>
      </c>
      <c r="G4" s="20">
        <v>2</v>
      </c>
      <c r="H4" s="28">
        <v>4</v>
      </c>
      <c r="I4" s="23">
        <v>3</v>
      </c>
      <c r="J4" s="25">
        <v>4</v>
      </c>
      <c r="K4" s="20">
        <v>3</v>
      </c>
      <c r="L4" s="29">
        <v>1</v>
      </c>
      <c r="M4" s="23">
        <v>2</v>
      </c>
      <c r="N4" s="14">
        <v>1</v>
      </c>
      <c r="O4" s="16" t="s">
        <v>35</v>
      </c>
    </row>
    <row r="5" spans="1:15" x14ac:dyDescent="0.25">
      <c r="A5" s="13" t="s">
        <v>5</v>
      </c>
      <c r="B5" s="25">
        <v>2</v>
      </c>
      <c r="C5" s="20">
        <v>1</v>
      </c>
      <c r="D5" s="28">
        <v>3</v>
      </c>
      <c r="E5" s="23">
        <v>4</v>
      </c>
      <c r="F5" s="26">
        <v>1</v>
      </c>
      <c r="G5" s="20">
        <v>3</v>
      </c>
      <c r="H5" s="28">
        <v>4</v>
      </c>
      <c r="I5" s="23">
        <v>2</v>
      </c>
      <c r="J5" s="25">
        <v>1</v>
      </c>
      <c r="K5" s="20">
        <v>4</v>
      </c>
      <c r="L5" s="29">
        <v>2</v>
      </c>
      <c r="M5" s="23">
        <v>3</v>
      </c>
      <c r="N5" s="14">
        <v>1</v>
      </c>
      <c r="O5" s="16" t="s">
        <v>35</v>
      </c>
    </row>
    <row r="6" spans="1:15" x14ac:dyDescent="0.25">
      <c r="A6" s="13" t="s">
        <v>6</v>
      </c>
      <c r="B6" s="25">
        <v>3</v>
      </c>
      <c r="C6" s="20">
        <v>1</v>
      </c>
      <c r="D6" s="28">
        <v>2</v>
      </c>
      <c r="E6" s="23">
        <v>4</v>
      </c>
      <c r="F6" s="26">
        <v>2</v>
      </c>
      <c r="G6" s="20">
        <v>1</v>
      </c>
      <c r="H6" s="28">
        <v>3</v>
      </c>
      <c r="I6" s="23">
        <v>4</v>
      </c>
      <c r="J6" s="25">
        <v>4</v>
      </c>
      <c r="K6" s="20">
        <v>1</v>
      </c>
      <c r="L6" s="29">
        <v>2</v>
      </c>
      <c r="M6" s="23">
        <v>3</v>
      </c>
      <c r="N6" s="14">
        <v>1</v>
      </c>
      <c r="O6" s="16" t="s">
        <v>35</v>
      </c>
    </row>
    <row r="7" spans="1:15" x14ac:dyDescent="0.25">
      <c r="A7" s="13" t="s">
        <v>7</v>
      </c>
      <c r="B7" s="25">
        <v>3</v>
      </c>
      <c r="C7" s="20">
        <v>2</v>
      </c>
      <c r="D7" s="28">
        <v>1</v>
      </c>
      <c r="E7" s="23">
        <v>4</v>
      </c>
      <c r="F7" s="26">
        <v>2</v>
      </c>
      <c r="G7" s="20">
        <v>3</v>
      </c>
      <c r="H7" s="28">
        <v>4</v>
      </c>
      <c r="I7" s="23">
        <v>1</v>
      </c>
      <c r="J7" s="25">
        <v>2</v>
      </c>
      <c r="K7" s="20">
        <v>4</v>
      </c>
      <c r="L7" s="29">
        <v>3</v>
      </c>
      <c r="M7" s="23">
        <v>1</v>
      </c>
      <c r="N7" s="14">
        <v>1</v>
      </c>
      <c r="O7" s="16" t="s">
        <v>36</v>
      </c>
    </row>
    <row r="8" spans="1:15" x14ac:dyDescent="0.25">
      <c r="A8" s="13" t="s">
        <v>8</v>
      </c>
      <c r="B8" s="25">
        <v>3</v>
      </c>
      <c r="C8" s="20">
        <v>4</v>
      </c>
      <c r="D8" s="28">
        <v>1</v>
      </c>
      <c r="E8" s="23">
        <v>2</v>
      </c>
      <c r="F8" s="26">
        <v>1</v>
      </c>
      <c r="G8" s="20">
        <v>2</v>
      </c>
      <c r="H8" s="28">
        <v>4</v>
      </c>
      <c r="I8" s="23">
        <v>3</v>
      </c>
      <c r="J8" s="25">
        <v>2</v>
      </c>
      <c r="K8" s="20">
        <v>4</v>
      </c>
      <c r="L8" s="29">
        <v>3</v>
      </c>
      <c r="M8" s="23">
        <v>1</v>
      </c>
      <c r="N8" s="14">
        <v>1</v>
      </c>
      <c r="O8" s="16" t="s">
        <v>36</v>
      </c>
    </row>
    <row r="9" spans="1:15" x14ac:dyDescent="0.25">
      <c r="A9" s="13" t="s">
        <v>9</v>
      </c>
      <c r="B9" s="25">
        <v>2</v>
      </c>
      <c r="C9" s="20">
        <v>1</v>
      </c>
      <c r="D9" s="28">
        <v>3</v>
      </c>
      <c r="E9" s="23">
        <v>4</v>
      </c>
      <c r="F9" s="26">
        <v>2</v>
      </c>
      <c r="G9" s="20">
        <v>1</v>
      </c>
      <c r="H9" s="28">
        <v>4</v>
      </c>
      <c r="I9" s="23">
        <v>3</v>
      </c>
      <c r="J9" s="25">
        <v>1</v>
      </c>
      <c r="K9" s="20">
        <v>2</v>
      </c>
      <c r="L9" s="29">
        <v>4</v>
      </c>
      <c r="M9" s="23">
        <v>3</v>
      </c>
      <c r="N9" s="14">
        <v>1</v>
      </c>
      <c r="O9" s="16" t="s">
        <v>37</v>
      </c>
    </row>
    <row r="10" spans="1:15" x14ac:dyDescent="0.25">
      <c r="A10" s="13" t="s">
        <v>10</v>
      </c>
      <c r="B10" s="25">
        <v>3</v>
      </c>
      <c r="C10" s="20">
        <v>1</v>
      </c>
      <c r="D10" s="28">
        <v>2</v>
      </c>
      <c r="E10" s="23">
        <v>4</v>
      </c>
      <c r="F10" s="26">
        <v>1</v>
      </c>
      <c r="G10" s="20">
        <v>3</v>
      </c>
      <c r="H10" s="28">
        <v>4</v>
      </c>
      <c r="I10" s="23">
        <v>2</v>
      </c>
      <c r="J10" s="25">
        <v>2</v>
      </c>
      <c r="K10" s="20">
        <v>3</v>
      </c>
      <c r="L10" s="29">
        <v>4</v>
      </c>
      <c r="M10" s="23">
        <v>1</v>
      </c>
      <c r="N10" s="14">
        <v>1</v>
      </c>
      <c r="O10" s="16" t="s">
        <v>35</v>
      </c>
    </row>
    <row r="11" spans="1:15" x14ac:dyDescent="0.25">
      <c r="A11" s="13" t="s">
        <v>11</v>
      </c>
      <c r="B11" s="25">
        <v>3</v>
      </c>
      <c r="C11" s="20">
        <v>2</v>
      </c>
      <c r="D11" s="28">
        <v>1</v>
      </c>
      <c r="E11" s="23">
        <v>4</v>
      </c>
      <c r="F11" s="26">
        <v>1</v>
      </c>
      <c r="G11" s="20">
        <v>2</v>
      </c>
      <c r="H11" s="28">
        <v>3</v>
      </c>
      <c r="I11" s="23">
        <v>4</v>
      </c>
      <c r="J11" s="25">
        <v>2</v>
      </c>
      <c r="K11" s="20">
        <v>1</v>
      </c>
      <c r="L11" s="29">
        <v>4</v>
      </c>
      <c r="M11" s="23">
        <v>3</v>
      </c>
      <c r="N11" s="14">
        <v>1</v>
      </c>
      <c r="O11" s="16" t="s">
        <v>37</v>
      </c>
    </row>
    <row r="12" spans="1:15" x14ac:dyDescent="0.25">
      <c r="A12" s="13" t="s">
        <v>12</v>
      </c>
      <c r="B12" s="25">
        <v>3</v>
      </c>
      <c r="C12" s="20">
        <v>4</v>
      </c>
      <c r="D12" s="28">
        <v>2</v>
      </c>
      <c r="E12" s="23">
        <v>1</v>
      </c>
      <c r="F12" s="26">
        <v>3</v>
      </c>
      <c r="G12" s="20">
        <v>4</v>
      </c>
      <c r="H12" s="28">
        <v>2</v>
      </c>
      <c r="I12" s="23">
        <v>1</v>
      </c>
      <c r="J12" s="25">
        <v>4</v>
      </c>
      <c r="K12" s="20">
        <v>3</v>
      </c>
      <c r="L12" s="29">
        <v>2</v>
      </c>
      <c r="M12" s="23">
        <v>1</v>
      </c>
      <c r="N12" s="14">
        <v>1</v>
      </c>
      <c r="O12" s="16" t="s">
        <v>37</v>
      </c>
    </row>
    <row r="13" spans="1:15" x14ac:dyDescent="0.25">
      <c r="A13" s="13" t="s">
        <v>13</v>
      </c>
      <c r="B13" s="25">
        <v>1</v>
      </c>
      <c r="C13" s="20">
        <v>2</v>
      </c>
      <c r="D13" s="28">
        <v>3</v>
      </c>
      <c r="E13" s="23">
        <v>4</v>
      </c>
      <c r="F13" s="26">
        <v>1</v>
      </c>
      <c r="G13" s="20">
        <v>2</v>
      </c>
      <c r="H13" s="28">
        <v>4</v>
      </c>
      <c r="I13" s="23">
        <v>3</v>
      </c>
      <c r="J13" s="25">
        <v>2</v>
      </c>
      <c r="K13" s="20">
        <v>1</v>
      </c>
      <c r="L13" s="29">
        <v>3</v>
      </c>
      <c r="M13" s="23">
        <v>4</v>
      </c>
      <c r="N13" s="14">
        <v>1</v>
      </c>
      <c r="O13" s="16" t="s">
        <v>35</v>
      </c>
    </row>
    <row r="14" spans="1:15" x14ac:dyDescent="0.25">
      <c r="A14" s="13" t="s">
        <v>14</v>
      </c>
      <c r="B14" s="25">
        <v>1</v>
      </c>
      <c r="C14" s="20">
        <v>3</v>
      </c>
      <c r="D14" s="28">
        <v>2</v>
      </c>
      <c r="E14" s="23">
        <v>4</v>
      </c>
      <c r="F14" s="26">
        <v>1</v>
      </c>
      <c r="G14" s="20">
        <v>2</v>
      </c>
      <c r="H14" s="28">
        <v>3</v>
      </c>
      <c r="I14" s="23">
        <v>4</v>
      </c>
      <c r="J14" s="25">
        <v>2</v>
      </c>
      <c r="K14" s="20">
        <v>3</v>
      </c>
      <c r="L14" s="29">
        <v>1</v>
      </c>
      <c r="M14" s="23">
        <v>4</v>
      </c>
      <c r="N14" s="14">
        <v>1</v>
      </c>
      <c r="O14" s="16" t="s">
        <v>36</v>
      </c>
    </row>
    <row r="15" spans="1:15" x14ac:dyDescent="0.25">
      <c r="A15" s="13" t="s">
        <v>15</v>
      </c>
      <c r="B15" s="25">
        <v>4</v>
      </c>
      <c r="C15" s="20">
        <v>3</v>
      </c>
      <c r="D15" s="28">
        <v>2</v>
      </c>
      <c r="E15" s="23">
        <v>1</v>
      </c>
      <c r="F15" s="26">
        <v>4</v>
      </c>
      <c r="G15" s="20">
        <v>3</v>
      </c>
      <c r="H15" s="28">
        <v>2</v>
      </c>
      <c r="I15" s="23">
        <v>1</v>
      </c>
      <c r="J15" s="25">
        <v>4</v>
      </c>
      <c r="K15" s="20">
        <v>3</v>
      </c>
      <c r="L15" s="29">
        <v>2</v>
      </c>
      <c r="M15" s="23">
        <v>1</v>
      </c>
      <c r="N15" s="14">
        <v>1</v>
      </c>
      <c r="O15" s="17" t="s">
        <v>36</v>
      </c>
    </row>
    <row r="16" spans="1:15" x14ac:dyDescent="0.25">
      <c r="A16" s="13" t="s">
        <v>16</v>
      </c>
      <c r="B16" s="25">
        <v>3</v>
      </c>
      <c r="C16" s="21">
        <v>4</v>
      </c>
      <c r="D16" s="29">
        <v>2</v>
      </c>
      <c r="E16" s="23">
        <v>1</v>
      </c>
      <c r="F16" s="26">
        <v>4</v>
      </c>
      <c r="G16" s="20">
        <v>2</v>
      </c>
      <c r="H16" s="28">
        <v>1</v>
      </c>
      <c r="I16" s="23">
        <v>3</v>
      </c>
      <c r="J16" s="25">
        <v>1</v>
      </c>
      <c r="K16" s="20">
        <v>4</v>
      </c>
      <c r="L16" s="28">
        <v>3</v>
      </c>
      <c r="M16" s="23">
        <v>2</v>
      </c>
      <c r="N16" s="14">
        <v>2</v>
      </c>
      <c r="O16" s="16" t="s">
        <v>35</v>
      </c>
    </row>
    <row r="17" spans="1:15" x14ac:dyDescent="0.25">
      <c r="A17" s="13" t="s">
        <v>17</v>
      </c>
      <c r="B17" s="25">
        <v>2</v>
      </c>
      <c r="C17" s="21">
        <v>1</v>
      </c>
      <c r="D17" s="29">
        <v>3</v>
      </c>
      <c r="E17" s="23">
        <v>4</v>
      </c>
      <c r="F17" s="26">
        <v>4</v>
      </c>
      <c r="G17" s="20">
        <v>1</v>
      </c>
      <c r="H17" s="28">
        <v>3</v>
      </c>
      <c r="I17" s="23">
        <v>2</v>
      </c>
      <c r="J17" s="25">
        <v>2</v>
      </c>
      <c r="K17" s="20">
        <v>1</v>
      </c>
      <c r="L17" s="28">
        <v>4</v>
      </c>
      <c r="M17" s="23">
        <v>3</v>
      </c>
      <c r="N17" s="14">
        <v>2</v>
      </c>
      <c r="O17" s="16" t="s">
        <v>35</v>
      </c>
    </row>
    <row r="18" spans="1:15" x14ac:dyDescent="0.25">
      <c r="A18" s="13" t="s">
        <v>19</v>
      </c>
      <c r="B18" s="25">
        <v>2</v>
      </c>
      <c r="C18" s="21">
        <v>1</v>
      </c>
      <c r="D18" s="29">
        <v>3</v>
      </c>
      <c r="E18" s="23">
        <v>4</v>
      </c>
      <c r="F18" s="26">
        <v>3</v>
      </c>
      <c r="G18" s="20">
        <v>1</v>
      </c>
      <c r="H18" s="28">
        <v>4</v>
      </c>
      <c r="I18" s="23">
        <v>2</v>
      </c>
      <c r="J18" s="25">
        <v>2</v>
      </c>
      <c r="K18" s="20">
        <v>1</v>
      </c>
      <c r="L18" s="28">
        <v>4</v>
      </c>
      <c r="M18" s="23">
        <v>3</v>
      </c>
      <c r="N18" s="14">
        <v>2</v>
      </c>
      <c r="O18" s="16" t="s">
        <v>35</v>
      </c>
    </row>
    <row r="19" spans="1:15" x14ac:dyDescent="0.25">
      <c r="A19" s="13" t="s">
        <v>20</v>
      </c>
      <c r="B19" s="25">
        <v>1</v>
      </c>
      <c r="C19" s="21">
        <v>2</v>
      </c>
      <c r="D19" s="29">
        <v>3</v>
      </c>
      <c r="E19" s="23">
        <v>4</v>
      </c>
      <c r="F19" s="26">
        <v>3</v>
      </c>
      <c r="G19" s="20">
        <v>2</v>
      </c>
      <c r="H19" s="28">
        <v>4</v>
      </c>
      <c r="I19" s="23">
        <v>1</v>
      </c>
      <c r="J19" s="25">
        <v>3</v>
      </c>
      <c r="K19" s="20">
        <v>1</v>
      </c>
      <c r="L19" s="28">
        <v>4</v>
      </c>
      <c r="M19" s="23">
        <v>2</v>
      </c>
      <c r="N19" s="14">
        <v>2</v>
      </c>
      <c r="O19" s="16" t="s">
        <v>35</v>
      </c>
    </row>
    <row r="20" spans="1:15" x14ac:dyDescent="0.25">
      <c r="A20" s="13" t="s">
        <v>21</v>
      </c>
      <c r="B20" s="25">
        <v>2</v>
      </c>
      <c r="C20" s="21">
        <v>1</v>
      </c>
      <c r="D20" s="29">
        <v>4</v>
      </c>
      <c r="E20" s="23">
        <v>3</v>
      </c>
      <c r="F20" s="26">
        <v>4</v>
      </c>
      <c r="G20" s="20">
        <v>2</v>
      </c>
      <c r="H20" s="28">
        <v>3</v>
      </c>
      <c r="I20" s="23">
        <v>1</v>
      </c>
      <c r="J20" s="25">
        <v>3</v>
      </c>
      <c r="K20" s="20">
        <v>1</v>
      </c>
      <c r="L20" s="28">
        <v>4</v>
      </c>
      <c r="M20" s="23">
        <v>2</v>
      </c>
      <c r="N20" s="14">
        <v>2</v>
      </c>
      <c r="O20" s="16" t="s">
        <v>36</v>
      </c>
    </row>
    <row r="21" spans="1:15" x14ac:dyDescent="0.25">
      <c r="A21" s="13" t="s">
        <v>22</v>
      </c>
      <c r="B21" s="25">
        <v>1</v>
      </c>
      <c r="C21" s="21">
        <v>2</v>
      </c>
      <c r="D21" s="29">
        <v>3</v>
      </c>
      <c r="E21" s="23">
        <v>4</v>
      </c>
      <c r="F21" s="26">
        <v>3</v>
      </c>
      <c r="G21" s="20">
        <v>1</v>
      </c>
      <c r="H21" s="28">
        <v>4</v>
      </c>
      <c r="I21" s="23">
        <v>2</v>
      </c>
      <c r="J21" s="25">
        <v>3</v>
      </c>
      <c r="K21" s="20">
        <v>1</v>
      </c>
      <c r="L21" s="28">
        <v>4</v>
      </c>
      <c r="M21" s="23">
        <v>2</v>
      </c>
      <c r="N21" s="14">
        <v>2</v>
      </c>
      <c r="O21" s="16" t="s">
        <v>36</v>
      </c>
    </row>
    <row r="22" spans="1:15" x14ac:dyDescent="0.25">
      <c r="A22" s="13" t="s">
        <v>23</v>
      </c>
      <c r="B22" s="25">
        <v>2</v>
      </c>
      <c r="C22" s="21">
        <v>1</v>
      </c>
      <c r="D22" s="29">
        <v>3</v>
      </c>
      <c r="E22" s="23">
        <v>4</v>
      </c>
      <c r="F22" s="26">
        <v>4</v>
      </c>
      <c r="G22" s="20">
        <v>1</v>
      </c>
      <c r="H22" s="28">
        <v>2</v>
      </c>
      <c r="I22" s="23">
        <v>3</v>
      </c>
      <c r="J22" s="25">
        <v>2</v>
      </c>
      <c r="K22" s="20">
        <v>1</v>
      </c>
      <c r="L22" s="28">
        <v>4</v>
      </c>
      <c r="M22" s="23">
        <v>3</v>
      </c>
      <c r="N22" s="14">
        <v>2</v>
      </c>
      <c r="O22" s="16" t="s">
        <v>37</v>
      </c>
    </row>
    <row r="23" spans="1:15" x14ac:dyDescent="0.25">
      <c r="A23" s="13" t="s">
        <v>24</v>
      </c>
      <c r="B23" s="25">
        <v>2</v>
      </c>
      <c r="C23" s="21">
        <v>1</v>
      </c>
      <c r="D23" s="29">
        <v>3</v>
      </c>
      <c r="E23" s="23">
        <v>4</v>
      </c>
      <c r="F23" s="26">
        <v>4</v>
      </c>
      <c r="G23" s="20">
        <v>1</v>
      </c>
      <c r="H23" s="28">
        <v>3</v>
      </c>
      <c r="I23" s="23">
        <v>2</v>
      </c>
      <c r="J23" s="25">
        <v>2</v>
      </c>
      <c r="K23" s="20">
        <v>4</v>
      </c>
      <c r="L23" s="28">
        <v>3</v>
      </c>
      <c r="M23" s="23">
        <v>1</v>
      </c>
      <c r="N23" s="14">
        <v>2</v>
      </c>
      <c r="O23" s="16" t="s">
        <v>37</v>
      </c>
    </row>
    <row r="24" spans="1:15" x14ac:dyDescent="0.25">
      <c r="A24" s="13" t="s">
        <v>25</v>
      </c>
      <c r="B24" s="25">
        <v>2</v>
      </c>
      <c r="C24" s="21">
        <v>4</v>
      </c>
      <c r="D24" s="29">
        <v>3</v>
      </c>
      <c r="E24" s="23">
        <v>1</v>
      </c>
      <c r="F24" s="26">
        <v>1</v>
      </c>
      <c r="G24" s="20">
        <v>2</v>
      </c>
      <c r="H24" s="28">
        <v>3</v>
      </c>
      <c r="I24" s="23">
        <v>4</v>
      </c>
      <c r="J24" s="25">
        <v>2</v>
      </c>
      <c r="K24" s="20">
        <v>4</v>
      </c>
      <c r="L24" s="28">
        <v>3</v>
      </c>
      <c r="M24" s="23">
        <v>1</v>
      </c>
      <c r="N24" s="14">
        <v>2</v>
      </c>
      <c r="O24" s="16" t="s">
        <v>37</v>
      </c>
    </row>
    <row r="25" spans="1:15" x14ac:dyDescent="0.25">
      <c r="A25" s="13" t="s">
        <v>31</v>
      </c>
      <c r="B25" s="25">
        <v>1</v>
      </c>
      <c r="C25" s="21">
        <v>2</v>
      </c>
      <c r="D25" s="29">
        <v>3</v>
      </c>
      <c r="E25" s="23">
        <v>4</v>
      </c>
      <c r="F25" s="26">
        <v>4</v>
      </c>
      <c r="G25" s="20">
        <v>3</v>
      </c>
      <c r="H25" s="28">
        <v>2</v>
      </c>
      <c r="I25" s="23">
        <v>1</v>
      </c>
      <c r="J25" s="25">
        <v>1</v>
      </c>
      <c r="K25" s="20">
        <v>3</v>
      </c>
      <c r="L25" s="28">
        <v>4</v>
      </c>
      <c r="M25" s="23">
        <v>2</v>
      </c>
      <c r="N25" s="14">
        <v>2</v>
      </c>
      <c r="O25" s="16" t="s">
        <v>37</v>
      </c>
    </row>
    <row r="26" spans="1:15" x14ac:dyDescent="0.25">
      <c r="A26" s="13" t="s">
        <v>32</v>
      </c>
      <c r="B26" s="25">
        <v>2</v>
      </c>
      <c r="C26" s="21">
        <v>1</v>
      </c>
      <c r="D26" s="29">
        <v>3</v>
      </c>
      <c r="E26" s="23">
        <v>4</v>
      </c>
      <c r="F26" s="26">
        <v>1</v>
      </c>
      <c r="G26" s="20">
        <v>3</v>
      </c>
      <c r="H26" s="28">
        <v>4</v>
      </c>
      <c r="I26" s="23">
        <v>2</v>
      </c>
      <c r="J26" s="25">
        <v>3</v>
      </c>
      <c r="K26" s="20">
        <v>1</v>
      </c>
      <c r="L26" s="28">
        <v>4</v>
      </c>
      <c r="M26" s="23">
        <v>2</v>
      </c>
      <c r="N26" s="14">
        <v>2</v>
      </c>
      <c r="O26" s="16" t="s">
        <v>35</v>
      </c>
    </row>
    <row r="27" spans="1:15" ht="15.75" thickBot="1" x14ac:dyDescent="0.3">
      <c r="A27" s="13" t="s">
        <v>33</v>
      </c>
      <c r="B27" s="25">
        <v>2</v>
      </c>
      <c r="C27" s="21">
        <v>1</v>
      </c>
      <c r="D27" s="29">
        <v>3</v>
      </c>
      <c r="E27" s="23">
        <v>4</v>
      </c>
      <c r="F27" s="26">
        <v>2</v>
      </c>
      <c r="G27" s="20">
        <v>4</v>
      </c>
      <c r="H27" s="28">
        <v>3</v>
      </c>
      <c r="I27" s="23">
        <v>1</v>
      </c>
      <c r="J27" s="25">
        <v>2</v>
      </c>
      <c r="K27" s="20">
        <v>3</v>
      </c>
      <c r="L27" s="28">
        <v>4</v>
      </c>
      <c r="M27" s="23">
        <v>1</v>
      </c>
      <c r="N27" s="14">
        <v>2</v>
      </c>
      <c r="O27" s="18" t="s">
        <v>36</v>
      </c>
    </row>
    <row r="29" spans="1:15" ht="18.75" x14ac:dyDescent="0.3">
      <c r="A29" s="35" t="s">
        <v>56</v>
      </c>
    </row>
    <row r="30" spans="1:15" x14ac:dyDescent="0.25">
      <c r="A30" s="36" t="s">
        <v>18</v>
      </c>
    </row>
    <row r="31" spans="1:15" ht="15.75" thickBot="1" x14ac:dyDescent="0.3">
      <c r="A31" s="30" t="s">
        <v>55</v>
      </c>
      <c r="B31" s="24" t="s">
        <v>39</v>
      </c>
      <c r="C31" s="19" t="s">
        <v>40</v>
      </c>
      <c r="D31" s="27" t="s">
        <v>41</v>
      </c>
      <c r="E31" s="22" t="s">
        <v>42</v>
      </c>
      <c r="F31" s="24" t="s">
        <v>43</v>
      </c>
      <c r="G31" s="19" t="s">
        <v>44</v>
      </c>
      <c r="H31" s="27" t="s">
        <v>45</v>
      </c>
      <c r="I31" s="22" t="s">
        <v>46</v>
      </c>
      <c r="J31" s="24" t="s">
        <v>47</v>
      </c>
      <c r="K31" s="19" t="s">
        <v>48</v>
      </c>
      <c r="L31" s="27" t="s">
        <v>49</v>
      </c>
      <c r="M31" s="22" t="s">
        <v>50</v>
      </c>
      <c r="N31" s="12" t="s">
        <v>34</v>
      </c>
      <c r="O31" s="1" t="s">
        <v>38</v>
      </c>
    </row>
    <row r="32" spans="1:15" x14ac:dyDescent="0.25">
      <c r="A32" s="13" t="s">
        <v>0</v>
      </c>
      <c r="B32" s="25">
        <f t="shared" ref="B32:M32" si="0">5-B3</f>
        <v>3</v>
      </c>
      <c r="C32" s="20">
        <f t="shared" si="0"/>
        <v>4</v>
      </c>
      <c r="D32" s="28">
        <f t="shared" si="0"/>
        <v>1</v>
      </c>
      <c r="E32" s="23">
        <f t="shared" si="0"/>
        <v>2</v>
      </c>
      <c r="F32" s="25">
        <f t="shared" si="0"/>
        <v>1</v>
      </c>
      <c r="G32" s="20">
        <f t="shared" si="0"/>
        <v>2</v>
      </c>
      <c r="H32" s="28">
        <f t="shared" si="0"/>
        <v>4</v>
      </c>
      <c r="I32" s="23">
        <f t="shared" si="0"/>
        <v>3</v>
      </c>
      <c r="J32" s="25">
        <f t="shared" si="0"/>
        <v>3</v>
      </c>
      <c r="K32" s="20">
        <f t="shared" si="0"/>
        <v>2</v>
      </c>
      <c r="L32" s="28">
        <f t="shared" si="0"/>
        <v>1</v>
      </c>
      <c r="M32" s="23">
        <f t="shared" si="0"/>
        <v>4</v>
      </c>
      <c r="N32" s="14">
        <v>1</v>
      </c>
      <c r="O32" s="15" t="s">
        <v>35</v>
      </c>
    </row>
    <row r="33" spans="1:15" x14ac:dyDescent="0.25">
      <c r="A33" s="13" t="s">
        <v>4</v>
      </c>
      <c r="B33" s="25">
        <f t="shared" ref="B33:M33" si="1">5-B4</f>
        <v>4</v>
      </c>
      <c r="C33" s="20">
        <f t="shared" si="1"/>
        <v>3</v>
      </c>
      <c r="D33" s="28">
        <f t="shared" si="1"/>
        <v>1</v>
      </c>
      <c r="E33" s="23">
        <f t="shared" si="1"/>
        <v>2</v>
      </c>
      <c r="F33" s="25">
        <f t="shared" si="1"/>
        <v>4</v>
      </c>
      <c r="G33" s="20">
        <f t="shared" si="1"/>
        <v>3</v>
      </c>
      <c r="H33" s="28">
        <f t="shared" si="1"/>
        <v>1</v>
      </c>
      <c r="I33" s="23">
        <f t="shared" si="1"/>
        <v>2</v>
      </c>
      <c r="J33" s="25">
        <f t="shared" si="1"/>
        <v>1</v>
      </c>
      <c r="K33" s="20">
        <f t="shared" si="1"/>
        <v>2</v>
      </c>
      <c r="L33" s="28">
        <f t="shared" si="1"/>
        <v>4</v>
      </c>
      <c r="M33" s="23">
        <f t="shared" si="1"/>
        <v>3</v>
      </c>
      <c r="N33" s="14">
        <v>1</v>
      </c>
      <c r="O33" s="16" t="s">
        <v>35</v>
      </c>
    </row>
    <row r="34" spans="1:15" x14ac:dyDescent="0.25">
      <c r="A34" s="13" t="s">
        <v>5</v>
      </c>
      <c r="B34" s="25">
        <f t="shared" ref="B34:M34" si="2">5-B5</f>
        <v>3</v>
      </c>
      <c r="C34" s="20">
        <f t="shared" si="2"/>
        <v>4</v>
      </c>
      <c r="D34" s="28">
        <f t="shared" si="2"/>
        <v>2</v>
      </c>
      <c r="E34" s="23">
        <f t="shared" si="2"/>
        <v>1</v>
      </c>
      <c r="F34" s="25">
        <f t="shared" si="2"/>
        <v>4</v>
      </c>
      <c r="G34" s="20">
        <f t="shared" si="2"/>
        <v>2</v>
      </c>
      <c r="H34" s="28">
        <f t="shared" si="2"/>
        <v>1</v>
      </c>
      <c r="I34" s="23">
        <f t="shared" si="2"/>
        <v>3</v>
      </c>
      <c r="J34" s="25">
        <f t="shared" si="2"/>
        <v>4</v>
      </c>
      <c r="K34" s="20">
        <f t="shared" si="2"/>
        <v>1</v>
      </c>
      <c r="L34" s="28">
        <f t="shared" si="2"/>
        <v>3</v>
      </c>
      <c r="M34" s="23">
        <f t="shared" si="2"/>
        <v>2</v>
      </c>
      <c r="N34" s="14">
        <v>1</v>
      </c>
      <c r="O34" s="16" t="s">
        <v>35</v>
      </c>
    </row>
    <row r="35" spans="1:15" x14ac:dyDescent="0.25">
      <c r="A35" s="13" t="s">
        <v>6</v>
      </c>
      <c r="B35" s="25">
        <f t="shared" ref="B35:M35" si="3">5-B6</f>
        <v>2</v>
      </c>
      <c r="C35" s="20">
        <f t="shared" si="3"/>
        <v>4</v>
      </c>
      <c r="D35" s="28">
        <f t="shared" si="3"/>
        <v>3</v>
      </c>
      <c r="E35" s="23">
        <f t="shared" si="3"/>
        <v>1</v>
      </c>
      <c r="F35" s="25">
        <f t="shared" si="3"/>
        <v>3</v>
      </c>
      <c r="G35" s="20">
        <f t="shared" si="3"/>
        <v>4</v>
      </c>
      <c r="H35" s="28">
        <f t="shared" si="3"/>
        <v>2</v>
      </c>
      <c r="I35" s="23">
        <f t="shared" si="3"/>
        <v>1</v>
      </c>
      <c r="J35" s="25">
        <f t="shared" si="3"/>
        <v>1</v>
      </c>
      <c r="K35" s="20">
        <f t="shared" si="3"/>
        <v>4</v>
      </c>
      <c r="L35" s="28">
        <f t="shared" si="3"/>
        <v>3</v>
      </c>
      <c r="M35" s="23">
        <f t="shared" si="3"/>
        <v>2</v>
      </c>
      <c r="N35" s="14">
        <v>1</v>
      </c>
      <c r="O35" s="16" t="s">
        <v>35</v>
      </c>
    </row>
    <row r="36" spans="1:15" x14ac:dyDescent="0.25">
      <c r="A36" s="13" t="s">
        <v>7</v>
      </c>
      <c r="B36" s="25">
        <f t="shared" ref="B36:M36" si="4">5-B7</f>
        <v>2</v>
      </c>
      <c r="C36" s="20">
        <f t="shared" si="4"/>
        <v>3</v>
      </c>
      <c r="D36" s="28">
        <f t="shared" si="4"/>
        <v>4</v>
      </c>
      <c r="E36" s="23">
        <f t="shared" si="4"/>
        <v>1</v>
      </c>
      <c r="F36" s="25">
        <f t="shared" si="4"/>
        <v>3</v>
      </c>
      <c r="G36" s="20">
        <f t="shared" si="4"/>
        <v>2</v>
      </c>
      <c r="H36" s="28">
        <f t="shared" si="4"/>
        <v>1</v>
      </c>
      <c r="I36" s="23">
        <f t="shared" si="4"/>
        <v>4</v>
      </c>
      <c r="J36" s="25">
        <f t="shared" si="4"/>
        <v>3</v>
      </c>
      <c r="K36" s="20">
        <f t="shared" si="4"/>
        <v>1</v>
      </c>
      <c r="L36" s="28">
        <f t="shared" si="4"/>
        <v>2</v>
      </c>
      <c r="M36" s="23">
        <f t="shared" si="4"/>
        <v>4</v>
      </c>
      <c r="N36" s="14">
        <v>1</v>
      </c>
      <c r="O36" s="16" t="s">
        <v>36</v>
      </c>
    </row>
    <row r="37" spans="1:15" x14ac:dyDescent="0.25">
      <c r="A37" s="13" t="s">
        <v>8</v>
      </c>
      <c r="B37" s="25">
        <f t="shared" ref="B37:M37" si="5">5-B8</f>
        <v>2</v>
      </c>
      <c r="C37" s="20">
        <f t="shared" si="5"/>
        <v>1</v>
      </c>
      <c r="D37" s="28">
        <f t="shared" si="5"/>
        <v>4</v>
      </c>
      <c r="E37" s="23">
        <f t="shared" si="5"/>
        <v>3</v>
      </c>
      <c r="F37" s="25">
        <f t="shared" si="5"/>
        <v>4</v>
      </c>
      <c r="G37" s="20">
        <f t="shared" si="5"/>
        <v>3</v>
      </c>
      <c r="H37" s="28">
        <f t="shared" si="5"/>
        <v>1</v>
      </c>
      <c r="I37" s="23">
        <f t="shared" si="5"/>
        <v>2</v>
      </c>
      <c r="J37" s="25">
        <f t="shared" si="5"/>
        <v>3</v>
      </c>
      <c r="K37" s="20">
        <f t="shared" si="5"/>
        <v>1</v>
      </c>
      <c r="L37" s="28">
        <f t="shared" si="5"/>
        <v>2</v>
      </c>
      <c r="M37" s="23">
        <f t="shared" si="5"/>
        <v>4</v>
      </c>
      <c r="N37" s="14">
        <v>1</v>
      </c>
      <c r="O37" s="16" t="s">
        <v>36</v>
      </c>
    </row>
    <row r="38" spans="1:15" x14ac:dyDescent="0.25">
      <c r="A38" s="13" t="s">
        <v>9</v>
      </c>
      <c r="B38" s="25">
        <f t="shared" ref="B38:M38" si="6">5-B9</f>
        <v>3</v>
      </c>
      <c r="C38" s="20">
        <f t="shared" si="6"/>
        <v>4</v>
      </c>
      <c r="D38" s="28">
        <f t="shared" si="6"/>
        <v>2</v>
      </c>
      <c r="E38" s="23">
        <f t="shared" si="6"/>
        <v>1</v>
      </c>
      <c r="F38" s="25">
        <f t="shared" si="6"/>
        <v>3</v>
      </c>
      <c r="G38" s="20">
        <f t="shared" si="6"/>
        <v>4</v>
      </c>
      <c r="H38" s="28">
        <f t="shared" si="6"/>
        <v>1</v>
      </c>
      <c r="I38" s="23">
        <f t="shared" si="6"/>
        <v>2</v>
      </c>
      <c r="J38" s="25">
        <f t="shared" si="6"/>
        <v>4</v>
      </c>
      <c r="K38" s="20">
        <f t="shared" si="6"/>
        <v>3</v>
      </c>
      <c r="L38" s="28">
        <f t="shared" si="6"/>
        <v>1</v>
      </c>
      <c r="M38" s="23">
        <f t="shared" si="6"/>
        <v>2</v>
      </c>
      <c r="N38" s="14">
        <v>1</v>
      </c>
      <c r="O38" s="16" t="s">
        <v>37</v>
      </c>
    </row>
    <row r="39" spans="1:15" x14ac:dyDescent="0.25">
      <c r="A39" s="13" t="s">
        <v>10</v>
      </c>
      <c r="B39" s="25">
        <f t="shared" ref="B39:M39" si="7">5-B10</f>
        <v>2</v>
      </c>
      <c r="C39" s="20">
        <f t="shared" si="7"/>
        <v>4</v>
      </c>
      <c r="D39" s="28">
        <f t="shared" si="7"/>
        <v>3</v>
      </c>
      <c r="E39" s="23">
        <f t="shared" si="7"/>
        <v>1</v>
      </c>
      <c r="F39" s="25">
        <f t="shared" si="7"/>
        <v>4</v>
      </c>
      <c r="G39" s="20">
        <f t="shared" si="7"/>
        <v>2</v>
      </c>
      <c r="H39" s="28">
        <f t="shared" si="7"/>
        <v>1</v>
      </c>
      <c r="I39" s="23">
        <f t="shared" si="7"/>
        <v>3</v>
      </c>
      <c r="J39" s="25">
        <f t="shared" si="7"/>
        <v>3</v>
      </c>
      <c r="K39" s="20">
        <f t="shared" si="7"/>
        <v>2</v>
      </c>
      <c r="L39" s="28">
        <f t="shared" si="7"/>
        <v>1</v>
      </c>
      <c r="M39" s="23">
        <f t="shared" si="7"/>
        <v>4</v>
      </c>
      <c r="N39" s="14">
        <v>1</v>
      </c>
      <c r="O39" s="16" t="s">
        <v>35</v>
      </c>
    </row>
    <row r="40" spans="1:15" x14ac:dyDescent="0.25">
      <c r="A40" s="13" t="s">
        <v>11</v>
      </c>
      <c r="B40" s="25">
        <f t="shared" ref="B40:M40" si="8">5-B11</f>
        <v>2</v>
      </c>
      <c r="C40" s="20">
        <f t="shared" si="8"/>
        <v>3</v>
      </c>
      <c r="D40" s="28">
        <f t="shared" si="8"/>
        <v>4</v>
      </c>
      <c r="E40" s="23">
        <f t="shared" si="8"/>
        <v>1</v>
      </c>
      <c r="F40" s="25">
        <f t="shared" si="8"/>
        <v>4</v>
      </c>
      <c r="G40" s="20">
        <f t="shared" si="8"/>
        <v>3</v>
      </c>
      <c r="H40" s="28">
        <f t="shared" si="8"/>
        <v>2</v>
      </c>
      <c r="I40" s="23">
        <f t="shared" si="8"/>
        <v>1</v>
      </c>
      <c r="J40" s="25">
        <f t="shared" si="8"/>
        <v>3</v>
      </c>
      <c r="K40" s="20">
        <f t="shared" si="8"/>
        <v>4</v>
      </c>
      <c r="L40" s="28">
        <f t="shared" si="8"/>
        <v>1</v>
      </c>
      <c r="M40" s="23">
        <f t="shared" si="8"/>
        <v>2</v>
      </c>
      <c r="N40" s="14">
        <v>1</v>
      </c>
      <c r="O40" s="16" t="s">
        <v>37</v>
      </c>
    </row>
    <row r="41" spans="1:15" x14ac:dyDescent="0.25">
      <c r="A41" s="13" t="s">
        <v>12</v>
      </c>
      <c r="B41" s="25">
        <f t="shared" ref="B41:M41" si="9">5-B12</f>
        <v>2</v>
      </c>
      <c r="C41" s="20">
        <f t="shared" si="9"/>
        <v>1</v>
      </c>
      <c r="D41" s="28">
        <f t="shared" si="9"/>
        <v>3</v>
      </c>
      <c r="E41" s="23">
        <f t="shared" si="9"/>
        <v>4</v>
      </c>
      <c r="F41" s="25">
        <f t="shared" si="9"/>
        <v>2</v>
      </c>
      <c r="G41" s="20">
        <f t="shared" si="9"/>
        <v>1</v>
      </c>
      <c r="H41" s="28">
        <f t="shared" si="9"/>
        <v>3</v>
      </c>
      <c r="I41" s="23">
        <f t="shared" si="9"/>
        <v>4</v>
      </c>
      <c r="J41" s="25">
        <f t="shared" si="9"/>
        <v>1</v>
      </c>
      <c r="K41" s="20">
        <f t="shared" si="9"/>
        <v>2</v>
      </c>
      <c r="L41" s="28">
        <f t="shared" si="9"/>
        <v>3</v>
      </c>
      <c r="M41" s="23">
        <f t="shared" si="9"/>
        <v>4</v>
      </c>
      <c r="N41" s="14">
        <v>1</v>
      </c>
      <c r="O41" s="16" t="s">
        <v>37</v>
      </c>
    </row>
    <row r="42" spans="1:15" x14ac:dyDescent="0.25">
      <c r="A42" s="13" t="s">
        <v>13</v>
      </c>
      <c r="B42" s="25">
        <f t="shared" ref="B42:M42" si="10">5-B13</f>
        <v>4</v>
      </c>
      <c r="C42" s="20">
        <f t="shared" si="10"/>
        <v>3</v>
      </c>
      <c r="D42" s="28">
        <f t="shared" si="10"/>
        <v>2</v>
      </c>
      <c r="E42" s="23">
        <f t="shared" si="10"/>
        <v>1</v>
      </c>
      <c r="F42" s="25">
        <f t="shared" si="10"/>
        <v>4</v>
      </c>
      <c r="G42" s="20">
        <f t="shared" si="10"/>
        <v>3</v>
      </c>
      <c r="H42" s="28">
        <f t="shared" si="10"/>
        <v>1</v>
      </c>
      <c r="I42" s="23">
        <f t="shared" si="10"/>
        <v>2</v>
      </c>
      <c r="J42" s="25">
        <f t="shared" si="10"/>
        <v>3</v>
      </c>
      <c r="K42" s="20">
        <f t="shared" si="10"/>
        <v>4</v>
      </c>
      <c r="L42" s="28">
        <f t="shared" si="10"/>
        <v>2</v>
      </c>
      <c r="M42" s="23">
        <f t="shared" si="10"/>
        <v>1</v>
      </c>
      <c r="N42" s="14">
        <v>1</v>
      </c>
      <c r="O42" s="16" t="s">
        <v>35</v>
      </c>
    </row>
    <row r="43" spans="1:15" x14ac:dyDescent="0.25">
      <c r="A43" s="13" t="s">
        <v>14</v>
      </c>
      <c r="B43" s="25">
        <f t="shared" ref="B43:M43" si="11">5-B14</f>
        <v>4</v>
      </c>
      <c r="C43" s="20">
        <f t="shared" si="11"/>
        <v>2</v>
      </c>
      <c r="D43" s="28">
        <f t="shared" si="11"/>
        <v>3</v>
      </c>
      <c r="E43" s="23">
        <f t="shared" si="11"/>
        <v>1</v>
      </c>
      <c r="F43" s="25">
        <f t="shared" si="11"/>
        <v>4</v>
      </c>
      <c r="G43" s="20">
        <f t="shared" si="11"/>
        <v>3</v>
      </c>
      <c r="H43" s="28">
        <f t="shared" si="11"/>
        <v>2</v>
      </c>
      <c r="I43" s="23">
        <f t="shared" si="11"/>
        <v>1</v>
      </c>
      <c r="J43" s="25">
        <f t="shared" si="11"/>
        <v>3</v>
      </c>
      <c r="K43" s="20">
        <f t="shared" si="11"/>
        <v>2</v>
      </c>
      <c r="L43" s="28">
        <f t="shared" si="11"/>
        <v>4</v>
      </c>
      <c r="M43" s="23">
        <f t="shared" si="11"/>
        <v>1</v>
      </c>
      <c r="N43" s="14">
        <v>1</v>
      </c>
      <c r="O43" s="16" t="s">
        <v>36</v>
      </c>
    </row>
    <row r="44" spans="1:15" x14ac:dyDescent="0.25">
      <c r="A44" s="13" t="s">
        <v>15</v>
      </c>
      <c r="B44" s="25">
        <f t="shared" ref="B44:M44" si="12">5-B15</f>
        <v>1</v>
      </c>
      <c r="C44" s="20">
        <f t="shared" si="12"/>
        <v>2</v>
      </c>
      <c r="D44" s="28">
        <f t="shared" si="12"/>
        <v>3</v>
      </c>
      <c r="E44" s="23">
        <f t="shared" si="12"/>
        <v>4</v>
      </c>
      <c r="F44" s="25">
        <f t="shared" si="12"/>
        <v>1</v>
      </c>
      <c r="G44" s="20">
        <f t="shared" si="12"/>
        <v>2</v>
      </c>
      <c r="H44" s="28">
        <f t="shared" si="12"/>
        <v>3</v>
      </c>
      <c r="I44" s="23">
        <f t="shared" si="12"/>
        <v>4</v>
      </c>
      <c r="J44" s="25">
        <f t="shared" si="12"/>
        <v>1</v>
      </c>
      <c r="K44" s="20">
        <f t="shared" si="12"/>
        <v>2</v>
      </c>
      <c r="L44" s="28">
        <f t="shared" si="12"/>
        <v>3</v>
      </c>
      <c r="M44" s="23">
        <f t="shared" si="12"/>
        <v>4</v>
      </c>
      <c r="N44" s="14">
        <v>1</v>
      </c>
      <c r="O44" s="17" t="s">
        <v>36</v>
      </c>
    </row>
    <row r="45" spans="1:15" x14ac:dyDescent="0.25">
      <c r="A45" s="13" t="s">
        <v>16</v>
      </c>
      <c r="B45" s="25">
        <f t="shared" ref="B45:M45" si="13">5-B16</f>
        <v>2</v>
      </c>
      <c r="C45" s="20">
        <f t="shared" si="13"/>
        <v>1</v>
      </c>
      <c r="D45" s="28">
        <f t="shared" si="13"/>
        <v>3</v>
      </c>
      <c r="E45" s="23">
        <f t="shared" si="13"/>
        <v>4</v>
      </c>
      <c r="F45" s="25">
        <f t="shared" si="13"/>
        <v>1</v>
      </c>
      <c r="G45" s="20">
        <f t="shared" si="13"/>
        <v>3</v>
      </c>
      <c r="H45" s="28">
        <f t="shared" si="13"/>
        <v>4</v>
      </c>
      <c r="I45" s="23">
        <f t="shared" si="13"/>
        <v>2</v>
      </c>
      <c r="J45" s="25">
        <f t="shared" si="13"/>
        <v>4</v>
      </c>
      <c r="K45" s="20">
        <f t="shared" si="13"/>
        <v>1</v>
      </c>
      <c r="L45" s="28">
        <f t="shared" si="13"/>
        <v>2</v>
      </c>
      <c r="M45" s="23">
        <f t="shared" si="13"/>
        <v>3</v>
      </c>
      <c r="N45" s="14">
        <v>2</v>
      </c>
      <c r="O45" s="16" t="s">
        <v>35</v>
      </c>
    </row>
    <row r="46" spans="1:15" x14ac:dyDescent="0.25">
      <c r="A46" s="13" t="s">
        <v>17</v>
      </c>
      <c r="B46" s="25">
        <f t="shared" ref="B46:M46" si="14">5-B17</f>
        <v>3</v>
      </c>
      <c r="C46" s="20">
        <f t="shared" si="14"/>
        <v>4</v>
      </c>
      <c r="D46" s="28">
        <f t="shared" si="14"/>
        <v>2</v>
      </c>
      <c r="E46" s="23">
        <f t="shared" si="14"/>
        <v>1</v>
      </c>
      <c r="F46" s="25">
        <f t="shared" si="14"/>
        <v>1</v>
      </c>
      <c r="G46" s="20">
        <f t="shared" si="14"/>
        <v>4</v>
      </c>
      <c r="H46" s="28">
        <f t="shared" si="14"/>
        <v>2</v>
      </c>
      <c r="I46" s="23">
        <f t="shared" si="14"/>
        <v>3</v>
      </c>
      <c r="J46" s="25">
        <f t="shared" si="14"/>
        <v>3</v>
      </c>
      <c r="K46" s="20">
        <f t="shared" si="14"/>
        <v>4</v>
      </c>
      <c r="L46" s="28">
        <f t="shared" si="14"/>
        <v>1</v>
      </c>
      <c r="M46" s="23">
        <f t="shared" si="14"/>
        <v>2</v>
      </c>
      <c r="N46" s="14">
        <v>2</v>
      </c>
      <c r="O46" s="16" t="s">
        <v>35</v>
      </c>
    </row>
    <row r="47" spans="1:15" x14ac:dyDescent="0.25">
      <c r="A47" s="13" t="s">
        <v>19</v>
      </c>
      <c r="B47" s="25">
        <f t="shared" ref="B47:M47" si="15">5-B18</f>
        <v>3</v>
      </c>
      <c r="C47" s="20">
        <f t="shared" si="15"/>
        <v>4</v>
      </c>
      <c r="D47" s="28">
        <f t="shared" si="15"/>
        <v>2</v>
      </c>
      <c r="E47" s="23">
        <f t="shared" si="15"/>
        <v>1</v>
      </c>
      <c r="F47" s="25">
        <f t="shared" si="15"/>
        <v>2</v>
      </c>
      <c r="G47" s="20">
        <f t="shared" si="15"/>
        <v>4</v>
      </c>
      <c r="H47" s="28">
        <f t="shared" si="15"/>
        <v>1</v>
      </c>
      <c r="I47" s="23">
        <f t="shared" si="15"/>
        <v>3</v>
      </c>
      <c r="J47" s="25">
        <f t="shared" si="15"/>
        <v>3</v>
      </c>
      <c r="K47" s="20">
        <f t="shared" si="15"/>
        <v>4</v>
      </c>
      <c r="L47" s="28">
        <f t="shared" si="15"/>
        <v>1</v>
      </c>
      <c r="M47" s="23">
        <f t="shared" si="15"/>
        <v>2</v>
      </c>
      <c r="N47" s="14">
        <v>2</v>
      </c>
      <c r="O47" s="16" t="s">
        <v>35</v>
      </c>
    </row>
    <row r="48" spans="1:15" x14ac:dyDescent="0.25">
      <c r="A48" s="13" t="s">
        <v>20</v>
      </c>
      <c r="B48" s="25">
        <f t="shared" ref="B48:M48" si="16">5-B19</f>
        <v>4</v>
      </c>
      <c r="C48" s="20">
        <f t="shared" si="16"/>
        <v>3</v>
      </c>
      <c r="D48" s="28">
        <f t="shared" si="16"/>
        <v>2</v>
      </c>
      <c r="E48" s="23">
        <f t="shared" si="16"/>
        <v>1</v>
      </c>
      <c r="F48" s="25">
        <f t="shared" si="16"/>
        <v>2</v>
      </c>
      <c r="G48" s="20">
        <f t="shared" si="16"/>
        <v>3</v>
      </c>
      <c r="H48" s="28">
        <f t="shared" si="16"/>
        <v>1</v>
      </c>
      <c r="I48" s="23">
        <f t="shared" si="16"/>
        <v>4</v>
      </c>
      <c r="J48" s="25">
        <f t="shared" si="16"/>
        <v>2</v>
      </c>
      <c r="K48" s="20">
        <f t="shared" si="16"/>
        <v>4</v>
      </c>
      <c r="L48" s="28">
        <f t="shared" si="16"/>
        <v>1</v>
      </c>
      <c r="M48" s="23">
        <f t="shared" si="16"/>
        <v>3</v>
      </c>
      <c r="N48" s="14">
        <v>2</v>
      </c>
      <c r="O48" s="16" t="s">
        <v>35</v>
      </c>
    </row>
    <row r="49" spans="1:15" x14ac:dyDescent="0.25">
      <c r="A49" s="13" t="s">
        <v>21</v>
      </c>
      <c r="B49" s="25">
        <f t="shared" ref="B49:M49" si="17">5-B20</f>
        <v>3</v>
      </c>
      <c r="C49" s="20">
        <f t="shared" si="17"/>
        <v>4</v>
      </c>
      <c r="D49" s="28">
        <f t="shared" si="17"/>
        <v>1</v>
      </c>
      <c r="E49" s="23">
        <f t="shared" si="17"/>
        <v>2</v>
      </c>
      <c r="F49" s="25">
        <f t="shared" si="17"/>
        <v>1</v>
      </c>
      <c r="G49" s="20">
        <f t="shared" si="17"/>
        <v>3</v>
      </c>
      <c r="H49" s="28">
        <f t="shared" si="17"/>
        <v>2</v>
      </c>
      <c r="I49" s="23">
        <f t="shared" si="17"/>
        <v>4</v>
      </c>
      <c r="J49" s="25">
        <f t="shared" si="17"/>
        <v>2</v>
      </c>
      <c r="K49" s="20">
        <f t="shared" si="17"/>
        <v>4</v>
      </c>
      <c r="L49" s="28">
        <f t="shared" si="17"/>
        <v>1</v>
      </c>
      <c r="M49" s="23">
        <f t="shared" si="17"/>
        <v>3</v>
      </c>
      <c r="N49" s="14">
        <v>2</v>
      </c>
      <c r="O49" s="16" t="s">
        <v>36</v>
      </c>
    </row>
    <row r="50" spans="1:15" x14ac:dyDescent="0.25">
      <c r="A50" s="13" t="s">
        <v>22</v>
      </c>
      <c r="B50" s="25">
        <f t="shared" ref="B50:M50" si="18">5-B21</f>
        <v>4</v>
      </c>
      <c r="C50" s="20">
        <f t="shared" si="18"/>
        <v>3</v>
      </c>
      <c r="D50" s="28">
        <f t="shared" si="18"/>
        <v>2</v>
      </c>
      <c r="E50" s="23">
        <f t="shared" si="18"/>
        <v>1</v>
      </c>
      <c r="F50" s="25">
        <f t="shared" si="18"/>
        <v>2</v>
      </c>
      <c r="G50" s="20">
        <f t="shared" si="18"/>
        <v>4</v>
      </c>
      <c r="H50" s="28">
        <f t="shared" si="18"/>
        <v>1</v>
      </c>
      <c r="I50" s="23">
        <f t="shared" si="18"/>
        <v>3</v>
      </c>
      <c r="J50" s="25">
        <f t="shared" si="18"/>
        <v>2</v>
      </c>
      <c r="K50" s="20">
        <f t="shared" si="18"/>
        <v>4</v>
      </c>
      <c r="L50" s="28">
        <f t="shared" si="18"/>
        <v>1</v>
      </c>
      <c r="M50" s="23">
        <f t="shared" si="18"/>
        <v>3</v>
      </c>
      <c r="N50" s="14">
        <v>2</v>
      </c>
      <c r="O50" s="16" t="s">
        <v>36</v>
      </c>
    </row>
    <row r="51" spans="1:15" x14ac:dyDescent="0.25">
      <c r="A51" s="13" t="s">
        <v>23</v>
      </c>
      <c r="B51" s="25">
        <f t="shared" ref="B51:M51" si="19">5-B22</f>
        <v>3</v>
      </c>
      <c r="C51" s="20">
        <f t="shared" si="19"/>
        <v>4</v>
      </c>
      <c r="D51" s="28">
        <f t="shared" si="19"/>
        <v>2</v>
      </c>
      <c r="E51" s="23">
        <f t="shared" si="19"/>
        <v>1</v>
      </c>
      <c r="F51" s="25">
        <f t="shared" si="19"/>
        <v>1</v>
      </c>
      <c r="G51" s="20">
        <f t="shared" si="19"/>
        <v>4</v>
      </c>
      <c r="H51" s="28">
        <f t="shared" si="19"/>
        <v>3</v>
      </c>
      <c r="I51" s="23">
        <f t="shared" si="19"/>
        <v>2</v>
      </c>
      <c r="J51" s="25">
        <f t="shared" si="19"/>
        <v>3</v>
      </c>
      <c r="K51" s="20">
        <f t="shared" si="19"/>
        <v>4</v>
      </c>
      <c r="L51" s="28">
        <f t="shared" si="19"/>
        <v>1</v>
      </c>
      <c r="M51" s="23">
        <f t="shared" si="19"/>
        <v>2</v>
      </c>
      <c r="N51" s="14">
        <v>2</v>
      </c>
      <c r="O51" s="16" t="s">
        <v>37</v>
      </c>
    </row>
    <row r="52" spans="1:15" x14ac:dyDescent="0.25">
      <c r="A52" s="13" t="s">
        <v>24</v>
      </c>
      <c r="B52" s="25">
        <f t="shared" ref="B52:M52" si="20">5-B23</f>
        <v>3</v>
      </c>
      <c r="C52" s="20">
        <f t="shared" si="20"/>
        <v>4</v>
      </c>
      <c r="D52" s="28">
        <f t="shared" si="20"/>
        <v>2</v>
      </c>
      <c r="E52" s="23">
        <f t="shared" si="20"/>
        <v>1</v>
      </c>
      <c r="F52" s="25">
        <f t="shared" si="20"/>
        <v>1</v>
      </c>
      <c r="G52" s="20">
        <f t="shared" si="20"/>
        <v>4</v>
      </c>
      <c r="H52" s="28">
        <f t="shared" si="20"/>
        <v>2</v>
      </c>
      <c r="I52" s="23">
        <f t="shared" si="20"/>
        <v>3</v>
      </c>
      <c r="J52" s="25">
        <f t="shared" si="20"/>
        <v>3</v>
      </c>
      <c r="K52" s="20">
        <f t="shared" si="20"/>
        <v>1</v>
      </c>
      <c r="L52" s="28">
        <f t="shared" si="20"/>
        <v>2</v>
      </c>
      <c r="M52" s="23">
        <f t="shared" si="20"/>
        <v>4</v>
      </c>
      <c r="N52" s="14">
        <v>2</v>
      </c>
      <c r="O52" s="16" t="s">
        <v>37</v>
      </c>
    </row>
    <row r="53" spans="1:15" x14ac:dyDescent="0.25">
      <c r="A53" s="13" t="s">
        <v>25</v>
      </c>
      <c r="B53" s="25">
        <f t="shared" ref="B53:M53" si="21">5-B24</f>
        <v>3</v>
      </c>
      <c r="C53" s="20">
        <f t="shared" si="21"/>
        <v>1</v>
      </c>
      <c r="D53" s="28">
        <f t="shared" si="21"/>
        <v>2</v>
      </c>
      <c r="E53" s="23">
        <f t="shared" si="21"/>
        <v>4</v>
      </c>
      <c r="F53" s="25">
        <f t="shared" si="21"/>
        <v>4</v>
      </c>
      <c r="G53" s="20">
        <f t="shared" si="21"/>
        <v>3</v>
      </c>
      <c r="H53" s="28">
        <f t="shared" si="21"/>
        <v>2</v>
      </c>
      <c r="I53" s="23">
        <f t="shared" si="21"/>
        <v>1</v>
      </c>
      <c r="J53" s="25">
        <f t="shared" si="21"/>
        <v>3</v>
      </c>
      <c r="K53" s="20">
        <f t="shared" si="21"/>
        <v>1</v>
      </c>
      <c r="L53" s="28">
        <f t="shared" si="21"/>
        <v>2</v>
      </c>
      <c r="M53" s="23">
        <f t="shared" si="21"/>
        <v>4</v>
      </c>
      <c r="N53" s="14">
        <v>2</v>
      </c>
      <c r="O53" s="16" t="s">
        <v>37</v>
      </c>
    </row>
    <row r="54" spans="1:15" x14ac:dyDescent="0.25">
      <c r="A54" s="13" t="s">
        <v>31</v>
      </c>
      <c r="B54" s="25">
        <f t="shared" ref="B54:M54" si="22">5-B25</f>
        <v>4</v>
      </c>
      <c r="C54" s="20">
        <f t="shared" si="22"/>
        <v>3</v>
      </c>
      <c r="D54" s="28">
        <f t="shared" si="22"/>
        <v>2</v>
      </c>
      <c r="E54" s="23">
        <f t="shared" si="22"/>
        <v>1</v>
      </c>
      <c r="F54" s="25">
        <f t="shared" si="22"/>
        <v>1</v>
      </c>
      <c r="G54" s="20">
        <f t="shared" si="22"/>
        <v>2</v>
      </c>
      <c r="H54" s="28">
        <f t="shared" si="22"/>
        <v>3</v>
      </c>
      <c r="I54" s="23">
        <f t="shared" si="22"/>
        <v>4</v>
      </c>
      <c r="J54" s="25">
        <f t="shared" si="22"/>
        <v>4</v>
      </c>
      <c r="K54" s="20">
        <f t="shared" si="22"/>
        <v>2</v>
      </c>
      <c r="L54" s="28">
        <f t="shared" si="22"/>
        <v>1</v>
      </c>
      <c r="M54" s="23">
        <f t="shared" si="22"/>
        <v>3</v>
      </c>
      <c r="N54" s="14">
        <v>2</v>
      </c>
      <c r="O54" s="16" t="s">
        <v>37</v>
      </c>
    </row>
    <row r="55" spans="1:15" x14ac:dyDescent="0.25">
      <c r="A55" s="13" t="s">
        <v>32</v>
      </c>
      <c r="B55" s="25">
        <f t="shared" ref="B55:M55" si="23">5-B26</f>
        <v>3</v>
      </c>
      <c r="C55" s="20">
        <f t="shared" si="23"/>
        <v>4</v>
      </c>
      <c r="D55" s="28">
        <f t="shared" si="23"/>
        <v>2</v>
      </c>
      <c r="E55" s="23">
        <f t="shared" si="23"/>
        <v>1</v>
      </c>
      <c r="F55" s="25">
        <f t="shared" si="23"/>
        <v>4</v>
      </c>
      <c r="G55" s="20">
        <f t="shared" si="23"/>
        <v>2</v>
      </c>
      <c r="H55" s="28">
        <f t="shared" si="23"/>
        <v>1</v>
      </c>
      <c r="I55" s="23">
        <f t="shared" si="23"/>
        <v>3</v>
      </c>
      <c r="J55" s="25">
        <f t="shared" si="23"/>
        <v>2</v>
      </c>
      <c r="K55" s="20">
        <f t="shared" si="23"/>
        <v>4</v>
      </c>
      <c r="L55" s="28">
        <f t="shared" si="23"/>
        <v>1</v>
      </c>
      <c r="M55" s="23">
        <f t="shared" si="23"/>
        <v>3</v>
      </c>
      <c r="N55" s="14">
        <v>2</v>
      </c>
      <c r="O55" s="16" t="s">
        <v>35</v>
      </c>
    </row>
    <row r="56" spans="1:15" ht="15.75" thickBot="1" x14ac:dyDescent="0.3">
      <c r="A56" s="13" t="s">
        <v>33</v>
      </c>
      <c r="B56" s="25">
        <f t="shared" ref="B56:M56" si="24">5-B27</f>
        <v>3</v>
      </c>
      <c r="C56" s="20">
        <f t="shared" si="24"/>
        <v>4</v>
      </c>
      <c r="D56" s="28">
        <f t="shared" si="24"/>
        <v>2</v>
      </c>
      <c r="E56" s="23">
        <f t="shared" si="24"/>
        <v>1</v>
      </c>
      <c r="F56" s="25">
        <f t="shared" si="24"/>
        <v>3</v>
      </c>
      <c r="G56" s="20">
        <f t="shared" si="24"/>
        <v>1</v>
      </c>
      <c r="H56" s="28">
        <f t="shared" si="24"/>
        <v>2</v>
      </c>
      <c r="I56" s="23">
        <f t="shared" si="24"/>
        <v>4</v>
      </c>
      <c r="J56" s="25">
        <f t="shared" si="24"/>
        <v>3</v>
      </c>
      <c r="K56" s="20">
        <f t="shared" si="24"/>
        <v>2</v>
      </c>
      <c r="L56" s="28">
        <f t="shared" si="24"/>
        <v>1</v>
      </c>
      <c r="M56" s="23">
        <f t="shared" si="24"/>
        <v>4</v>
      </c>
      <c r="N56" s="14">
        <v>2</v>
      </c>
      <c r="O56" s="18" t="s">
        <v>36</v>
      </c>
    </row>
    <row r="57" spans="1:15" x14ac:dyDescent="0.25">
      <c r="B57" s="31">
        <f t="shared" ref="B57:M57" si="25">SUM(B32:B56)</f>
        <v>72</v>
      </c>
      <c r="C57" s="32">
        <f t="shared" si="25"/>
        <v>77</v>
      </c>
      <c r="D57" s="34">
        <f t="shared" si="25"/>
        <v>59</v>
      </c>
      <c r="E57" s="33">
        <f t="shared" si="25"/>
        <v>42</v>
      </c>
      <c r="F57" s="31">
        <f t="shared" si="25"/>
        <v>64</v>
      </c>
      <c r="G57" s="32">
        <f t="shared" si="25"/>
        <v>71</v>
      </c>
      <c r="H57" s="34">
        <f t="shared" si="25"/>
        <v>47</v>
      </c>
      <c r="I57" s="33">
        <f t="shared" si="25"/>
        <v>68</v>
      </c>
      <c r="J57" s="31">
        <f t="shared" si="25"/>
        <v>67</v>
      </c>
      <c r="K57" s="32">
        <f t="shared" si="25"/>
        <v>65</v>
      </c>
      <c r="L57" s="34">
        <f t="shared" si="25"/>
        <v>45</v>
      </c>
      <c r="M57" s="33">
        <f t="shared" si="25"/>
        <v>73</v>
      </c>
    </row>
    <row r="60" spans="1:15" x14ac:dyDescent="0.25">
      <c r="A60" s="1" t="s">
        <v>26</v>
      </c>
    </row>
    <row r="61" spans="1:15" x14ac:dyDescent="0.25">
      <c r="A61" s="6" t="s">
        <v>28</v>
      </c>
      <c r="B61" s="31">
        <f>B57+F57+J57</f>
        <v>203</v>
      </c>
      <c r="D61" s="11" t="s">
        <v>58</v>
      </c>
    </row>
    <row r="62" spans="1:15" x14ac:dyDescent="0.25">
      <c r="A62" s="7" t="s">
        <v>29</v>
      </c>
      <c r="B62" s="32">
        <f>C57+G57+K57</f>
        <v>213</v>
      </c>
      <c r="D62" s="11" t="s">
        <v>57</v>
      </c>
    </row>
    <row r="63" spans="1:15" x14ac:dyDescent="0.25">
      <c r="A63" s="37" t="s">
        <v>30</v>
      </c>
      <c r="B63" s="34">
        <f>D57+H57+L57</f>
        <v>151</v>
      </c>
      <c r="D63" s="11" t="s">
        <v>59</v>
      </c>
    </row>
    <row r="64" spans="1:15" x14ac:dyDescent="0.25">
      <c r="A64" s="4" t="s">
        <v>27</v>
      </c>
      <c r="B64" s="33">
        <f>E57+I57+M57</f>
        <v>183</v>
      </c>
      <c r="D64" s="11" t="s">
        <v>60</v>
      </c>
    </row>
    <row r="65" spans="1:2" x14ac:dyDescent="0.25">
      <c r="A65"/>
      <c r="B65" s="11">
        <f>SUM(B61:B64)</f>
        <v>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E150-9370-4A83-9206-8B08C4E91413}">
  <sheetPr>
    <tabColor rgb="FF002060"/>
  </sheetPr>
  <dimension ref="A3:F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6.28515625" bestFit="1" customWidth="1"/>
    <col min="3" max="5" width="3" bestFit="1" customWidth="1"/>
    <col min="6" max="6" width="11.28515625" bestFit="1" customWidth="1"/>
  </cols>
  <sheetData>
    <row r="3" spans="1:6" x14ac:dyDescent="0.25">
      <c r="A3" s="60" t="s">
        <v>89</v>
      </c>
      <c r="B3" s="60" t="s">
        <v>77</v>
      </c>
    </row>
    <row r="4" spans="1:6" x14ac:dyDescent="0.25">
      <c r="A4" s="60" t="s">
        <v>79</v>
      </c>
      <c r="B4">
        <v>1</v>
      </c>
      <c r="C4">
        <v>2</v>
      </c>
      <c r="D4">
        <v>3</v>
      </c>
      <c r="E4">
        <v>4</v>
      </c>
      <c r="F4" t="s">
        <v>78</v>
      </c>
    </row>
    <row r="5" spans="1:6" x14ac:dyDescent="0.25">
      <c r="A5" s="61" t="s">
        <v>27</v>
      </c>
      <c r="B5">
        <v>20</v>
      </c>
      <c r="C5">
        <v>16</v>
      </c>
      <c r="D5">
        <v>16</v>
      </c>
      <c r="E5">
        <v>23</v>
      </c>
      <c r="F5">
        <v>75</v>
      </c>
    </row>
    <row r="6" spans="1:6" x14ac:dyDescent="0.25">
      <c r="A6" s="61" t="s">
        <v>30</v>
      </c>
      <c r="B6">
        <v>7</v>
      </c>
      <c r="C6">
        <v>14</v>
      </c>
      <c r="D6">
        <v>27</v>
      </c>
      <c r="E6">
        <v>27</v>
      </c>
      <c r="F6">
        <v>75</v>
      </c>
    </row>
    <row r="7" spans="1:6" x14ac:dyDescent="0.25">
      <c r="A7" s="61" t="s">
        <v>28</v>
      </c>
      <c r="B7">
        <v>19</v>
      </c>
      <c r="C7">
        <v>28</v>
      </c>
      <c r="D7">
        <v>15</v>
      </c>
      <c r="E7">
        <v>13</v>
      </c>
      <c r="F7">
        <v>75</v>
      </c>
    </row>
    <row r="8" spans="1:6" x14ac:dyDescent="0.25">
      <c r="A8" s="61" t="s">
        <v>29</v>
      </c>
      <c r="B8">
        <v>29</v>
      </c>
      <c r="C8">
        <v>17</v>
      </c>
      <c r="D8">
        <v>17</v>
      </c>
      <c r="E8">
        <v>12</v>
      </c>
      <c r="F8">
        <v>75</v>
      </c>
    </row>
    <row r="9" spans="1:6" x14ac:dyDescent="0.25">
      <c r="A9" s="61" t="s">
        <v>78</v>
      </c>
      <c r="B9">
        <v>75</v>
      </c>
      <c r="C9">
        <v>75</v>
      </c>
      <c r="D9">
        <v>75</v>
      </c>
      <c r="E9">
        <v>75</v>
      </c>
      <c r="F9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B8CB-6FCD-4B27-8A4F-719E80CB37E6}">
  <sheetPr>
    <tabColor rgb="FF002060"/>
  </sheetPr>
  <dimension ref="A1:S28"/>
  <sheetViews>
    <sheetView zoomScale="115" zoomScaleNormal="115" zoomScaleSheetLayoutView="70" workbookViewId="0">
      <selection activeCell="C31" sqref="C31"/>
    </sheetView>
  </sheetViews>
  <sheetFormatPr defaultRowHeight="15" x14ac:dyDescent="0.25"/>
  <cols>
    <col min="1" max="2" width="9.140625" style="1"/>
    <col min="3" max="3" width="10" style="1" customWidth="1"/>
    <col min="4" max="15" width="9.140625" style="1"/>
    <col min="16" max="16" width="9.28515625" style="1" bestFit="1" customWidth="1"/>
    <col min="17" max="17" width="9.140625" style="1"/>
    <col min="18" max="18" width="9.28515625" style="1" bestFit="1" customWidth="1"/>
    <col min="19" max="19" width="9.5703125" style="1" bestFit="1" customWidth="1"/>
    <col min="20" max="16384" width="9.140625" style="1"/>
  </cols>
  <sheetData>
    <row r="1" spans="1:19" ht="15.75" thickBot="1" x14ac:dyDescent="0.3">
      <c r="A1" s="10" t="s">
        <v>34</v>
      </c>
      <c r="B1" s="1" t="s">
        <v>38</v>
      </c>
      <c r="C1" s="1" t="s">
        <v>61</v>
      </c>
      <c r="D1" s="51" t="s">
        <v>39</v>
      </c>
      <c r="E1" s="52" t="s">
        <v>40</v>
      </c>
      <c r="F1" s="53" t="s">
        <v>41</v>
      </c>
      <c r="G1" s="54" t="s">
        <v>42</v>
      </c>
      <c r="H1" s="51" t="s">
        <v>43</v>
      </c>
      <c r="I1" s="52" t="s">
        <v>44</v>
      </c>
      <c r="J1" s="53" t="s">
        <v>45</v>
      </c>
      <c r="K1" s="54" t="s">
        <v>46</v>
      </c>
      <c r="L1" s="51" t="s">
        <v>47</v>
      </c>
      <c r="M1" s="52" t="s">
        <v>48</v>
      </c>
      <c r="N1" s="53" t="s">
        <v>49</v>
      </c>
      <c r="O1" s="54" t="s">
        <v>50</v>
      </c>
      <c r="P1" s="51" t="s">
        <v>63</v>
      </c>
      <c r="Q1" s="52" t="s">
        <v>64</v>
      </c>
      <c r="R1" s="53" t="s">
        <v>65</v>
      </c>
      <c r="S1" s="54" t="s">
        <v>66</v>
      </c>
    </row>
    <row r="2" spans="1:19" x14ac:dyDescent="0.25">
      <c r="A2" s="3">
        <v>1</v>
      </c>
      <c r="B2" s="55" t="s">
        <v>35</v>
      </c>
      <c r="C2" s="2" t="s">
        <v>0</v>
      </c>
      <c r="D2" s="5">
        <v>2</v>
      </c>
      <c r="E2" s="40">
        <v>1</v>
      </c>
      <c r="F2" s="42">
        <v>4</v>
      </c>
      <c r="G2" s="9">
        <v>3</v>
      </c>
      <c r="H2" s="8">
        <v>4</v>
      </c>
      <c r="I2" s="40">
        <v>3</v>
      </c>
      <c r="J2" s="42">
        <v>1</v>
      </c>
      <c r="K2" s="9">
        <v>2</v>
      </c>
      <c r="L2" s="5">
        <v>2</v>
      </c>
      <c r="M2" s="40">
        <v>3</v>
      </c>
      <c r="N2" s="41">
        <v>4</v>
      </c>
      <c r="O2" s="9">
        <v>1</v>
      </c>
      <c r="P2" s="87">
        <f>MEDIAN(D2,H2,L2)</f>
        <v>2</v>
      </c>
      <c r="Q2" s="88">
        <f t="shared" ref="Q2:S2" si="0">MEDIAN(E2,I2,M2)</f>
        <v>3</v>
      </c>
      <c r="R2" s="89">
        <f t="shared" si="0"/>
        <v>4</v>
      </c>
      <c r="S2" s="90">
        <f t="shared" si="0"/>
        <v>2</v>
      </c>
    </row>
    <row r="3" spans="1:19" x14ac:dyDescent="0.25">
      <c r="A3" s="3">
        <v>1</v>
      </c>
      <c r="B3" s="56" t="s">
        <v>35</v>
      </c>
      <c r="C3" s="2" t="s">
        <v>4</v>
      </c>
      <c r="D3" s="5">
        <v>1</v>
      </c>
      <c r="E3" s="40">
        <v>2</v>
      </c>
      <c r="F3" s="42">
        <v>4</v>
      </c>
      <c r="G3" s="9">
        <v>3</v>
      </c>
      <c r="H3" s="8">
        <v>1</v>
      </c>
      <c r="I3" s="40">
        <v>2</v>
      </c>
      <c r="J3" s="42">
        <v>4</v>
      </c>
      <c r="K3" s="9">
        <v>3</v>
      </c>
      <c r="L3" s="5">
        <v>4</v>
      </c>
      <c r="M3" s="40">
        <v>3</v>
      </c>
      <c r="N3" s="41">
        <v>1</v>
      </c>
      <c r="O3" s="9">
        <v>2</v>
      </c>
      <c r="P3" s="87">
        <f t="shared" ref="P3:P26" si="1">MEDIAN(D3,H3,L3)</f>
        <v>1</v>
      </c>
      <c r="Q3" s="88">
        <f t="shared" ref="Q3:Q26" si="2">MEDIAN(E3,I3,M3)</f>
        <v>2</v>
      </c>
      <c r="R3" s="89">
        <f t="shared" ref="R3:R26" si="3">MEDIAN(F3,J3,N3)</f>
        <v>4</v>
      </c>
      <c r="S3" s="90">
        <f t="shared" ref="S3:S26" si="4">MEDIAN(G3,K3,O3)</f>
        <v>3</v>
      </c>
    </row>
    <row r="4" spans="1:19" x14ac:dyDescent="0.25">
      <c r="A4" s="3">
        <v>1</v>
      </c>
      <c r="B4" s="56" t="s">
        <v>35</v>
      </c>
      <c r="C4" s="2" t="s">
        <v>5</v>
      </c>
      <c r="D4" s="5">
        <v>2</v>
      </c>
      <c r="E4" s="40">
        <v>1</v>
      </c>
      <c r="F4" s="42">
        <v>3</v>
      </c>
      <c r="G4" s="9">
        <v>4</v>
      </c>
      <c r="H4" s="8">
        <v>1</v>
      </c>
      <c r="I4" s="40">
        <v>3</v>
      </c>
      <c r="J4" s="42">
        <v>4</v>
      </c>
      <c r="K4" s="9">
        <v>2</v>
      </c>
      <c r="L4" s="5">
        <v>1</v>
      </c>
      <c r="M4" s="40">
        <v>4</v>
      </c>
      <c r="N4" s="41">
        <v>2</v>
      </c>
      <c r="O4" s="9">
        <v>3</v>
      </c>
      <c r="P4" s="87">
        <f t="shared" si="1"/>
        <v>1</v>
      </c>
      <c r="Q4" s="88">
        <f t="shared" si="2"/>
        <v>3</v>
      </c>
      <c r="R4" s="89">
        <f t="shared" si="3"/>
        <v>3</v>
      </c>
      <c r="S4" s="90">
        <f t="shared" si="4"/>
        <v>3</v>
      </c>
    </row>
    <row r="5" spans="1:19" x14ac:dyDescent="0.25">
      <c r="A5" s="3">
        <v>1</v>
      </c>
      <c r="B5" s="56" t="s">
        <v>35</v>
      </c>
      <c r="C5" s="2" t="s">
        <v>6</v>
      </c>
      <c r="D5" s="5">
        <v>3</v>
      </c>
      <c r="E5" s="40">
        <v>1</v>
      </c>
      <c r="F5" s="42">
        <v>2</v>
      </c>
      <c r="G5" s="9">
        <v>4</v>
      </c>
      <c r="H5" s="8">
        <v>2</v>
      </c>
      <c r="I5" s="40">
        <v>1</v>
      </c>
      <c r="J5" s="42">
        <v>3</v>
      </c>
      <c r="K5" s="9">
        <v>4</v>
      </c>
      <c r="L5" s="5">
        <v>4</v>
      </c>
      <c r="M5" s="40">
        <v>1</v>
      </c>
      <c r="N5" s="41">
        <v>2</v>
      </c>
      <c r="O5" s="9">
        <v>3</v>
      </c>
      <c r="P5" s="87">
        <f t="shared" si="1"/>
        <v>3</v>
      </c>
      <c r="Q5" s="88">
        <f t="shared" si="2"/>
        <v>1</v>
      </c>
      <c r="R5" s="89">
        <f t="shared" si="3"/>
        <v>2</v>
      </c>
      <c r="S5" s="90">
        <f t="shared" si="4"/>
        <v>4</v>
      </c>
    </row>
    <row r="6" spans="1:19" x14ac:dyDescent="0.25">
      <c r="A6" s="3">
        <v>1</v>
      </c>
      <c r="B6" s="56" t="s">
        <v>36</v>
      </c>
      <c r="C6" s="2" t="s">
        <v>7</v>
      </c>
      <c r="D6" s="5">
        <v>3</v>
      </c>
      <c r="E6" s="40">
        <v>2</v>
      </c>
      <c r="F6" s="42">
        <v>1</v>
      </c>
      <c r="G6" s="9">
        <v>4</v>
      </c>
      <c r="H6" s="8">
        <v>2</v>
      </c>
      <c r="I6" s="40">
        <v>3</v>
      </c>
      <c r="J6" s="42">
        <v>4</v>
      </c>
      <c r="K6" s="9">
        <v>1</v>
      </c>
      <c r="L6" s="5">
        <v>2</v>
      </c>
      <c r="M6" s="40">
        <v>4</v>
      </c>
      <c r="N6" s="41">
        <v>3</v>
      </c>
      <c r="O6" s="9">
        <v>1</v>
      </c>
      <c r="P6" s="87">
        <f t="shared" si="1"/>
        <v>2</v>
      </c>
      <c r="Q6" s="88">
        <f t="shared" si="2"/>
        <v>3</v>
      </c>
      <c r="R6" s="89">
        <f t="shared" si="3"/>
        <v>3</v>
      </c>
      <c r="S6" s="90">
        <f t="shared" si="4"/>
        <v>1</v>
      </c>
    </row>
    <row r="7" spans="1:19" x14ac:dyDescent="0.25">
      <c r="A7" s="3">
        <v>1</v>
      </c>
      <c r="B7" s="56" t="s">
        <v>36</v>
      </c>
      <c r="C7" s="2" t="s">
        <v>8</v>
      </c>
      <c r="D7" s="5">
        <v>3</v>
      </c>
      <c r="E7" s="40">
        <v>4</v>
      </c>
      <c r="F7" s="42">
        <v>1</v>
      </c>
      <c r="G7" s="9">
        <v>2</v>
      </c>
      <c r="H7" s="8">
        <v>1</v>
      </c>
      <c r="I7" s="40">
        <v>2</v>
      </c>
      <c r="J7" s="42">
        <v>4</v>
      </c>
      <c r="K7" s="9">
        <v>3</v>
      </c>
      <c r="L7" s="5">
        <v>2</v>
      </c>
      <c r="M7" s="40">
        <v>4</v>
      </c>
      <c r="N7" s="41">
        <v>3</v>
      </c>
      <c r="O7" s="9">
        <v>1</v>
      </c>
      <c r="P7" s="87">
        <f t="shared" si="1"/>
        <v>2</v>
      </c>
      <c r="Q7" s="88">
        <f t="shared" si="2"/>
        <v>4</v>
      </c>
      <c r="R7" s="89">
        <f t="shared" si="3"/>
        <v>3</v>
      </c>
      <c r="S7" s="90">
        <f t="shared" si="4"/>
        <v>2</v>
      </c>
    </row>
    <row r="8" spans="1:19" x14ac:dyDescent="0.25">
      <c r="A8" s="3">
        <v>1</v>
      </c>
      <c r="B8" s="56" t="s">
        <v>37</v>
      </c>
      <c r="C8" s="2" t="s">
        <v>9</v>
      </c>
      <c r="D8" s="5">
        <v>2</v>
      </c>
      <c r="E8" s="40">
        <v>1</v>
      </c>
      <c r="F8" s="42">
        <v>3</v>
      </c>
      <c r="G8" s="9">
        <v>4</v>
      </c>
      <c r="H8" s="8">
        <v>2</v>
      </c>
      <c r="I8" s="40">
        <v>1</v>
      </c>
      <c r="J8" s="42">
        <v>4</v>
      </c>
      <c r="K8" s="9">
        <v>3</v>
      </c>
      <c r="L8" s="5">
        <v>1</v>
      </c>
      <c r="M8" s="40">
        <v>2</v>
      </c>
      <c r="N8" s="41">
        <v>4</v>
      </c>
      <c r="O8" s="9">
        <v>3</v>
      </c>
      <c r="P8" s="87">
        <f t="shared" si="1"/>
        <v>2</v>
      </c>
      <c r="Q8" s="88">
        <f t="shared" si="2"/>
        <v>1</v>
      </c>
      <c r="R8" s="89">
        <f t="shared" si="3"/>
        <v>4</v>
      </c>
      <c r="S8" s="90">
        <f t="shared" si="4"/>
        <v>3</v>
      </c>
    </row>
    <row r="9" spans="1:19" x14ac:dyDescent="0.25">
      <c r="A9" s="3">
        <v>1</v>
      </c>
      <c r="B9" s="56" t="s">
        <v>35</v>
      </c>
      <c r="C9" s="2" t="s">
        <v>10</v>
      </c>
      <c r="D9" s="5">
        <v>3</v>
      </c>
      <c r="E9" s="40">
        <v>1</v>
      </c>
      <c r="F9" s="42">
        <v>2</v>
      </c>
      <c r="G9" s="9">
        <v>4</v>
      </c>
      <c r="H9" s="8">
        <v>1</v>
      </c>
      <c r="I9" s="40">
        <v>3</v>
      </c>
      <c r="J9" s="42">
        <v>4</v>
      </c>
      <c r="K9" s="9">
        <v>2</v>
      </c>
      <c r="L9" s="5">
        <v>2</v>
      </c>
      <c r="M9" s="40">
        <v>3</v>
      </c>
      <c r="N9" s="41">
        <v>4</v>
      </c>
      <c r="O9" s="9">
        <v>1</v>
      </c>
      <c r="P9" s="87">
        <f t="shared" si="1"/>
        <v>2</v>
      </c>
      <c r="Q9" s="88">
        <f t="shared" si="2"/>
        <v>3</v>
      </c>
      <c r="R9" s="89">
        <f t="shared" si="3"/>
        <v>4</v>
      </c>
      <c r="S9" s="90">
        <f t="shared" si="4"/>
        <v>2</v>
      </c>
    </row>
    <row r="10" spans="1:19" x14ac:dyDescent="0.25">
      <c r="A10" s="3">
        <v>1</v>
      </c>
      <c r="B10" s="56" t="s">
        <v>37</v>
      </c>
      <c r="C10" s="2" t="s">
        <v>11</v>
      </c>
      <c r="D10" s="5">
        <v>3</v>
      </c>
      <c r="E10" s="40">
        <v>2</v>
      </c>
      <c r="F10" s="42">
        <v>1</v>
      </c>
      <c r="G10" s="9">
        <v>4</v>
      </c>
      <c r="H10" s="8">
        <v>1</v>
      </c>
      <c r="I10" s="40">
        <v>2</v>
      </c>
      <c r="J10" s="42">
        <v>3</v>
      </c>
      <c r="K10" s="9">
        <v>4</v>
      </c>
      <c r="L10" s="5">
        <v>2</v>
      </c>
      <c r="M10" s="40">
        <v>1</v>
      </c>
      <c r="N10" s="41">
        <v>4</v>
      </c>
      <c r="O10" s="9">
        <v>3</v>
      </c>
      <c r="P10" s="87">
        <f t="shared" si="1"/>
        <v>2</v>
      </c>
      <c r="Q10" s="88">
        <f t="shared" si="2"/>
        <v>2</v>
      </c>
      <c r="R10" s="89">
        <f t="shared" si="3"/>
        <v>3</v>
      </c>
      <c r="S10" s="90">
        <f t="shared" si="4"/>
        <v>4</v>
      </c>
    </row>
    <row r="11" spans="1:19" x14ac:dyDescent="0.25">
      <c r="A11" s="3">
        <v>1</v>
      </c>
      <c r="B11" s="56" t="s">
        <v>37</v>
      </c>
      <c r="C11" s="2" t="s">
        <v>12</v>
      </c>
      <c r="D11" s="5">
        <v>3</v>
      </c>
      <c r="E11" s="40">
        <v>4</v>
      </c>
      <c r="F11" s="42">
        <v>2</v>
      </c>
      <c r="G11" s="9">
        <v>1</v>
      </c>
      <c r="H11" s="8">
        <v>3</v>
      </c>
      <c r="I11" s="40">
        <v>4</v>
      </c>
      <c r="J11" s="42">
        <v>2</v>
      </c>
      <c r="K11" s="9">
        <v>1</v>
      </c>
      <c r="L11" s="5">
        <v>4</v>
      </c>
      <c r="M11" s="40">
        <v>3</v>
      </c>
      <c r="N11" s="41">
        <v>2</v>
      </c>
      <c r="O11" s="9">
        <v>1</v>
      </c>
      <c r="P11" s="87">
        <f t="shared" si="1"/>
        <v>3</v>
      </c>
      <c r="Q11" s="88">
        <f t="shared" si="2"/>
        <v>4</v>
      </c>
      <c r="R11" s="89">
        <f t="shared" si="3"/>
        <v>2</v>
      </c>
      <c r="S11" s="90">
        <f t="shared" si="4"/>
        <v>1</v>
      </c>
    </row>
    <row r="12" spans="1:19" x14ac:dyDescent="0.25">
      <c r="A12" s="3">
        <v>1</v>
      </c>
      <c r="B12" s="56" t="s">
        <v>35</v>
      </c>
      <c r="C12" s="2" t="s">
        <v>13</v>
      </c>
      <c r="D12" s="5">
        <v>1</v>
      </c>
      <c r="E12" s="40">
        <v>2</v>
      </c>
      <c r="F12" s="42">
        <v>3</v>
      </c>
      <c r="G12" s="9">
        <v>4</v>
      </c>
      <c r="H12" s="8">
        <v>1</v>
      </c>
      <c r="I12" s="40">
        <v>2</v>
      </c>
      <c r="J12" s="42">
        <v>4</v>
      </c>
      <c r="K12" s="9">
        <v>3</v>
      </c>
      <c r="L12" s="5">
        <v>2</v>
      </c>
      <c r="M12" s="40">
        <v>1</v>
      </c>
      <c r="N12" s="41">
        <v>3</v>
      </c>
      <c r="O12" s="9">
        <v>4</v>
      </c>
      <c r="P12" s="87">
        <f t="shared" si="1"/>
        <v>1</v>
      </c>
      <c r="Q12" s="88">
        <f t="shared" si="2"/>
        <v>2</v>
      </c>
      <c r="R12" s="89">
        <f t="shared" si="3"/>
        <v>3</v>
      </c>
      <c r="S12" s="90">
        <f t="shared" si="4"/>
        <v>4</v>
      </c>
    </row>
    <row r="13" spans="1:19" x14ac:dyDescent="0.25">
      <c r="A13" s="3">
        <v>1</v>
      </c>
      <c r="B13" s="56" t="s">
        <v>36</v>
      </c>
      <c r="C13" s="2" t="s">
        <v>14</v>
      </c>
      <c r="D13" s="5">
        <v>1</v>
      </c>
      <c r="E13" s="40">
        <v>3</v>
      </c>
      <c r="F13" s="42">
        <v>2</v>
      </c>
      <c r="G13" s="9">
        <v>4</v>
      </c>
      <c r="H13" s="8">
        <v>1</v>
      </c>
      <c r="I13" s="40">
        <v>2</v>
      </c>
      <c r="J13" s="42">
        <v>3</v>
      </c>
      <c r="K13" s="9">
        <v>4</v>
      </c>
      <c r="L13" s="5">
        <v>2</v>
      </c>
      <c r="M13" s="40">
        <v>3</v>
      </c>
      <c r="N13" s="41">
        <v>1</v>
      </c>
      <c r="O13" s="9">
        <v>4</v>
      </c>
      <c r="P13" s="87">
        <f t="shared" si="1"/>
        <v>1</v>
      </c>
      <c r="Q13" s="88">
        <f t="shared" si="2"/>
        <v>3</v>
      </c>
      <c r="R13" s="89">
        <f t="shared" si="3"/>
        <v>2</v>
      </c>
      <c r="S13" s="90">
        <f t="shared" si="4"/>
        <v>4</v>
      </c>
    </row>
    <row r="14" spans="1:19" x14ac:dyDescent="0.25">
      <c r="A14" s="3">
        <v>1</v>
      </c>
      <c r="B14" s="57" t="s">
        <v>36</v>
      </c>
      <c r="C14" s="2" t="s">
        <v>15</v>
      </c>
      <c r="D14" s="5">
        <v>4</v>
      </c>
      <c r="E14" s="40">
        <v>3</v>
      </c>
      <c r="F14" s="42">
        <v>2</v>
      </c>
      <c r="G14" s="9">
        <v>1</v>
      </c>
      <c r="H14" s="8">
        <v>4</v>
      </c>
      <c r="I14" s="40">
        <v>3</v>
      </c>
      <c r="J14" s="42">
        <v>2</v>
      </c>
      <c r="K14" s="9">
        <v>1</v>
      </c>
      <c r="L14" s="5">
        <v>4</v>
      </c>
      <c r="M14" s="40">
        <v>3</v>
      </c>
      <c r="N14" s="41">
        <v>2</v>
      </c>
      <c r="O14" s="9">
        <v>1</v>
      </c>
      <c r="P14" s="87">
        <f t="shared" si="1"/>
        <v>4</v>
      </c>
      <c r="Q14" s="88">
        <f t="shared" si="2"/>
        <v>3</v>
      </c>
      <c r="R14" s="89">
        <f t="shared" si="3"/>
        <v>2</v>
      </c>
      <c r="S14" s="90">
        <f t="shared" si="4"/>
        <v>1</v>
      </c>
    </row>
    <row r="15" spans="1:19" x14ac:dyDescent="0.25">
      <c r="A15" s="3">
        <v>2</v>
      </c>
      <c r="B15" s="56" t="s">
        <v>35</v>
      </c>
      <c r="C15" s="2" t="s">
        <v>16</v>
      </c>
      <c r="D15" s="5">
        <v>3</v>
      </c>
      <c r="E15" s="39">
        <v>4</v>
      </c>
      <c r="F15" s="41">
        <v>2</v>
      </c>
      <c r="G15" s="9">
        <v>1</v>
      </c>
      <c r="H15" s="8">
        <v>4</v>
      </c>
      <c r="I15" s="40">
        <v>2</v>
      </c>
      <c r="J15" s="42">
        <v>1</v>
      </c>
      <c r="K15" s="9">
        <v>3</v>
      </c>
      <c r="L15" s="5">
        <v>1</v>
      </c>
      <c r="M15" s="40">
        <v>4</v>
      </c>
      <c r="N15" s="42">
        <v>3</v>
      </c>
      <c r="O15" s="9">
        <v>2</v>
      </c>
      <c r="P15" s="87">
        <f t="shared" si="1"/>
        <v>3</v>
      </c>
      <c r="Q15" s="88">
        <f t="shared" si="2"/>
        <v>4</v>
      </c>
      <c r="R15" s="89">
        <f t="shared" si="3"/>
        <v>2</v>
      </c>
      <c r="S15" s="90">
        <f t="shared" si="4"/>
        <v>2</v>
      </c>
    </row>
    <row r="16" spans="1:19" x14ac:dyDescent="0.25">
      <c r="A16" s="3">
        <v>2</v>
      </c>
      <c r="B16" s="56" t="s">
        <v>35</v>
      </c>
      <c r="C16" s="2" t="s">
        <v>17</v>
      </c>
      <c r="D16" s="5">
        <v>2</v>
      </c>
      <c r="E16" s="39">
        <v>1</v>
      </c>
      <c r="F16" s="41">
        <v>3</v>
      </c>
      <c r="G16" s="9">
        <v>4</v>
      </c>
      <c r="H16" s="8">
        <v>4</v>
      </c>
      <c r="I16" s="40">
        <v>1</v>
      </c>
      <c r="J16" s="42">
        <v>3</v>
      </c>
      <c r="K16" s="9">
        <v>2</v>
      </c>
      <c r="L16" s="5">
        <v>2</v>
      </c>
      <c r="M16" s="40">
        <v>1</v>
      </c>
      <c r="N16" s="42">
        <v>4</v>
      </c>
      <c r="O16" s="9">
        <v>3</v>
      </c>
      <c r="P16" s="87">
        <f t="shared" si="1"/>
        <v>2</v>
      </c>
      <c r="Q16" s="88">
        <f t="shared" si="2"/>
        <v>1</v>
      </c>
      <c r="R16" s="89">
        <f t="shared" si="3"/>
        <v>3</v>
      </c>
      <c r="S16" s="90">
        <f t="shared" si="4"/>
        <v>3</v>
      </c>
    </row>
    <row r="17" spans="1:19" x14ac:dyDescent="0.25">
      <c r="A17" s="3">
        <v>2</v>
      </c>
      <c r="B17" s="56" t="s">
        <v>35</v>
      </c>
      <c r="C17" s="2" t="s">
        <v>19</v>
      </c>
      <c r="D17" s="5">
        <v>2</v>
      </c>
      <c r="E17" s="39">
        <v>1</v>
      </c>
      <c r="F17" s="41">
        <v>3</v>
      </c>
      <c r="G17" s="9">
        <v>4</v>
      </c>
      <c r="H17" s="8">
        <v>3</v>
      </c>
      <c r="I17" s="40">
        <v>1</v>
      </c>
      <c r="J17" s="42">
        <v>4</v>
      </c>
      <c r="K17" s="9">
        <v>2</v>
      </c>
      <c r="L17" s="5">
        <v>2</v>
      </c>
      <c r="M17" s="40">
        <v>1</v>
      </c>
      <c r="N17" s="42">
        <v>4</v>
      </c>
      <c r="O17" s="9">
        <v>3</v>
      </c>
      <c r="P17" s="87">
        <f t="shared" si="1"/>
        <v>2</v>
      </c>
      <c r="Q17" s="88">
        <f t="shared" si="2"/>
        <v>1</v>
      </c>
      <c r="R17" s="89">
        <f t="shared" si="3"/>
        <v>4</v>
      </c>
      <c r="S17" s="90">
        <f t="shared" si="4"/>
        <v>3</v>
      </c>
    </row>
    <row r="18" spans="1:19" x14ac:dyDescent="0.25">
      <c r="A18" s="3">
        <v>2</v>
      </c>
      <c r="B18" s="56" t="s">
        <v>35</v>
      </c>
      <c r="C18" s="2" t="s">
        <v>20</v>
      </c>
      <c r="D18" s="5">
        <v>1</v>
      </c>
      <c r="E18" s="39">
        <v>2</v>
      </c>
      <c r="F18" s="41">
        <v>3</v>
      </c>
      <c r="G18" s="9">
        <v>4</v>
      </c>
      <c r="H18" s="8">
        <v>3</v>
      </c>
      <c r="I18" s="40">
        <v>2</v>
      </c>
      <c r="J18" s="42">
        <v>4</v>
      </c>
      <c r="K18" s="9">
        <v>1</v>
      </c>
      <c r="L18" s="5">
        <v>3</v>
      </c>
      <c r="M18" s="40">
        <v>1</v>
      </c>
      <c r="N18" s="42">
        <v>4</v>
      </c>
      <c r="O18" s="9">
        <v>2</v>
      </c>
      <c r="P18" s="87">
        <f t="shared" si="1"/>
        <v>3</v>
      </c>
      <c r="Q18" s="88">
        <f t="shared" si="2"/>
        <v>2</v>
      </c>
      <c r="R18" s="89">
        <f t="shared" si="3"/>
        <v>4</v>
      </c>
      <c r="S18" s="90">
        <f t="shared" si="4"/>
        <v>2</v>
      </c>
    </row>
    <row r="19" spans="1:19" x14ac:dyDescent="0.25">
      <c r="A19" s="3">
        <v>2</v>
      </c>
      <c r="B19" s="56" t="s">
        <v>36</v>
      </c>
      <c r="C19" s="2" t="s">
        <v>21</v>
      </c>
      <c r="D19" s="5">
        <v>2</v>
      </c>
      <c r="E19" s="39">
        <v>1</v>
      </c>
      <c r="F19" s="41">
        <v>4</v>
      </c>
      <c r="G19" s="9">
        <v>3</v>
      </c>
      <c r="H19" s="8">
        <v>4</v>
      </c>
      <c r="I19" s="40">
        <v>2</v>
      </c>
      <c r="J19" s="42">
        <v>3</v>
      </c>
      <c r="K19" s="9">
        <v>1</v>
      </c>
      <c r="L19" s="5">
        <v>3</v>
      </c>
      <c r="M19" s="40">
        <v>1</v>
      </c>
      <c r="N19" s="42">
        <v>4</v>
      </c>
      <c r="O19" s="9">
        <v>2</v>
      </c>
      <c r="P19" s="87">
        <f t="shared" si="1"/>
        <v>3</v>
      </c>
      <c r="Q19" s="88">
        <f t="shared" si="2"/>
        <v>1</v>
      </c>
      <c r="R19" s="89">
        <f t="shared" si="3"/>
        <v>4</v>
      </c>
      <c r="S19" s="90">
        <f t="shared" si="4"/>
        <v>2</v>
      </c>
    </row>
    <row r="20" spans="1:19" x14ac:dyDescent="0.25">
      <c r="A20" s="3">
        <v>2</v>
      </c>
      <c r="B20" s="56" t="s">
        <v>36</v>
      </c>
      <c r="C20" s="2" t="s">
        <v>22</v>
      </c>
      <c r="D20" s="5">
        <v>1</v>
      </c>
      <c r="E20" s="39">
        <v>2</v>
      </c>
      <c r="F20" s="41">
        <v>3</v>
      </c>
      <c r="G20" s="9">
        <v>4</v>
      </c>
      <c r="H20" s="8">
        <v>3</v>
      </c>
      <c r="I20" s="40">
        <v>1</v>
      </c>
      <c r="J20" s="42">
        <v>4</v>
      </c>
      <c r="K20" s="9">
        <v>2</v>
      </c>
      <c r="L20" s="5">
        <v>3</v>
      </c>
      <c r="M20" s="40">
        <v>1</v>
      </c>
      <c r="N20" s="42">
        <v>4</v>
      </c>
      <c r="O20" s="9">
        <v>2</v>
      </c>
      <c r="P20" s="87">
        <f t="shared" si="1"/>
        <v>3</v>
      </c>
      <c r="Q20" s="88">
        <f t="shared" si="2"/>
        <v>1</v>
      </c>
      <c r="R20" s="89">
        <f t="shared" si="3"/>
        <v>4</v>
      </c>
      <c r="S20" s="90">
        <f t="shared" si="4"/>
        <v>2</v>
      </c>
    </row>
    <row r="21" spans="1:19" x14ac:dyDescent="0.25">
      <c r="A21" s="3">
        <v>2</v>
      </c>
      <c r="B21" s="56" t="s">
        <v>37</v>
      </c>
      <c r="C21" s="2" t="s">
        <v>23</v>
      </c>
      <c r="D21" s="5">
        <v>2</v>
      </c>
      <c r="E21" s="39">
        <v>1</v>
      </c>
      <c r="F21" s="41">
        <v>3</v>
      </c>
      <c r="G21" s="9">
        <v>4</v>
      </c>
      <c r="H21" s="8">
        <v>4</v>
      </c>
      <c r="I21" s="40">
        <v>1</v>
      </c>
      <c r="J21" s="42">
        <v>2</v>
      </c>
      <c r="K21" s="9">
        <v>3</v>
      </c>
      <c r="L21" s="5">
        <v>2</v>
      </c>
      <c r="M21" s="40">
        <v>1</v>
      </c>
      <c r="N21" s="42">
        <v>4</v>
      </c>
      <c r="O21" s="9">
        <v>3</v>
      </c>
      <c r="P21" s="87">
        <f t="shared" si="1"/>
        <v>2</v>
      </c>
      <c r="Q21" s="88">
        <f t="shared" si="2"/>
        <v>1</v>
      </c>
      <c r="R21" s="89">
        <f t="shared" si="3"/>
        <v>3</v>
      </c>
      <c r="S21" s="90">
        <f t="shared" si="4"/>
        <v>3</v>
      </c>
    </row>
    <row r="22" spans="1:19" x14ac:dyDescent="0.25">
      <c r="A22" s="3">
        <v>2</v>
      </c>
      <c r="B22" s="56" t="s">
        <v>37</v>
      </c>
      <c r="C22" s="2" t="s">
        <v>24</v>
      </c>
      <c r="D22" s="5">
        <v>2</v>
      </c>
      <c r="E22" s="39">
        <v>1</v>
      </c>
      <c r="F22" s="41">
        <v>3</v>
      </c>
      <c r="G22" s="9">
        <v>4</v>
      </c>
      <c r="H22" s="8">
        <v>4</v>
      </c>
      <c r="I22" s="40">
        <v>1</v>
      </c>
      <c r="J22" s="42">
        <v>3</v>
      </c>
      <c r="K22" s="9">
        <v>2</v>
      </c>
      <c r="L22" s="5">
        <v>2</v>
      </c>
      <c r="M22" s="40">
        <v>4</v>
      </c>
      <c r="N22" s="42">
        <v>3</v>
      </c>
      <c r="O22" s="9">
        <v>1</v>
      </c>
      <c r="P22" s="87">
        <f t="shared" si="1"/>
        <v>2</v>
      </c>
      <c r="Q22" s="88">
        <f t="shared" si="2"/>
        <v>1</v>
      </c>
      <c r="R22" s="89">
        <f t="shared" si="3"/>
        <v>3</v>
      </c>
      <c r="S22" s="90">
        <f t="shared" si="4"/>
        <v>2</v>
      </c>
    </row>
    <row r="23" spans="1:19" x14ac:dyDescent="0.25">
      <c r="A23" s="3">
        <v>2</v>
      </c>
      <c r="B23" s="56" t="s">
        <v>37</v>
      </c>
      <c r="C23" s="2" t="s">
        <v>25</v>
      </c>
      <c r="D23" s="5">
        <v>2</v>
      </c>
      <c r="E23" s="39">
        <v>4</v>
      </c>
      <c r="F23" s="41">
        <v>3</v>
      </c>
      <c r="G23" s="9">
        <v>1</v>
      </c>
      <c r="H23" s="8">
        <v>1</v>
      </c>
      <c r="I23" s="40">
        <v>2</v>
      </c>
      <c r="J23" s="42">
        <v>3</v>
      </c>
      <c r="K23" s="9">
        <v>4</v>
      </c>
      <c r="L23" s="5">
        <v>2</v>
      </c>
      <c r="M23" s="40">
        <v>4</v>
      </c>
      <c r="N23" s="42">
        <v>3</v>
      </c>
      <c r="O23" s="9">
        <v>1</v>
      </c>
      <c r="P23" s="87">
        <f t="shared" si="1"/>
        <v>2</v>
      </c>
      <c r="Q23" s="88">
        <f t="shared" si="2"/>
        <v>4</v>
      </c>
      <c r="R23" s="89">
        <f t="shared" si="3"/>
        <v>3</v>
      </c>
      <c r="S23" s="90">
        <f t="shared" si="4"/>
        <v>1</v>
      </c>
    </row>
    <row r="24" spans="1:19" x14ac:dyDescent="0.25">
      <c r="A24" s="3">
        <v>2</v>
      </c>
      <c r="B24" s="56" t="s">
        <v>37</v>
      </c>
      <c r="C24" s="2" t="s">
        <v>31</v>
      </c>
      <c r="D24" s="5">
        <v>1</v>
      </c>
      <c r="E24" s="39">
        <v>2</v>
      </c>
      <c r="F24" s="41">
        <v>3</v>
      </c>
      <c r="G24" s="9">
        <v>4</v>
      </c>
      <c r="H24" s="8">
        <v>4</v>
      </c>
      <c r="I24" s="40">
        <v>3</v>
      </c>
      <c r="J24" s="42">
        <v>2</v>
      </c>
      <c r="K24" s="9">
        <v>1</v>
      </c>
      <c r="L24" s="5">
        <v>1</v>
      </c>
      <c r="M24" s="40">
        <v>3</v>
      </c>
      <c r="N24" s="42">
        <v>4</v>
      </c>
      <c r="O24" s="9">
        <v>2</v>
      </c>
      <c r="P24" s="87">
        <f t="shared" si="1"/>
        <v>1</v>
      </c>
      <c r="Q24" s="88">
        <f t="shared" si="2"/>
        <v>3</v>
      </c>
      <c r="R24" s="89">
        <f t="shared" si="3"/>
        <v>3</v>
      </c>
      <c r="S24" s="90">
        <f t="shared" si="4"/>
        <v>2</v>
      </c>
    </row>
    <row r="25" spans="1:19" x14ac:dyDescent="0.25">
      <c r="A25" s="3">
        <v>2</v>
      </c>
      <c r="B25" s="56" t="s">
        <v>35</v>
      </c>
      <c r="C25" s="2" t="s">
        <v>32</v>
      </c>
      <c r="D25" s="5">
        <v>2</v>
      </c>
      <c r="E25" s="39">
        <v>1</v>
      </c>
      <c r="F25" s="41">
        <v>3</v>
      </c>
      <c r="G25" s="9">
        <v>4</v>
      </c>
      <c r="H25" s="8">
        <v>1</v>
      </c>
      <c r="I25" s="40">
        <v>3</v>
      </c>
      <c r="J25" s="42">
        <v>4</v>
      </c>
      <c r="K25" s="9">
        <v>2</v>
      </c>
      <c r="L25" s="5">
        <v>3</v>
      </c>
      <c r="M25" s="40">
        <v>1</v>
      </c>
      <c r="N25" s="42">
        <v>4</v>
      </c>
      <c r="O25" s="9">
        <v>2</v>
      </c>
      <c r="P25" s="87">
        <f t="shared" si="1"/>
        <v>2</v>
      </c>
      <c r="Q25" s="88">
        <f t="shared" si="2"/>
        <v>1</v>
      </c>
      <c r="R25" s="89">
        <f t="shared" si="3"/>
        <v>4</v>
      </c>
      <c r="S25" s="90">
        <f t="shared" si="4"/>
        <v>2</v>
      </c>
    </row>
    <row r="26" spans="1:19" ht="15.75" thickBot="1" x14ac:dyDescent="0.3">
      <c r="A26" s="3">
        <v>2</v>
      </c>
      <c r="B26" s="58" t="s">
        <v>36</v>
      </c>
      <c r="C26" s="2" t="s">
        <v>33</v>
      </c>
      <c r="D26" s="5">
        <v>2</v>
      </c>
      <c r="E26" s="39">
        <v>1</v>
      </c>
      <c r="F26" s="41">
        <v>3</v>
      </c>
      <c r="G26" s="9">
        <v>4</v>
      </c>
      <c r="H26" s="8">
        <v>2</v>
      </c>
      <c r="I26" s="40">
        <v>4</v>
      </c>
      <c r="J26" s="42">
        <v>3</v>
      </c>
      <c r="K26" s="9">
        <v>1</v>
      </c>
      <c r="L26" s="5">
        <v>2</v>
      </c>
      <c r="M26" s="40">
        <v>3</v>
      </c>
      <c r="N26" s="42">
        <v>4</v>
      </c>
      <c r="O26" s="9">
        <v>1</v>
      </c>
      <c r="P26" s="87">
        <f t="shared" si="1"/>
        <v>2</v>
      </c>
      <c r="Q26" s="88">
        <f t="shared" si="2"/>
        <v>3</v>
      </c>
      <c r="R26" s="89">
        <f t="shared" si="3"/>
        <v>3</v>
      </c>
      <c r="S26" s="90">
        <f t="shared" si="4"/>
        <v>1</v>
      </c>
    </row>
    <row r="28" spans="1:19" x14ac:dyDescent="0.25">
      <c r="P28" s="87"/>
      <c r="Q28" s="87"/>
      <c r="R28" s="87"/>
      <c r="S28" s="87"/>
    </row>
  </sheetData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8505-BBD3-4B6C-81B1-445CCF6282C9}">
  <sheetPr>
    <tabColor rgb="FFC00000"/>
  </sheetPr>
  <dimension ref="A1:K76"/>
  <sheetViews>
    <sheetView workbookViewId="0">
      <selection activeCell="C31" sqref="C31"/>
    </sheetView>
  </sheetViews>
  <sheetFormatPr defaultRowHeight="15" x14ac:dyDescent="0.25"/>
  <cols>
    <col min="1" max="4" width="9.140625" style="1"/>
    <col min="5" max="6" width="9.140625" style="79"/>
    <col min="7" max="7" width="10.42578125" style="79" bestFit="1" customWidth="1"/>
    <col min="8" max="8" width="9.140625" style="79"/>
    <col min="9" max="16384" width="9.140625" style="1"/>
  </cols>
  <sheetData>
    <row r="1" spans="1:11" x14ac:dyDescent="0.25">
      <c r="A1" s="43" t="s">
        <v>34</v>
      </c>
      <c r="B1" s="44" t="s">
        <v>38</v>
      </c>
      <c r="C1" s="44" t="s">
        <v>61</v>
      </c>
      <c r="D1" s="44" t="s">
        <v>67</v>
      </c>
      <c r="E1" s="83" t="s">
        <v>28</v>
      </c>
      <c r="F1" s="84" t="s">
        <v>29</v>
      </c>
      <c r="G1" s="85" t="s">
        <v>30</v>
      </c>
      <c r="H1" s="86" t="s">
        <v>27</v>
      </c>
      <c r="I1" s="52"/>
      <c r="J1" s="53"/>
      <c r="K1" s="54"/>
    </row>
    <row r="2" spans="1:11" x14ac:dyDescent="0.25">
      <c r="A2" s="6">
        <v>1</v>
      </c>
      <c r="B2" s="6" t="s">
        <v>35</v>
      </c>
      <c r="C2" s="6" t="s">
        <v>0</v>
      </c>
      <c r="D2" s="6" t="s">
        <v>1</v>
      </c>
      <c r="E2" s="87">
        <v>2</v>
      </c>
      <c r="F2" s="88">
        <v>1</v>
      </c>
      <c r="G2" s="89">
        <v>4</v>
      </c>
      <c r="H2" s="90">
        <v>3</v>
      </c>
      <c r="I2" s="64"/>
      <c r="J2" s="37"/>
      <c r="K2" s="4"/>
    </row>
    <row r="3" spans="1:11" x14ac:dyDescent="0.25">
      <c r="A3" s="6">
        <v>1</v>
      </c>
      <c r="B3" s="6" t="s">
        <v>35</v>
      </c>
      <c r="C3" s="6" t="s">
        <v>4</v>
      </c>
      <c r="D3" s="6" t="s">
        <v>1</v>
      </c>
      <c r="E3" s="87">
        <v>1</v>
      </c>
      <c r="F3" s="88">
        <v>2</v>
      </c>
      <c r="G3" s="89">
        <v>4</v>
      </c>
      <c r="H3" s="90">
        <v>3</v>
      </c>
      <c r="I3" s="64"/>
      <c r="J3" s="37"/>
      <c r="K3" s="4"/>
    </row>
    <row r="4" spans="1:11" x14ac:dyDescent="0.25">
      <c r="A4" s="6">
        <v>1</v>
      </c>
      <c r="B4" s="6" t="s">
        <v>35</v>
      </c>
      <c r="C4" s="6" t="s">
        <v>5</v>
      </c>
      <c r="D4" s="6" t="s">
        <v>1</v>
      </c>
      <c r="E4" s="87">
        <v>2</v>
      </c>
      <c r="F4" s="88">
        <v>1</v>
      </c>
      <c r="G4" s="89">
        <v>3</v>
      </c>
      <c r="H4" s="90">
        <v>4</v>
      </c>
      <c r="I4" s="64"/>
      <c r="J4" s="37"/>
      <c r="K4" s="4"/>
    </row>
    <row r="5" spans="1:11" x14ac:dyDescent="0.25">
      <c r="A5" s="6">
        <v>1</v>
      </c>
      <c r="B5" s="6" t="s">
        <v>35</v>
      </c>
      <c r="C5" s="6" t="s">
        <v>6</v>
      </c>
      <c r="D5" s="6" t="s">
        <v>1</v>
      </c>
      <c r="E5" s="87">
        <v>3</v>
      </c>
      <c r="F5" s="88">
        <v>1</v>
      </c>
      <c r="G5" s="89">
        <v>2</v>
      </c>
      <c r="H5" s="90">
        <v>4</v>
      </c>
      <c r="I5" s="64"/>
      <c r="J5" s="37"/>
      <c r="K5" s="4"/>
    </row>
    <row r="6" spans="1:11" x14ac:dyDescent="0.25">
      <c r="A6" s="6">
        <v>1</v>
      </c>
      <c r="B6" s="6" t="s">
        <v>36</v>
      </c>
      <c r="C6" s="6" t="s">
        <v>7</v>
      </c>
      <c r="D6" s="6" t="s">
        <v>1</v>
      </c>
      <c r="E6" s="87">
        <v>3</v>
      </c>
      <c r="F6" s="88">
        <v>2</v>
      </c>
      <c r="G6" s="89">
        <v>1</v>
      </c>
      <c r="H6" s="90">
        <v>4</v>
      </c>
      <c r="I6" s="64"/>
      <c r="J6" s="37"/>
      <c r="K6" s="4"/>
    </row>
    <row r="7" spans="1:11" x14ac:dyDescent="0.25">
      <c r="A7" s="6">
        <v>1</v>
      </c>
      <c r="B7" s="6" t="s">
        <v>36</v>
      </c>
      <c r="C7" s="6" t="s">
        <v>8</v>
      </c>
      <c r="D7" s="6" t="s">
        <v>1</v>
      </c>
      <c r="E7" s="87">
        <v>3</v>
      </c>
      <c r="F7" s="88">
        <v>4</v>
      </c>
      <c r="G7" s="89">
        <v>1</v>
      </c>
      <c r="H7" s="90">
        <v>2</v>
      </c>
      <c r="I7" s="64"/>
      <c r="J7" s="37"/>
      <c r="K7" s="4"/>
    </row>
    <row r="8" spans="1:11" x14ac:dyDescent="0.25">
      <c r="A8" s="6">
        <v>1</v>
      </c>
      <c r="B8" s="6" t="s">
        <v>37</v>
      </c>
      <c r="C8" s="6" t="s">
        <v>9</v>
      </c>
      <c r="D8" s="6" t="s">
        <v>1</v>
      </c>
      <c r="E8" s="87">
        <v>2</v>
      </c>
      <c r="F8" s="88">
        <v>1</v>
      </c>
      <c r="G8" s="89">
        <v>3</v>
      </c>
      <c r="H8" s="90">
        <v>4</v>
      </c>
      <c r="I8" s="64"/>
      <c r="J8" s="37"/>
      <c r="K8" s="4"/>
    </row>
    <row r="9" spans="1:11" x14ac:dyDescent="0.25">
      <c r="A9" s="6">
        <v>1</v>
      </c>
      <c r="B9" s="6" t="s">
        <v>35</v>
      </c>
      <c r="C9" s="6" t="s">
        <v>10</v>
      </c>
      <c r="D9" s="6" t="s">
        <v>1</v>
      </c>
      <c r="E9" s="87">
        <v>3</v>
      </c>
      <c r="F9" s="88">
        <v>1</v>
      </c>
      <c r="G9" s="89">
        <v>2</v>
      </c>
      <c r="H9" s="90">
        <v>4</v>
      </c>
      <c r="I9" s="64"/>
      <c r="J9" s="37"/>
      <c r="K9" s="4"/>
    </row>
    <row r="10" spans="1:11" x14ac:dyDescent="0.25">
      <c r="A10" s="6">
        <v>1</v>
      </c>
      <c r="B10" s="6" t="s">
        <v>37</v>
      </c>
      <c r="C10" s="6" t="s">
        <v>11</v>
      </c>
      <c r="D10" s="6" t="s">
        <v>1</v>
      </c>
      <c r="E10" s="87">
        <v>3</v>
      </c>
      <c r="F10" s="88">
        <v>2</v>
      </c>
      <c r="G10" s="89">
        <v>1</v>
      </c>
      <c r="H10" s="90">
        <v>4</v>
      </c>
      <c r="I10" s="64"/>
      <c r="J10" s="37"/>
      <c r="K10" s="4"/>
    </row>
    <row r="11" spans="1:11" x14ac:dyDescent="0.25">
      <c r="A11" s="6">
        <v>1</v>
      </c>
      <c r="B11" s="6" t="s">
        <v>37</v>
      </c>
      <c r="C11" s="6" t="s">
        <v>12</v>
      </c>
      <c r="D11" s="6" t="s">
        <v>1</v>
      </c>
      <c r="E11" s="87">
        <v>3</v>
      </c>
      <c r="F11" s="88">
        <v>4</v>
      </c>
      <c r="G11" s="89">
        <v>2</v>
      </c>
      <c r="H11" s="90">
        <v>1</v>
      </c>
      <c r="I11" s="64"/>
      <c r="J11" s="37"/>
      <c r="K11" s="4"/>
    </row>
    <row r="12" spans="1:11" x14ac:dyDescent="0.25">
      <c r="A12" s="6">
        <v>1</v>
      </c>
      <c r="B12" s="6" t="s">
        <v>35</v>
      </c>
      <c r="C12" s="6" t="s">
        <v>13</v>
      </c>
      <c r="D12" s="6" t="s">
        <v>1</v>
      </c>
      <c r="E12" s="87">
        <v>1</v>
      </c>
      <c r="F12" s="88">
        <v>2</v>
      </c>
      <c r="G12" s="89">
        <v>3</v>
      </c>
      <c r="H12" s="90">
        <v>4</v>
      </c>
      <c r="I12" s="64"/>
      <c r="J12" s="37"/>
      <c r="K12" s="4"/>
    </row>
    <row r="13" spans="1:11" x14ac:dyDescent="0.25">
      <c r="A13" s="6">
        <v>1</v>
      </c>
      <c r="B13" s="6" t="s">
        <v>36</v>
      </c>
      <c r="C13" s="6" t="s">
        <v>14</v>
      </c>
      <c r="D13" s="6" t="s">
        <v>1</v>
      </c>
      <c r="E13" s="87">
        <v>1</v>
      </c>
      <c r="F13" s="88">
        <v>3</v>
      </c>
      <c r="G13" s="89">
        <v>2</v>
      </c>
      <c r="H13" s="90">
        <v>4</v>
      </c>
      <c r="I13" s="64"/>
      <c r="J13" s="37"/>
      <c r="K13" s="4"/>
    </row>
    <row r="14" spans="1:11" x14ac:dyDescent="0.25">
      <c r="A14" s="6">
        <v>1</v>
      </c>
      <c r="B14" s="6" t="s">
        <v>36</v>
      </c>
      <c r="C14" s="6" t="s">
        <v>15</v>
      </c>
      <c r="D14" s="6" t="s">
        <v>1</v>
      </c>
      <c r="E14" s="87">
        <v>4</v>
      </c>
      <c r="F14" s="88">
        <v>3</v>
      </c>
      <c r="G14" s="89">
        <v>2</v>
      </c>
      <c r="H14" s="90">
        <v>1</v>
      </c>
      <c r="I14" s="64"/>
      <c r="J14" s="37"/>
      <c r="K14" s="4"/>
    </row>
    <row r="15" spans="1:11" x14ac:dyDescent="0.25">
      <c r="A15" s="6">
        <v>2</v>
      </c>
      <c r="B15" s="6" t="s">
        <v>35</v>
      </c>
      <c r="C15" s="6" t="s">
        <v>16</v>
      </c>
      <c r="D15" s="6" t="s">
        <v>1</v>
      </c>
      <c r="E15" s="87">
        <v>3</v>
      </c>
      <c r="F15" s="88">
        <v>4</v>
      </c>
      <c r="G15" s="89">
        <v>2</v>
      </c>
      <c r="H15" s="90">
        <v>1</v>
      </c>
      <c r="I15" s="64"/>
      <c r="J15" s="37"/>
      <c r="K15" s="4"/>
    </row>
    <row r="16" spans="1:11" x14ac:dyDescent="0.25">
      <c r="A16" s="6">
        <v>2</v>
      </c>
      <c r="B16" s="6" t="s">
        <v>35</v>
      </c>
      <c r="C16" s="6" t="s">
        <v>17</v>
      </c>
      <c r="D16" s="6" t="s">
        <v>1</v>
      </c>
      <c r="E16" s="87">
        <v>2</v>
      </c>
      <c r="F16" s="88">
        <v>1</v>
      </c>
      <c r="G16" s="89">
        <v>3</v>
      </c>
      <c r="H16" s="90">
        <v>4</v>
      </c>
      <c r="I16" s="64"/>
      <c r="J16" s="37"/>
      <c r="K16" s="4"/>
    </row>
    <row r="17" spans="1:11" x14ac:dyDescent="0.25">
      <c r="A17" s="6">
        <v>2</v>
      </c>
      <c r="B17" s="6" t="s">
        <v>35</v>
      </c>
      <c r="C17" s="6" t="s">
        <v>19</v>
      </c>
      <c r="D17" s="6" t="s">
        <v>1</v>
      </c>
      <c r="E17" s="87">
        <v>2</v>
      </c>
      <c r="F17" s="88">
        <v>1</v>
      </c>
      <c r="G17" s="89">
        <v>3</v>
      </c>
      <c r="H17" s="90">
        <v>4</v>
      </c>
      <c r="I17" s="64"/>
      <c r="J17" s="37"/>
      <c r="K17" s="4"/>
    </row>
    <row r="18" spans="1:11" x14ac:dyDescent="0.25">
      <c r="A18" s="6">
        <v>2</v>
      </c>
      <c r="B18" s="6" t="s">
        <v>35</v>
      </c>
      <c r="C18" s="6" t="s">
        <v>20</v>
      </c>
      <c r="D18" s="6" t="s">
        <v>1</v>
      </c>
      <c r="E18" s="87">
        <v>1</v>
      </c>
      <c r="F18" s="88">
        <v>2</v>
      </c>
      <c r="G18" s="89">
        <v>3</v>
      </c>
      <c r="H18" s="90">
        <v>4</v>
      </c>
      <c r="I18" s="64"/>
      <c r="J18" s="37"/>
      <c r="K18" s="4"/>
    </row>
    <row r="19" spans="1:11" x14ac:dyDescent="0.25">
      <c r="A19" s="6">
        <v>2</v>
      </c>
      <c r="B19" s="6" t="s">
        <v>36</v>
      </c>
      <c r="C19" s="6" t="s">
        <v>21</v>
      </c>
      <c r="D19" s="6" t="s">
        <v>1</v>
      </c>
      <c r="E19" s="87">
        <v>2</v>
      </c>
      <c r="F19" s="88">
        <v>1</v>
      </c>
      <c r="G19" s="89">
        <v>4</v>
      </c>
      <c r="H19" s="90">
        <v>3</v>
      </c>
      <c r="I19" s="64"/>
      <c r="J19" s="37"/>
      <c r="K19" s="4"/>
    </row>
    <row r="20" spans="1:11" x14ac:dyDescent="0.25">
      <c r="A20" s="6">
        <v>2</v>
      </c>
      <c r="B20" s="6" t="s">
        <v>36</v>
      </c>
      <c r="C20" s="6" t="s">
        <v>22</v>
      </c>
      <c r="D20" s="6" t="s">
        <v>1</v>
      </c>
      <c r="E20" s="87">
        <v>1</v>
      </c>
      <c r="F20" s="88">
        <v>2</v>
      </c>
      <c r="G20" s="89">
        <v>3</v>
      </c>
      <c r="H20" s="90">
        <v>4</v>
      </c>
      <c r="I20" s="64"/>
      <c r="J20" s="37"/>
      <c r="K20" s="4"/>
    </row>
    <row r="21" spans="1:11" x14ac:dyDescent="0.25">
      <c r="A21" s="6">
        <v>2</v>
      </c>
      <c r="B21" s="6" t="s">
        <v>37</v>
      </c>
      <c r="C21" s="6" t="s">
        <v>23</v>
      </c>
      <c r="D21" s="6" t="s">
        <v>1</v>
      </c>
      <c r="E21" s="87">
        <v>2</v>
      </c>
      <c r="F21" s="88">
        <v>1</v>
      </c>
      <c r="G21" s="89">
        <v>3</v>
      </c>
      <c r="H21" s="90">
        <v>4</v>
      </c>
      <c r="I21" s="64"/>
      <c r="J21" s="37"/>
      <c r="K21" s="4"/>
    </row>
    <row r="22" spans="1:11" x14ac:dyDescent="0.25">
      <c r="A22" s="6">
        <v>2</v>
      </c>
      <c r="B22" s="6" t="s">
        <v>37</v>
      </c>
      <c r="C22" s="6" t="s">
        <v>24</v>
      </c>
      <c r="D22" s="6" t="s">
        <v>1</v>
      </c>
      <c r="E22" s="87">
        <v>2</v>
      </c>
      <c r="F22" s="88">
        <v>1</v>
      </c>
      <c r="G22" s="89">
        <v>3</v>
      </c>
      <c r="H22" s="90">
        <v>4</v>
      </c>
      <c r="I22" s="64"/>
      <c r="J22" s="37"/>
      <c r="K22" s="4"/>
    </row>
    <row r="23" spans="1:11" x14ac:dyDescent="0.25">
      <c r="A23" s="6">
        <v>2</v>
      </c>
      <c r="B23" s="6" t="s">
        <v>37</v>
      </c>
      <c r="C23" s="6" t="s">
        <v>25</v>
      </c>
      <c r="D23" s="6" t="s">
        <v>1</v>
      </c>
      <c r="E23" s="87">
        <v>2</v>
      </c>
      <c r="F23" s="88">
        <v>4</v>
      </c>
      <c r="G23" s="89">
        <v>3</v>
      </c>
      <c r="H23" s="90">
        <v>1</v>
      </c>
      <c r="I23" s="64"/>
      <c r="J23" s="37"/>
      <c r="K23" s="4"/>
    </row>
    <row r="24" spans="1:11" x14ac:dyDescent="0.25">
      <c r="A24" s="6">
        <v>2</v>
      </c>
      <c r="B24" s="6" t="s">
        <v>37</v>
      </c>
      <c r="C24" s="6" t="s">
        <v>31</v>
      </c>
      <c r="D24" s="6" t="s">
        <v>1</v>
      </c>
      <c r="E24" s="87">
        <v>1</v>
      </c>
      <c r="F24" s="88">
        <v>2</v>
      </c>
      <c r="G24" s="89">
        <v>3</v>
      </c>
      <c r="H24" s="90">
        <v>4</v>
      </c>
      <c r="I24" s="64"/>
      <c r="J24" s="37"/>
      <c r="K24" s="4"/>
    </row>
    <row r="25" spans="1:11" x14ac:dyDescent="0.25">
      <c r="A25" s="6">
        <v>2</v>
      </c>
      <c r="B25" s="6" t="s">
        <v>35</v>
      </c>
      <c r="C25" s="6" t="s">
        <v>32</v>
      </c>
      <c r="D25" s="6" t="s">
        <v>1</v>
      </c>
      <c r="E25" s="87">
        <v>2</v>
      </c>
      <c r="F25" s="88">
        <v>1</v>
      </c>
      <c r="G25" s="89">
        <v>3</v>
      </c>
      <c r="H25" s="90">
        <v>4</v>
      </c>
      <c r="I25" s="64"/>
      <c r="J25" s="37"/>
      <c r="K25" s="4"/>
    </row>
    <row r="26" spans="1:11" x14ac:dyDescent="0.25">
      <c r="A26" s="6">
        <v>2</v>
      </c>
      <c r="B26" s="6" t="s">
        <v>36</v>
      </c>
      <c r="C26" s="6" t="s">
        <v>33</v>
      </c>
      <c r="D26" s="6" t="s">
        <v>1</v>
      </c>
      <c r="E26" s="87">
        <v>2</v>
      </c>
      <c r="F26" s="88">
        <v>1</v>
      </c>
      <c r="G26" s="89">
        <v>3</v>
      </c>
      <c r="H26" s="90">
        <v>4</v>
      </c>
      <c r="I26" s="64"/>
      <c r="J26" s="37"/>
      <c r="K26" s="4"/>
    </row>
    <row r="27" spans="1:11" x14ac:dyDescent="0.25">
      <c r="A27" s="6">
        <v>1</v>
      </c>
      <c r="B27" s="6" t="s">
        <v>35</v>
      </c>
      <c r="C27" s="6" t="s">
        <v>0</v>
      </c>
      <c r="D27" s="6" t="s">
        <v>2</v>
      </c>
      <c r="E27" s="87">
        <v>4</v>
      </c>
      <c r="F27" s="88">
        <v>3</v>
      </c>
      <c r="G27" s="89">
        <v>1</v>
      </c>
      <c r="H27" s="90">
        <v>2</v>
      </c>
    </row>
    <row r="28" spans="1:11" x14ac:dyDescent="0.25">
      <c r="A28" s="6">
        <v>1</v>
      </c>
      <c r="B28" s="6" t="s">
        <v>35</v>
      </c>
      <c r="C28" s="6" t="s">
        <v>4</v>
      </c>
      <c r="D28" s="6" t="s">
        <v>2</v>
      </c>
      <c r="E28" s="87">
        <v>1</v>
      </c>
      <c r="F28" s="88">
        <v>2</v>
      </c>
      <c r="G28" s="89">
        <v>4</v>
      </c>
      <c r="H28" s="90">
        <v>3</v>
      </c>
    </row>
    <row r="29" spans="1:11" x14ac:dyDescent="0.25">
      <c r="A29" s="6">
        <v>1</v>
      </c>
      <c r="B29" s="6" t="s">
        <v>35</v>
      </c>
      <c r="C29" s="6" t="s">
        <v>5</v>
      </c>
      <c r="D29" s="6" t="s">
        <v>2</v>
      </c>
      <c r="E29" s="87">
        <v>1</v>
      </c>
      <c r="F29" s="88">
        <v>3</v>
      </c>
      <c r="G29" s="89">
        <v>4</v>
      </c>
      <c r="H29" s="90">
        <v>2</v>
      </c>
    </row>
    <row r="30" spans="1:11" x14ac:dyDescent="0.25">
      <c r="A30" s="6">
        <v>1</v>
      </c>
      <c r="B30" s="6" t="s">
        <v>35</v>
      </c>
      <c r="C30" s="6" t="s">
        <v>6</v>
      </c>
      <c r="D30" s="6" t="s">
        <v>2</v>
      </c>
      <c r="E30" s="87">
        <v>2</v>
      </c>
      <c r="F30" s="88">
        <v>1</v>
      </c>
      <c r="G30" s="89">
        <v>3</v>
      </c>
      <c r="H30" s="90">
        <v>4</v>
      </c>
    </row>
    <row r="31" spans="1:11" x14ac:dyDescent="0.25">
      <c r="A31" s="6">
        <v>1</v>
      </c>
      <c r="B31" s="6" t="s">
        <v>36</v>
      </c>
      <c r="C31" s="6" t="s">
        <v>7</v>
      </c>
      <c r="D31" s="6" t="s">
        <v>2</v>
      </c>
      <c r="E31" s="87">
        <v>2</v>
      </c>
      <c r="F31" s="88">
        <v>3</v>
      </c>
      <c r="G31" s="89">
        <v>4</v>
      </c>
      <c r="H31" s="90">
        <v>1</v>
      </c>
    </row>
    <row r="32" spans="1:11" x14ac:dyDescent="0.25">
      <c r="A32" s="6">
        <v>1</v>
      </c>
      <c r="B32" s="6" t="s">
        <v>36</v>
      </c>
      <c r="C32" s="6" t="s">
        <v>8</v>
      </c>
      <c r="D32" s="6" t="s">
        <v>2</v>
      </c>
      <c r="E32" s="87">
        <v>1</v>
      </c>
      <c r="F32" s="88">
        <v>2</v>
      </c>
      <c r="G32" s="89">
        <v>4</v>
      </c>
      <c r="H32" s="90">
        <v>3</v>
      </c>
    </row>
    <row r="33" spans="1:8" x14ac:dyDescent="0.25">
      <c r="A33" s="6">
        <v>1</v>
      </c>
      <c r="B33" s="6" t="s">
        <v>37</v>
      </c>
      <c r="C33" s="6" t="s">
        <v>9</v>
      </c>
      <c r="D33" s="6" t="s">
        <v>2</v>
      </c>
      <c r="E33" s="87">
        <v>2</v>
      </c>
      <c r="F33" s="88">
        <v>1</v>
      </c>
      <c r="G33" s="89">
        <v>4</v>
      </c>
      <c r="H33" s="90">
        <v>3</v>
      </c>
    </row>
    <row r="34" spans="1:8" x14ac:dyDescent="0.25">
      <c r="A34" s="6">
        <v>1</v>
      </c>
      <c r="B34" s="6" t="s">
        <v>35</v>
      </c>
      <c r="C34" s="6" t="s">
        <v>10</v>
      </c>
      <c r="D34" s="6" t="s">
        <v>2</v>
      </c>
      <c r="E34" s="87">
        <v>1</v>
      </c>
      <c r="F34" s="88">
        <v>3</v>
      </c>
      <c r="G34" s="89">
        <v>4</v>
      </c>
      <c r="H34" s="90">
        <v>2</v>
      </c>
    </row>
    <row r="35" spans="1:8" x14ac:dyDescent="0.25">
      <c r="A35" s="6">
        <v>1</v>
      </c>
      <c r="B35" s="6" t="s">
        <v>37</v>
      </c>
      <c r="C35" s="6" t="s">
        <v>11</v>
      </c>
      <c r="D35" s="6" t="s">
        <v>2</v>
      </c>
      <c r="E35" s="87">
        <v>1</v>
      </c>
      <c r="F35" s="88">
        <v>2</v>
      </c>
      <c r="G35" s="89">
        <v>3</v>
      </c>
      <c r="H35" s="90">
        <v>4</v>
      </c>
    </row>
    <row r="36" spans="1:8" x14ac:dyDescent="0.25">
      <c r="A36" s="6">
        <v>1</v>
      </c>
      <c r="B36" s="6" t="s">
        <v>37</v>
      </c>
      <c r="C36" s="6" t="s">
        <v>12</v>
      </c>
      <c r="D36" s="6" t="s">
        <v>2</v>
      </c>
      <c r="E36" s="87">
        <v>3</v>
      </c>
      <c r="F36" s="88">
        <v>4</v>
      </c>
      <c r="G36" s="89">
        <v>2</v>
      </c>
      <c r="H36" s="90">
        <v>1</v>
      </c>
    </row>
    <row r="37" spans="1:8" x14ac:dyDescent="0.25">
      <c r="A37" s="6">
        <v>1</v>
      </c>
      <c r="B37" s="6" t="s">
        <v>35</v>
      </c>
      <c r="C37" s="6" t="s">
        <v>13</v>
      </c>
      <c r="D37" s="6" t="s">
        <v>2</v>
      </c>
      <c r="E37" s="87">
        <v>1</v>
      </c>
      <c r="F37" s="88">
        <v>2</v>
      </c>
      <c r="G37" s="89">
        <v>4</v>
      </c>
      <c r="H37" s="90">
        <v>3</v>
      </c>
    </row>
    <row r="38" spans="1:8" x14ac:dyDescent="0.25">
      <c r="A38" s="6">
        <v>1</v>
      </c>
      <c r="B38" s="6" t="s">
        <v>36</v>
      </c>
      <c r="C38" s="6" t="s">
        <v>14</v>
      </c>
      <c r="D38" s="6" t="s">
        <v>2</v>
      </c>
      <c r="E38" s="87">
        <v>1</v>
      </c>
      <c r="F38" s="88">
        <v>2</v>
      </c>
      <c r="G38" s="89">
        <v>3</v>
      </c>
      <c r="H38" s="90">
        <v>4</v>
      </c>
    </row>
    <row r="39" spans="1:8" x14ac:dyDescent="0.25">
      <c r="A39" s="6">
        <v>1</v>
      </c>
      <c r="B39" s="6" t="s">
        <v>36</v>
      </c>
      <c r="C39" s="6" t="s">
        <v>15</v>
      </c>
      <c r="D39" s="6" t="s">
        <v>2</v>
      </c>
      <c r="E39" s="87">
        <v>4</v>
      </c>
      <c r="F39" s="88">
        <v>3</v>
      </c>
      <c r="G39" s="89">
        <v>2</v>
      </c>
      <c r="H39" s="90">
        <v>1</v>
      </c>
    </row>
    <row r="40" spans="1:8" x14ac:dyDescent="0.25">
      <c r="A40" s="6">
        <v>2</v>
      </c>
      <c r="B40" s="6" t="s">
        <v>35</v>
      </c>
      <c r="C40" s="6" t="s">
        <v>16</v>
      </c>
      <c r="D40" s="6" t="s">
        <v>2</v>
      </c>
      <c r="E40" s="87">
        <v>4</v>
      </c>
      <c r="F40" s="88">
        <v>2</v>
      </c>
      <c r="G40" s="89">
        <v>1</v>
      </c>
      <c r="H40" s="90">
        <v>3</v>
      </c>
    </row>
    <row r="41" spans="1:8" x14ac:dyDescent="0.25">
      <c r="A41" s="6">
        <v>2</v>
      </c>
      <c r="B41" s="6" t="s">
        <v>35</v>
      </c>
      <c r="C41" s="6" t="s">
        <v>17</v>
      </c>
      <c r="D41" s="6" t="s">
        <v>2</v>
      </c>
      <c r="E41" s="87">
        <v>4</v>
      </c>
      <c r="F41" s="88">
        <v>1</v>
      </c>
      <c r="G41" s="89">
        <v>3</v>
      </c>
      <c r="H41" s="90">
        <v>2</v>
      </c>
    </row>
    <row r="42" spans="1:8" x14ac:dyDescent="0.25">
      <c r="A42" s="6">
        <v>2</v>
      </c>
      <c r="B42" s="6" t="s">
        <v>35</v>
      </c>
      <c r="C42" s="6" t="s">
        <v>19</v>
      </c>
      <c r="D42" s="6" t="s">
        <v>2</v>
      </c>
      <c r="E42" s="87">
        <v>3</v>
      </c>
      <c r="F42" s="88">
        <v>1</v>
      </c>
      <c r="G42" s="89">
        <v>4</v>
      </c>
      <c r="H42" s="90">
        <v>2</v>
      </c>
    </row>
    <row r="43" spans="1:8" x14ac:dyDescent="0.25">
      <c r="A43" s="6">
        <v>2</v>
      </c>
      <c r="B43" s="6" t="s">
        <v>35</v>
      </c>
      <c r="C43" s="6" t="s">
        <v>20</v>
      </c>
      <c r="D43" s="6" t="s">
        <v>2</v>
      </c>
      <c r="E43" s="87">
        <v>3</v>
      </c>
      <c r="F43" s="88">
        <v>2</v>
      </c>
      <c r="G43" s="89">
        <v>4</v>
      </c>
      <c r="H43" s="90">
        <v>1</v>
      </c>
    </row>
    <row r="44" spans="1:8" x14ac:dyDescent="0.25">
      <c r="A44" s="6">
        <v>2</v>
      </c>
      <c r="B44" s="6" t="s">
        <v>36</v>
      </c>
      <c r="C44" s="6" t="s">
        <v>21</v>
      </c>
      <c r="D44" s="6" t="s">
        <v>2</v>
      </c>
      <c r="E44" s="87">
        <v>4</v>
      </c>
      <c r="F44" s="88">
        <v>2</v>
      </c>
      <c r="G44" s="89">
        <v>3</v>
      </c>
      <c r="H44" s="90">
        <v>1</v>
      </c>
    </row>
    <row r="45" spans="1:8" x14ac:dyDescent="0.25">
      <c r="A45" s="6">
        <v>2</v>
      </c>
      <c r="B45" s="6" t="s">
        <v>36</v>
      </c>
      <c r="C45" s="6" t="s">
        <v>22</v>
      </c>
      <c r="D45" s="6" t="s">
        <v>2</v>
      </c>
      <c r="E45" s="87">
        <v>3</v>
      </c>
      <c r="F45" s="88">
        <v>1</v>
      </c>
      <c r="G45" s="89">
        <v>4</v>
      </c>
      <c r="H45" s="90">
        <v>2</v>
      </c>
    </row>
    <row r="46" spans="1:8" x14ac:dyDescent="0.25">
      <c r="A46" s="6">
        <v>2</v>
      </c>
      <c r="B46" s="6" t="s">
        <v>37</v>
      </c>
      <c r="C46" s="6" t="s">
        <v>23</v>
      </c>
      <c r="D46" s="6" t="s">
        <v>2</v>
      </c>
      <c r="E46" s="87">
        <v>4</v>
      </c>
      <c r="F46" s="88">
        <v>1</v>
      </c>
      <c r="G46" s="89">
        <v>2</v>
      </c>
      <c r="H46" s="90">
        <v>3</v>
      </c>
    </row>
    <row r="47" spans="1:8" x14ac:dyDescent="0.25">
      <c r="A47" s="6">
        <v>2</v>
      </c>
      <c r="B47" s="6" t="s">
        <v>37</v>
      </c>
      <c r="C47" s="6" t="s">
        <v>24</v>
      </c>
      <c r="D47" s="6" t="s">
        <v>2</v>
      </c>
      <c r="E47" s="87">
        <v>4</v>
      </c>
      <c r="F47" s="88">
        <v>1</v>
      </c>
      <c r="G47" s="89">
        <v>3</v>
      </c>
      <c r="H47" s="90">
        <v>2</v>
      </c>
    </row>
    <row r="48" spans="1:8" x14ac:dyDescent="0.25">
      <c r="A48" s="6">
        <v>2</v>
      </c>
      <c r="B48" s="6" t="s">
        <v>37</v>
      </c>
      <c r="C48" s="6" t="s">
        <v>25</v>
      </c>
      <c r="D48" s="6" t="s">
        <v>2</v>
      </c>
      <c r="E48" s="87">
        <v>1</v>
      </c>
      <c r="F48" s="88">
        <v>2</v>
      </c>
      <c r="G48" s="89">
        <v>3</v>
      </c>
      <c r="H48" s="90">
        <v>4</v>
      </c>
    </row>
    <row r="49" spans="1:8" x14ac:dyDescent="0.25">
      <c r="A49" s="6">
        <v>2</v>
      </c>
      <c r="B49" s="6" t="s">
        <v>37</v>
      </c>
      <c r="C49" s="6" t="s">
        <v>31</v>
      </c>
      <c r="D49" s="6" t="s">
        <v>2</v>
      </c>
      <c r="E49" s="87">
        <v>4</v>
      </c>
      <c r="F49" s="88">
        <v>3</v>
      </c>
      <c r="G49" s="89">
        <v>2</v>
      </c>
      <c r="H49" s="90">
        <v>1</v>
      </c>
    </row>
    <row r="50" spans="1:8" x14ac:dyDescent="0.25">
      <c r="A50" s="6">
        <v>2</v>
      </c>
      <c r="B50" s="6" t="s">
        <v>35</v>
      </c>
      <c r="C50" s="6" t="s">
        <v>32</v>
      </c>
      <c r="D50" s="6" t="s">
        <v>2</v>
      </c>
      <c r="E50" s="87">
        <v>1</v>
      </c>
      <c r="F50" s="88">
        <v>3</v>
      </c>
      <c r="G50" s="89">
        <v>4</v>
      </c>
      <c r="H50" s="90">
        <v>2</v>
      </c>
    </row>
    <row r="51" spans="1:8" x14ac:dyDescent="0.25">
      <c r="A51" s="6">
        <v>2</v>
      </c>
      <c r="B51" s="6" t="s">
        <v>36</v>
      </c>
      <c r="C51" s="6" t="s">
        <v>33</v>
      </c>
      <c r="D51" s="6" t="s">
        <v>2</v>
      </c>
      <c r="E51" s="87">
        <v>2</v>
      </c>
      <c r="F51" s="88">
        <v>4</v>
      </c>
      <c r="G51" s="89">
        <v>3</v>
      </c>
      <c r="H51" s="90">
        <v>1</v>
      </c>
    </row>
    <row r="52" spans="1:8" x14ac:dyDescent="0.25">
      <c r="A52" s="6">
        <v>1</v>
      </c>
      <c r="B52" s="6" t="s">
        <v>35</v>
      </c>
      <c r="C52" s="6" t="s">
        <v>0</v>
      </c>
      <c r="D52" s="6" t="s">
        <v>3</v>
      </c>
      <c r="E52" s="87">
        <v>2</v>
      </c>
      <c r="F52" s="88">
        <v>3</v>
      </c>
      <c r="G52" s="89">
        <v>4</v>
      </c>
      <c r="H52" s="90">
        <v>1</v>
      </c>
    </row>
    <row r="53" spans="1:8" x14ac:dyDescent="0.25">
      <c r="A53" s="6">
        <v>1</v>
      </c>
      <c r="B53" s="6" t="s">
        <v>35</v>
      </c>
      <c r="C53" s="6" t="s">
        <v>4</v>
      </c>
      <c r="D53" s="6" t="s">
        <v>3</v>
      </c>
      <c r="E53" s="87">
        <v>4</v>
      </c>
      <c r="F53" s="88">
        <v>3</v>
      </c>
      <c r="G53" s="89">
        <v>1</v>
      </c>
      <c r="H53" s="90">
        <v>2</v>
      </c>
    </row>
    <row r="54" spans="1:8" x14ac:dyDescent="0.25">
      <c r="A54" s="6">
        <v>1</v>
      </c>
      <c r="B54" s="6" t="s">
        <v>35</v>
      </c>
      <c r="C54" s="6" t="s">
        <v>5</v>
      </c>
      <c r="D54" s="6" t="s">
        <v>3</v>
      </c>
      <c r="E54" s="87">
        <v>1</v>
      </c>
      <c r="F54" s="88">
        <v>4</v>
      </c>
      <c r="G54" s="89">
        <v>2</v>
      </c>
      <c r="H54" s="90">
        <v>3</v>
      </c>
    </row>
    <row r="55" spans="1:8" x14ac:dyDescent="0.25">
      <c r="A55" s="6">
        <v>1</v>
      </c>
      <c r="B55" s="6" t="s">
        <v>35</v>
      </c>
      <c r="C55" s="6" t="s">
        <v>6</v>
      </c>
      <c r="D55" s="6" t="s">
        <v>3</v>
      </c>
      <c r="E55" s="87">
        <v>4</v>
      </c>
      <c r="F55" s="88">
        <v>1</v>
      </c>
      <c r="G55" s="89">
        <v>2</v>
      </c>
      <c r="H55" s="90">
        <v>3</v>
      </c>
    </row>
    <row r="56" spans="1:8" x14ac:dyDescent="0.25">
      <c r="A56" s="6">
        <v>1</v>
      </c>
      <c r="B56" s="6" t="s">
        <v>36</v>
      </c>
      <c r="C56" s="6" t="s">
        <v>7</v>
      </c>
      <c r="D56" s="6" t="s">
        <v>3</v>
      </c>
      <c r="E56" s="87">
        <v>2</v>
      </c>
      <c r="F56" s="88">
        <v>4</v>
      </c>
      <c r="G56" s="89">
        <v>3</v>
      </c>
      <c r="H56" s="90">
        <v>1</v>
      </c>
    </row>
    <row r="57" spans="1:8" x14ac:dyDescent="0.25">
      <c r="A57" s="6">
        <v>1</v>
      </c>
      <c r="B57" s="6" t="s">
        <v>36</v>
      </c>
      <c r="C57" s="6" t="s">
        <v>8</v>
      </c>
      <c r="D57" s="6" t="s">
        <v>3</v>
      </c>
      <c r="E57" s="87">
        <v>2</v>
      </c>
      <c r="F57" s="88">
        <v>4</v>
      </c>
      <c r="G57" s="89">
        <v>3</v>
      </c>
      <c r="H57" s="90">
        <v>1</v>
      </c>
    </row>
    <row r="58" spans="1:8" x14ac:dyDescent="0.25">
      <c r="A58" s="6">
        <v>1</v>
      </c>
      <c r="B58" s="6" t="s">
        <v>37</v>
      </c>
      <c r="C58" s="6" t="s">
        <v>9</v>
      </c>
      <c r="D58" s="6" t="s">
        <v>3</v>
      </c>
      <c r="E58" s="87">
        <v>1</v>
      </c>
      <c r="F58" s="88">
        <v>2</v>
      </c>
      <c r="G58" s="89">
        <v>4</v>
      </c>
      <c r="H58" s="90">
        <v>3</v>
      </c>
    </row>
    <row r="59" spans="1:8" x14ac:dyDescent="0.25">
      <c r="A59" s="6">
        <v>1</v>
      </c>
      <c r="B59" s="6" t="s">
        <v>35</v>
      </c>
      <c r="C59" s="6" t="s">
        <v>10</v>
      </c>
      <c r="D59" s="6" t="s">
        <v>3</v>
      </c>
      <c r="E59" s="87">
        <v>2</v>
      </c>
      <c r="F59" s="88">
        <v>3</v>
      </c>
      <c r="G59" s="89">
        <v>4</v>
      </c>
      <c r="H59" s="90">
        <v>1</v>
      </c>
    </row>
    <row r="60" spans="1:8" x14ac:dyDescent="0.25">
      <c r="A60" s="6">
        <v>1</v>
      </c>
      <c r="B60" s="6" t="s">
        <v>37</v>
      </c>
      <c r="C60" s="6" t="s">
        <v>11</v>
      </c>
      <c r="D60" s="6" t="s">
        <v>3</v>
      </c>
      <c r="E60" s="87">
        <v>2</v>
      </c>
      <c r="F60" s="88">
        <v>1</v>
      </c>
      <c r="G60" s="89">
        <v>4</v>
      </c>
      <c r="H60" s="90">
        <v>3</v>
      </c>
    </row>
    <row r="61" spans="1:8" x14ac:dyDescent="0.25">
      <c r="A61" s="6">
        <v>1</v>
      </c>
      <c r="B61" s="6" t="s">
        <v>37</v>
      </c>
      <c r="C61" s="6" t="s">
        <v>12</v>
      </c>
      <c r="D61" s="6" t="s">
        <v>3</v>
      </c>
      <c r="E61" s="87">
        <v>4</v>
      </c>
      <c r="F61" s="88">
        <v>3</v>
      </c>
      <c r="G61" s="89">
        <v>2</v>
      </c>
      <c r="H61" s="90">
        <v>1</v>
      </c>
    </row>
    <row r="62" spans="1:8" x14ac:dyDescent="0.25">
      <c r="A62" s="6">
        <v>1</v>
      </c>
      <c r="B62" s="6" t="s">
        <v>35</v>
      </c>
      <c r="C62" s="6" t="s">
        <v>13</v>
      </c>
      <c r="D62" s="6" t="s">
        <v>3</v>
      </c>
      <c r="E62" s="87">
        <v>2</v>
      </c>
      <c r="F62" s="88">
        <v>1</v>
      </c>
      <c r="G62" s="89">
        <v>3</v>
      </c>
      <c r="H62" s="90">
        <v>4</v>
      </c>
    </row>
    <row r="63" spans="1:8" x14ac:dyDescent="0.25">
      <c r="A63" s="6">
        <v>1</v>
      </c>
      <c r="B63" s="6" t="s">
        <v>36</v>
      </c>
      <c r="C63" s="6" t="s">
        <v>14</v>
      </c>
      <c r="D63" s="6" t="s">
        <v>3</v>
      </c>
      <c r="E63" s="87">
        <v>2</v>
      </c>
      <c r="F63" s="88">
        <v>3</v>
      </c>
      <c r="G63" s="89">
        <v>1</v>
      </c>
      <c r="H63" s="90">
        <v>4</v>
      </c>
    </row>
    <row r="64" spans="1:8" x14ac:dyDescent="0.25">
      <c r="A64" s="6">
        <v>1</v>
      </c>
      <c r="B64" s="6" t="s">
        <v>36</v>
      </c>
      <c r="C64" s="6" t="s">
        <v>15</v>
      </c>
      <c r="D64" s="6" t="s">
        <v>3</v>
      </c>
      <c r="E64" s="87">
        <v>4</v>
      </c>
      <c r="F64" s="88">
        <v>3</v>
      </c>
      <c r="G64" s="89">
        <v>2</v>
      </c>
      <c r="H64" s="90">
        <v>1</v>
      </c>
    </row>
    <row r="65" spans="1:8" x14ac:dyDescent="0.25">
      <c r="A65" s="6">
        <v>2</v>
      </c>
      <c r="B65" s="6" t="s">
        <v>35</v>
      </c>
      <c r="C65" s="6" t="s">
        <v>16</v>
      </c>
      <c r="D65" s="6" t="s">
        <v>3</v>
      </c>
      <c r="E65" s="87">
        <v>1</v>
      </c>
      <c r="F65" s="88">
        <v>4</v>
      </c>
      <c r="G65" s="89">
        <v>3</v>
      </c>
      <c r="H65" s="90">
        <v>2</v>
      </c>
    </row>
    <row r="66" spans="1:8" x14ac:dyDescent="0.25">
      <c r="A66" s="6">
        <v>2</v>
      </c>
      <c r="B66" s="6" t="s">
        <v>35</v>
      </c>
      <c r="C66" s="6" t="s">
        <v>17</v>
      </c>
      <c r="D66" s="6" t="s">
        <v>3</v>
      </c>
      <c r="E66" s="87">
        <v>2</v>
      </c>
      <c r="F66" s="88">
        <v>1</v>
      </c>
      <c r="G66" s="89">
        <v>4</v>
      </c>
      <c r="H66" s="90">
        <v>3</v>
      </c>
    </row>
    <row r="67" spans="1:8" x14ac:dyDescent="0.25">
      <c r="A67" s="6">
        <v>2</v>
      </c>
      <c r="B67" s="6" t="s">
        <v>35</v>
      </c>
      <c r="C67" s="6" t="s">
        <v>19</v>
      </c>
      <c r="D67" s="6" t="s">
        <v>3</v>
      </c>
      <c r="E67" s="87">
        <v>2</v>
      </c>
      <c r="F67" s="88">
        <v>1</v>
      </c>
      <c r="G67" s="89">
        <v>4</v>
      </c>
      <c r="H67" s="90">
        <v>3</v>
      </c>
    </row>
    <row r="68" spans="1:8" x14ac:dyDescent="0.25">
      <c r="A68" s="6">
        <v>2</v>
      </c>
      <c r="B68" s="6" t="s">
        <v>35</v>
      </c>
      <c r="C68" s="6" t="s">
        <v>20</v>
      </c>
      <c r="D68" s="6" t="s">
        <v>3</v>
      </c>
      <c r="E68" s="87">
        <v>3</v>
      </c>
      <c r="F68" s="88">
        <v>1</v>
      </c>
      <c r="G68" s="89">
        <v>4</v>
      </c>
      <c r="H68" s="90">
        <v>2</v>
      </c>
    </row>
    <row r="69" spans="1:8" x14ac:dyDescent="0.25">
      <c r="A69" s="6">
        <v>2</v>
      </c>
      <c r="B69" s="6" t="s">
        <v>36</v>
      </c>
      <c r="C69" s="6" t="s">
        <v>21</v>
      </c>
      <c r="D69" s="6" t="s">
        <v>3</v>
      </c>
      <c r="E69" s="87">
        <v>3</v>
      </c>
      <c r="F69" s="88">
        <v>1</v>
      </c>
      <c r="G69" s="89">
        <v>4</v>
      </c>
      <c r="H69" s="90">
        <v>2</v>
      </c>
    </row>
    <row r="70" spans="1:8" x14ac:dyDescent="0.25">
      <c r="A70" s="6">
        <v>2</v>
      </c>
      <c r="B70" s="6" t="s">
        <v>36</v>
      </c>
      <c r="C70" s="6" t="s">
        <v>22</v>
      </c>
      <c r="D70" s="6" t="s">
        <v>3</v>
      </c>
      <c r="E70" s="87">
        <v>3</v>
      </c>
      <c r="F70" s="88">
        <v>1</v>
      </c>
      <c r="G70" s="89">
        <v>4</v>
      </c>
      <c r="H70" s="90">
        <v>2</v>
      </c>
    </row>
    <row r="71" spans="1:8" x14ac:dyDescent="0.25">
      <c r="A71" s="6">
        <v>2</v>
      </c>
      <c r="B71" s="6" t="s">
        <v>37</v>
      </c>
      <c r="C71" s="6" t="s">
        <v>23</v>
      </c>
      <c r="D71" s="6" t="s">
        <v>3</v>
      </c>
      <c r="E71" s="87">
        <v>2</v>
      </c>
      <c r="F71" s="88">
        <v>1</v>
      </c>
      <c r="G71" s="89">
        <v>4</v>
      </c>
      <c r="H71" s="90">
        <v>3</v>
      </c>
    </row>
    <row r="72" spans="1:8" x14ac:dyDescent="0.25">
      <c r="A72" s="6">
        <v>2</v>
      </c>
      <c r="B72" s="6" t="s">
        <v>37</v>
      </c>
      <c r="C72" s="6" t="s">
        <v>24</v>
      </c>
      <c r="D72" s="6" t="s">
        <v>3</v>
      </c>
      <c r="E72" s="87">
        <v>2</v>
      </c>
      <c r="F72" s="88">
        <v>4</v>
      </c>
      <c r="G72" s="89">
        <v>3</v>
      </c>
      <c r="H72" s="90">
        <v>1</v>
      </c>
    </row>
    <row r="73" spans="1:8" x14ac:dyDescent="0.25">
      <c r="A73" s="6">
        <v>2</v>
      </c>
      <c r="B73" s="6" t="s">
        <v>37</v>
      </c>
      <c r="C73" s="6" t="s">
        <v>25</v>
      </c>
      <c r="D73" s="6" t="s">
        <v>3</v>
      </c>
      <c r="E73" s="87">
        <v>2</v>
      </c>
      <c r="F73" s="88">
        <v>4</v>
      </c>
      <c r="G73" s="89">
        <v>3</v>
      </c>
      <c r="H73" s="90">
        <v>1</v>
      </c>
    </row>
    <row r="74" spans="1:8" x14ac:dyDescent="0.25">
      <c r="A74" s="6">
        <v>2</v>
      </c>
      <c r="B74" s="6" t="s">
        <v>37</v>
      </c>
      <c r="C74" s="6" t="s">
        <v>31</v>
      </c>
      <c r="D74" s="6" t="s">
        <v>3</v>
      </c>
      <c r="E74" s="87">
        <v>1</v>
      </c>
      <c r="F74" s="88">
        <v>3</v>
      </c>
      <c r="G74" s="89">
        <v>4</v>
      </c>
      <c r="H74" s="90">
        <v>2</v>
      </c>
    </row>
    <row r="75" spans="1:8" x14ac:dyDescent="0.25">
      <c r="A75" s="6">
        <v>2</v>
      </c>
      <c r="B75" s="6" t="s">
        <v>35</v>
      </c>
      <c r="C75" s="6" t="s">
        <v>32</v>
      </c>
      <c r="D75" s="6" t="s">
        <v>3</v>
      </c>
      <c r="E75" s="87">
        <v>3</v>
      </c>
      <c r="F75" s="88">
        <v>1</v>
      </c>
      <c r="G75" s="89">
        <v>4</v>
      </c>
      <c r="H75" s="90">
        <v>2</v>
      </c>
    </row>
    <row r="76" spans="1:8" x14ac:dyDescent="0.25">
      <c r="A76" s="6">
        <v>2</v>
      </c>
      <c r="B76" s="6" t="s">
        <v>36</v>
      </c>
      <c r="C76" s="6" t="s">
        <v>33</v>
      </c>
      <c r="D76" s="6" t="s">
        <v>3</v>
      </c>
      <c r="E76" s="87">
        <v>2</v>
      </c>
      <c r="F76" s="88">
        <v>3</v>
      </c>
      <c r="G76" s="89">
        <v>4</v>
      </c>
      <c r="H76" s="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96B7-1DC3-4EEB-91C1-D377C492FCB3}">
  <sheetPr>
    <tabColor rgb="FFC00000"/>
  </sheetPr>
  <dimension ref="C1:H6"/>
  <sheetViews>
    <sheetView workbookViewId="0">
      <selection activeCell="K30" sqref="K30"/>
    </sheetView>
  </sheetViews>
  <sheetFormatPr defaultRowHeight="15" x14ac:dyDescent="0.25"/>
  <cols>
    <col min="1" max="3" width="9.140625" style="1"/>
    <col min="4" max="4" width="10.42578125" style="1" bestFit="1" customWidth="1"/>
    <col min="5" max="5" width="10.140625" style="1" bestFit="1" customWidth="1"/>
    <col min="6" max="6" width="9.140625" style="1"/>
    <col min="7" max="7" width="10.42578125" style="1" bestFit="1" customWidth="1"/>
    <col min="8" max="8" width="9.140625" style="1"/>
    <col min="9" max="9" width="10.42578125" style="1" bestFit="1" customWidth="1"/>
    <col min="10" max="13" width="15.7109375" style="1" customWidth="1"/>
    <col min="14" max="16384" width="9.140625" style="1"/>
  </cols>
  <sheetData>
    <row r="1" spans="3:8" x14ac:dyDescent="0.25">
      <c r="E1" s="79" t="s">
        <v>81</v>
      </c>
      <c r="F1" s="79" t="s">
        <v>82</v>
      </c>
      <c r="G1" s="79" t="s">
        <v>83</v>
      </c>
      <c r="H1" s="79" t="s">
        <v>84</v>
      </c>
    </row>
    <row r="2" spans="3:8" x14ac:dyDescent="0.25">
      <c r="D2" s="73"/>
      <c r="E2" s="74" t="s">
        <v>28</v>
      </c>
      <c r="F2" s="75" t="s">
        <v>29</v>
      </c>
      <c r="G2" s="76" t="s">
        <v>30</v>
      </c>
      <c r="H2" s="77" t="s">
        <v>27</v>
      </c>
    </row>
    <row r="3" spans="3:8" ht="45" customHeight="1" x14ac:dyDescent="0.25">
      <c r="C3" s="79" t="s">
        <v>81</v>
      </c>
      <c r="D3" s="74" t="s">
        <v>28</v>
      </c>
      <c r="E3" s="78"/>
      <c r="F3" s="78"/>
      <c r="G3" s="78"/>
      <c r="H3" s="78"/>
    </row>
    <row r="4" spans="3:8" ht="45" customHeight="1" x14ac:dyDescent="0.25">
      <c r="C4" s="79" t="s">
        <v>82</v>
      </c>
      <c r="D4" s="75" t="s">
        <v>29</v>
      </c>
      <c r="E4" s="78">
        <f>PEARSON(ColPerMetric!E2:E76,ColPerMetric!F2:F76)</f>
        <v>-7.6182276741443927E-2</v>
      </c>
      <c r="F4" s="78"/>
      <c r="G4" s="78"/>
      <c r="H4" s="78"/>
    </row>
    <row r="5" spans="3:8" ht="45" customHeight="1" x14ac:dyDescent="0.25">
      <c r="C5" s="79" t="s">
        <v>83</v>
      </c>
      <c r="D5" s="76" t="s">
        <v>30</v>
      </c>
      <c r="E5" s="80">
        <f>PEARSON(ColPerMetric!G2:G76,ColPerMetric!E2:E76)</f>
        <v>-0.49550880335138586</v>
      </c>
      <c r="F5" s="78">
        <f>PEARSON(ColPerMetric!G2:G76,ColPerMetric!F2:F76)</f>
        <v>-0.31166379579829045</v>
      </c>
      <c r="G5" s="78"/>
      <c r="H5" s="78"/>
    </row>
    <row r="6" spans="3:8" ht="45" customHeight="1" x14ac:dyDescent="0.25">
      <c r="C6" s="79" t="s">
        <v>84</v>
      </c>
      <c r="D6" s="77" t="s">
        <v>27</v>
      </c>
      <c r="E6" s="81">
        <f>PEARSON(ColPerMetric!H2:H76,ColPerMetric!E2:E76)</f>
        <v>-0.39839902331225685</v>
      </c>
      <c r="F6" s="80">
        <f>PEARSON(ColPerMetric!H2:H76,ColPerMetric!F2:F76)</f>
        <v>-0.61905968959001245</v>
      </c>
      <c r="G6" s="78">
        <f>PEARSON(ColPerMetric!H2:H76,ColPerMetric!G2:G76)</f>
        <v>-8.7634229598239133E-2</v>
      </c>
      <c r="H6" s="7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DCEC-1958-49E2-89DD-4C4FC98248F6}">
  <sheetPr>
    <tabColor rgb="FF7030A0"/>
  </sheetPr>
  <dimension ref="A3:E9"/>
  <sheetViews>
    <sheetView workbookViewId="0">
      <selection activeCell="D7" sqref="D7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4" width="6.42578125" bestFit="1" customWidth="1"/>
    <col min="5" max="5" width="11.28515625" bestFit="1" customWidth="1"/>
    <col min="6" max="6" width="12.28515625" bestFit="1" customWidth="1"/>
    <col min="7" max="8" width="6.42578125" bestFit="1" customWidth="1"/>
    <col min="9" max="9" width="15.42578125" bestFit="1" customWidth="1"/>
    <col min="10" max="10" width="12" bestFit="1" customWidth="1"/>
    <col min="11" max="12" width="6.42578125" bestFit="1" customWidth="1"/>
    <col min="13" max="13" width="15.140625" bestFit="1" customWidth="1"/>
    <col min="14" max="14" width="10.140625" bestFit="1" customWidth="1"/>
    <col min="15" max="16" width="6.42578125" bestFit="1" customWidth="1"/>
    <col min="17" max="17" width="13.28515625" bestFit="1" customWidth="1"/>
    <col min="18" max="18" width="11.28515625" bestFit="1" customWidth="1"/>
  </cols>
  <sheetData>
    <row r="3" spans="1:5" x14ac:dyDescent="0.25">
      <c r="A3" s="60" t="s">
        <v>80</v>
      </c>
      <c r="B3" s="60" t="s">
        <v>77</v>
      </c>
    </row>
    <row r="4" spans="1:5" x14ac:dyDescent="0.25">
      <c r="A4" s="60" t="s">
        <v>79</v>
      </c>
      <c r="B4" t="s">
        <v>1</v>
      </c>
      <c r="C4" t="s">
        <v>2</v>
      </c>
      <c r="D4" t="s">
        <v>3</v>
      </c>
      <c r="E4" s="63" t="s">
        <v>78</v>
      </c>
    </row>
    <row r="5" spans="1:5" x14ac:dyDescent="0.25">
      <c r="A5" s="63" t="s">
        <v>27</v>
      </c>
      <c r="B5" s="62">
        <v>3.32</v>
      </c>
      <c r="C5" s="62">
        <v>2.2799999999999998</v>
      </c>
      <c r="D5" s="62">
        <v>2.08</v>
      </c>
      <c r="E5" s="62">
        <v>2.56</v>
      </c>
    </row>
    <row r="6" spans="1:5" x14ac:dyDescent="0.25">
      <c r="A6" s="63" t="s">
        <v>30</v>
      </c>
      <c r="B6" s="62">
        <v>2.64</v>
      </c>
      <c r="C6" s="62">
        <v>3.12</v>
      </c>
      <c r="D6" s="62">
        <v>3.2</v>
      </c>
      <c r="E6" s="62">
        <v>2.9866666666666668</v>
      </c>
    </row>
    <row r="7" spans="1:5" x14ac:dyDescent="0.25">
      <c r="A7" s="63" t="s">
        <v>28</v>
      </c>
      <c r="B7" s="62">
        <v>2.12</v>
      </c>
      <c r="C7" s="62">
        <v>2.44</v>
      </c>
      <c r="D7" s="62">
        <v>2.3199999999999998</v>
      </c>
      <c r="E7" s="62">
        <v>2.2933333333333334</v>
      </c>
    </row>
    <row r="8" spans="1:5" x14ac:dyDescent="0.25">
      <c r="A8" s="63" t="s">
        <v>29</v>
      </c>
      <c r="B8" s="62">
        <v>1.92</v>
      </c>
      <c r="C8" s="62">
        <v>2.16</v>
      </c>
      <c r="D8" s="62">
        <v>2.4</v>
      </c>
      <c r="E8" s="62">
        <v>2.16</v>
      </c>
    </row>
    <row r="9" spans="1:5" x14ac:dyDescent="0.25">
      <c r="A9" s="61" t="s">
        <v>78</v>
      </c>
      <c r="B9" s="62">
        <v>2.5</v>
      </c>
      <c r="C9" s="62">
        <v>2.5</v>
      </c>
      <c r="D9" s="62">
        <v>2.5</v>
      </c>
      <c r="E9" s="62">
        <v>2.5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EE2FA30979F40A5F1ECCE41809C50" ma:contentTypeVersion="8" ma:contentTypeDescription="Create a new document." ma:contentTypeScope="" ma:versionID="4cfecff96f4b0cd32f59434f88681639">
  <xsd:schema xmlns:xsd="http://www.w3.org/2001/XMLSchema" xmlns:xs="http://www.w3.org/2001/XMLSchema" xmlns:p="http://schemas.microsoft.com/office/2006/metadata/properties" xmlns:ns2="e0eeccb1-6f80-477d-b935-0b889543f8a6" xmlns:ns3="80e71287-1863-4d13-9997-2308459f7149" targetNamespace="http://schemas.microsoft.com/office/2006/metadata/properties" ma:root="true" ma:fieldsID="491df67b0379b375a6997f7375021134" ns2:_="" ns3:_="">
    <xsd:import namespace="e0eeccb1-6f80-477d-b935-0b889543f8a6"/>
    <xsd:import namespace="80e71287-1863-4d13-9997-2308459f7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eccb1-6f80-477d-b935-0b889543f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71287-1863-4d13-9997-2308459f71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677BC3-9D9D-49A9-AA6A-673DE7DE20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4B09B7-1E78-4569-BAFA-112CD2868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eeccb1-6f80-477d-b935-0b889543f8a6"/>
    <ds:schemaRef ds:uri="80e71287-1863-4d13-9997-2308459f7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MasterDataPiv</vt:lpstr>
      <vt:lpstr>ObeyYourMaster</vt:lpstr>
      <vt:lpstr>Borda</vt:lpstr>
      <vt:lpstr>countOfPos</vt:lpstr>
      <vt:lpstr>PerUser</vt:lpstr>
      <vt:lpstr>ColPerMetric</vt:lpstr>
      <vt:lpstr>Correl_Stats</vt:lpstr>
      <vt:lpstr>OverTime</vt:lpstr>
      <vt:lpstr>userConsistency</vt:lpstr>
      <vt:lpstr>pointConsistency</vt:lpstr>
      <vt:lpstr>scoreConsistency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2023-07-05T11:17:15Z</cp:lastPrinted>
  <dcterms:created xsi:type="dcterms:W3CDTF">2015-06-05T18:19:34Z</dcterms:created>
  <dcterms:modified xsi:type="dcterms:W3CDTF">2023-07-12T07:43:01Z</dcterms:modified>
</cp:coreProperties>
</file>