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liver/Desktop/Fairs-mediums/"/>
    </mc:Choice>
  </mc:AlternateContent>
  <bookViews>
    <workbookView xWindow="1900" yWindow="460" windowWidth="24580" windowHeight="17460" tabRatio="500"/>
  </bookViews>
  <sheets>
    <sheet name="Artsy_Fairs_Mediums" sheetId="1" r:id="rId1"/>
  </sheets>
  <definedNames>
    <definedName name="_xlnm._FilterDatabase" localSheetId="0" hidden="1">Artsy_Fairs_Mediums!$A$67:$K$125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8" i="1" l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M62" i="1"/>
  <c r="D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62" i="1"/>
  <c r="C62" i="1"/>
  <c r="E62" i="1"/>
  <c r="F62" i="1"/>
  <c r="G62" i="1"/>
  <c r="H62" i="1"/>
  <c r="I62" i="1"/>
  <c r="J62" i="1"/>
  <c r="K62" i="1"/>
  <c r="N63" i="1"/>
  <c r="L62" i="1"/>
</calcChain>
</file>

<file path=xl/sharedStrings.xml><?xml version="1.0" encoding="utf-8"?>
<sst xmlns="http://schemas.openxmlformats.org/spreadsheetml/2006/main" count="158" uniqueCount="82">
  <si>
    <t>Fair Name</t>
  </si>
  <si>
    <t>Painting</t>
  </si>
  <si>
    <t>Photography</t>
  </si>
  <si>
    <t>Sculpture</t>
  </si>
  <si>
    <t>Mixed Media</t>
  </si>
  <si>
    <t>Installation</t>
  </si>
  <si>
    <t>Design/Decorative Art</t>
  </si>
  <si>
    <t>Video/Film/Animation</t>
  </si>
  <si>
    <t>Other Artworks</t>
  </si>
  <si>
    <t>n/a</t>
  </si>
  <si>
    <t>TOTAL</t>
  </si>
  <si>
    <t>ZONA MACO FOTO 2015</t>
  </si>
  <si>
    <t>Collective Design 2015</t>
  </si>
  <si>
    <t>London Original Print Fair 2015</t>
  </si>
  <si>
    <t>Photo Shanghai 2015</t>
  </si>
  <si>
    <t>Unseen Photo Fair 2015</t>
  </si>
  <si>
    <t>GRANPALAZZO 2015</t>
  </si>
  <si>
    <t>IFPDA Print Fair 2015</t>
  </si>
  <si>
    <t>The Salon Art + Design 2015</t>
  </si>
  <si>
    <t>FOG Design+Art 2015</t>
  </si>
  <si>
    <t>1:54 Contemporary African Art Fair New York 2015</t>
  </si>
  <si>
    <t>SUNDAY 2015</t>
  </si>
  <si>
    <t>CHART | ART FAIR 2015</t>
  </si>
  <si>
    <t>Market Art Fair 2015</t>
  </si>
  <si>
    <t>1:54 Contemporary African Art Fair London 2015</t>
  </si>
  <si>
    <t>ADAA: The Art Show 2015</t>
  </si>
  <si>
    <t>Frieze Masters 2015</t>
  </si>
  <si>
    <t>PULSE New York 2015</t>
  </si>
  <si>
    <t>Abu Dhabi Art 2015</t>
  </si>
  <si>
    <t>LISTE 2015</t>
  </si>
  <si>
    <t>West Bund Art &amp; Design 2015</t>
  </si>
  <si>
    <t>FNB JoburgArtFair 2015</t>
  </si>
  <si>
    <t>arteBA 2015</t>
  </si>
  <si>
    <t>Art Los Angeles Contemporary 2015</t>
  </si>
  <si>
    <t>ARTBO 2015</t>
  </si>
  <si>
    <t>Cosmoscow 2015</t>
  </si>
  <si>
    <t>NADA New York 2014</t>
  </si>
  <si>
    <t>ART021 Shanghai Contemporary Art Fair 2015</t>
  </si>
  <si>
    <t>ARTINTERNATIONAL 2015</t>
  </si>
  <si>
    <t>Frieze London 2015</t>
  </si>
  <si>
    <t>MiArt 2015</t>
  </si>
  <si>
    <t>Zsona MACO 2015</t>
  </si>
  <si>
    <t>Seattle Art Fair 2015</t>
  </si>
  <si>
    <t>Art Central 2015</t>
  </si>
  <si>
    <t xml:space="preserve">NADA Miami Beach 2014 </t>
  </si>
  <si>
    <t>viennacontemporary 2015</t>
  </si>
  <si>
    <t>Frieze New York 2015</t>
  </si>
  <si>
    <t>ArtRio 2015</t>
  </si>
  <si>
    <t>Palm Springs Fine Art Fair 2015</t>
  </si>
  <si>
    <t>Contemporary Istanbul 2015</t>
  </si>
  <si>
    <t>Artissima 2015</t>
  </si>
  <si>
    <t>Art Taipei 2015</t>
  </si>
  <si>
    <t>SP-Arte 2015</t>
  </si>
  <si>
    <t>PULSE Miami Beach 2015</t>
  </si>
  <si>
    <t>Art Cologne 2015</t>
  </si>
  <si>
    <t>Art Basel 2015</t>
  </si>
  <si>
    <t>Art Brussels 2015</t>
  </si>
  <si>
    <t>Dallas Art Fair 2015</t>
  </si>
  <si>
    <t>The Armory Show 2015</t>
  </si>
  <si>
    <t>KIAF 2015</t>
  </si>
  <si>
    <t>ARCOmadrid 2015</t>
  </si>
  <si>
    <t>Art Toronto 2015</t>
  </si>
  <si>
    <t>Art Basel in Hong Kong 2015</t>
  </si>
  <si>
    <t>Art Basel in Miami Beach 2015</t>
  </si>
  <si>
    <t>Art Stage Singapore 2015</t>
  </si>
  <si>
    <t>Art15</t>
  </si>
  <si>
    <t>Sydney Contemporary 2015</t>
  </si>
  <si>
    <t>Design Miami/ 2015</t>
  </si>
  <si>
    <t>LOOP Barcelona 2015</t>
  </si>
  <si>
    <t>Moving Image Istanbul 2015</t>
  </si>
  <si>
    <t>Moving Image New York 2015</t>
  </si>
  <si>
    <t>Total for all fairs</t>
  </si>
  <si>
    <t>EUROPE</t>
  </si>
  <si>
    <t>NORTH AMERICA</t>
  </si>
  <si>
    <t>SOUTH AMERICA</t>
  </si>
  <si>
    <t>ASIA</t>
  </si>
  <si>
    <t>OTHER</t>
  </si>
  <si>
    <t>PERCENTAGES</t>
  </si>
  <si>
    <t>% for all fairs</t>
  </si>
  <si>
    <t>% of arworks for methodology</t>
  </si>
  <si>
    <t>Work on Paper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</si>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</sst>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2" fillId="2" borderId="0" xfId="0" applyFont="1" applyFill="1" applyAlignment="1">
      <alignment horizontal="right"/>
    </xf>
    <xf numFmtId="9" fontId="2" fillId="2" borderId="0" xfId="0" applyNumberFormat="1" applyFont="1" applyFill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showRuler="0" topLeftCell="A39" zoomScale="83" workbookViewId="0">
      <selection activeCell="A67" sqref="A67:K127"/>
    </sheetView>
  </sheetViews>
  <sheetFormatPr baseColWidth="10" defaultRowHeight="16" x14ac:dyDescent="0.2"/>
  <cols>
    <col min="1" max="1" width="44" customWidth="1"/>
    <col min="2" max="4" width="18" customWidth="1"/>
    <col min="5" max="5" width="24.6640625" customWidth="1"/>
    <col min="6" max="8" width="18" customWidth="1"/>
    <col min="9" max="9" width="22.1640625" customWidth="1"/>
    <col min="10" max="10" width="22.5" customWidth="1"/>
    <col min="11" max="11" width="18" customWidth="1"/>
    <col min="12" max="12" width="16.5" customWidth="1"/>
    <col min="14" max="14" width="18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80</v>
      </c>
      <c r="E1" s="2" t="s">
        <v>81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</v>
      </c>
      <c r="N1" s="2" t="s">
        <v>9</v>
      </c>
    </row>
    <row r="2" spans="1:14" x14ac:dyDescent="0.2">
      <c r="A2" s="4" t="s">
        <v>24</v>
      </c>
      <c r="B2">
        <v>102</v>
      </c>
      <c r="C2">
        <v>124</v>
      </c>
      <c r="D2">
        <v>107</v>
      </c>
      <c r="F2">
        <v>88</v>
      </c>
      <c r="G2">
        <v>31</v>
      </c>
      <c r="H2">
        <v>11</v>
      </c>
      <c r="K2">
        <v>21</v>
      </c>
      <c r="L2">
        <f>SUM(B2:K2)</f>
        <v>484</v>
      </c>
      <c r="N2">
        <v>9</v>
      </c>
    </row>
    <row r="3" spans="1:14" x14ac:dyDescent="0.2">
      <c r="A3" s="3" t="s">
        <v>20</v>
      </c>
      <c r="B3">
        <v>51</v>
      </c>
      <c r="C3">
        <v>49</v>
      </c>
      <c r="D3">
        <v>44</v>
      </c>
      <c r="E3">
        <v>7</v>
      </c>
      <c r="F3">
        <v>23</v>
      </c>
      <c r="G3">
        <v>11</v>
      </c>
      <c r="H3">
        <v>19</v>
      </c>
      <c r="J3">
        <v>2</v>
      </c>
      <c r="K3">
        <v>4</v>
      </c>
      <c r="L3">
        <f>SUM(B3:K3)</f>
        <v>210</v>
      </c>
      <c r="N3">
        <v>5</v>
      </c>
    </row>
    <row r="4" spans="1:14" x14ac:dyDescent="0.2">
      <c r="A4" s="6" t="s">
        <v>28</v>
      </c>
      <c r="B4">
        <v>135</v>
      </c>
      <c r="C4">
        <v>12</v>
      </c>
      <c r="D4">
        <v>21</v>
      </c>
      <c r="E4">
        <v>13</v>
      </c>
      <c r="F4">
        <v>36</v>
      </c>
      <c r="G4">
        <v>89</v>
      </c>
      <c r="H4">
        <v>6</v>
      </c>
      <c r="I4">
        <v>9</v>
      </c>
      <c r="J4">
        <v>8</v>
      </c>
      <c r="K4">
        <v>8</v>
      </c>
      <c r="L4">
        <f>SUM(B4:K4)</f>
        <v>337</v>
      </c>
      <c r="N4">
        <v>18</v>
      </c>
    </row>
    <row r="5" spans="1:14" x14ac:dyDescent="0.2">
      <c r="A5" s="3" t="s">
        <v>25</v>
      </c>
      <c r="B5">
        <v>121</v>
      </c>
      <c r="C5">
        <v>35</v>
      </c>
      <c r="D5">
        <v>125</v>
      </c>
      <c r="E5">
        <v>41</v>
      </c>
      <c r="F5">
        <v>55</v>
      </c>
      <c r="G5">
        <v>14</v>
      </c>
      <c r="H5">
        <v>1</v>
      </c>
      <c r="K5">
        <v>0</v>
      </c>
      <c r="L5">
        <f>SUM(B5:K5)</f>
        <v>392</v>
      </c>
      <c r="N5">
        <v>62</v>
      </c>
    </row>
    <row r="6" spans="1:14" x14ac:dyDescent="0.2">
      <c r="A6" s="4" t="s">
        <v>60</v>
      </c>
      <c r="B6">
        <v>637</v>
      </c>
      <c r="C6">
        <v>546</v>
      </c>
      <c r="D6">
        <v>460</v>
      </c>
      <c r="E6">
        <v>113</v>
      </c>
      <c r="F6">
        <v>327</v>
      </c>
      <c r="G6">
        <v>200</v>
      </c>
      <c r="H6">
        <v>146</v>
      </c>
      <c r="J6">
        <v>45</v>
      </c>
      <c r="K6">
        <v>5</v>
      </c>
      <c r="L6">
        <f>SUM(B6:K6)</f>
        <v>2479</v>
      </c>
      <c r="N6">
        <v>143</v>
      </c>
    </row>
    <row r="7" spans="1:14" x14ac:dyDescent="0.2">
      <c r="A7" s="4" t="s">
        <v>55</v>
      </c>
      <c r="B7">
        <v>526</v>
      </c>
      <c r="C7">
        <v>304</v>
      </c>
      <c r="D7">
        <v>330</v>
      </c>
      <c r="E7">
        <v>255</v>
      </c>
      <c r="F7">
        <v>429</v>
      </c>
      <c r="G7">
        <v>216</v>
      </c>
      <c r="H7">
        <v>78</v>
      </c>
      <c r="I7">
        <v>1</v>
      </c>
      <c r="J7">
        <v>20</v>
      </c>
      <c r="K7">
        <v>54</v>
      </c>
      <c r="L7">
        <f>SUM(B7:K7)</f>
        <v>2213</v>
      </c>
      <c r="N7">
        <v>31</v>
      </c>
    </row>
    <row r="8" spans="1:14" x14ac:dyDescent="0.2">
      <c r="A8" s="5" t="s">
        <v>62</v>
      </c>
      <c r="B8">
        <v>722</v>
      </c>
      <c r="C8">
        <v>128</v>
      </c>
      <c r="D8">
        <v>235</v>
      </c>
      <c r="E8">
        <v>135</v>
      </c>
      <c r="F8">
        <v>239</v>
      </c>
      <c r="G8">
        <v>201</v>
      </c>
      <c r="H8">
        <v>55</v>
      </c>
      <c r="I8">
        <v>5</v>
      </c>
      <c r="J8">
        <v>48</v>
      </c>
      <c r="K8">
        <v>12</v>
      </c>
      <c r="L8">
        <f>SUM(B8:K8)</f>
        <v>1780</v>
      </c>
      <c r="N8">
        <v>121</v>
      </c>
    </row>
    <row r="9" spans="1:14" x14ac:dyDescent="0.2">
      <c r="A9" s="3" t="s">
        <v>63</v>
      </c>
      <c r="B9">
        <v>725</v>
      </c>
      <c r="C9">
        <v>291</v>
      </c>
      <c r="D9">
        <v>434</v>
      </c>
      <c r="E9">
        <v>427</v>
      </c>
      <c r="F9">
        <v>385</v>
      </c>
      <c r="G9">
        <v>202</v>
      </c>
      <c r="H9">
        <v>84</v>
      </c>
      <c r="I9">
        <v>3</v>
      </c>
      <c r="J9">
        <v>39</v>
      </c>
      <c r="K9">
        <v>36</v>
      </c>
      <c r="L9">
        <f>SUM(B9:K9)</f>
        <v>2626</v>
      </c>
      <c r="N9">
        <v>96</v>
      </c>
    </row>
    <row r="10" spans="1:14" x14ac:dyDescent="0.2">
      <c r="A10" s="4" t="s">
        <v>56</v>
      </c>
      <c r="B10">
        <v>537</v>
      </c>
      <c r="C10">
        <v>266</v>
      </c>
      <c r="D10">
        <v>365</v>
      </c>
      <c r="E10">
        <v>78</v>
      </c>
      <c r="F10">
        <v>251</v>
      </c>
      <c r="G10">
        <v>189</v>
      </c>
      <c r="H10">
        <v>58</v>
      </c>
      <c r="I10">
        <v>2</v>
      </c>
      <c r="J10">
        <v>26</v>
      </c>
      <c r="K10">
        <v>13</v>
      </c>
      <c r="L10">
        <f>SUM(B10:K10)</f>
        <v>1785</v>
      </c>
      <c r="N10">
        <v>153</v>
      </c>
    </row>
    <row r="11" spans="1:14" x14ac:dyDescent="0.2">
      <c r="A11" s="5" t="s">
        <v>43</v>
      </c>
      <c r="B11">
        <v>340</v>
      </c>
      <c r="C11">
        <v>214</v>
      </c>
      <c r="D11">
        <v>148</v>
      </c>
      <c r="E11">
        <v>82</v>
      </c>
      <c r="F11">
        <v>100</v>
      </c>
      <c r="G11">
        <v>109</v>
      </c>
      <c r="H11">
        <v>23</v>
      </c>
      <c r="I11">
        <v>7</v>
      </c>
      <c r="J11">
        <v>12</v>
      </c>
      <c r="K11">
        <v>4</v>
      </c>
      <c r="L11">
        <f>SUM(B11:K11)</f>
        <v>1039</v>
      </c>
      <c r="N11">
        <v>23</v>
      </c>
    </row>
    <row r="12" spans="1:14" x14ac:dyDescent="0.2">
      <c r="A12" s="4" t="s">
        <v>54</v>
      </c>
      <c r="B12">
        <v>518</v>
      </c>
      <c r="C12">
        <v>210</v>
      </c>
      <c r="D12">
        <v>260</v>
      </c>
      <c r="E12">
        <v>126</v>
      </c>
      <c r="F12">
        <v>259</v>
      </c>
      <c r="G12">
        <v>169</v>
      </c>
      <c r="H12">
        <v>46</v>
      </c>
      <c r="I12">
        <v>21</v>
      </c>
      <c r="J12">
        <v>12</v>
      </c>
      <c r="K12">
        <v>4</v>
      </c>
      <c r="L12">
        <f>SUM(B12:K12)</f>
        <v>1625</v>
      </c>
      <c r="N12">
        <v>105</v>
      </c>
    </row>
    <row r="13" spans="1:14" x14ac:dyDescent="0.2">
      <c r="A13" s="3" t="s">
        <v>33</v>
      </c>
      <c r="B13">
        <v>178</v>
      </c>
      <c r="C13">
        <v>39</v>
      </c>
      <c r="D13">
        <v>17</v>
      </c>
      <c r="E13">
        <v>17</v>
      </c>
      <c r="F13">
        <v>55</v>
      </c>
      <c r="G13">
        <v>76</v>
      </c>
      <c r="H13">
        <v>3</v>
      </c>
      <c r="I13">
        <v>1</v>
      </c>
      <c r="J13">
        <v>2</v>
      </c>
      <c r="K13">
        <v>0</v>
      </c>
      <c r="L13">
        <f>SUM(B13:K13)</f>
        <v>388</v>
      </c>
      <c r="N13">
        <v>6</v>
      </c>
    </row>
    <row r="14" spans="1:14" x14ac:dyDescent="0.2">
      <c r="A14" s="5" t="s">
        <v>64</v>
      </c>
      <c r="B14">
        <v>786</v>
      </c>
      <c r="C14">
        <v>112</v>
      </c>
      <c r="D14">
        <v>184</v>
      </c>
      <c r="E14">
        <v>120</v>
      </c>
      <c r="F14">
        <v>229</v>
      </c>
      <c r="G14">
        <v>257</v>
      </c>
      <c r="H14">
        <v>29</v>
      </c>
      <c r="J14">
        <v>20</v>
      </c>
      <c r="K14">
        <v>2</v>
      </c>
      <c r="L14">
        <f>SUM(B14:K14)</f>
        <v>1739</v>
      </c>
      <c r="N14">
        <v>26</v>
      </c>
    </row>
    <row r="15" spans="1:14" x14ac:dyDescent="0.2">
      <c r="A15" s="5" t="s">
        <v>51</v>
      </c>
      <c r="B15">
        <v>444</v>
      </c>
      <c r="C15">
        <v>45</v>
      </c>
      <c r="D15">
        <v>94</v>
      </c>
      <c r="E15">
        <v>16</v>
      </c>
      <c r="F15">
        <v>74</v>
      </c>
      <c r="G15">
        <v>57</v>
      </c>
      <c r="H15">
        <v>13</v>
      </c>
      <c r="J15">
        <v>7</v>
      </c>
      <c r="K15">
        <v>9</v>
      </c>
      <c r="L15">
        <f>SUM(B15:K15)</f>
        <v>759</v>
      </c>
      <c r="N15">
        <v>10</v>
      </c>
    </row>
    <row r="16" spans="1:14" x14ac:dyDescent="0.2">
      <c r="A16" s="3" t="s">
        <v>61</v>
      </c>
      <c r="B16">
        <v>676</v>
      </c>
      <c r="C16">
        <v>207</v>
      </c>
      <c r="D16">
        <v>146</v>
      </c>
      <c r="E16">
        <v>184</v>
      </c>
      <c r="F16">
        <v>132</v>
      </c>
      <c r="G16">
        <v>109</v>
      </c>
      <c r="H16">
        <v>7</v>
      </c>
      <c r="I16">
        <v>2</v>
      </c>
      <c r="J16">
        <v>9</v>
      </c>
      <c r="K16">
        <v>17</v>
      </c>
      <c r="L16">
        <f>SUM(B16:K16)</f>
        <v>1489</v>
      </c>
      <c r="N16">
        <v>25</v>
      </c>
    </row>
    <row r="17" spans="1:14" x14ac:dyDescent="0.2">
      <c r="A17" s="5" t="s">
        <v>37</v>
      </c>
      <c r="B17">
        <v>243</v>
      </c>
      <c r="C17">
        <v>36</v>
      </c>
      <c r="D17">
        <v>60</v>
      </c>
      <c r="E17">
        <v>17</v>
      </c>
      <c r="F17">
        <v>64</v>
      </c>
      <c r="G17">
        <v>70</v>
      </c>
      <c r="H17">
        <v>37</v>
      </c>
      <c r="J17">
        <v>13</v>
      </c>
      <c r="K17">
        <v>7</v>
      </c>
      <c r="L17">
        <f>SUM(B17:K17)</f>
        <v>547</v>
      </c>
      <c r="N17">
        <v>35</v>
      </c>
    </row>
    <row r="18" spans="1:14" x14ac:dyDescent="0.2">
      <c r="A18" s="4" t="s">
        <v>65</v>
      </c>
      <c r="B18">
        <v>787</v>
      </c>
      <c r="C18">
        <v>302</v>
      </c>
      <c r="D18">
        <v>206</v>
      </c>
      <c r="E18">
        <v>137</v>
      </c>
      <c r="F18">
        <v>253</v>
      </c>
      <c r="G18">
        <v>181</v>
      </c>
      <c r="H18">
        <v>19</v>
      </c>
      <c r="I18">
        <v>7</v>
      </c>
      <c r="J18">
        <v>28</v>
      </c>
      <c r="K18">
        <v>70</v>
      </c>
      <c r="L18">
        <f>SUM(B18:K18)</f>
        <v>1990</v>
      </c>
      <c r="N18">
        <v>83</v>
      </c>
    </row>
    <row r="19" spans="1:14" x14ac:dyDescent="0.2">
      <c r="A19" s="7" t="s">
        <v>34</v>
      </c>
      <c r="B19">
        <v>185</v>
      </c>
      <c r="C19">
        <v>165</v>
      </c>
      <c r="D19">
        <v>222</v>
      </c>
      <c r="E19">
        <v>38</v>
      </c>
      <c r="F19">
        <v>125</v>
      </c>
      <c r="G19">
        <v>123</v>
      </c>
      <c r="H19">
        <v>40</v>
      </c>
      <c r="J19">
        <v>36</v>
      </c>
      <c r="K19">
        <v>48</v>
      </c>
      <c r="L19">
        <f>SUM(B19:K19)</f>
        <v>982</v>
      </c>
      <c r="N19">
        <v>63</v>
      </c>
    </row>
    <row r="20" spans="1:14" x14ac:dyDescent="0.2">
      <c r="A20" s="7" t="s">
        <v>32</v>
      </c>
      <c r="B20">
        <v>148</v>
      </c>
      <c r="C20">
        <v>119</v>
      </c>
      <c r="D20">
        <v>175</v>
      </c>
      <c r="E20">
        <v>51</v>
      </c>
      <c r="F20">
        <v>118</v>
      </c>
      <c r="G20">
        <v>84</v>
      </c>
      <c r="H20">
        <v>37</v>
      </c>
      <c r="J20">
        <v>11</v>
      </c>
      <c r="K20">
        <v>16</v>
      </c>
      <c r="L20">
        <f>SUM(B20:K20)</f>
        <v>759</v>
      </c>
      <c r="N20">
        <v>124</v>
      </c>
    </row>
    <row r="21" spans="1:14" x14ac:dyDescent="0.2">
      <c r="A21" s="6" t="s">
        <v>38</v>
      </c>
      <c r="B21">
        <v>253</v>
      </c>
      <c r="C21">
        <v>97</v>
      </c>
      <c r="D21">
        <v>152</v>
      </c>
      <c r="E21">
        <v>35</v>
      </c>
      <c r="F21">
        <v>139</v>
      </c>
      <c r="G21">
        <v>123</v>
      </c>
      <c r="H21">
        <v>22</v>
      </c>
      <c r="J21">
        <v>16</v>
      </c>
      <c r="K21">
        <v>30</v>
      </c>
      <c r="L21">
        <f>SUM(B21:K21)</f>
        <v>867</v>
      </c>
      <c r="N21">
        <v>38</v>
      </c>
    </row>
    <row r="22" spans="1:14" x14ac:dyDescent="0.2">
      <c r="A22" s="4" t="s">
        <v>50</v>
      </c>
      <c r="B22">
        <v>416</v>
      </c>
      <c r="C22">
        <v>266</v>
      </c>
      <c r="D22">
        <v>285</v>
      </c>
      <c r="E22">
        <v>36</v>
      </c>
      <c r="F22">
        <v>230</v>
      </c>
      <c r="G22">
        <v>145</v>
      </c>
      <c r="H22">
        <v>50</v>
      </c>
      <c r="I22">
        <v>1</v>
      </c>
      <c r="J22">
        <v>33</v>
      </c>
      <c r="K22">
        <v>52</v>
      </c>
      <c r="L22">
        <f>SUM(B22:K22)</f>
        <v>1514</v>
      </c>
      <c r="N22">
        <v>131</v>
      </c>
    </row>
    <row r="23" spans="1:14" x14ac:dyDescent="0.2">
      <c r="A23" s="7" t="s">
        <v>47</v>
      </c>
      <c r="B23">
        <v>381</v>
      </c>
      <c r="C23">
        <v>244</v>
      </c>
      <c r="D23">
        <v>124</v>
      </c>
      <c r="E23">
        <v>61</v>
      </c>
      <c r="F23">
        <v>166</v>
      </c>
      <c r="G23">
        <v>136</v>
      </c>
      <c r="H23">
        <v>15</v>
      </c>
      <c r="I23">
        <v>1</v>
      </c>
      <c r="J23">
        <v>5</v>
      </c>
      <c r="K23">
        <v>40</v>
      </c>
      <c r="L23">
        <f>SUM(B23:K23)</f>
        <v>1173</v>
      </c>
      <c r="N23">
        <v>90</v>
      </c>
    </row>
    <row r="24" spans="1:14" x14ac:dyDescent="0.2">
      <c r="A24" s="4" t="s">
        <v>22</v>
      </c>
      <c r="B24">
        <v>89</v>
      </c>
      <c r="C24">
        <v>44</v>
      </c>
      <c r="D24">
        <v>45</v>
      </c>
      <c r="E24">
        <v>13</v>
      </c>
      <c r="F24">
        <v>64</v>
      </c>
      <c r="G24">
        <v>21</v>
      </c>
      <c r="H24">
        <v>4</v>
      </c>
      <c r="K24">
        <v>11</v>
      </c>
      <c r="L24">
        <f>SUM(B24:K24)</f>
        <v>291</v>
      </c>
      <c r="N24">
        <v>9</v>
      </c>
    </row>
    <row r="25" spans="1:14" x14ac:dyDescent="0.2">
      <c r="A25" s="3" t="s">
        <v>12</v>
      </c>
      <c r="B25">
        <v>2</v>
      </c>
      <c r="C25">
        <v>4</v>
      </c>
      <c r="F25">
        <v>32</v>
      </c>
      <c r="G25">
        <v>1</v>
      </c>
      <c r="H25">
        <v>1</v>
      </c>
      <c r="I25">
        <v>309</v>
      </c>
      <c r="K25">
        <v>67</v>
      </c>
      <c r="L25">
        <f>SUM(B25:K25)</f>
        <v>416</v>
      </c>
      <c r="N25">
        <v>9</v>
      </c>
    </row>
    <row r="26" spans="1:14" x14ac:dyDescent="0.2">
      <c r="A26" s="6" t="s">
        <v>49</v>
      </c>
      <c r="B26">
        <v>408</v>
      </c>
      <c r="C26">
        <v>187</v>
      </c>
      <c r="D26">
        <v>139</v>
      </c>
      <c r="E26">
        <v>68</v>
      </c>
      <c r="F26">
        <v>202</v>
      </c>
      <c r="G26">
        <v>171</v>
      </c>
      <c r="H26">
        <v>36</v>
      </c>
      <c r="J26">
        <v>14</v>
      </c>
      <c r="K26">
        <v>34</v>
      </c>
      <c r="L26">
        <f>SUM(B26:K26)</f>
        <v>1259</v>
      </c>
      <c r="N26">
        <v>138</v>
      </c>
    </row>
    <row r="27" spans="1:14" x14ac:dyDescent="0.2">
      <c r="A27" s="4" t="s">
        <v>35</v>
      </c>
      <c r="B27">
        <v>194</v>
      </c>
      <c r="C27">
        <v>63</v>
      </c>
      <c r="D27">
        <v>58</v>
      </c>
      <c r="E27">
        <v>6</v>
      </c>
      <c r="F27">
        <v>27</v>
      </c>
      <c r="G27">
        <v>18</v>
      </c>
      <c r="H27">
        <v>15</v>
      </c>
      <c r="J27">
        <v>4</v>
      </c>
      <c r="K27">
        <v>14</v>
      </c>
      <c r="L27">
        <f>SUM(B27:K27)</f>
        <v>399</v>
      </c>
      <c r="N27">
        <v>21</v>
      </c>
    </row>
    <row r="28" spans="1:14" x14ac:dyDescent="0.2">
      <c r="A28" s="3" t="s">
        <v>57</v>
      </c>
      <c r="B28">
        <v>582</v>
      </c>
      <c r="C28">
        <v>88</v>
      </c>
      <c r="D28">
        <v>152</v>
      </c>
      <c r="E28">
        <v>89</v>
      </c>
      <c r="F28">
        <v>181</v>
      </c>
      <c r="G28">
        <v>167</v>
      </c>
      <c r="H28">
        <v>6</v>
      </c>
      <c r="I28">
        <v>2</v>
      </c>
      <c r="J28">
        <v>5</v>
      </c>
      <c r="K28">
        <v>5</v>
      </c>
      <c r="L28">
        <f>SUM(B28:K28)</f>
        <v>1277</v>
      </c>
      <c r="N28">
        <v>80</v>
      </c>
    </row>
    <row r="29" spans="1:14" x14ac:dyDescent="0.2">
      <c r="A29" s="3" t="s">
        <v>67</v>
      </c>
      <c r="D29">
        <v>1</v>
      </c>
      <c r="F29">
        <v>35</v>
      </c>
      <c r="I29">
        <v>424</v>
      </c>
      <c r="K29">
        <v>57</v>
      </c>
      <c r="L29">
        <f>SUM(B29:K29)</f>
        <v>517</v>
      </c>
      <c r="N29">
        <v>35</v>
      </c>
    </row>
    <row r="30" spans="1:14" x14ac:dyDescent="0.2">
      <c r="A30" s="6" t="s">
        <v>31</v>
      </c>
      <c r="B30">
        <v>140</v>
      </c>
      <c r="C30">
        <v>120</v>
      </c>
      <c r="D30">
        <v>61</v>
      </c>
      <c r="E30">
        <v>75</v>
      </c>
      <c r="F30">
        <v>46</v>
      </c>
      <c r="G30">
        <v>47</v>
      </c>
      <c r="H30">
        <v>8</v>
      </c>
      <c r="J30">
        <v>13</v>
      </c>
      <c r="K30">
        <v>31</v>
      </c>
      <c r="L30">
        <f>SUM(B30:K30)</f>
        <v>541</v>
      </c>
      <c r="N30">
        <v>33</v>
      </c>
    </row>
    <row r="31" spans="1:14" x14ac:dyDescent="0.2">
      <c r="A31" s="3" t="s">
        <v>19</v>
      </c>
      <c r="B31">
        <v>44</v>
      </c>
      <c r="C31">
        <v>82</v>
      </c>
      <c r="D31">
        <v>39</v>
      </c>
      <c r="E31">
        <v>26</v>
      </c>
      <c r="F31">
        <v>55</v>
      </c>
      <c r="G31">
        <v>28</v>
      </c>
      <c r="H31">
        <v>1</v>
      </c>
      <c r="I31">
        <v>97</v>
      </c>
      <c r="K31">
        <v>34</v>
      </c>
      <c r="L31">
        <f>SUM(B31:K31)</f>
        <v>406</v>
      </c>
      <c r="N31">
        <v>4</v>
      </c>
    </row>
    <row r="32" spans="1:14" x14ac:dyDescent="0.2">
      <c r="A32" s="4" t="s">
        <v>39</v>
      </c>
      <c r="B32">
        <v>262</v>
      </c>
      <c r="C32">
        <v>137</v>
      </c>
      <c r="D32">
        <v>167</v>
      </c>
      <c r="E32">
        <v>25</v>
      </c>
      <c r="F32">
        <v>143</v>
      </c>
      <c r="G32">
        <v>94</v>
      </c>
      <c r="H32">
        <v>31</v>
      </c>
      <c r="J32">
        <v>29</v>
      </c>
      <c r="K32">
        <v>25</v>
      </c>
      <c r="L32">
        <f>SUM(B32:K32)</f>
        <v>913</v>
      </c>
      <c r="N32">
        <v>85</v>
      </c>
    </row>
    <row r="33" spans="1:14" x14ac:dyDescent="0.2">
      <c r="A33" s="4" t="s">
        <v>26</v>
      </c>
      <c r="B33">
        <v>132</v>
      </c>
      <c r="C33">
        <v>34</v>
      </c>
      <c r="D33">
        <v>103</v>
      </c>
      <c r="E33">
        <v>42</v>
      </c>
      <c r="F33">
        <v>59</v>
      </c>
      <c r="G33">
        <v>17</v>
      </c>
      <c r="H33">
        <v>3</v>
      </c>
      <c r="I33">
        <v>11</v>
      </c>
      <c r="J33">
        <v>10</v>
      </c>
      <c r="K33">
        <v>19</v>
      </c>
      <c r="L33">
        <f>SUM(B33:K33)</f>
        <v>430</v>
      </c>
      <c r="N33">
        <v>32</v>
      </c>
    </row>
    <row r="34" spans="1:14" x14ac:dyDescent="0.2">
      <c r="A34" s="3" t="s">
        <v>46</v>
      </c>
      <c r="B34">
        <v>351</v>
      </c>
      <c r="C34">
        <v>255</v>
      </c>
      <c r="D34">
        <v>250</v>
      </c>
      <c r="E34">
        <v>18</v>
      </c>
      <c r="F34">
        <v>271</v>
      </c>
      <c r="G34">
        <v>111</v>
      </c>
      <c r="H34">
        <v>17</v>
      </c>
      <c r="J34">
        <v>19</v>
      </c>
      <c r="K34">
        <v>29</v>
      </c>
      <c r="L34">
        <f>SUM(B34:K34)</f>
        <v>1321</v>
      </c>
      <c r="N34">
        <v>160</v>
      </c>
    </row>
    <row r="35" spans="1:14" x14ac:dyDescent="0.2">
      <c r="A35" s="4" t="s">
        <v>16</v>
      </c>
      <c r="B35">
        <v>13</v>
      </c>
      <c r="C35">
        <v>11</v>
      </c>
      <c r="D35">
        <v>10</v>
      </c>
      <c r="F35">
        <v>15</v>
      </c>
      <c r="G35">
        <v>10</v>
      </c>
      <c r="K35">
        <v>5</v>
      </c>
      <c r="L35">
        <f>SUM(B35:K35)</f>
        <v>64</v>
      </c>
      <c r="N35">
        <v>10</v>
      </c>
    </row>
    <row r="36" spans="1:14" x14ac:dyDescent="0.2">
      <c r="A36" s="3" t="s">
        <v>17</v>
      </c>
      <c r="B36">
        <v>16</v>
      </c>
      <c r="C36">
        <v>11</v>
      </c>
      <c r="D36">
        <v>59</v>
      </c>
      <c r="E36" s="11">
        <v>1378</v>
      </c>
      <c r="F36">
        <v>26</v>
      </c>
      <c r="G36">
        <v>5</v>
      </c>
      <c r="I36">
        <v>1</v>
      </c>
      <c r="K36">
        <v>7</v>
      </c>
      <c r="L36">
        <f>SUM(B36:K36)</f>
        <v>1503</v>
      </c>
      <c r="N36">
        <v>45</v>
      </c>
    </row>
    <row r="37" spans="1:14" x14ac:dyDescent="0.2">
      <c r="A37" s="5" t="s">
        <v>59</v>
      </c>
      <c r="B37">
        <v>618</v>
      </c>
      <c r="C37">
        <v>71</v>
      </c>
      <c r="D37">
        <v>100</v>
      </c>
      <c r="E37">
        <v>61</v>
      </c>
      <c r="F37">
        <v>200</v>
      </c>
      <c r="G37">
        <v>143</v>
      </c>
      <c r="H37">
        <v>14</v>
      </c>
      <c r="I37">
        <v>2</v>
      </c>
      <c r="J37">
        <v>9</v>
      </c>
      <c r="K37">
        <v>9</v>
      </c>
      <c r="L37">
        <f>SUM(B37:K37)</f>
        <v>1227</v>
      </c>
      <c r="N37">
        <v>67</v>
      </c>
    </row>
    <row r="38" spans="1:14" x14ac:dyDescent="0.2">
      <c r="A38" s="4" t="s">
        <v>29</v>
      </c>
      <c r="B38">
        <v>137</v>
      </c>
      <c r="C38">
        <v>54</v>
      </c>
      <c r="D38">
        <v>64</v>
      </c>
      <c r="E38">
        <v>20</v>
      </c>
      <c r="F38">
        <v>91</v>
      </c>
      <c r="G38">
        <v>81</v>
      </c>
      <c r="H38">
        <v>21</v>
      </c>
      <c r="J38">
        <v>20</v>
      </c>
      <c r="K38">
        <v>29</v>
      </c>
      <c r="L38">
        <f>SUM(B38:K38)</f>
        <v>517</v>
      </c>
      <c r="N38">
        <v>1</v>
      </c>
    </row>
    <row r="39" spans="1:14" x14ac:dyDescent="0.2">
      <c r="A39" s="4" t="s">
        <v>13</v>
      </c>
      <c r="B39">
        <v>2</v>
      </c>
      <c r="C39">
        <v>6</v>
      </c>
      <c r="D39">
        <v>33</v>
      </c>
      <c r="E39">
        <v>517</v>
      </c>
      <c r="F39">
        <v>10</v>
      </c>
      <c r="G39">
        <v>9</v>
      </c>
      <c r="I39">
        <v>1</v>
      </c>
      <c r="K39">
        <v>10</v>
      </c>
      <c r="L39">
        <f>SUM(B39:K39)</f>
        <v>588</v>
      </c>
      <c r="N39">
        <v>24</v>
      </c>
    </row>
    <row r="40" spans="1:14" x14ac:dyDescent="0.2">
      <c r="A40" s="4" t="s">
        <v>68</v>
      </c>
      <c r="C40">
        <v>2</v>
      </c>
      <c r="J40">
        <v>43</v>
      </c>
      <c r="K40">
        <v>1</v>
      </c>
      <c r="L40">
        <f>SUM(B40:K40)</f>
        <v>46</v>
      </c>
      <c r="N40">
        <v>0</v>
      </c>
    </row>
    <row r="41" spans="1:14" x14ac:dyDescent="0.2">
      <c r="A41" s="4" t="s">
        <v>23</v>
      </c>
      <c r="B41">
        <v>89</v>
      </c>
      <c r="C41">
        <v>59</v>
      </c>
      <c r="D41">
        <v>82</v>
      </c>
      <c r="E41">
        <v>11</v>
      </c>
      <c r="F41">
        <v>69</v>
      </c>
      <c r="G41">
        <v>23</v>
      </c>
      <c r="J41">
        <v>2</v>
      </c>
      <c r="K41">
        <v>2</v>
      </c>
      <c r="L41">
        <f>SUM(B41:K41)</f>
        <v>337</v>
      </c>
      <c r="N41">
        <v>6</v>
      </c>
    </row>
    <row r="42" spans="1:14" x14ac:dyDescent="0.2">
      <c r="A42" s="4" t="s">
        <v>40</v>
      </c>
      <c r="B42">
        <v>299</v>
      </c>
      <c r="C42">
        <v>105</v>
      </c>
      <c r="D42">
        <v>92</v>
      </c>
      <c r="E42">
        <v>26</v>
      </c>
      <c r="F42">
        <v>180</v>
      </c>
      <c r="G42">
        <v>116</v>
      </c>
      <c r="H42">
        <v>19</v>
      </c>
      <c r="I42">
        <v>69</v>
      </c>
      <c r="J42">
        <v>15</v>
      </c>
      <c r="K42">
        <v>10</v>
      </c>
      <c r="L42">
        <f>SUM(B42:K42)</f>
        <v>931</v>
      </c>
      <c r="N42">
        <v>83</v>
      </c>
    </row>
    <row r="43" spans="1:14" x14ac:dyDescent="0.2">
      <c r="A43" s="6" t="s">
        <v>69</v>
      </c>
      <c r="J43">
        <v>30</v>
      </c>
      <c r="K43">
        <v>0</v>
      </c>
      <c r="L43">
        <f>SUM(B43:K43)</f>
        <v>30</v>
      </c>
      <c r="N43">
        <v>0</v>
      </c>
    </row>
    <row r="44" spans="1:14" x14ac:dyDescent="0.2">
      <c r="A44" s="3" t="s">
        <v>70</v>
      </c>
      <c r="F44">
        <v>1</v>
      </c>
      <c r="H44">
        <v>2</v>
      </c>
      <c r="J44">
        <v>44</v>
      </c>
      <c r="K44">
        <v>0</v>
      </c>
      <c r="L44">
        <f>SUM(B44:K44)</f>
        <v>47</v>
      </c>
      <c r="N44">
        <v>0</v>
      </c>
    </row>
    <row r="45" spans="1:14" x14ac:dyDescent="0.2">
      <c r="A45" s="3" t="s">
        <v>44</v>
      </c>
      <c r="B45">
        <v>342</v>
      </c>
      <c r="C45">
        <v>97</v>
      </c>
      <c r="D45">
        <v>115</v>
      </c>
      <c r="E45">
        <v>64</v>
      </c>
      <c r="F45">
        <v>165</v>
      </c>
      <c r="G45">
        <v>127</v>
      </c>
      <c r="H45">
        <v>6</v>
      </c>
      <c r="I45">
        <v>11</v>
      </c>
      <c r="J45">
        <v>16</v>
      </c>
      <c r="K45">
        <v>3</v>
      </c>
      <c r="L45">
        <f>SUM(B45:K45)</f>
        <v>946</v>
      </c>
      <c r="N45">
        <v>69</v>
      </c>
    </row>
    <row r="46" spans="1:14" x14ac:dyDescent="0.2">
      <c r="A46" s="3" t="s">
        <v>36</v>
      </c>
      <c r="B46">
        <v>226</v>
      </c>
      <c r="C46">
        <v>70</v>
      </c>
      <c r="D46">
        <v>102</v>
      </c>
      <c r="E46">
        <v>48</v>
      </c>
      <c r="F46">
        <v>117</v>
      </c>
      <c r="G46">
        <v>124</v>
      </c>
      <c r="H46">
        <v>7</v>
      </c>
      <c r="I46">
        <v>2</v>
      </c>
      <c r="J46">
        <v>1</v>
      </c>
      <c r="K46">
        <v>17</v>
      </c>
      <c r="L46">
        <f>SUM(B46:K46)</f>
        <v>714</v>
      </c>
      <c r="N46">
        <v>43</v>
      </c>
    </row>
    <row r="47" spans="1:14" x14ac:dyDescent="0.2">
      <c r="A47" s="3" t="s">
        <v>48</v>
      </c>
      <c r="B47">
        <v>405</v>
      </c>
      <c r="C47">
        <v>78</v>
      </c>
      <c r="D47">
        <v>58</v>
      </c>
      <c r="E47">
        <v>107</v>
      </c>
      <c r="F47">
        <v>189</v>
      </c>
      <c r="G47">
        <v>156</v>
      </c>
      <c r="H47">
        <v>6</v>
      </c>
      <c r="I47">
        <v>9</v>
      </c>
      <c r="J47">
        <v>1</v>
      </c>
      <c r="K47">
        <v>14</v>
      </c>
      <c r="L47">
        <f>SUM(B47:K47)</f>
        <v>1023</v>
      </c>
      <c r="N47">
        <v>87</v>
      </c>
    </row>
    <row r="48" spans="1:14" x14ac:dyDescent="0.2">
      <c r="A48" s="5" t="s">
        <v>14</v>
      </c>
      <c r="B48">
        <v>3</v>
      </c>
      <c r="C48">
        <v>754</v>
      </c>
      <c r="E48">
        <v>11</v>
      </c>
      <c r="G48">
        <v>14</v>
      </c>
      <c r="K48">
        <v>1</v>
      </c>
      <c r="L48">
        <f>SUM(B48:K48)</f>
        <v>783</v>
      </c>
      <c r="N48">
        <v>49</v>
      </c>
    </row>
    <row r="49" spans="1:15" x14ac:dyDescent="0.2">
      <c r="A49" s="3" t="s">
        <v>53</v>
      </c>
      <c r="B49">
        <v>477</v>
      </c>
      <c r="C49">
        <v>251</v>
      </c>
      <c r="D49">
        <v>236</v>
      </c>
      <c r="E49">
        <v>42</v>
      </c>
      <c r="F49">
        <v>134</v>
      </c>
      <c r="G49">
        <v>148</v>
      </c>
      <c r="H49">
        <v>6</v>
      </c>
      <c r="I49">
        <v>1</v>
      </c>
      <c r="J49">
        <v>17</v>
      </c>
      <c r="K49">
        <v>10</v>
      </c>
      <c r="L49">
        <f>SUM(B49:K49)</f>
        <v>1322</v>
      </c>
      <c r="N49">
        <v>36</v>
      </c>
    </row>
    <row r="50" spans="1:15" x14ac:dyDescent="0.2">
      <c r="A50" s="3" t="s">
        <v>27</v>
      </c>
      <c r="B50">
        <v>133</v>
      </c>
      <c r="C50">
        <v>113</v>
      </c>
      <c r="D50">
        <v>78</v>
      </c>
      <c r="E50">
        <v>38</v>
      </c>
      <c r="F50">
        <v>68</v>
      </c>
      <c r="G50">
        <v>74</v>
      </c>
      <c r="H50">
        <v>9</v>
      </c>
      <c r="I50">
        <v>6</v>
      </c>
      <c r="J50">
        <v>15</v>
      </c>
      <c r="K50">
        <v>2</v>
      </c>
      <c r="L50">
        <f>SUM(B50:K50)</f>
        <v>536</v>
      </c>
      <c r="N50">
        <v>17</v>
      </c>
    </row>
    <row r="51" spans="1:15" x14ac:dyDescent="0.2">
      <c r="A51" s="3" t="s">
        <v>42</v>
      </c>
      <c r="B51">
        <v>336</v>
      </c>
      <c r="C51">
        <v>112</v>
      </c>
      <c r="D51">
        <v>92</v>
      </c>
      <c r="E51">
        <v>36</v>
      </c>
      <c r="F51">
        <v>194</v>
      </c>
      <c r="G51">
        <v>88</v>
      </c>
      <c r="H51">
        <v>2</v>
      </c>
      <c r="J51">
        <v>11</v>
      </c>
      <c r="K51">
        <v>8</v>
      </c>
      <c r="L51">
        <f>SUM(B51:K51)</f>
        <v>879</v>
      </c>
      <c r="N51">
        <v>33</v>
      </c>
    </row>
    <row r="52" spans="1:15" x14ac:dyDescent="0.2">
      <c r="A52" s="7" t="s">
        <v>52</v>
      </c>
      <c r="B52">
        <v>458</v>
      </c>
      <c r="C52">
        <v>336</v>
      </c>
      <c r="D52">
        <v>190</v>
      </c>
      <c r="E52">
        <v>112</v>
      </c>
      <c r="F52">
        <v>268</v>
      </c>
      <c r="G52">
        <v>239</v>
      </c>
      <c r="H52">
        <v>22</v>
      </c>
      <c r="J52">
        <v>8</v>
      </c>
      <c r="K52">
        <v>3</v>
      </c>
      <c r="L52">
        <f>SUM(B52:K52)</f>
        <v>1636</v>
      </c>
      <c r="N52">
        <v>140</v>
      </c>
    </row>
    <row r="53" spans="1:15" x14ac:dyDescent="0.2">
      <c r="A53" s="4" t="s">
        <v>21</v>
      </c>
      <c r="B53">
        <v>59</v>
      </c>
      <c r="C53">
        <v>16</v>
      </c>
      <c r="D53">
        <v>22</v>
      </c>
      <c r="E53">
        <v>32</v>
      </c>
      <c r="F53">
        <v>40</v>
      </c>
      <c r="G53">
        <v>11</v>
      </c>
      <c r="H53">
        <v>2</v>
      </c>
      <c r="I53">
        <v>1</v>
      </c>
      <c r="J53">
        <v>6</v>
      </c>
      <c r="K53">
        <v>4</v>
      </c>
      <c r="L53">
        <f>SUM(B53:K53)</f>
        <v>193</v>
      </c>
      <c r="N53">
        <v>3</v>
      </c>
    </row>
    <row r="54" spans="1:15" x14ac:dyDescent="0.2">
      <c r="A54" s="6" t="s">
        <v>66</v>
      </c>
      <c r="B54">
        <v>817</v>
      </c>
      <c r="C54">
        <v>191</v>
      </c>
      <c r="D54">
        <v>193</v>
      </c>
      <c r="E54">
        <v>236</v>
      </c>
      <c r="F54">
        <v>261</v>
      </c>
      <c r="G54">
        <v>145</v>
      </c>
      <c r="H54">
        <v>24</v>
      </c>
      <c r="I54">
        <v>6</v>
      </c>
      <c r="J54">
        <v>35</v>
      </c>
      <c r="K54">
        <v>18</v>
      </c>
      <c r="L54">
        <f>SUM(B54:K54)</f>
        <v>1926</v>
      </c>
      <c r="N54">
        <v>36</v>
      </c>
    </row>
    <row r="55" spans="1:15" x14ac:dyDescent="0.2">
      <c r="A55" s="3" t="s">
        <v>58</v>
      </c>
      <c r="B55">
        <v>601</v>
      </c>
      <c r="C55">
        <v>192</v>
      </c>
      <c r="D55">
        <v>414</v>
      </c>
      <c r="E55">
        <v>384</v>
      </c>
      <c r="F55">
        <v>281</v>
      </c>
      <c r="G55">
        <v>254</v>
      </c>
      <c r="H55">
        <v>29</v>
      </c>
      <c r="I55">
        <v>1</v>
      </c>
      <c r="J55">
        <v>22</v>
      </c>
      <c r="K55">
        <v>8</v>
      </c>
      <c r="L55">
        <f>SUM(B55:K55)</f>
        <v>2186</v>
      </c>
      <c r="N55">
        <v>172</v>
      </c>
    </row>
    <row r="56" spans="1:15" x14ac:dyDescent="0.2">
      <c r="A56" s="3" t="s">
        <v>18</v>
      </c>
      <c r="B56">
        <v>39</v>
      </c>
      <c r="C56">
        <v>13</v>
      </c>
      <c r="D56">
        <v>41</v>
      </c>
      <c r="E56">
        <v>1</v>
      </c>
      <c r="F56">
        <v>63</v>
      </c>
      <c r="G56">
        <v>8</v>
      </c>
      <c r="I56">
        <v>319</v>
      </c>
      <c r="J56">
        <v>2</v>
      </c>
      <c r="K56">
        <v>4</v>
      </c>
      <c r="L56">
        <f>SUM(B56:K56)</f>
        <v>490</v>
      </c>
      <c r="N56">
        <v>16</v>
      </c>
    </row>
    <row r="57" spans="1:15" x14ac:dyDescent="0.2">
      <c r="A57" s="4" t="s">
        <v>15</v>
      </c>
      <c r="B57">
        <v>5</v>
      </c>
      <c r="C57">
        <v>592</v>
      </c>
      <c r="D57">
        <v>22</v>
      </c>
      <c r="E57">
        <v>1</v>
      </c>
      <c r="F57">
        <v>4</v>
      </c>
      <c r="G57">
        <v>41</v>
      </c>
      <c r="J57">
        <v>5</v>
      </c>
      <c r="K57">
        <v>4</v>
      </c>
      <c r="L57">
        <f>SUM(B57:K57)</f>
        <v>674</v>
      </c>
      <c r="N57">
        <v>15</v>
      </c>
    </row>
    <row r="58" spans="1:15" x14ac:dyDescent="0.2">
      <c r="A58" s="4" t="s">
        <v>45</v>
      </c>
      <c r="B58">
        <v>347</v>
      </c>
      <c r="C58">
        <v>208</v>
      </c>
      <c r="D58">
        <v>193</v>
      </c>
      <c r="E58">
        <v>53</v>
      </c>
      <c r="F58">
        <v>89</v>
      </c>
      <c r="G58">
        <v>119</v>
      </c>
      <c r="H58">
        <v>33</v>
      </c>
      <c r="J58">
        <v>15</v>
      </c>
      <c r="K58">
        <v>36</v>
      </c>
      <c r="L58">
        <f>SUM(B58:K58)</f>
        <v>1093</v>
      </c>
      <c r="N58">
        <v>64</v>
      </c>
    </row>
    <row r="59" spans="1:15" x14ac:dyDescent="0.2">
      <c r="A59" s="5" t="s">
        <v>30</v>
      </c>
      <c r="B59">
        <v>138</v>
      </c>
      <c r="C59">
        <v>15</v>
      </c>
      <c r="D59">
        <v>37</v>
      </c>
      <c r="E59">
        <v>27</v>
      </c>
      <c r="F59">
        <v>21</v>
      </c>
      <c r="G59">
        <v>29</v>
      </c>
      <c r="H59">
        <v>13</v>
      </c>
      <c r="J59">
        <v>5</v>
      </c>
      <c r="K59">
        <v>10</v>
      </c>
      <c r="L59">
        <f>SUM(B59:K59)</f>
        <v>295</v>
      </c>
      <c r="N59">
        <v>1</v>
      </c>
    </row>
    <row r="60" spans="1:15" x14ac:dyDescent="0.2">
      <c r="A60" s="3" t="s">
        <v>11</v>
      </c>
      <c r="B60">
        <v>1</v>
      </c>
      <c r="C60">
        <v>268</v>
      </c>
      <c r="F60">
        <v>1</v>
      </c>
      <c r="H60">
        <v>1</v>
      </c>
      <c r="K60">
        <v>0</v>
      </c>
      <c r="L60">
        <f>SUM(B60:K60)</f>
        <v>271</v>
      </c>
      <c r="N60">
        <v>7</v>
      </c>
    </row>
    <row r="61" spans="1:15" x14ac:dyDescent="0.2">
      <c r="A61" s="3" t="s">
        <v>41</v>
      </c>
      <c r="B61">
        <v>308</v>
      </c>
      <c r="C61">
        <v>256</v>
      </c>
      <c r="D61">
        <v>222</v>
      </c>
      <c r="E61">
        <v>38</v>
      </c>
      <c r="F61">
        <v>182</v>
      </c>
      <c r="G61">
        <v>183</v>
      </c>
      <c r="H61">
        <v>54</v>
      </c>
      <c r="I61">
        <v>77</v>
      </c>
      <c r="J61">
        <v>19</v>
      </c>
      <c r="K61">
        <v>18</v>
      </c>
      <c r="L61">
        <f>SUM(B61:K61)</f>
        <v>1357</v>
      </c>
      <c r="N61">
        <v>101</v>
      </c>
    </row>
    <row r="62" spans="1:15" x14ac:dyDescent="0.2">
      <c r="A62" s="8" t="s">
        <v>71</v>
      </c>
      <c r="B62" s="2">
        <f>SUM(B2:B61)</f>
        <v>16984</v>
      </c>
      <c r="C62" s="2">
        <f t="shared" ref="C62:K62" si="0">SUM(C2:C61)</f>
        <v>8706</v>
      </c>
      <c r="D62" s="2">
        <f t="shared" si="0"/>
        <v>7664</v>
      </c>
      <c r="E62" s="2">
        <f t="shared" si="0"/>
        <v>5594</v>
      </c>
      <c r="F62" s="2">
        <f t="shared" si="0"/>
        <v>7561</v>
      </c>
      <c r="G62" s="2">
        <f t="shared" si="0"/>
        <v>5614</v>
      </c>
      <c r="H62" s="2">
        <f t="shared" si="0"/>
        <v>1191</v>
      </c>
      <c r="I62" s="2">
        <f t="shared" si="0"/>
        <v>1409</v>
      </c>
      <c r="J62" s="2">
        <f t="shared" si="0"/>
        <v>827</v>
      </c>
      <c r="K62" s="2">
        <f t="shared" si="0"/>
        <v>1011</v>
      </c>
      <c r="L62" s="2">
        <f>SUM(L2:L61)</f>
        <v>56561</v>
      </c>
      <c r="M62" s="2">
        <f>SUM(B62:K62)</f>
        <v>56561</v>
      </c>
      <c r="N62" s="2">
        <v>3128</v>
      </c>
    </row>
    <row r="63" spans="1:15" x14ac:dyDescent="0.2">
      <c r="A63" s="2"/>
      <c r="B63" s="4" t="s">
        <v>72</v>
      </c>
      <c r="C63" s="3" t="s">
        <v>73</v>
      </c>
      <c r="D63" s="3"/>
      <c r="E63" s="7" t="s">
        <v>74</v>
      </c>
      <c r="F63" s="5" t="s">
        <v>75</v>
      </c>
      <c r="G63" s="6" t="s">
        <v>76</v>
      </c>
      <c r="H63" s="2"/>
      <c r="I63" s="2"/>
      <c r="J63" s="2"/>
      <c r="K63" s="2"/>
      <c r="L63" s="2"/>
      <c r="M63" s="2"/>
      <c r="N63" s="2">
        <f>M62/(M62+N62)</f>
        <v>0.94759503426091907</v>
      </c>
      <c r="O63" t="s">
        <v>79</v>
      </c>
    </row>
    <row r="66" spans="1:14" x14ac:dyDescent="0.2">
      <c r="A66" s="2" t="s">
        <v>77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4" x14ac:dyDescent="0.2">
      <c r="A67" s="2" t="s">
        <v>0</v>
      </c>
      <c r="B67" s="2" t="s">
        <v>1</v>
      </c>
      <c r="C67" s="2" t="s">
        <v>2</v>
      </c>
      <c r="D67" s="2" t="s">
        <v>80</v>
      </c>
      <c r="E67" s="2" t="s">
        <v>81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</row>
    <row r="68" spans="1:14" x14ac:dyDescent="0.2">
      <c r="A68" s="4" t="s">
        <v>24</v>
      </c>
      <c r="B68" s="1">
        <v>0.21074380165289255</v>
      </c>
      <c r="C68" s="1">
        <v>0.256198347107438</v>
      </c>
      <c r="D68" s="1">
        <f>D2/L2</f>
        <v>0.22107438016528927</v>
      </c>
      <c r="E68" s="1">
        <f>E2/L2</f>
        <v>0</v>
      </c>
      <c r="F68" s="1">
        <v>0.18181818181818182</v>
      </c>
      <c r="G68" s="1">
        <v>6.4049586776859499E-2</v>
      </c>
      <c r="H68" s="1">
        <v>2.2727272727272728E-2</v>
      </c>
      <c r="I68" s="1">
        <v>0</v>
      </c>
      <c r="J68" s="1">
        <v>0</v>
      </c>
      <c r="K68" s="1">
        <v>4.3388429752066117E-2</v>
      </c>
      <c r="N68" s="1"/>
    </row>
    <row r="69" spans="1:14" x14ac:dyDescent="0.2">
      <c r="A69" s="3" t="s">
        <v>20</v>
      </c>
      <c r="B69" s="1">
        <v>0.24285714285714285</v>
      </c>
      <c r="C69" s="1">
        <v>0.23333333333333334</v>
      </c>
      <c r="D69" s="1">
        <f t="shared" ref="D69:D128" si="1">D3/L3</f>
        <v>0.20952380952380953</v>
      </c>
      <c r="E69" s="1">
        <f t="shared" ref="E69:E128" si="2">E3/L3</f>
        <v>3.3333333333333333E-2</v>
      </c>
      <c r="F69" s="1">
        <v>0.10952380952380952</v>
      </c>
      <c r="G69" s="1">
        <v>5.2380952380952382E-2</v>
      </c>
      <c r="H69" s="1">
        <v>9.0476190476190474E-2</v>
      </c>
      <c r="I69" s="1">
        <v>0</v>
      </c>
      <c r="J69" s="1">
        <v>9.5238095238095247E-3</v>
      </c>
      <c r="K69" s="1">
        <v>1.9047619047619049E-2</v>
      </c>
      <c r="N69" s="1"/>
    </row>
    <row r="70" spans="1:14" x14ac:dyDescent="0.2">
      <c r="A70" s="6" t="s">
        <v>28</v>
      </c>
      <c r="B70" s="1">
        <v>0.40059347181008903</v>
      </c>
      <c r="C70" s="1">
        <v>3.5608308605341248E-2</v>
      </c>
      <c r="D70" s="1">
        <f t="shared" si="1"/>
        <v>6.2314540059347182E-2</v>
      </c>
      <c r="E70" s="1">
        <f t="shared" si="2"/>
        <v>3.857566765578635E-2</v>
      </c>
      <c r="F70" s="1">
        <v>0.10682492581602374</v>
      </c>
      <c r="G70" s="1">
        <v>0.26409495548961426</v>
      </c>
      <c r="H70" s="1">
        <v>1.7804154302670624E-2</v>
      </c>
      <c r="I70" s="1">
        <v>2.6706231454005934E-2</v>
      </c>
      <c r="J70" s="1">
        <v>2.3738872403560832E-2</v>
      </c>
      <c r="K70" s="1">
        <v>2.3738872403560832E-2</v>
      </c>
      <c r="N70" s="1"/>
    </row>
    <row r="71" spans="1:14" x14ac:dyDescent="0.2">
      <c r="A71" s="3" t="s">
        <v>25</v>
      </c>
      <c r="B71" s="1">
        <v>0.30867346938775508</v>
      </c>
      <c r="C71" s="1">
        <v>8.9285714285714288E-2</v>
      </c>
      <c r="D71" s="1">
        <f t="shared" si="1"/>
        <v>0.31887755102040816</v>
      </c>
      <c r="E71" s="1">
        <f t="shared" si="2"/>
        <v>0.10459183673469388</v>
      </c>
      <c r="F71" s="1">
        <v>0.14030612244897958</v>
      </c>
      <c r="G71" s="1">
        <v>3.5714285714285712E-2</v>
      </c>
      <c r="H71" s="1">
        <v>2.5510204081632651E-3</v>
      </c>
      <c r="I71" s="1">
        <v>0</v>
      </c>
      <c r="J71" s="1">
        <v>0</v>
      </c>
      <c r="K71" s="1">
        <v>0</v>
      </c>
      <c r="N71" s="1"/>
    </row>
    <row r="72" spans="1:14" x14ac:dyDescent="0.2">
      <c r="A72" s="4" t="s">
        <v>60</v>
      </c>
      <c r="B72" s="1">
        <v>0.25695845098830172</v>
      </c>
      <c r="C72" s="1">
        <v>0.22025010084711577</v>
      </c>
      <c r="D72" s="1">
        <f t="shared" si="1"/>
        <v>0.18555869302137959</v>
      </c>
      <c r="E72" s="1">
        <f t="shared" si="2"/>
        <v>4.5582896329164985E-2</v>
      </c>
      <c r="F72" s="1">
        <v>0.13190802743041549</v>
      </c>
      <c r="G72" s="1">
        <v>8.0677692617991126E-2</v>
      </c>
      <c r="H72" s="1">
        <v>5.8894715611133519E-2</v>
      </c>
      <c r="I72" s="1">
        <v>0</v>
      </c>
      <c r="J72" s="1">
        <v>1.8152480839048003E-2</v>
      </c>
      <c r="K72" s="1">
        <v>2.0169423154497781E-3</v>
      </c>
      <c r="N72" s="1"/>
    </row>
    <row r="73" spans="1:14" x14ac:dyDescent="0.2">
      <c r="A73" s="4" t="s">
        <v>55</v>
      </c>
      <c r="B73" s="1">
        <v>0.23768639855399909</v>
      </c>
      <c r="C73" s="1">
        <v>0.13737008585630367</v>
      </c>
      <c r="D73" s="1">
        <f t="shared" si="1"/>
        <v>0.14911884319927701</v>
      </c>
      <c r="E73" s="1">
        <f t="shared" si="2"/>
        <v>0.11522819701762313</v>
      </c>
      <c r="F73" s="1">
        <v>0.19385449615906009</v>
      </c>
      <c r="G73" s="1">
        <v>9.7605061003163129E-2</v>
      </c>
      <c r="H73" s="1">
        <v>3.5246272028920021E-2</v>
      </c>
      <c r="I73" s="1">
        <v>4.5187528242205153E-4</v>
      </c>
      <c r="J73" s="1">
        <v>9.0375056484410295E-3</v>
      </c>
      <c r="K73" s="1">
        <v>2.4401265250790782E-2</v>
      </c>
      <c r="N73" s="1"/>
    </row>
    <row r="74" spans="1:14" x14ac:dyDescent="0.2">
      <c r="A74" s="5" t="s">
        <v>62</v>
      </c>
      <c r="B74" s="1">
        <v>0.40561797752808987</v>
      </c>
      <c r="C74" s="1">
        <v>7.1910112359550568E-2</v>
      </c>
      <c r="D74" s="1">
        <f t="shared" si="1"/>
        <v>0.13202247191011235</v>
      </c>
      <c r="E74" s="1">
        <f t="shared" si="2"/>
        <v>7.5842696629213488E-2</v>
      </c>
      <c r="F74" s="1">
        <v>0.13426966292134832</v>
      </c>
      <c r="G74" s="1">
        <v>0.11292134831460675</v>
      </c>
      <c r="H74" s="1">
        <v>3.0898876404494381E-2</v>
      </c>
      <c r="I74" s="1">
        <v>2.8089887640449437E-3</v>
      </c>
      <c r="J74" s="1">
        <v>2.6966292134831461E-2</v>
      </c>
      <c r="K74" s="1">
        <v>6.7415730337078653E-3</v>
      </c>
      <c r="N74" s="1"/>
    </row>
    <row r="75" spans="1:14" x14ac:dyDescent="0.2">
      <c r="A75" s="3" t="s">
        <v>63</v>
      </c>
      <c r="B75" s="1">
        <v>0.2760853008377761</v>
      </c>
      <c r="C75" s="1">
        <v>0.11081492764661081</v>
      </c>
      <c r="D75" s="1">
        <f t="shared" si="1"/>
        <v>0.16527037319116528</v>
      </c>
      <c r="E75" s="1">
        <f t="shared" si="2"/>
        <v>0.16260472201066262</v>
      </c>
      <c r="F75" s="1">
        <v>0.1466108149276466</v>
      </c>
      <c r="G75" s="1">
        <v>7.6923076923076927E-2</v>
      </c>
      <c r="H75" s="1">
        <v>3.198781416603199E-2</v>
      </c>
      <c r="I75" s="1">
        <v>1.1424219345011425E-3</v>
      </c>
      <c r="J75" s="1">
        <v>1.4851485148514851E-2</v>
      </c>
      <c r="K75" s="1">
        <v>1.3709063214013708E-2</v>
      </c>
      <c r="N75" s="1"/>
    </row>
    <row r="76" spans="1:14" x14ac:dyDescent="0.2">
      <c r="A76" s="4" t="s">
        <v>56</v>
      </c>
      <c r="B76" s="1">
        <v>0.30084033613445377</v>
      </c>
      <c r="C76" s="1">
        <v>0.14901960784313725</v>
      </c>
      <c r="D76" s="1">
        <f t="shared" si="1"/>
        <v>0.20448179271708683</v>
      </c>
      <c r="E76" s="1">
        <f t="shared" si="2"/>
        <v>4.3697478991596636E-2</v>
      </c>
      <c r="F76" s="1">
        <v>0.14061624649859944</v>
      </c>
      <c r="G76" s="1">
        <v>0.10588235294117647</v>
      </c>
      <c r="H76" s="1">
        <v>3.2492997198879554E-2</v>
      </c>
      <c r="I76" s="1">
        <v>1.1204481792717086E-3</v>
      </c>
      <c r="J76" s="1">
        <v>1.4565826330532213E-2</v>
      </c>
      <c r="K76" s="1">
        <v>7.2829131652661066E-3</v>
      </c>
      <c r="N76" s="1"/>
    </row>
    <row r="77" spans="1:14" x14ac:dyDescent="0.2">
      <c r="A77" s="5" t="s">
        <v>43</v>
      </c>
      <c r="B77" s="1">
        <v>0.32723772858517808</v>
      </c>
      <c r="C77" s="1">
        <v>0.20596727622714148</v>
      </c>
      <c r="D77" s="1">
        <f t="shared" si="1"/>
        <v>0.14244465832531281</v>
      </c>
      <c r="E77" s="1">
        <f t="shared" si="2"/>
        <v>7.8922040423484122E-2</v>
      </c>
      <c r="F77" s="1">
        <v>9.6246390760346481E-2</v>
      </c>
      <c r="G77" s="1">
        <v>0.10490856592877768</v>
      </c>
      <c r="H77" s="1">
        <v>2.2136669874879691E-2</v>
      </c>
      <c r="I77" s="1">
        <v>6.7372473532242537E-3</v>
      </c>
      <c r="J77" s="1">
        <v>1.1549566891241578E-2</v>
      </c>
      <c r="K77" s="1">
        <v>3.8498556304138597E-3</v>
      </c>
      <c r="N77" s="1"/>
    </row>
    <row r="78" spans="1:14" x14ac:dyDescent="0.2">
      <c r="A78" s="4" t="s">
        <v>54</v>
      </c>
      <c r="B78" s="1">
        <v>0.31876923076923075</v>
      </c>
      <c r="C78" s="1">
        <v>0.12923076923076923</v>
      </c>
      <c r="D78" s="1">
        <f t="shared" si="1"/>
        <v>0.16</v>
      </c>
      <c r="E78" s="1">
        <f t="shared" si="2"/>
        <v>7.7538461538461542E-2</v>
      </c>
      <c r="F78" s="1">
        <v>0.15938461538461537</v>
      </c>
      <c r="G78" s="1">
        <v>0.104</v>
      </c>
      <c r="H78" s="1">
        <v>2.8307692307692308E-2</v>
      </c>
      <c r="I78" s="1">
        <v>1.2923076923076923E-2</v>
      </c>
      <c r="J78" s="1">
        <v>7.3846153846153844E-3</v>
      </c>
      <c r="K78" s="1">
        <v>2.4615384615384616E-3</v>
      </c>
      <c r="N78" s="1"/>
    </row>
    <row r="79" spans="1:14" x14ac:dyDescent="0.2">
      <c r="A79" s="3" t="s">
        <v>33</v>
      </c>
      <c r="B79" s="1">
        <v>0.45876288659793812</v>
      </c>
      <c r="C79" s="1">
        <v>0.10051546391752578</v>
      </c>
      <c r="D79" s="1">
        <f t="shared" si="1"/>
        <v>4.3814432989690719E-2</v>
      </c>
      <c r="E79" s="1">
        <f t="shared" si="2"/>
        <v>4.3814432989690719E-2</v>
      </c>
      <c r="F79" s="1">
        <v>0.14175257731958762</v>
      </c>
      <c r="G79" s="1">
        <v>0.19587628865979381</v>
      </c>
      <c r="H79" s="1">
        <v>7.7319587628865982E-3</v>
      </c>
      <c r="I79" s="1">
        <v>2.5773195876288659E-3</v>
      </c>
      <c r="J79" s="1">
        <v>5.1546391752577319E-3</v>
      </c>
      <c r="K79" s="1">
        <v>0</v>
      </c>
      <c r="N79" s="1"/>
    </row>
    <row r="80" spans="1:14" x14ac:dyDescent="0.2">
      <c r="A80" s="5" t="s">
        <v>64</v>
      </c>
      <c r="B80" s="1">
        <v>0.45198389879240941</v>
      </c>
      <c r="C80" s="1">
        <v>6.4404830362277177E-2</v>
      </c>
      <c r="D80" s="1">
        <f t="shared" si="1"/>
        <v>0.10580793559516964</v>
      </c>
      <c r="E80" s="1">
        <f t="shared" si="2"/>
        <v>6.9005175388154108E-2</v>
      </c>
      <c r="F80" s="1">
        <v>0.13168487636572743</v>
      </c>
      <c r="G80" s="1">
        <v>0.14778608395629672</v>
      </c>
      <c r="H80" s="1">
        <v>1.6676250718803909E-2</v>
      </c>
      <c r="I80" s="1">
        <v>0</v>
      </c>
      <c r="J80" s="1">
        <v>1.1500862564692352E-2</v>
      </c>
      <c r="K80" s="1">
        <v>1.1500862564692352E-3</v>
      </c>
      <c r="N80" s="1"/>
    </row>
    <row r="81" spans="1:14" x14ac:dyDescent="0.2">
      <c r="A81" s="5" t="s">
        <v>51</v>
      </c>
      <c r="B81" s="1">
        <v>0.58498023715415015</v>
      </c>
      <c r="C81" s="1">
        <v>5.9288537549407112E-2</v>
      </c>
      <c r="D81" s="1">
        <f t="shared" si="1"/>
        <v>0.12384716732542819</v>
      </c>
      <c r="E81" s="1">
        <f t="shared" si="2"/>
        <v>2.1080368906455864E-2</v>
      </c>
      <c r="F81" s="1">
        <v>9.7496706192358368E-2</v>
      </c>
      <c r="G81" s="1">
        <v>7.5098814229249009E-2</v>
      </c>
      <c r="H81" s="1">
        <v>1.7127799736495388E-2</v>
      </c>
      <c r="I81" s="1">
        <v>0</v>
      </c>
      <c r="J81" s="1">
        <v>9.22266139657444E-3</v>
      </c>
      <c r="K81" s="1">
        <v>1.1857707509881422E-2</v>
      </c>
      <c r="N81" s="1"/>
    </row>
    <row r="82" spans="1:14" x14ac:dyDescent="0.2">
      <c r="A82" s="3" t="s">
        <v>61</v>
      </c>
      <c r="B82" s="1">
        <v>0.45399597044996642</v>
      </c>
      <c r="C82" s="1">
        <v>0.13901947615849564</v>
      </c>
      <c r="D82" s="1">
        <f t="shared" si="1"/>
        <v>9.8052384150436531E-2</v>
      </c>
      <c r="E82" s="1">
        <f t="shared" si="2"/>
        <v>0.12357286769644056</v>
      </c>
      <c r="F82" s="1">
        <v>8.8650100738750834E-2</v>
      </c>
      <c r="G82" s="1">
        <v>7.3203492276695772E-2</v>
      </c>
      <c r="H82" s="1">
        <v>4.7011417058428475E-3</v>
      </c>
      <c r="I82" s="1">
        <v>1.3431833445265279E-3</v>
      </c>
      <c r="J82" s="1">
        <v>6.044325050369375E-3</v>
      </c>
      <c r="K82" s="1">
        <v>1.1417058428475487E-2</v>
      </c>
      <c r="N82" s="1"/>
    </row>
    <row r="83" spans="1:14" x14ac:dyDescent="0.2">
      <c r="A83" s="5" t="s">
        <v>37</v>
      </c>
      <c r="B83" s="1">
        <v>0.44424131627056673</v>
      </c>
      <c r="C83" s="1">
        <v>6.5813528336380253E-2</v>
      </c>
      <c r="D83" s="1">
        <f t="shared" si="1"/>
        <v>0.10968921389396709</v>
      </c>
      <c r="E83" s="1">
        <f t="shared" si="2"/>
        <v>3.1078610603290677E-2</v>
      </c>
      <c r="F83" s="1">
        <v>0.1170018281535649</v>
      </c>
      <c r="G83" s="1">
        <v>0.12797074954296161</v>
      </c>
      <c r="H83" s="1">
        <v>6.7641681901279713E-2</v>
      </c>
      <c r="I83" s="1">
        <v>0</v>
      </c>
      <c r="J83" s="1">
        <v>2.376599634369287E-2</v>
      </c>
      <c r="K83" s="1">
        <v>1.2797074954296161E-2</v>
      </c>
      <c r="N83" s="1"/>
    </row>
    <row r="84" spans="1:14" x14ac:dyDescent="0.2">
      <c r="A84" s="4" t="s">
        <v>65</v>
      </c>
      <c r="B84" s="1">
        <v>0.39547738693467338</v>
      </c>
      <c r="C84" s="1">
        <v>0.15175879396984926</v>
      </c>
      <c r="D84" s="1">
        <f t="shared" si="1"/>
        <v>0.10351758793969849</v>
      </c>
      <c r="E84" s="1">
        <f t="shared" si="2"/>
        <v>6.8844221105527639E-2</v>
      </c>
      <c r="F84" s="1">
        <v>0.1271356783919598</v>
      </c>
      <c r="G84" s="1">
        <v>9.0954773869346736E-2</v>
      </c>
      <c r="H84" s="1">
        <v>9.5477386934673374E-3</v>
      </c>
      <c r="I84" s="1">
        <v>3.5175879396984926E-3</v>
      </c>
      <c r="J84" s="1">
        <v>1.407035175879397E-2</v>
      </c>
      <c r="K84" s="1">
        <v>3.5175879396984924E-2</v>
      </c>
      <c r="N84" s="1"/>
    </row>
    <row r="85" spans="1:14" x14ac:dyDescent="0.2">
      <c r="A85" s="7" t="s">
        <v>34</v>
      </c>
      <c r="B85" s="1">
        <v>0.18839103869653767</v>
      </c>
      <c r="C85" s="1">
        <v>0.16802443991853361</v>
      </c>
      <c r="D85" s="1">
        <f t="shared" si="1"/>
        <v>0.22606924643584522</v>
      </c>
      <c r="E85" s="1">
        <f t="shared" si="2"/>
        <v>3.8696537678207736E-2</v>
      </c>
      <c r="F85" s="1">
        <v>0.12729124236252545</v>
      </c>
      <c r="G85" s="1">
        <v>0.12525458248472504</v>
      </c>
      <c r="H85" s="1">
        <v>4.0733197556008148E-2</v>
      </c>
      <c r="I85" s="1">
        <v>0</v>
      </c>
      <c r="J85" s="1">
        <v>3.6659877800407331E-2</v>
      </c>
      <c r="K85" s="1">
        <v>4.8879837067209775E-2</v>
      </c>
      <c r="N85" s="1"/>
    </row>
    <row r="86" spans="1:14" x14ac:dyDescent="0.2">
      <c r="A86" s="7" t="s">
        <v>32</v>
      </c>
      <c r="B86" s="1">
        <v>0.19499341238471674</v>
      </c>
      <c r="C86" s="1">
        <v>0.15678524374176547</v>
      </c>
      <c r="D86" s="1">
        <f t="shared" si="1"/>
        <v>0.23056653491436099</v>
      </c>
      <c r="E86" s="1">
        <f t="shared" si="2"/>
        <v>6.7193675889328064E-2</v>
      </c>
      <c r="F86" s="1">
        <v>0.155467720685112</v>
      </c>
      <c r="G86" s="1">
        <v>0.11067193675889328</v>
      </c>
      <c r="H86" s="1">
        <v>4.8748353096179184E-2</v>
      </c>
      <c r="I86" s="1">
        <v>0</v>
      </c>
      <c r="J86" s="1">
        <v>1.4492753623188406E-2</v>
      </c>
      <c r="K86" s="1">
        <v>2.1080368906455864E-2</v>
      </c>
      <c r="N86" s="1"/>
    </row>
    <row r="87" spans="1:14" x14ac:dyDescent="0.2">
      <c r="A87" s="6" t="s">
        <v>38</v>
      </c>
      <c r="B87" s="1">
        <v>0.29181084198385238</v>
      </c>
      <c r="C87" s="1">
        <v>0.1118800461361015</v>
      </c>
      <c r="D87" s="1">
        <f t="shared" si="1"/>
        <v>0.17531718569780855</v>
      </c>
      <c r="E87" s="1">
        <f t="shared" si="2"/>
        <v>4.0369088811995385E-2</v>
      </c>
      <c r="F87" s="1">
        <v>0.16032295271049596</v>
      </c>
      <c r="G87" s="1">
        <v>0.14186851211072665</v>
      </c>
      <c r="H87" s="1">
        <v>2.5374855824682813E-2</v>
      </c>
      <c r="I87" s="1">
        <v>0</v>
      </c>
      <c r="J87" s="1">
        <v>1.845444059976932E-2</v>
      </c>
      <c r="K87" s="1">
        <v>3.4602076124567477E-2</v>
      </c>
      <c r="N87" s="1"/>
    </row>
    <row r="88" spans="1:14" x14ac:dyDescent="0.2">
      <c r="A88" s="4" t="s">
        <v>50</v>
      </c>
      <c r="B88" s="1">
        <v>0.27476882430647293</v>
      </c>
      <c r="C88" s="1">
        <v>0.17569352708058125</v>
      </c>
      <c r="D88" s="1">
        <f t="shared" si="1"/>
        <v>0.18824306472919419</v>
      </c>
      <c r="E88" s="1">
        <f t="shared" si="2"/>
        <v>2.3778071334214002E-2</v>
      </c>
      <c r="F88" s="1">
        <v>0.15191545574636725</v>
      </c>
      <c r="G88" s="1">
        <v>9.577278731836196E-2</v>
      </c>
      <c r="H88" s="1">
        <v>3.3025099075297229E-2</v>
      </c>
      <c r="I88" s="1">
        <v>6.6050198150594452E-4</v>
      </c>
      <c r="J88" s="1">
        <v>2.1796565389696168E-2</v>
      </c>
      <c r="K88" s="1">
        <v>3.4346103038309116E-2</v>
      </c>
      <c r="N88" s="1"/>
    </row>
    <row r="89" spans="1:14" x14ac:dyDescent="0.2">
      <c r="A89" s="7" t="s">
        <v>47</v>
      </c>
      <c r="B89" s="1">
        <v>0.32480818414322249</v>
      </c>
      <c r="C89" s="1">
        <v>0.20801364023870417</v>
      </c>
      <c r="D89" s="1">
        <f t="shared" si="1"/>
        <v>0.10571184995737426</v>
      </c>
      <c r="E89" s="1">
        <f t="shared" si="2"/>
        <v>5.2003410059676042E-2</v>
      </c>
      <c r="F89" s="1">
        <v>0.14151747655583974</v>
      </c>
      <c r="G89" s="1">
        <v>0.11594202898550725</v>
      </c>
      <c r="H89" s="1">
        <v>1.278772378516624E-2</v>
      </c>
      <c r="I89" s="1">
        <v>8.5251491901108269E-4</v>
      </c>
      <c r="J89" s="1">
        <v>4.2625745950554137E-3</v>
      </c>
      <c r="K89" s="1">
        <v>3.4100596760443309E-2</v>
      </c>
      <c r="N89" s="1"/>
    </row>
    <row r="90" spans="1:14" x14ac:dyDescent="0.2">
      <c r="A90" s="4" t="s">
        <v>22</v>
      </c>
      <c r="B90" s="1">
        <v>0.30584192439862545</v>
      </c>
      <c r="C90" s="1">
        <v>0.15120274914089346</v>
      </c>
      <c r="D90" s="1">
        <f t="shared" si="1"/>
        <v>0.15463917525773196</v>
      </c>
      <c r="E90" s="1">
        <f t="shared" si="2"/>
        <v>4.4673539518900345E-2</v>
      </c>
      <c r="F90" s="1">
        <v>0.21993127147766323</v>
      </c>
      <c r="G90" s="1">
        <v>7.2164948453608241E-2</v>
      </c>
      <c r="H90" s="1">
        <v>1.3745704467353952E-2</v>
      </c>
      <c r="I90" s="1">
        <v>0</v>
      </c>
      <c r="J90" s="1">
        <v>0</v>
      </c>
      <c r="K90" s="1">
        <v>3.7800687285223365E-2</v>
      </c>
      <c r="N90" s="1"/>
    </row>
    <row r="91" spans="1:14" x14ac:dyDescent="0.2">
      <c r="A91" s="3" t="s">
        <v>12</v>
      </c>
      <c r="B91" s="1">
        <v>4.807692307692308E-3</v>
      </c>
      <c r="C91" s="1">
        <v>9.6153846153846159E-3</v>
      </c>
      <c r="D91" s="1">
        <f t="shared" si="1"/>
        <v>0</v>
      </c>
      <c r="E91" s="1">
        <f t="shared" si="2"/>
        <v>0</v>
      </c>
      <c r="F91" s="1">
        <v>7.6923076923076927E-2</v>
      </c>
      <c r="G91" s="1">
        <v>2.403846153846154E-3</v>
      </c>
      <c r="H91" s="1">
        <v>2.403846153846154E-3</v>
      </c>
      <c r="I91" s="1">
        <v>0.74278846153846156</v>
      </c>
      <c r="J91" s="1">
        <v>0</v>
      </c>
      <c r="K91" s="1">
        <v>0.16105769230769232</v>
      </c>
      <c r="N91" s="1"/>
    </row>
    <row r="92" spans="1:14" x14ac:dyDescent="0.2">
      <c r="A92" s="6" t="s">
        <v>49</v>
      </c>
      <c r="B92" s="1">
        <v>0.32406671961874506</v>
      </c>
      <c r="C92" s="1">
        <v>0.14853057982525814</v>
      </c>
      <c r="D92" s="1">
        <f t="shared" si="1"/>
        <v>0.11040508339952343</v>
      </c>
      <c r="E92" s="1">
        <f t="shared" si="2"/>
        <v>5.4011119936457505E-2</v>
      </c>
      <c r="F92" s="1">
        <v>0.16044479745830023</v>
      </c>
      <c r="G92" s="1">
        <v>0.13582208101667989</v>
      </c>
      <c r="H92" s="1">
        <v>2.8594122319301033E-2</v>
      </c>
      <c r="I92" s="1">
        <v>0</v>
      </c>
      <c r="J92" s="1">
        <v>1.1119936457505957E-2</v>
      </c>
      <c r="K92" s="1">
        <v>2.7005559968228753E-2</v>
      </c>
      <c r="N92" s="1"/>
    </row>
    <row r="93" spans="1:14" x14ac:dyDescent="0.2">
      <c r="A93" s="4" t="s">
        <v>35</v>
      </c>
      <c r="B93" s="1">
        <v>0.48621553884711777</v>
      </c>
      <c r="C93" s="1">
        <v>0.15789473684210525</v>
      </c>
      <c r="D93" s="1">
        <f t="shared" si="1"/>
        <v>0.14536340852130325</v>
      </c>
      <c r="E93" s="1">
        <f t="shared" si="2"/>
        <v>1.5037593984962405E-2</v>
      </c>
      <c r="F93" s="1">
        <v>6.7669172932330823E-2</v>
      </c>
      <c r="G93" s="1">
        <v>4.5112781954887216E-2</v>
      </c>
      <c r="H93" s="1">
        <v>3.7593984962406013E-2</v>
      </c>
      <c r="I93" s="1">
        <v>0</v>
      </c>
      <c r="J93" s="1">
        <v>1.0025062656641603E-2</v>
      </c>
      <c r="K93" s="1">
        <v>3.5087719298245612E-2</v>
      </c>
      <c r="N93" s="1"/>
    </row>
    <row r="94" spans="1:14" x14ac:dyDescent="0.2">
      <c r="A94" s="3" t="s">
        <v>57</v>
      </c>
      <c r="B94" s="1">
        <v>0.45575567736883321</v>
      </c>
      <c r="C94" s="1">
        <v>6.8911511354737665E-2</v>
      </c>
      <c r="D94" s="1">
        <f t="shared" si="1"/>
        <v>0.11902897415818324</v>
      </c>
      <c r="E94" s="1">
        <f t="shared" si="2"/>
        <v>6.9694596711041501E-2</v>
      </c>
      <c r="F94" s="1">
        <v>0.14173844949099451</v>
      </c>
      <c r="G94" s="1">
        <v>0.1307752545027408</v>
      </c>
      <c r="H94" s="1">
        <v>4.6985121378230231E-3</v>
      </c>
      <c r="I94" s="1">
        <v>1.5661707126076742E-3</v>
      </c>
      <c r="J94" s="1">
        <v>3.9154267815191858E-3</v>
      </c>
      <c r="K94" s="1">
        <v>3.9154267815191858E-3</v>
      </c>
      <c r="N94" s="1"/>
    </row>
    <row r="95" spans="1:14" x14ac:dyDescent="0.2">
      <c r="A95" s="3" t="s">
        <v>67</v>
      </c>
      <c r="B95" s="1">
        <v>0</v>
      </c>
      <c r="C95" s="1">
        <v>0</v>
      </c>
      <c r="D95" s="1">
        <f t="shared" si="1"/>
        <v>1.9342359767891683E-3</v>
      </c>
      <c r="E95" s="1">
        <f t="shared" si="2"/>
        <v>0</v>
      </c>
      <c r="F95" s="1">
        <v>6.7698259187620888E-2</v>
      </c>
      <c r="G95" s="1">
        <v>0</v>
      </c>
      <c r="H95" s="1">
        <v>0</v>
      </c>
      <c r="I95" s="1">
        <v>0.82011605415860733</v>
      </c>
      <c r="J95" s="1">
        <v>0</v>
      </c>
      <c r="K95" s="1">
        <v>0.1102514506769826</v>
      </c>
      <c r="N95" s="1"/>
    </row>
    <row r="96" spans="1:14" x14ac:dyDescent="0.2">
      <c r="A96" s="6" t="s">
        <v>31</v>
      </c>
      <c r="B96" s="1">
        <v>0.25878003696857671</v>
      </c>
      <c r="C96" s="1">
        <v>0.22181146025878004</v>
      </c>
      <c r="D96" s="1">
        <f t="shared" si="1"/>
        <v>0.11275415896487985</v>
      </c>
      <c r="E96" s="1">
        <f t="shared" si="2"/>
        <v>0.13863216266173753</v>
      </c>
      <c r="F96" s="1">
        <v>8.5027726432532341E-2</v>
      </c>
      <c r="G96" s="1">
        <v>8.6876155268022184E-2</v>
      </c>
      <c r="H96" s="1">
        <v>1.4787430683918669E-2</v>
      </c>
      <c r="I96" s="1">
        <v>0</v>
      </c>
      <c r="J96" s="1">
        <v>2.4029574861367836E-2</v>
      </c>
      <c r="K96" s="1">
        <v>5.730129390018484E-2</v>
      </c>
      <c r="N96" s="1"/>
    </row>
    <row r="97" spans="1:14" x14ac:dyDescent="0.2">
      <c r="A97" s="3" t="s">
        <v>19</v>
      </c>
      <c r="B97" s="1">
        <v>0.10837438423645321</v>
      </c>
      <c r="C97" s="1">
        <v>0.2019704433497537</v>
      </c>
      <c r="D97" s="1">
        <f t="shared" si="1"/>
        <v>9.6059113300492605E-2</v>
      </c>
      <c r="E97" s="1">
        <f t="shared" si="2"/>
        <v>6.4039408866995079E-2</v>
      </c>
      <c r="F97" s="1">
        <v>0.1354679802955665</v>
      </c>
      <c r="G97" s="1">
        <v>6.8965517241379309E-2</v>
      </c>
      <c r="H97" s="1">
        <v>2.4630541871921183E-3</v>
      </c>
      <c r="I97" s="1">
        <v>0.23891625615763548</v>
      </c>
      <c r="J97" s="1">
        <v>0</v>
      </c>
      <c r="K97" s="1">
        <v>8.3743842364532015E-2</v>
      </c>
      <c r="N97" s="1"/>
    </row>
    <row r="98" spans="1:14" x14ac:dyDescent="0.2">
      <c r="A98" s="4" t="s">
        <v>39</v>
      </c>
      <c r="B98" s="1">
        <v>0.28696604600219056</v>
      </c>
      <c r="C98" s="1">
        <v>0.15005476451259583</v>
      </c>
      <c r="D98" s="1">
        <f t="shared" si="1"/>
        <v>0.18291347207009859</v>
      </c>
      <c r="E98" s="1">
        <f t="shared" si="2"/>
        <v>2.7382256297918947E-2</v>
      </c>
      <c r="F98" s="1">
        <v>0.15662650602409639</v>
      </c>
      <c r="G98" s="1">
        <v>0.10295728368017525</v>
      </c>
      <c r="H98" s="1">
        <v>3.3953997809419496E-2</v>
      </c>
      <c r="I98" s="1">
        <v>0</v>
      </c>
      <c r="J98" s="1">
        <v>3.1763417305585982E-2</v>
      </c>
      <c r="K98" s="1">
        <v>2.7382256297918947E-2</v>
      </c>
      <c r="N98" s="1"/>
    </row>
    <row r="99" spans="1:14" x14ac:dyDescent="0.2">
      <c r="A99" s="4" t="s">
        <v>26</v>
      </c>
      <c r="B99" s="1">
        <v>0.30697674418604654</v>
      </c>
      <c r="C99" s="1">
        <v>7.9069767441860464E-2</v>
      </c>
      <c r="D99" s="1">
        <f t="shared" si="1"/>
        <v>0.23953488372093024</v>
      </c>
      <c r="E99" s="1">
        <f t="shared" si="2"/>
        <v>9.7674418604651161E-2</v>
      </c>
      <c r="F99" s="1">
        <v>0.1372093023255814</v>
      </c>
      <c r="G99" s="1">
        <v>3.9534883720930232E-2</v>
      </c>
      <c r="H99" s="1">
        <v>6.9767441860465115E-3</v>
      </c>
      <c r="I99" s="1">
        <v>2.5581395348837209E-2</v>
      </c>
      <c r="J99" s="1">
        <v>2.3255813953488372E-2</v>
      </c>
      <c r="K99" s="1">
        <v>4.4186046511627906E-2</v>
      </c>
      <c r="N99" s="1"/>
    </row>
    <row r="100" spans="1:14" x14ac:dyDescent="0.2">
      <c r="A100" s="3" t="s">
        <v>46</v>
      </c>
      <c r="B100" s="1">
        <v>0.26570779712339138</v>
      </c>
      <c r="C100" s="1">
        <v>0.19303557910673733</v>
      </c>
      <c r="D100" s="1">
        <f t="shared" si="1"/>
        <v>0.18925056775170326</v>
      </c>
      <c r="E100" s="1">
        <f t="shared" si="2"/>
        <v>1.3626040878122634E-2</v>
      </c>
      <c r="F100" s="1">
        <v>0.20514761544284632</v>
      </c>
      <c r="G100" s="1">
        <v>8.4027252081756251E-2</v>
      </c>
      <c r="H100" s="1">
        <v>1.2869038607115822E-2</v>
      </c>
      <c r="I100" s="1">
        <v>0</v>
      </c>
      <c r="J100" s="1">
        <v>1.4383043149129448E-2</v>
      </c>
      <c r="K100" s="1">
        <v>2.1953065859197578E-2</v>
      </c>
      <c r="N100" s="1"/>
    </row>
    <row r="101" spans="1:14" x14ac:dyDescent="0.2">
      <c r="A101" s="4" t="s">
        <v>16</v>
      </c>
      <c r="B101" s="1">
        <v>0.203125</v>
      </c>
      <c r="C101" s="1">
        <v>0.171875</v>
      </c>
      <c r="D101" s="1">
        <f t="shared" si="1"/>
        <v>0.15625</v>
      </c>
      <c r="E101" s="1">
        <f t="shared" si="2"/>
        <v>0</v>
      </c>
      <c r="F101" s="1">
        <v>0.234375</v>
      </c>
      <c r="G101" s="1">
        <v>0.15625</v>
      </c>
      <c r="H101" s="1">
        <v>0</v>
      </c>
      <c r="I101" s="1">
        <v>0</v>
      </c>
      <c r="J101" s="1">
        <v>0</v>
      </c>
      <c r="K101" s="1">
        <v>7.8125E-2</v>
      </c>
      <c r="N101" s="1"/>
    </row>
    <row r="102" spans="1:14" x14ac:dyDescent="0.2">
      <c r="A102" s="3" t="s">
        <v>17</v>
      </c>
      <c r="B102" s="1">
        <v>1.0645375914836993E-2</v>
      </c>
      <c r="C102" s="1">
        <v>7.3186959414504324E-3</v>
      </c>
      <c r="D102" s="1">
        <f t="shared" si="1"/>
        <v>3.9254823685961414E-2</v>
      </c>
      <c r="E102" s="1">
        <f t="shared" si="2"/>
        <v>0.91683300066533602</v>
      </c>
      <c r="F102" s="1">
        <v>1.7298735861610112E-2</v>
      </c>
      <c r="G102" s="1">
        <v>3.3266799733865601E-3</v>
      </c>
      <c r="H102" s="1">
        <v>0</v>
      </c>
      <c r="I102" s="1">
        <v>6.6533599467731206E-4</v>
      </c>
      <c r="J102" s="1">
        <v>0</v>
      </c>
      <c r="K102" s="1">
        <v>4.6573519627411842E-3</v>
      </c>
      <c r="N102" s="1"/>
    </row>
    <row r="103" spans="1:14" x14ac:dyDescent="0.2">
      <c r="A103" s="5" t="s">
        <v>59</v>
      </c>
      <c r="B103" s="1">
        <v>0.50366748166259168</v>
      </c>
      <c r="C103" s="1">
        <v>5.7864710676446621E-2</v>
      </c>
      <c r="D103" s="1">
        <f t="shared" si="1"/>
        <v>8.1499592502037491E-2</v>
      </c>
      <c r="E103" s="1">
        <f t="shared" si="2"/>
        <v>4.9714751426242869E-2</v>
      </c>
      <c r="F103" s="1">
        <v>0.16299918500407498</v>
      </c>
      <c r="G103" s="1">
        <v>0.11654441727791361</v>
      </c>
      <c r="H103" s="1">
        <v>1.1409942950285249E-2</v>
      </c>
      <c r="I103" s="1">
        <v>1.6299918500407497E-3</v>
      </c>
      <c r="J103" s="1">
        <v>7.3349633251833741E-3</v>
      </c>
      <c r="K103" s="1">
        <v>7.3349633251833741E-3</v>
      </c>
      <c r="N103" s="1"/>
    </row>
    <row r="104" spans="1:14" x14ac:dyDescent="0.2">
      <c r="A104" s="4" t="s">
        <v>29</v>
      </c>
      <c r="B104" s="1">
        <v>0.26499032882011603</v>
      </c>
      <c r="C104" s="1">
        <v>0.10444874274661509</v>
      </c>
      <c r="D104" s="1">
        <f t="shared" si="1"/>
        <v>0.12379110251450677</v>
      </c>
      <c r="E104" s="1">
        <f t="shared" si="2"/>
        <v>3.8684719535783368E-2</v>
      </c>
      <c r="F104" s="1">
        <v>0.1760154738878143</v>
      </c>
      <c r="G104" s="1">
        <v>0.15667311411992263</v>
      </c>
      <c r="H104" s="1">
        <v>4.0618955512572531E-2</v>
      </c>
      <c r="I104" s="1">
        <v>0</v>
      </c>
      <c r="J104" s="1">
        <v>3.8684719535783368E-2</v>
      </c>
      <c r="K104" s="1">
        <v>5.6092843326885883E-2</v>
      </c>
      <c r="N104" s="1"/>
    </row>
    <row r="105" spans="1:14" x14ac:dyDescent="0.2">
      <c r="A105" s="4" t="s">
        <v>13</v>
      </c>
      <c r="B105" s="1">
        <v>3.4013605442176869E-3</v>
      </c>
      <c r="C105" s="1">
        <v>1.020408163265306E-2</v>
      </c>
      <c r="D105" s="1">
        <f t="shared" si="1"/>
        <v>5.6122448979591837E-2</v>
      </c>
      <c r="E105" s="1">
        <f t="shared" si="2"/>
        <v>0.87925170068027214</v>
      </c>
      <c r="F105" s="1">
        <v>1.7006802721088437E-2</v>
      </c>
      <c r="G105" s="1">
        <v>1.5306122448979591E-2</v>
      </c>
      <c r="H105" s="1">
        <v>0</v>
      </c>
      <c r="I105" s="1">
        <v>1.7006802721088435E-3</v>
      </c>
      <c r="J105" s="1">
        <v>0</v>
      </c>
      <c r="K105" s="1">
        <v>1.7006802721088437E-2</v>
      </c>
      <c r="N105" s="1"/>
    </row>
    <row r="106" spans="1:14" x14ac:dyDescent="0.2">
      <c r="A106" s="4" t="s">
        <v>68</v>
      </c>
      <c r="B106" s="1">
        <v>0</v>
      </c>
      <c r="C106" s="1">
        <v>4.3478260869565216E-2</v>
      </c>
      <c r="D106" s="1">
        <f t="shared" si="1"/>
        <v>0</v>
      </c>
      <c r="E106" s="1">
        <f t="shared" si="2"/>
        <v>0</v>
      </c>
      <c r="F106" s="1">
        <v>0</v>
      </c>
      <c r="G106" s="1">
        <v>0</v>
      </c>
      <c r="H106" s="1">
        <v>0</v>
      </c>
      <c r="I106" s="1">
        <v>0</v>
      </c>
      <c r="J106" s="1">
        <v>0.93478260869565222</v>
      </c>
      <c r="K106" s="1">
        <v>2.1739130434782608E-2</v>
      </c>
      <c r="N106" s="1"/>
    </row>
    <row r="107" spans="1:14" x14ac:dyDescent="0.2">
      <c r="A107" s="4" t="s">
        <v>23</v>
      </c>
      <c r="B107" s="1">
        <v>0.26409495548961398</v>
      </c>
      <c r="C107" s="1">
        <v>0.17507418397626112</v>
      </c>
      <c r="D107" s="1">
        <f t="shared" si="1"/>
        <v>0.24332344213649851</v>
      </c>
      <c r="E107" s="1">
        <f t="shared" si="2"/>
        <v>3.2640949554896145E-2</v>
      </c>
      <c r="F107" s="1">
        <v>0.20474777448071216</v>
      </c>
      <c r="G107" s="1">
        <v>6.8249258160237386E-2</v>
      </c>
      <c r="H107" s="1">
        <v>0</v>
      </c>
      <c r="I107" s="1">
        <v>0</v>
      </c>
      <c r="J107" s="1">
        <v>5.9347181008902079E-3</v>
      </c>
      <c r="K107" s="1">
        <v>5.9347181008902079E-3</v>
      </c>
      <c r="N107" s="1"/>
    </row>
    <row r="108" spans="1:14" x14ac:dyDescent="0.2">
      <c r="A108" s="4" t="s">
        <v>40</v>
      </c>
      <c r="B108" s="1">
        <v>0.32116004296455425</v>
      </c>
      <c r="C108" s="1">
        <v>0.11278195488721804</v>
      </c>
      <c r="D108" s="1">
        <f t="shared" si="1"/>
        <v>9.8818474758324379E-2</v>
      </c>
      <c r="E108" s="1">
        <f t="shared" si="2"/>
        <v>2.7926960257787327E-2</v>
      </c>
      <c r="F108" s="1">
        <v>0.1933404940923738</v>
      </c>
      <c r="G108" s="1">
        <v>0.12459720730397422</v>
      </c>
      <c r="H108" s="1">
        <v>2.0408163265306121E-2</v>
      </c>
      <c r="I108" s="1">
        <v>7.4113856068743281E-2</v>
      </c>
      <c r="J108" s="1">
        <v>1.611170784103115E-2</v>
      </c>
      <c r="K108" s="1">
        <v>1.0741138560687433E-2</v>
      </c>
      <c r="N108" s="1"/>
    </row>
    <row r="109" spans="1:14" x14ac:dyDescent="0.2">
      <c r="A109" s="6" t="s">
        <v>69</v>
      </c>
      <c r="B109" s="1">
        <v>0</v>
      </c>
      <c r="C109" s="1">
        <v>0</v>
      </c>
      <c r="D109" s="1">
        <f t="shared" si="1"/>
        <v>0</v>
      </c>
      <c r="E109" s="1">
        <f t="shared" si="2"/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N109" s="1"/>
    </row>
    <row r="110" spans="1:14" x14ac:dyDescent="0.2">
      <c r="A110" s="3" t="s">
        <v>70</v>
      </c>
      <c r="B110" s="1">
        <v>0</v>
      </c>
      <c r="C110" s="1">
        <v>0</v>
      </c>
      <c r="D110" s="1">
        <f t="shared" si="1"/>
        <v>0</v>
      </c>
      <c r="E110" s="1">
        <f t="shared" si="2"/>
        <v>0</v>
      </c>
      <c r="F110" s="1">
        <v>2.1276595744680851E-2</v>
      </c>
      <c r="G110" s="1">
        <v>0</v>
      </c>
      <c r="H110" s="1">
        <v>4.2553191489361701E-2</v>
      </c>
      <c r="I110" s="1">
        <v>0</v>
      </c>
      <c r="J110" s="1">
        <v>0.93617021276595747</v>
      </c>
      <c r="K110" s="1">
        <v>0</v>
      </c>
      <c r="N110" s="1"/>
    </row>
    <row r="111" spans="1:14" x14ac:dyDescent="0.2">
      <c r="A111" s="3" t="s">
        <v>44</v>
      </c>
      <c r="B111" s="1">
        <v>0.36152219873150104</v>
      </c>
      <c r="C111" s="1">
        <v>0.10253699788583509</v>
      </c>
      <c r="D111" s="1">
        <f t="shared" si="1"/>
        <v>0.12156448202959831</v>
      </c>
      <c r="E111" s="1">
        <f t="shared" si="2"/>
        <v>6.765327695560254E-2</v>
      </c>
      <c r="F111" s="1">
        <v>0.1744186046511628</v>
      </c>
      <c r="G111" s="1">
        <v>0.13424947145877378</v>
      </c>
      <c r="H111" s="1">
        <v>6.3424947145877377E-3</v>
      </c>
      <c r="I111" s="1">
        <v>1.1627906976744186E-2</v>
      </c>
      <c r="J111" s="1">
        <v>1.6913319238900635E-2</v>
      </c>
      <c r="K111" s="1">
        <v>3.1712473572938688E-3</v>
      </c>
      <c r="N111" s="1"/>
    </row>
    <row r="112" spans="1:14" x14ac:dyDescent="0.2">
      <c r="A112" s="3" t="s">
        <v>36</v>
      </c>
      <c r="B112" s="1">
        <v>0.31652661064425769</v>
      </c>
      <c r="C112" s="1">
        <v>9.8039215686274508E-2</v>
      </c>
      <c r="D112" s="1">
        <f t="shared" si="1"/>
        <v>0.14285714285714285</v>
      </c>
      <c r="E112" s="1">
        <f t="shared" si="2"/>
        <v>6.7226890756302518E-2</v>
      </c>
      <c r="F112" s="1">
        <v>0.1638655462184874</v>
      </c>
      <c r="G112" s="1">
        <v>0.17366946778711484</v>
      </c>
      <c r="H112" s="1">
        <v>9.8039215686274508E-3</v>
      </c>
      <c r="I112" s="1">
        <v>2.8011204481792717E-3</v>
      </c>
      <c r="J112" s="1">
        <v>1.4005602240896359E-3</v>
      </c>
      <c r="K112" s="1">
        <v>2.3809523809523808E-2</v>
      </c>
      <c r="N112" s="1"/>
    </row>
    <row r="113" spans="1:14" x14ac:dyDescent="0.2">
      <c r="A113" s="3" t="s">
        <v>48</v>
      </c>
      <c r="B113" s="1">
        <v>0.39589442815249265</v>
      </c>
      <c r="C113" s="1">
        <v>7.6246334310850442E-2</v>
      </c>
      <c r="D113" s="1">
        <f t="shared" si="1"/>
        <v>5.6695992179863146E-2</v>
      </c>
      <c r="E113" s="1">
        <f t="shared" si="2"/>
        <v>0.10459433040078202</v>
      </c>
      <c r="F113" s="1">
        <v>0.18475073313782991</v>
      </c>
      <c r="G113" s="1">
        <v>0.15249266862170088</v>
      </c>
      <c r="H113" s="1">
        <v>5.8651026392961877E-3</v>
      </c>
      <c r="I113" s="1">
        <v>8.7976539589442824E-3</v>
      </c>
      <c r="J113" s="1">
        <v>9.7751710654936461E-4</v>
      </c>
      <c r="K113" s="1">
        <v>1.3685239491691105E-2</v>
      </c>
      <c r="N113" s="1"/>
    </row>
    <row r="114" spans="1:14" x14ac:dyDescent="0.2">
      <c r="A114" s="5" t="s">
        <v>14</v>
      </c>
      <c r="B114" s="1">
        <v>3.8314176245210726E-3</v>
      </c>
      <c r="C114" s="1">
        <v>0.96296296296296291</v>
      </c>
      <c r="D114" s="1">
        <f t="shared" si="1"/>
        <v>0</v>
      </c>
      <c r="E114" s="1">
        <f t="shared" si="2"/>
        <v>1.40485312899106E-2</v>
      </c>
      <c r="F114" s="1">
        <v>0</v>
      </c>
      <c r="G114" s="1">
        <v>1.7879948914431672E-2</v>
      </c>
      <c r="H114" s="1">
        <v>0</v>
      </c>
      <c r="I114" s="1">
        <v>0</v>
      </c>
      <c r="J114" s="1">
        <v>0</v>
      </c>
      <c r="K114" s="1">
        <v>1.277139208173691E-3</v>
      </c>
      <c r="N114" s="1"/>
    </row>
    <row r="115" spans="1:14" x14ac:dyDescent="0.2">
      <c r="A115" s="3" t="s">
        <v>53</v>
      </c>
      <c r="B115" s="1">
        <v>0.36081694402420572</v>
      </c>
      <c r="C115" s="1">
        <v>0.18986384266263237</v>
      </c>
      <c r="D115" s="1">
        <f t="shared" si="1"/>
        <v>0.17851739788199697</v>
      </c>
      <c r="E115" s="1">
        <f t="shared" si="2"/>
        <v>3.1770045385779121E-2</v>
      </c>
      <c r="F115" s="1">
        <v>0.10136157337367625</v>
      </c>
      <c r="G115" s="1">
        <v>0.11195158850226929</v>
      </c>
      <c r="H115" s="1">
        <v>4.5385779122541605E-3</v>
      </c>
      <c r="I115" s="1">
        <v>7.5642965204236008E-4</v>
      </c>
      <c r="J115" s="1">
        <v>1.2859304084720122E-2</v>
      </c>
      <c r="K115" s="1">
        <v>7.5642965204236008E-3</v>
      </c>
      <c r="N115" s="1"/>
    </row>
    <row r="116" spans="1:14" x14ac:dyDescent="0.2">
      <c r="A116" s="3" t="s">
        <v>27</v>
      </c>
      <c r="B116" s="1">
        <v>0.24813432835820895</v>
      </c>
      <c r="C116" s="1">
        <v>0.21082089552238806</v>
      </c>
      <c r="D116" s="1">
        <f t="shared" si="1"/>
        <v>0.1455223880597015</v>
      </c>
      <c r="E116" s="1">
        <f t="shared" si="2"/>
        <v>7.0895522388059698E-2</v>
      </c>
      <c r="F116" s="1">
        <v>0.12686567164179105</v>
      </c>
      <c r="G116" s="1">
        <v>0.13805970149253732</v>
      </c>
      <c r="H116" s="1">
        <v>1.6791044776119403E-2</v>
      </c>
      <c r="I116" s="1">
        <v>1.1194029850746268E-2</v>
      </c>
      <c r="J116" s="1">
        <v>2.7985074626865673E-2</v>
      </c>
      <c r="K116" s="1">
        <v>3.7313432835820895E-3</v>
      </c>
      <c r="N116" s="1"/>
    </row>
    <row r="117" spans="1:14" x14ac:dyDescent="0.2">
      <c r="A117" s="3" t="s">
        <v>42</v>
      </c>
      <c r="B117" s="1">
        <v>0.38225255972696248</v>
      </c>
      <c r="C117" s="1">
        <v>0.12741751990898748</v>
      </c>
      <c r="D117" s="1">
        <f t="shared" si="1"/>
        <v>0.10466439135381114</v>
      </c>
      <c r="E117" s="1">
        <f t="shared" si="2"/>
        <v>4.0955631399317405E-2</v>
      </c>
      <c r="F117" s="1">
        <v>0.22070534698521047</v>
      </c>
      <c r="G117" s="1">
        <v>0.10011376564277588</v>
      </c>
      <c r="H117" s="1">
        <v>2.2753128555176336E-3</v>
      </c>
      <c r="I117" s="1">
        <v>0</v>
      </c>
      <c r="J117" s="1">
        <v>1.2514220705346985E-2</v>
      </c>
      <c r="K117" s="1">
        <v>9.1012514220705342E-3</v>
      </c>
      <c r="N117" s="1"/>
    </row>
    <row r="118" spans="1:14" x14ac:dyDescent="0.2">
      <c r="A118" s="7" t="s">
        <v>52</v>
      </c>
      <c r="B118" s="1">
        <v>0.27995110024449876</v>
      </c>
      <c r="C118" s="1">
        <v>0.20537897310513448</v>
      </c>
      <c r="D118" s="1">
        <f t="shared" si="1"/>
        <v>0.11613691931540342</v>
      </c>
      <c r="E118" s="1">
        <f t="shared" si="2"/>
        <v>6.8459657701711488E-2</v>
      </c>
      <c r="F118" s="1">
        <v>0.16381418092909536</v>
      </c>
      <c r="G118" s="1">
        <v>0.14608801955990219</v>
      </c>
      <c r="H118" s="1">
        <v>1.3447432762836185E-2</v>
      </c>
      <c r="I118" s="1">
        <v>0</v>
      </c>
      <c r="J118" s="1">
        <v>4.8899755501222494E-3</v>
      </c>
      <c r="K118" s="1">
        <v>1.8337408312958435E-3</v>
      </c>
      <c r="N118" s="1"/>
    </row>
    <row r="119" spans="1:14" x14ac:dyDescent="0.2">
      <c r="A119" s="4" t="s">
        <v>21</v>
      </c>
      <c r="B119" s="1">
        <v>0.30569948186528495</v>
      </c>
      <c r="C119" s="1">
        <v>8.2901554404145081E-2</v>
      </c>
      <c r="D119" s="1">
        <f t="shared" si="1"/>
        <v>0.11398963730569948</v>
      </c>
      <c r="E119" s="1">
        <f t="shared" si="2"/>
        <v>0.16580310880829016</v>
      </c>
      <c r="F119" s="1">
        <v>0.20725388601036268</v>
      </c>
      <c r="G119" s="1">
        <v>5.6994818652849742E-2</v>
      </c>
      <c r="H119" s="1">
        <v>1.0362694300518135E-2</v>
      </c>
      <c r="I119" s="1">
        <v>5.1813471502590676E-3</v>
      </c>
      <c r="J119" s="1">
        <v>3.1088082901554404E-2</v>
      </c>
      <c r="K119" s="1">
        <v>2.072538860103627E-2</v>
      </c>
      <c r="N119" s="1"/>
    </row>
    <row r="120" spans="1:14" x14ac:dyDescent="0.2">
      <c r="A120" s="6" t="s">
        <v>66</v>
      </c>
      <c r="B120" s="1">
        <v>0.42419522326064379</v>
      </c>
      <c r="C120" s="1">
        <v>9.9169262720664592E-2</v>
      </c>
      <c r="D120" s="1">
        <f t="shared" si="1"/>
        <v>0.10020768431983386</v>
      </c>
      <c r="E120" s="1">
        <f t="shared" si="2"/>
        <v>0.12253374870197301</v>
      </c>
      <c r="F120" s="1">
        <v>0.13551401869158877</v>
      </c>
      <c r="G120" s="1">
        <v>7.5285565939771551E-2</v>
      </c>
      <c r="H120" s="1">
        <v>1.2461059190031152E-2</v>
      </c>
      <c r="I120" s="1">
        <v>3.1152647975077881E-3</v>
      </c>
      <c r="J120" s="1">
        <v>1.8172377985462097E-2</v>
      </c>
      <c r="K120" s="1">
        <v>9.3457943925233638E-3</v>
      </c>
      <c r="N120" s="1"/>
    </row>
    <row r="121" spans="1:14" x14ac:dyDescent="0.2">
      <c r="A121" s="3" t="s">
        <v>58</v>
      </c>
      <c r="B121" s="1">
        <v>0.27493138151875574</v>
      </c>
      <c r="C121" s="1">
        <v>8.7831655992680696E-2</v>
      </c>
      <c r="D121" s="1">
        <f t="shared" si="1"/>
        <v>0.18938700823421775</v>
      </c>
      <c r="E121" s="1">
        <f t="shared" si="2"/>
        <v>0.17566331198536139</v>
      </c>
      <c r="F121" s="1">
        <v>0.12854528819762123</v>
      </c>
      <c r="G121" s="1">
        <v>0.1161939615736505</v>
      </c>
      <c r="H121" s="1">
        <v>1.3266239707227814E-2</v>
      </c>
      <c r="I121" s="1">
        <v>4.5745654162854531E-4</v>
      </c>
      <c r="J121" s="1">
        <v>1.0064043915827997E-2</v>
      </c>
      <c r="K121" s="1">
        <v>3.6596523330283625E-3</v>
      </c>
      <c r="N121" s="1"/>
    </row>
    <row r="122" spans="1:14" x14ac:dyDescent="0.2">
      <c r="A122" s="3" t="s">
        <v>18</v>
      </c>
      <c r="B122" s="1">
        <v>7.9591836734693874E-2</v>
      </c>
      <c r="C122" s="1">
        <v>2.6530612244897958E-2</v>
      </c>
      <c r="D122" s="1">
        <f t="shared" si="1"/>
        <v>8.3673469387755106E-2</v>
      </c>
      <c r="E122" s="1">
        <f t="shared" si="2"/>
        <v>2.0408163265306124E-3</v>
      </c>
      <c r="F122" s="1">
        <v>0.12857142857142856</v>
      </c>
      <c r="G122" s="1">
        <v>1.6326530612244899E-2</v>
      </c>
      <c r="H122" s="1">
        <v>0</v>
      </c>
      <c r="I122" s="1">
        <v>0.65102040816326534</v>
      </c>
      <c r="J122" s="1">
        <v>4.0816326530612249E-3</v>
      </c>
      <c r="K122" s="1">
        <v>8.1632653061224497E-3</v>
      </c>
      <c r="N122" s="1"/>
    </row>
    <row r="123" spans="1:14" x14ac:dyDescent="0.2">
      <c r="A123" s="4" t="s">
        <v>15</v>
      </c>
      <c r="B123" s="1">
        <v>7.4183976261127599E-3</v>
      </c>
      <c r="C123" s="1">
        <v>0.87833827893175076</v>
      </c>
      <c r="D123" s="1">
        <f t="shared" si="1"/>
        <v>3.2640949554896145E-2</v>
      </c>
      <c r="E123" s="1">
        <f t="shared" si="2"/>
        <v>1.483679525222552E-3</v>
      </c>
      <c r="F123" s="1">
        <v>5.9347181008902079E-3</v>
      </c>
      <c r="G123" s="1">
        <v>6.0830860534124627E-2</v>
      </c>
      <c r="H123" s="1">
        <v>0</v>
      </c>
      <c r="I123" s="1">
        <v>0</v>
      </c>
      <c r="J123" s="1">
        <v>7.4183976261127599E-3</v>
      </c>
      <c r="K123" s="1">
        <v>5.9347181008902079E-3</v>
      </c>
      <c r="N123" s="1"/>
    </row>
    <row r="124" spans="1:14" x14ac:dyDescent="0.2">
      <c r="A124" s="4" t="s">
        <v>45</v>
      </c>
      <c r="B124" s="1">
        <v>0.31747483989021041</v>
      </c>
      <c r="C124" s="1">
        <v>0.19030192131747484</v>
      </c>
      <c r="D124" s="1">
        <f t="shared" si="1"/>
        <v>0.17657822506861848</v>
      </c>
      <c r="E124" s="1">
        <f t="shared" si="2"/>
        <v>4.8490393412625801E-2</v>
      </c>
      <c r="F124" s="1">
        <v>8.1427264409881059E-2</v>
      </c>
      <c r="G124" s="1">
        <v>0.10887465690759378</v>
      </c>
      <c r="H124" s="1">
        <v>3.0192131747483988E-2</v>
      </c>
      <c r="I124" s="1">
        <v>0</v>
      </c>
      <c r="J124" s="1">
        <v>1.3723696248856358E-2</v>
      </c>
      <c r="K124" s="1">
        <v>3.2936870997255258E-2</v>
      </c>
      <c r="N124" s="1"/>
    </row>
    <row r="125" spans="1:14" x14ac:dyDescent="0.2">
      <c r="A125" s="5" t="s">
        <v>30</v>
      </c>
      <c r="B125" s="1">
        <v>0.46779661016949153</v>
      </c>
      <c r="C125" s="1">
        <v>5.0847457627118647E-2</v>
      </c>
      <c r="D125" s="1">
        <f t="shared" si="1"/>
        <v>0.12542372881355932</v>
      </c>
      <c r="E125" s="1">
        <f t="shared" si="2"/>
        <v>9.152542372881356E-2</v>
      </c>
      <c r="F125" s="1">
        <v>7.1186440677966104E-2</v>
      </c>
      <c r="G125" s="1">
        <v>9.8305084745762716E-2</v>
      </c>
      <c r="H125" s="1">
        <v>4.4067796610169491E-2</v>
      </c>
      <c r="I125" s="1">
        <v>0</v>
      </c>
      <c r="J125" s="1">
        <v>1.6949152542372881E-2</v>
      </c>
      <c r="K125" s="1">
        <v>3.3898305084745763E-2</v>
      </c>
    </row>
    <row r="126" spans="1:14" x14ac:dyDescent="0.2">
      <c r="A126" s="3" t="s">
        <v>11</v>
      </c>
      <c r="B126" s="1">
        <v>3.6900369003690036E-3</v>
      </c>
      <c r="C126" s="1">
        <v>0.98892988929889303</v>
      </c>
      <c r="D126" s="1">
        <f t="shared" si="1"/>
        <v>0</v>
      </c>
      <c r="E126" s="1">
        <f t="shared" si="2"/>
        <v>0</v>
      </c>
      <c r="F126" s="1">
        <v>3.6900369003690036E-3</v>
      </c>
      <c r="G126" s="1">
        <v>0</v>
      </c>
      <c r="H126" s="1">
        <v>3.6900369003690036E-3</v>
      </c>
      <c r="I126" s="1">
        <v>0</v>
      </c>
      <c r="J126" s="1">
        <v>0</v>
      </c>
      <c r="K126" s="1">
        <v>0</v>
      </c>
    </row>
    <row r="127" spans="1:14" x14ac:dyDescent="0.2">
      <c r="A127" s="3" t="s">
        <v>41</v>
      </c>
      <c r="B127" s="1">
        <v>0.22697126013264554</v>
      </c>
      <c r="C127" s="1">
        <v>0.18865143699336773</v>
      </c>
      <c r="D127" s="1">
        <f t="shared" si="1"/>
        <v>0.16359616801768606</v>
      </c>
      <c r="E127" s="1">
        <f t="shared" si="2"/>
        <v>2.8002947678703021E-2</v>
      </c>
      <c r="F127" s="1">
        <v>0.13411938098747236</v>
      </c>
      <c r="G127" s="1">
        <v>0.13485630066322771</v>
      </c>
      <c r="H127" s="1">
        <v>3.9793662490788501E-2</v>
      </c>
      <c r="I127" s="1">
        <v>5.6742815033161385E-2</v>
      </c>
      <c r="J127" s="1">
        <v>1.4001473839351511E-2</v>
      </c>
      <c r="K127" s="1">
        <v>1.3264554163596167E-2</v>
      </c>
    </row>
    <row r="128" spans="1:14" x14ac:dyDescent="0.2">
      <c r="A128" s="8" t="s">
        <v>78</v>
      </c>
      <c r="B128" s="9">
        <v>0.30027757642191616</v>
      </c>
      <c r="C128" s="9">
        <v>0.15392231396191722</v>
      </c>
      <c r="D128" s="9">
        <f t="shared" si="1"/>
        <v>0.13549972595958346</v>
      </c>
      <c r="E128" s="9">
        <f t="shared" si="2"/>
        <v>9.890207033114691E-2</v>
      </c>
      <c r="F128" s="9">
        <v>0.13367868319159845</v>
      </c>
      <c r="G128" s="9">
        <v>9.9255670868619722E-2</v>
      </c>
      <c r="H128" s="9">
        <v>2.1056912006506251E-2</v>
      </c>
      <c r="I128" s="9">
        <v>2.4911157864959954E-2</v>
      </c>
      <c r="J128" s="9">
        <v>1.4621382224500981E-2</v>
      </c>
      <c r="K128" s="9">
        <v>9.6709746998815439E-3</v>
      </c>
    </row>
    <row r="129" spans="1:14" x14ac:dyDescent="0.2">
      <c r="A129" s="2"/>
      <c r="B129" s="4" t="s">
        <v>72</v>
      </c>
      <c r="C129" s="3" t="s">
        <v>73</v>
      </c>
      <c r="D129" s="3"/>
      <c r="E129" s="7" t="s">
        <v>74</v>
      </c>
      <c r="F129" s="5" t="s">
        <v>75</v>
      </c>
      <c r="G129" s="6" t="s">
        <v>76</v>
      </c>
      <c r="H129" s="2"/>
      <c r="I129" s="2"/>
      <c r="J129" s="2"/>
      <c r="K129" s="2"/>
      <c r="N129" s="1"/>
    </row>
    <row r="130" spans="1:14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 spans="1:14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4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 spans="1:14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4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4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 spans="1:14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4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 spans="1:14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 spans="1:14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 spans="1:14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4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 spans="1:14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 spans="1:14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 spans="1:14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4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 spans="1:14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 spans="1:14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 spans="1:14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4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"/>
      <c r="N153" s="1"/>
    </row>
    <row r="154" spans="1:14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"/>
      <c r="N154" s="1"/>
    </row>
    <row r="155" spans="1:14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"/>
      <c r="N155" s="1"/>
    </row>
    <row r="156" spans="1:14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"/>
      <c r="N156" s="1"/>
    </row>
    <row r="157" spans="1:14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"/>
      <c r="N157" s="1"/>
    </row>
    <row r="158" spans="1:14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"/>
      <c r="N158" s="1"/>
    </row>
    <row r="159" spans="1:14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"/>
      <c r="N159" s="1"/>
    </row>
    <row r="160" spans="1:14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"/>
      <c r="N160" s="1"/>
    </row>
    <row r="161" spans="1:14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"/>
      <c r="N161" s="1"/>
    </row>
    <row r="162" spans="1:14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"/>
      <c r="N162" s="1"/>
    </row>
    <row r="163" spans="1:14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"/>
      <c r="N163" s="1"/>
    </row>
    <row r="164" spans="1:14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"/>
      <c r="N164" s="1"/>
    </row>
    <row r="165" spans="1:14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"/>
      <c r="N165" s="1"/>
    </row>
    <row r="166" spans="1:14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"/>
      <c r="N166" s="1"/>
    </row>
    <row r="167" spans="1:14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"/>
      <c r="N167" s="1"/>
    </row>
    <row r="168" spans="1:14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"/>
      <c r="N168" s="1"/>
    </row>
    <row r="169" spans="1:14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"/>
      <c r="N169" s="1"/>
    </row>
    <row r="170" spans="1:14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"/>
      <c r="N170" s="1"/>
    </row>
    <row r="171" spans="1:14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"/>
      <c r="N171" s="1"/>
    </row>
    <row r="172" spans="1:14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"/>
      <c r="N172" s="1"/>
    </row>
    <row r="173" spans="1:14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"/>
      <c r="N173" s="1"/>
    </row>
    <row r="174" spans="1:14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"/>
      <c r="N174" s="1"/>
    </row>
    <row r="175" spans="1:14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"/>
      <c r="N175" s="1"/>
    </row>
    <row r="176" spans="1:14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"/>
      <c r="N176" s="1"/>
    </row>
    <row r="177" spans="1:14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"/>
      <c r="N177" s="1"/>
    </row>
    <row r="178" spans="1:14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"/>
      <c r="N178" s="1"/>
    </row>
    <row r="179" spans="1:14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"/>
      <c r="N179" s="1"/>
    </row>
    <row r="180" spans="1:14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"/>
      <c r="N180" s="1"/>
    </row>
    <row r="181" spans="1:14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"/>
      <c r="N181" s="1"/>
    </row>
    <row r="182" spans="1:14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"/>
      <c r="N182" s="1"/>
    </row>
    <row r="183" spans="1:14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"/>
      <c r="N183" s="1"/>
    </row>
    <row r="184" spans="1:14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"/>
      <c r="N184" s="1"/>
    </row>
    <row r="185" spans="1:14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"/>
      <c r="N185" s="1"/>
    </row>
    <row r="186" spans="1:14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"/>
      <c r="N186" s="1"/>
    </row>
    <row r="187" spans="1:14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"/>
      <c r="N187" s="1"/>
    </row>
    <row r="188" spans="1:14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"/>
      <c r="N188" s="1"/>
    </row>
    <row r="189" spans="1:14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"/>
      <c r="N189" s="1"/>
    </row>
    <row r="190" spans="1:14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N190" s="1"/>
    </row>
    <row r="191" spans="1:14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N191" s="1"/>
    </row>
    <row r="192" spans="1:14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N192" s="1"/>
    </row>
    <row r="193" spans="2:14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N193" s="1"/>
    </row>
    <row r="194" spans="2:14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N194" s="1"/>
    </row>
    <row r="195" spans="2:14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N195" s="1"/>
    </row>
    <row r="196" spans="2:14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N196" s="1"/>
    </row>
    <row r="197" spans="2:14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N197" s="1"/>
    </row>
    <row r="198" spans="2:14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N198" s="1"/>
    </row>
    <row r="199" spans="2:14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N199" s="1"/>
    </row>
    <row r="200" spans="2:14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N200" s="1"/>
    </row>
    <row r="201" spans="2:14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N201" s="1"/>
    </row>
    <row r="202" spans="2:14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N202" s="1"/>
    </row>
    <row r="203" spans="2:14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N203" s="1"/>
    </row>
    <row r="204" spans="2:14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N204" s="1"/>
    </row>
    <row r="205" spans="2:14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N205" s="1"/>
    </row>
    <row r="206" spans="2:14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N206" s="1"/>
    </row>
    <row r="207" spans="2:14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N207" s="1"/>
    </row>
    <row r="208" spans="2:14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N208" s="1"/>
    </row>
    <row r="209" spans="2:14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N209" s="1"/>
    </row>
    <row r="210" spans="2:14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N210" s="1"/>
    </row>
    <row r="211" spans="2:14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N211" s="1"/>
    </row>
    <row r="212" spans="2:14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N212" s="1"/>
    </row>
  </sheetData>
  <autoFilter ref="A67:K125">
    <sortState ref="A68:J129">
      <sortCondition ref="A67:A129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Artsy_Fairs_Mediums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2016-02-25T21:08:24Z</dcterms:created>
  <dcterms:modified xsi:type="dcterms:W3CDTF">2016-03-18T00:50:44Z</dcterms:modified>
</cp:coreProperties>
</file>