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[$-F400]h:mm:ss\ AM/PM"/>
    <numFmt numFmtId="165" formatCode="0.00000"/>
    <numFmt numFmtId="166" formatCode="0.0000"/>
  </numFmts>
  <fonts count="21">
    <font>
      <name val="Arial"/>
      <color rgb="FF000000"/>
      <sz val="10"/>
      <scheme val="minor"/>
    </font>
    <font>
      <name val="Arial"/>
      <b val="1"/>
      <color theme="1"/>
      <sz val="10"/>
    </font>
    <font>
      <name val="Arial"/>
      <b val="1"/>
      <color theme="1"/>
      <sz val="16"/>
    </font>
    <font>
      <name val="Bahnschrift"/>
      <b val="1"/>
      <color theme="1"/>
      <sz val="14"/>
    </font>
    <font>
      <name val="Times New Roman"/>
      <b val="1"/>
      <color theme="1"/>
      <sz val="14"/>
    </font>
    <font>
      <name val="Arial"/>
      <b val="1"/>
      <color theme="1"/>
      <sz val="14"/>
    </font>
    <font>
      <name val="Arial"/>
      <b val="1"/>
      <color rgb="FF0000FF"/>
      <sz val="14"/>
    </font>
    <font/>
    <font>
      <name val="Times New Roman"/>
      <color theme="1"/>
      <sz val="12"/>
    </font>
    <font>
      <name val="Lustria"/>
      <color theme="1"/>
      <sz val="12"/>
    </font>
    <font>
      <name val="Times New Roman"/>
      <b val="1"/>
      <color theme="1"/>
      <sz val="12"/>
    </font>
    <font>
      <name val="Arial"/>
      <b val="1"/>
      <color rgb="FFFF0000"/>
      <sz val="10"/>
    </font>
    <font>
      <name val="Times New Roman"/>
      <b val="1"/>
      <color rgb="FFFF0000"/>
      <sz val="12"/>
    </font>
    <font>
      <name val="Arial"/>
      <b val="1"/>
      <color rgb="FF000000"/>
      <sz val="10"/>
    </font>
    <font>
      <name val="Times New Roman"/>
      <color theme="1"/>
      <sz val="14"/>
    </font>
    <font>
      <name val="Arial"/>
      <b val="1"/>
      <color theme="1"/>
      <sz val="12"/>
    </font>
    <font>
      <name val="Arial"/>
      <b val="1"/>
      <color rgb="FF008000"/>
      <sz val="12"/>
    </font>
    <font>
      <name val="Arial"/>
      <b val="1"/>
      <color rgb="FF0000FF"/>
      <sz val="10"/>
    </font>
    <font>
      <name val="Arial"/>
      <b val="1"/>
      <color theme="1"/>
      <sz val="8"/>
    </font>
    <font>
      <name val="Times New Roman"/>
      <b val="1"/>
      <color theme="1"/>
      <sz val="10"/>
    </font>
    <font>
      <name val="Times New Roman"/>
      <b val="1"/>
      <color theme="1"/>
      <sz val="16"/>
    </font>
  </fonts>
  <fills count="11">
    <fill>
      <patternFill/>
    </fill>
    <fill>
      <patternFill patternType="lightGray"/>
    </fill>
    <fill>
      <patternFill patternType="solid">
        <fgColor rgb="FFD6E3BC"/>
        <bgColor rgb="FFD6E3BC"/>
      </patternFill>
    </fill>
    <fill>
      <patternFill patternType="solid">
        <fgColor rgb="FF993366"/>
        <bgColor rgb="FF993366"/>
      </patternFill>
    </fill>
    <fill>
      <patternFill patternType="solid">
        <fgColor rgb="FFFBD4B4"/>
        <bgColor rgb="FFFBD4B4"/>
      </patternFill>
    </fill>
    <fill>
      <patternFill patternType="solid">
        <fgColor rgb="FFCC99FF"/>
        <bgColor rgb="FFCC99FF"/>
      </patternFill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9999FF"/>
        <bgColor rgb="FF9999FF"/>
      </patternFill>
    </fill>
    <fill>
      <patternFill patternType="solid">
        <fgColor rgb="FFCCCCFF"/>
        <bgColor rgb="FFCCCCFF"/>
      </patternFill>
    </fill>
  </fills>
  <borders count="106">
    <border/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/>
      <bottom/>
    </border>
    <border>
      <left style="thin">
        <color rgb="FF000000"/>
      </left>
      <top style="thin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ck">
        <color rgb="FF0000FF"/>
      </left>
      <right style="medium">
        <color rgb="FFFF9900"/>
      </right>
      <top style="thick">
        <color rgb="FF0000FF"/>
      </top>
    </border>
    <border>
      <left style="medium">
        <color rgb="FFFF9900"/>
      </left>
      <right style="medium">
        <color rgb="FFFF9900"/>
      </right>
      <top style="medium">
        <color rgb="FFFF9900"/>
      </top>
      <bottom style="medium">
        <color rgb="FFFF9900"/>
      </bottom>
    </border>
    <border>
      <left style="medium">
        <color rgb="FFFF9900"/>
      </left>
      <right style="medium">
        <color rgb="FFFF9900"/>
      </right>
      <top style="thick">
        <color rgb="FF0000FF"/>
      </top>
      <bottom style="medium">
        <color rgb="FFFF9900"/>
      </bottom>
    </border>
    <border>
      <left style="medium">
        <color rgb="FFFF9900"/>
      </left>
      <right style="thick">
        <color rgb="FF0000FF"/>
      </right>
      <top style="medium">
        <color rgb="FFFF9900"/>
      </top>
      <bottom style="medium">
        <color rgb="FFFF9900"/>
      </bottom>
    </border>
    <border>
      <left style="thick">
        <color rgb="FF0000FF"/>
      </left>
      <right style="medium">
        <color rgb="FFFF9900"/>
      </right>
    </border>
    <border>
      <top style="medium">
        <color rgb="FFFF9900"/>
      </top>
      <bottom style="medium">
        <color rgb="FFFF9900"/>
      </bottom>
    </border>
    <border>
      <left style="medium">
        <color rgb="FFFF9900"/>
      </left>
      <right style="medium">
        <color rgb="FF0000FF"/>
      </right>
      <top style="medium">
        <color rgb="FFFF9900"/>
      </top>
      <bottom style="medium">
        <color rgb="FFFF9900"/>
      </bottom>
    </border>
    <border>
      <left style="thick">
        <color rgb="FF000000"/>
      </left>
      <right style="medium">
        <color rgb="FF000000"/>
      </right>
      <top style="thick">
        <color rgb="FF000000"/>
      </top>
      <bottom style="medium">
        <color rgb="FF000000"/>
      </bottom>
    </border>
    <border>
      <left style="medium">
        <color rgb="FF000000"/>
      </left>
      <right style="thick">
        <color rgb="FF000000"/>
      </right>
      <top style="thick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thick">
        <color rgb="FF000000"/>
      </top>
      <bottom style="medium">
        <color rgb="FF000000"/>
      </bottom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FF"/>
      </right>
      <top style="medium">
        <color rgb="FF000000"/>
      </top>
      <bottom style="medium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medium">
        <color rgb="FF0000FF"/>
      </left>
      <right style="thick">
        <color rgb="FF000000"/>
      </right>
    </border>
    <border>
      <left style="thick">
        <color rgb="FF000000"/>
      </left>
      <right style="medium">
        <color rgb="FF0000FF"/>
      </right>
      <top style="thick">
        <color rgb="FF000000"/>
      </top>
      <bottom style="thick">
        <color rgb="FF000000"/>
      </bottom>
    </border>
    <border>
      <left style="medium">
        <color rgb="FF0000FF"/>
      </left>
    </border>
    <border>
      <left style="thick">
        <color rgb="FF0000FF"/>
      </left>
      <right style="medium">
        <color rgb="FFFF9900"/>
      </right>
      <bottom style="medium">
        <color rgb="FFFF9900"/>
      </bottom>
    </border>
    <border>
      <left style="thick">
        <color rgb="FF0000FF"/>
      </left>
      <right style="medium">
        <color rgb="FFFF9900"/>
      </right>
      <top style="medium">
        <color rgb="FFFF9900"/>
      </top>
      <bottom style="medium">
        <color rgb="FFFF9900"/>
      </bottom>
    </border>
    <border>
      <left style="thick">
        <color rgb="FF000000"/>
      </left>
      <right style="medium">
        <color rgb="FF0000FF"/>
      </right>
      <top style="thick">
        <color rgb="FF000000"/>
      </top>
      <bottom style="medium">
        <color rgb="FF0000FF"/>
      </bottom>
    </border>
    <border>
      <left style="medium">
        <color rgb="FFFF9900"/>
      </left>
      <top style="medium">
        <color rgb="FFFF9900"/>
      </top>
    </border>
    <border>
      <right style="medium">
        <color rgb="FFFF9900"/>
      </right>
      <top style="medium">
        <color rgb="FFFF9900"/>
      </top>
    </border>
    <border>
      <right style="thick">
        <color rgb="FF0000FF"/>
      </right>
      <top style="medium">
        <color rgb="FFFF99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FF"/>
      </top>
    </border>
    <border>
      <left style="thick">
        <color rgb="FF0000FF"/>
      </left>
      <right style="medium">
        <color rgb="FFFF9900"/>
      </right>
      <top style="medium">
        <color rgb="FFFF9900"/>
      </top>
      <bottom style="thick">
        <color rgb="FF0000FF"/>
      </bottom>
    </border>
    <border>
      <left style="medium">
        <color rgb="FFFF9900"/>
      </left>
      <bottom style="thick">
        <color rgb="FF0000FF"/>
      </bottom>
    </border>
    <border>
      <right style="medium">
        <color rgb="FFFF9900"/>
      </right>
      <bottom style="thick">
        <color rgb="FF0000FF"/>
      </bottom>
    </border>
    <border>
      <top style="medium">
        <color rgb="FFFF9900"/>
      </top>
      <bottom style="medium">
        <color rgb="FF0000FF"/>
      </bottom>
    </border>
    <border>
      <right style="thick">
        <color rgb="FF0000FF"/>
      </right>
      <bottom style="thick">
        <color rgb="FF0000FF"/>
      </bottom>
    </border>
    <border>
      <left style="thick">
        <color rgb="FF000000"/>
      </left>
      <right style="medium">
        <color rgb="FF000000"/>
      </right>
      <top style="medium">
        <color rgb="FF000000"/>
      </top>
      <bottom style="thick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FF"/>
      </bottom>
    </border>
    <border>
      <left style="thick">
        <color rgb="FF000000"/>
      </left>
      <right style="medium">
        <color rgb="FF0000FF"/>
      </right>
      <top style="thick">
        <color rgb="FF000000"/>
      </top>
      <bottom style="medium">
        <color rgb="FF000000"/>
      </bottom>
    </border>
    <border>
      <left style="thick">
        <color rgb="FF000000"/>
      </left>
      <right style="medium">
        <color rgb="FF0000FF"/>
      </right>
      <top style="medium">
        <color rgb="FF000000"/>
      </top>
      <bottom style="medium">
        <color rgb="FF000000"/>
      </bottom>
    </border>
    <border>
      <left style="thick">
        <color rgb="FF000000"/>
      </left>
      <right style="medium">
        <color rgb="FF000000"/>
      </right>
      <top style="medium">
        <color rgb="FF000000"/>
      </top>
    </border>
    <border>
      <left style="thick">
        <color rgb="FF000000"/>
      </left>
      <right style="medium">
        <color rgb="FF0000FF"/>
      </right>
      <top style="medium">
        <color rgb="FF000000"/>
      </top>
      <bottom style="medium">
        <color rgb="FF0000FF"/>
      </bottom>
    </border>
    <border>
      <left style="thick">
        <color rgb="FF000000"/>
      </left>
      <right style="medium">
        <color rgb="FF000000"/>
      </right>
    </border>
    <border>
      <left style="thick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FF9900"/>
      </left>
      <right style="medium">
        <color rgb="FFFF9900"/>
      </right>
      <top style="medium">
        <color rgb="FFFF9900"/>
      </top>
    </border>
    <border>
      <left style="medium">
        <color rgb="FFFF9900"/>
      </left>
      <right style="thick">
        <color rgb="FF0000FF"/>
      </right>
      <top style="medium">
        <color rgb="FFFF9900"/>
      </top>
    </border>
    <border>
      <left style="medium">
        <color rgb="FFFF9900"/>
      </left>
      <right style="medium">
        <color rgb="FFFF9900"/>
      </right>
      <bottom style="thick">
        <color rgb="FF0000FF"/>
      </bottom>
    </border>
    <border>
      <left style="medium">
        <color rgb="FFFF9900"/>
      </left>
      <right style="thick">
        <color rgb="FF0000FF"/>
      </right>
      <bottom style="thick">
        <color rgb="FF0000FF"/>
      </bottom>
    </border>
    <border>
      <bottom style="thin">
        <color rgb="FF000000"/>
      </bottom>
    </border>
    <border>
      <left style="thick">
        <color rgb="FF000000"/>
      </left>
      <right style="medium">
        <color rgb="FF000000"/>
      </right>
      <bottom style="thick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FF"/>
      </bottom>
    </border>
    <border>
      <left style="medium">
        <color rgb="FF000000"/>
      </left>
      <right style="medium">
        <color rgb="FF0000FF"/>
      </right>
      <top style="medium">
        <color rgb="FF000000"/>
      </top>
      <bottom style="medium">
        <color rgb="FF0000FF"/>
      </bottom>
    </border>
    <border>
      <left style="thick">
        <color rgb="FF0000FF"/>
      </left>
      <right style="thick">
        <color rgb="FF0000FF"/>
      </right>
      <top style="thick">
        <color rgb="FF0000FF"/>
      </top>
      <bottom/>
    </border>
    <border>
      <left style="thick">
        <color rgb="FF0000FF"/>
      </left>
      <right style="medium">
        <color rgb="FFFF9900"/>
      </right>
      <top style="thick">
        <color rgb="FF0000FF"/>
      </top>
      <bottom style="medium">
        <color rgb="FFFF9900"/>
      </bottom>
    </border>
    <border>
      <left style="medium">
        <color rgb="FFFF9900"/>
      </left>
      <right style="thick">
        <color rgb="FF0000FF"/>
      </right>
      <top style="thick">
        <color rgb="FF0000FF"/>
      </top>
      <bottom style="medium">
        <color rgb="FFFF9900"/>
      </bottom>
    </border>
    <border>
      <left style="medium">
        <color rgb="FF0000FF"/>
      </left>
      <right style="thick">
        <color rgb="FF0000FF"/>
      </right>
    </border>
    <border>
      <left style="medium">
        <color rgb="FFFF9900"/>
      </left>
      <top style="medium">
        <color rgb="FFFF9900"/>
      </top>
      <bottom style="medium">
        <color rgb="FFFF9900"/>
      </bottom>
    </border>
    <border>
      <right style="medium">
        <color rgb="FF0000FF"/>
      </right>
      <top style="medium">
        <color rgb="FFFF9900"/>
      </top>
      <bottom style="medium">
        <color rgb="FFFF9900"/>
      </bottom>
    </border>
    <border>
      <right style="thick">
        <color rgb="FF0000FF"/>
      </right>
      <top style="medium">
        <color rgb="FFFF9900"/>
      </top>
      <bottom style="medium">
        <color rgb="FFFF9900"/>
      </bottom>
    </border>
    <border>
      <left style="medium">
        <color rgb="FFFF9900"/>
      </left>
      <top style="medium">
        <color rgb="FFFF9900"/>
      </top>
      <bottom style="medium">
        <color rgb="FF0000FF"/>
      </bottom>
    </border>
    <border>
      <right style="medium">
        <color rgb="FF0000FF"/>
      </right>
      <top style="medium">
        <color rgb="FFFF9900"/>
      </top>
      <bottom style="medium">
        <color rgb="FF0000FF"/>
      </bottom>
    </border>
    <border>
      <right style="thick">
        <color rgb="FF0000FF"/>
      </right>
      <top style="medium">
        <color rgb="FFFF9900"/>
      </top>
      <bottom style="medium">
        <color rgb="FF0000FF"/>
      </bottom>
    </border>
    <border>
      <right style="medium">
        <color rgb="FF0000FF"/>
      </right>
    </border>
    <border>
      <left style="medium">
        <color rgb="FF0000FF"/>
      </left>
      <right style="medium">
        <color rgb="FFFF9900"/>
      </right>
      <top style="medium">
        <color rgb="FFFF9900"/>
      </top>
      <bottom style="thick">
        <color rgb="FF0000FF"/>
      </bottom>
    </border>
    <border>
      <left/>
      <right/>
      <top style="medium">
        <color rgb="FF0000FF"/>
      </top>
      <bottom style="thick">
        <color rgb="FF0000FF"/>
      </bottom>
    </border>
    <border>
      <left style="thick">
        <color rgb="FF0000FF"/>
      </left>
      <top style="thick">
        <color rgb="FF0000FF"/>
      </top>
    </border>
    <border>
      <right style="thick">
        <color rgb="FF0000FF"/>
      </right>
      <top style="thick">
        <color rgb="FF0000FF"/>
      </top>
    </border>
    <border>
      <left style="thick">
        <color rgb="FF0000FF"/>
      </left>
      <top style="thick">
        <color rgb="FF0000FF"/>
      </top>
      <bottom style="medium">
        <color rgb="FFFF9900"/>
      </bottom>
    </border>
    <border>
      <top style="thick">
        <color rgb="FF0000FF"/>
      </top>
      <bottom style="medium">
        <color rgb="FFFF9900"/>
      </bottom>
    </border>
    <border>
      <right style="thick">
        <color rgb="FF0000FF"/>
      </right>
      <top style="thick">
        <color rgb="FF0000FF"/>
      </top>
      <bottom style="medium">
        <color rgb="FFFF9900"/>
      </bottom>
    </border>
    <border>
      <left style="thick">
        <color rgb="FF0000FF"/>
      </left>
      <bottom style="medium">
        <color rgb="FFFF9900"/>
      </bottom>
    </border>
    <border>
      <right style="thick">
        <color rgb="FF0000FF"/>
      </right>
      <bottom style="medium">
        <color rgb="FFFF9900"/>
      </bottom>
    </border>
    <border>
      <left style="thick">
        <color rgb="FF0000FF"/>
      </left>
      <right style="medium">
        <color rgb="FFFFCC00"/>
      </right>
      <top style="thick">
        <color rgb="FF0000FF"/>
      </top>
      <bottom style="medium">
        <color rgb="FFFFCC00"/>
      </bottom>
    </border>
    <border>
      <left style="medium">
        <color rgb="FFFFCC00"/>
      </left>
      <right style="medium">
        <color rgb="FFFFCC00"/>
      </right>
      <top style="thick">
        <color rgb="FF0000FF"/>
      </top>
      <bottom style="medium">
        <color rgb="FFFFCC00"/>
      </bottom>
    </border>
    <border>
      <left style="medium">
        <color rgb="FFFFCC00"/>
      </left>
      <right style="thick">
        <color rgb="FF0000FF"/>
      </right>
      <top style="thick">
        <color rgb="FF0000FF"/>
      </top>
      <bottom style="medium">
        <color rgb="FFFFCC00"/>
      </bottom>
    </border>
    <border>
      <left style="thick">
        <color rgb="FF0000FF"/>
      </left>
      <right style="medium">
        <color rgb="FFFFCC00"/>
      </right>
      <top style="medium">
        <color rgb="FFFFCC00"/>
      </top>
      <bottom style="medium">
        <color rgb="FFFFCC00"/>
      </bottom>
    </border>
    <border>
      <left style="medium">
        <color rgb="FFFFCC00"/>
      </left>
      <right style="medium">
        <color rgb="FFFFCC00"/>
      </right>
      <top style="medium">
        <color rgb="FFFFCC00"/>
      </top>
      <bottom style="medium">
        <color rgb="FFFFCC00"/>
      </bottom>
    </border>
    <border>
      <left style="medium">
        <color rgb="FFFFCC00"/>
      </left>
      <right style="thick">
        <color rgb="FF0000FF"/>
      </right>
      <top style="medium">
        <color rgb="FFFFCC00"/>
      </top>
      <bottom style="medium">
        <color rgb="FFFFCC00"/>
      </bottom>
    </border>
    <border>
      <left style="medium">
        <color rgb="FFFFCC00"/>
      </left>
      <right style="medium">
        <color rgb="FFFFCC00"/>
      </right>
      <top style="medium">
        <color rgb="FFFFCC00"/>
      </top>
      <bottom style="thick">
        <color rgb="FF0000FF"/>
      </bottom>
    </border>
    <border>
      <left style="medium">
        <color rgb="FFFFCC00"/>
      </left>
      <right style="thick">
        <color rgb="FF0000FF"/>
      </right>
      <top style="medium">
        <color rgb="FFFFCC00"/>
      </top>
      <bottom style="thick">
        <color rgb="FF0000FF"/>
      </bottom>
    </border>
    <border>
      <left style="medium">
        <color rgb="FFFF9900"/>
      </left>
      <right style="medium">
        <color rgb="FF0000FF"/>
      </right>
      <top style="medium">
        <color rgb="FFFF9900"/>
      </top>
      <bottom style="medium">
        <color rgb="FF0000FF"/>
      </bottom>
    </border>
    <border>
      <left style="thick">
        <color rgb="FF000000"/>
      </left>
      <right style="double">
        <color rgb="FF000000"/>
      </right>
      <top style="thick">
        <color rgb="FF000000"/>
      </top>
      <bottom style="double">
        <color rgb="FF000000"/>
      </bottom>
    </border>
    <border>
      <left style="double">
        <color rgb="FF000000"/>
      </left>
      <right style="thick">
        <color rgb="FF000000"/>
      </right>
      <top style="thick">
        <color rgb="FF000000"/>
      </top>
      <bottom style="double">
        <color rgb="FF000000"/>
      </bottom>
    </border>
    <border>
      <left style="thick">
        <color rgb="FF000000"/>
      </left>
      <right style="double">
        <color rgb="FF000000"/>
      </right>
      <top style="double">
        <color rgb="FF000000"/>
      </top>
      <bottom style="double">
        <color rgb="FF000000"/>
      </bottom>
    </border>
    <border>
      <left style="double">
        <color rgb="FF000000"/>
      </left>
      <right style="thick">
        <color rgb="FF000000"/>
      </right>
      <top style="double">
        <color rgb="FF000000"/>
      </top>
      <bottom style="double">
        <color rgb="FF000000"/>
      </bottom>
    </border>
    <border>
      <left style="double">
        <color rgb="FF000000"/>
      </left>
      <right style="thick">
        <color rgb="FF000000"/>
      </right>
      <top/>
      <bottom style="double">
        <color rgb="FF000000"/>
      </bottom>
    </border>
    <border>
      <left style="thick">
        <color rgb="FF0000FF"/>
      </left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medium">
        <color rgb="FFFF9900"/>
      </left>
      <right style="medium">
        <color rgb="FFFF9900"/>
      </right>
      <top style="medium">
        <color rgb="FFFF9900"/>
      </top>
      <bottom style="thick">
        <color rgb="FF0000FF"/>
      </bottom>
    </border>
    <border>
      <top style="medium">
        <color rgb="FFFF9900"/>
      </top>
    </border>
    <border>
      <left style="medium">
        <color rgb="FFFF9900"/>
      </left>
    </border>
    <border>
      <right style="medium">
        <color rgb="FFFF9900"/>
      </right>
    </border>
    <border>
      <left style="medium">
        <color rgb="FFFF9900"/>
      </left>
      <right style="thick">
        <color rgb="FF0000FF"/>
      </right>
      <top style="medium">
        <color rgb="FFFF9900"/>
      </top>
      <bottom style="thick">
        <color rgb="FF0000FF"/>
      </bottom>
    </border>
    <border>
      <right style="thick">
        <color rgb="FF0000FF"/>
      </right>
    </border>
    <border>
      <right style="medium">
        <color rgb="FF0000FF"/>
      </right>
      <top style="medium">
        <color rgb="FFFF9900"/>
      </top>
    </border>
    <border>
      <left style="medium">
        <color rgb="FFFF9900"/>
      </left>
      <right style="thick">
        <color rgb="FF0000FF"/>
      </right>
      <top style="medium">
        <color rgb="FFFF9900"/>
      </top>
      <bottom style="medium">
        <color rgb="FF0000FF"/>
      </bottom>
    </border>
    <border>
      <left style="thick">
        <color rgb="FF0000FF"/>
      </left>
      <right style="thick">
        <color rgb="FF0000FF"/>
      </right>
      <top style="thick">
        <color rgb="FF0000FF"/>
      </top>
      <bottom style="medium">
        <color rgb="FFFF9900"/>
      </bottom>
    </border>
    <border>
      <top style="thick">
        <color rgb="FF0000FF"/>
      </top>
    </border>
    <border>
      <left style="thick">
        <color rgb="FF000000"/>
      </left>
    </border>
    <border>
      <left style="medium">
        <color rgb="FFFF9900"/>
      </left>
      <right style="medium">
        <color rgb="FFFF9900"/>
      </right>
    </border>
    <border>
      <left style="medium">
        <color rgb="FFFF9900"/>
      </left>
      <right style="thick">
        <color rgb="FF0000FF"/>
      </right>
    </border>
  </borders>
  <cellStyleXfs count="1">
    <xf numFmtId="0" fontId="0" fillId="0" borderId="0"/>
  </cellStyleXfs>
  <cellXfs count="189">
    <xf numFmtId="0" fontId="0" fillId="0" borderId="0" applyAlignment="1" pivotButton="0" quotePrefix="0" xfId="0">
      <alignment vertical="bottom"/>
    </xf>
    <xf numFmtId="0" fontId="1" fillId="0" borderId="0" applyAlignment="1" pivotButton="0" quotePrefix="0" xfId="0">
      <alignment vertical="bottom"/>
    </xf>
    <xf numFmtId="0" fontId="2" fillId="0" borderId="0" applyAlignment="1" pivotButton="0" quotePrefix="0" xfId="0">
      <alignment horizontal="center" vertical="bottom"/>
    </xf>
    <xf numFmtId="0" fontId="3" fillId="2" borderId="1" applyAlignment="1" pivotButton="0" quotePrefix="0" xfId="0">
      <alignment vertical="bottom"/>
    </xf>
    <xf numFmtId="164" fontId="4" fillId="3" borderId="2" applyAlignment="1" pivotButton="0" quotePrefix="0" xfId="0">
      <alignment vertical="bottom"/>
    </xf>
    <xf numFmtId="0" fontId="4" fillId="3" borderId="2" applyAlignment="1" pivotButton="0" quotePrefix="0" xfId="0">
      <alignment vertical="bottom"/>
    </xf>
    <xf numFmtId="0" fontId="5" fillId="0" borderId="3" applyAlignment="1" pivotButton="0" quotePrefix="0" xfId="0">
      <alignment vertical="bottom"/>
    </xf>
    <xf numFmtId="0" fontId="5" fillId="4" borderId="4" applyAlignment="1" pivotButton="0" quotePrefix="0" xfId="0">
      <alignment vertical="bottom"/>
    </xf>
    <xf numFmtId="0" fontId="5" fillId="4" borderId="5" applyAlignment="1" pivotButton="0" quotePrefix="0" xfId="0">
      <alignment vertical="bottom"/>
    </xf>
    <xf numFmtId="0" fontId="5" fillId="4" borderId="6" applyAlignment="1" pivotButton="0" quotePrefix="0" xfId="0">
      <alignment vertical="bottom"/>
    </xf>
    <xf numFmtId="0" fontId="5" fillId="2" borderId="7" applyAlignment="1" pivotButton="0" quotePrefix="0" xfId="0">
      <alignment vertical="bottom"/>
    </xf>
    <xf numFmtId="0" fontId="5" fillId="2" borderId="8" applyAlignment="1" pivotButton="0" quotePrefix="0" xfId="0">
      <alignment vertical="bottom"/>
    </xf>
    <xf numFmtId="0" fontId="1" fillId="0" borderId="9" applyAlignment="1" pivotButton="0" quotePrefix="0" xfId="0">
      <alignment horizontal="center" vertical="bottom"/>
    </xf>
    <xf numFmtId="0" fontId="6" fillId="5" borderId="10" applyAlignment="1" pivotButton="0" quotePrefix="0" xfId="0">
      <alignment vertical="bottom"/>
    </xf>
    <xf numFmtId="0" fontId="6" fillId="5" borderId="11" applyAlignment="1" pivotButton="0" quotePrefix="0" xfId="0">
      <alignment vertical="bottom"/>
    </xf>
    <xf numFmtId="0" fontId="6" fillId="5" borderId="12" applyAlignment="1" pivotButton="0" quotePrefix="0" xfId="0">
      <alignment vertical="bottom"/>
    </xf>
    <xf numFmtId="0" fontId="7" fillId="0" borderId="13" pivotButton="0" quotePrefix="0" xfId="0"/>
    <xf numFmtId="0" fontId="8" fillId="0" borderId="10" applyAlignment="1" pivotButton="0" quotePrefix="0" xfId="0">
      <alignment horizontal="center" vertical="bottom"/>
    </xf>
    <xf numFmtId="0" fontId="8" fillId="0" borderId="14" applyAlignment="1" pivotButton="0" quotePrefix="0" xfId="0">
      <alignment horizontal="center" vertical="bottom"/>
    </xf>
    <xf numFmtId="0" fontId="8" fillId="0" borderId="15" applyAlignment="1" pivotButton="0" quotePrefix="0" xfId="0">
      <alignment horizontal="center" vertical="bottom"/>
    </xf>
    <xf numFmtId="0" fontId="1" fillId="0" borderId="16" applyAlignment="1" pivotButton="0" quotePrefix="0" xfId="0">
      <alignment horizontal="center" vertical="bottom"/>
    </xf>
    <xf numFmtId="0" fontId="1" fillId="5" borderId="17" applyAlignment="1" pivotButton="0" quotePrefix="0" xfId="0">
      <alignment horizontal="center" vertical="bottom"/>
    </xf>
    <xf numFmtId="0" fontId="1" fillId="5" borderId="18" applyAlignment="1" pivotButton="0" quotePrefix="0" xfId="0">
      <alignment horizontal="center" vertical="bottom"/>
    </xf>
    <xf numFmtId="0" fontId="1" fillId="5" borderId="19" applyAlignment="1" pivotButton="0" quotePrefix="0" xfId="0">
      <alignment horizontal="center" vertical="bottom"/>
    </xf>
    <xf numFmtId="0" fontId="7" fillId="0" borderId="20" pivotButton="0" quotePrefix="0" xfId="0"/>
    <xf numFmtId="0" fontId="1" fillId="6" borderId="21" applyAlignment="1" pivotButton="0" quotePrefix="0" xfId="0">
      <alignment horizontal="center" vertical="bottom"/>
    </xf>
    <xf numFmtId="0" fontId="8" fillId="0" borderId="1" applyAlignment="1" pivotButton="0" quotePrefix="0" xfId="0">
      <alignment horizontal="center" vertical="bottom"/>
    </xf>
    <xf numFmtId="0" fontId="8" fillId="0" borderId="22" applyAlignment="1" pivotButton="0" quotePrefix="0" xfId="0">
      <alignment horizontal="center" vertical="bottom"/>
    </xf>
    <xf numFmtId="0" fontId="1" fillId="6" borderId="23" applyAlignment="1" pivotButton="0" quotePrefix="0" xfId="0">
      <alignment vertical="bottom"/>
    </xf>
    <xf numFmtId="0" fontId="1" fillId="0" borderId="0" applyAlignment="1" pivotButton="0" quotePrefix="0" xfId="0">
      <alignment horizontal="center" vertical="bottom"/>
    </xf>
    <xf numFmtId="0" fontId="1" fillId="0" borderId="24" applyAlignment="1" pivotButton="0" quotePrefix="0" xfId="0">
      <alignment vertical="bottom"/>
    </xf>
    <xf numFmtId="0" fontId="8" fillId="0" borderId="25" applyAlignment="1" pivotButton="0" quotePrefix="0" xfId="0">
      <alignment horizontal="center" vertical="bottom"/>
    </xf>
    <xf numFmtId="0" fontId="1" fillId="0" borderId="26" applyAlignment="1" pivotButton="0" quotePrefix="0" xfId="0">
      <alignment vertical="bottom"/>
    </xf>
    <xf numFmtId="0" fontId="9" fillId="0" borderId="0" applyAlignment="1" pivotButton="0" quotePrefix="0" xfId="0">
      <alignment horizontal="center" vertical="bottom"/>
    </xf>
    <xf numFmtId="0" fontId="7" fillId="0" borderId="27" pivotButton="0" quotePrefix="0" xfId="0"/>
    <xf numFmtId="0" fontId="1" fillId="6" borderId="28" applyAlignment="1" pivotButton="0" quotePrefix="0" xfId="0">
      <alignment vertical="bottom"/>
    </xf>
    <xf numFmtId="0" fontId="10" fillId="0" borderId="10" applyAlignment="1" pivotButton="0" quotePrefix="0" xfId="0">
      <alignment horizontal="center" vertical="bottom"/>
    </xf>
    <xf numFmtId="2" fontId="8" fillId="0" borderId="29" applyAlignment="1" pivotButton="0" quotePrefix="0" xfId="0">
      <alignment horizontal="center" vertical="bottom"/>
    </xf>
    <xf numFmtId="0" fontId="11" fillId="0" borderId="30" applyAlignment="1" pivotButton="0" quotePrefix="0" xfId="0">
      <alignment horizontal="center" vertical="bottom"/>
    </xf>
    <xf numFmtId="0" fontId="7" fillId="0" borderId="31" pivotButton="0" quotePrefix="0" xfId="0"/>
    <xf numFmtId="2" fontId="10" fillId="0" borderId="14" applyAlignment="1" pivotButton="0" quotePrefix="0" xfId="0">
      <alignment horizontal="center" vertical="bottom"/>
    </xf>
    <xf numFmtId="0" fontId="7" fillId="0" borderId="32" pivotButton="0" quotePrefix="0" xfId="0"/>
    <xf numFmtId="0" fontId="12" fillId="6" borderId="21" applyAlignment="1" pivotButton="0" quotePrefix="0" xfId="0">
      <alignment horizontal="center" vertical="bottom"/>
    </xf>
    <xf numFmtId="2" fontId="10" fillId="0" borderId="33" applyAlignment="1" pivotButton="0" quotePrefix="0" xfId="0">
      <alignment horizontal="center" vertical="bottom"/>
    </xf>
    <xf numFmtId="0" fontId="1" fillId="0" borderId="34" applyAlignment="1" pivotButton="0" quotePrefix="0" xfId="0">
      <alignment vertical="bottom"/>
    </xf>
    <xf numFmtId="0" fontId="1" fillId="6" borderId="35" applyAlignment="1" pivotButton="0" quotePrefix="0" xfId="0">
      <alignment vertical="bottom"/>
    </xf>
    <xf numFmtId="0" fontId="7" fillId="0" borderId="36" pivotButton="0" quotePrefix="0" xfId="0"/>
    <xf numFmtId="0" fontId="7" fillId="0" borderId="37" pivotButton="0" quotePrefix="0" xfId="0"/>
    <xf numFmtId="2" fontId="10" fillId="0" borderId="38" applyAlignment="1" pivotButton="0" quotePrefix="0" xfId="0">
      <alignment horizontal="center" vertical="bottom"/>
    </xf>
    <xf numFmtId="0" fontId="7" fillId="0" borderId="39" pivotButton="0" quotePrefix="0" xfId="0"/>
    <xf numFmtId="0" fontId="11" fillId="0" borderId="0" applyAlignment="1" pivotButton="0" quotePrefix="0" xfId="0">
      <alignment vertical="bottom"/>
    </xf>
    <xf numFmtId="0" fontId="11" fillId="0" borderId="34" applyAlignment="1" pivotButton="0" quotePrefix="0" xfId="0">
      <alignment vertical="bottom"/>
    </xf>
    <xf numFmtId="0" fontId="12" fillId="0" borderId="0" applyAlignment="1" pivotButton="0" quotePrefix="0" xfId="0">
      <alignment vertical="bottom"/>
    </xf>
    <xf numFmtId="0" fontId="12" fillId="6" borderId="40" applyAlignment="1" pivotButton="0" quotePrefix="0" xfId="0">
      <alignment horizontal="center" vertical="bottom"/>
    </xf>
    <xf numFmtId="165" fontId="10" fillId="0" borderId="41" applyAlignment="1" pivotButton="0" quotePrefix="0" xfId="0">
      <alignment horizontal="center" vertical="bottom"/>
    </xf>
    <xf numFmtId="0" fontId="8" fillId="0" borderId="42" applyAlignment="1" pivotButton="0" quotePrefix="0" xfId="0">
      <alignment horizontal="center" vertical="bottom"/>
    </xf>
    <xf numFmtId="0" fontId="6" fillId="5" borderId="10" applyAlignment="1" pivotButton="0" quotePrefix="0" xfId="0">
      <alignment horizontal="center" vertical="bottom"/>
    </xf>
    <xf numFmtId="0" fontId="6" fillId="5" borderId="11" applyAlignment="1" pivotButton="0" quotePrefix="0" xfId="0">
      <alignment horizontal="center" vertical="bottom"/>
    </xf>
    <xf numFmtId="0" fontId="6" fillId="5" borderId="12" applyAlignment="1" pivotButton="0" quotePrefix="0" xfId="0">
      <alignment horizontal="center" vertical="bottom"/>
    </xf>
    <xf numFmtId="0" fontId="8" fillId="0" borderId="43" applyAlignment="1" pivotButton="0" quotePrefix="0" xfId="0">
      <alignment horizontal="center" vertical="bottom"/>
    </xf>
    <xf numFmtId="0" fontId="8" fillId="0" borderId="0" applyAlignment="1" pivotButton="0" quotePrefix="0" xfId="0">
      <alignment horizontal="center" vertical="bottom"/>
    </xf>
    <xf numFmtId="0" fontId="13" fillId="5" borderId="44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bottom"/>
    </xf>
    <xf numFmtId="0" fontId="14" fillId="0" borderId="1" applyAlignment="1" pivotButton="0" quotePrefix="0" xfId="0">
      <alignment horizontal="center" vertical="bottom"/>
    </xf>
    <xf numFmtId="2" fontId="14" fillId="0" borderId="1" applyAlignment="1" pivotButton="0" quotePrefix="0" xfId="0">
      <alignment horizontal="center" vertical="bottom"/>
    </xf>
    <xf numFmtId="2" fontId="14" fillId="0" borderId="22" applyAlignment="1" pivotButton="0" quotePrefix="0" xfId="0">
      <alignment horizontal="center" vertical="bottom"/>
    </xf>
    <xf numFmtId="2" fontId="8" fillId="0" borderId="45" applyAlignment="1" pivotButton="0" quotePrefix="0" xfId="0">
      <alignment horizontal="center" vertical="bottom"/>
    </xf>
    <xf numFmtId="0" fontId="7" fillId="0" borderId="46" pivotButton="0" quotePrefix="0" xfId="0"/>
    <xf numFmtId="166" fontId="8" fillId="0" borderId="10" applyAlignment="1" pivotButton="0" quotePrefix="0" xfId="0">
      <alignment horizontal="center" vertical="bottom"/>
    </xf>
    <xf numFmtId="0" fontId="7" fillId="0" borderId="47" pivotButton="0" quotePrefix="0" xfId="0"/>
    <xf numFmtId="0" fontId="1" fillId="6" borderId="28" applyAlignment="1" pivotButton="0" quotePrefix="0" xfId="0">
      <alignment horizontal="center" vertical="bottom"/>
    </xf>
    <xf numFmtId="0" fontId="11" fillId="7" borderId="48" applyAlignment="1" pivotButton="0" quotePrefix="0" xfId="0">
      <alignment horizontal="center" vertical="bottom"/>
    </xf>
    <xf numFmtId="0" fontId="12" fillId="7" borderId="49" applyAlignment="1" pivotButton="0" quotePrefix="0" xfId="0">
      <alignment horizontal="center" vertical="bottom"/>
    </xf>
    <xf numFmtId="0" fontId="15" fillId="8" borderId="2" applyAlignment="1" pivotButton="0" quotePrefix="0" xfId="0">
      <alignment vertical="bottom"/>
    </xf>
    <xf numFmtId="0" fontId="16" fillId="0" borderId="0" applyAlignment="1" pivotButton="0" quotePrefix="0" xfId="0">
      <alignment vertical="bottom"/>
    </xf>
    <xf numFmtId="0" fontId="1" fillId="6" borderId="35" applyAlignment="1" pivotButton="0" quotePrefix="0" xfId="0">
      <alignment horizontal="center" vertical="bottom"/>
    </xf>
    <xf numFmtId="0" fontId="7" fillId="0" borderId="50" pivotButton="0" quotePrefix="0" xfId="0"/>
    <xf numFmtId="0" fontId="7" fillId="0" borderId="51" pivotButton="0" quotePrefix="0" xfId="0"/>
    <xf numFmtId="0" fontId="17" fillId="0" borderId="0" applyAlignment="1" pivotButton="0" quotePrefix="0" xfId="0">
      <alignment vertical="bottom"/>
    </xf>
    <xf numFmtId="0" fontId="1" fillId="0" borderId="52" applyAlignment="1" pivotButton="0" quotePrefix="0" xfId="0">
      <alignment vertical="bottom"/>
    </xf>
    <xf numFmtId="0" fontId="7" fillId="0" borderId="53" pivotButton="0" quotePrefix="0" xfId="0"/>
    <xf numFmtId="0" fontId="8" fillId="6" borderId="54" applyAlignment="1" pivotButton="0" quotePrefix="0" xfId="0">
      <alignment horizontal="center" vertical="bottom"/>
    </xf>
    <xf numFmtId="0" fontId="14" fillId="0" borderId="54" applyAlignment="1" pivotButton="0" quotePrefix="0" xfId="0">
      <alignment horizontal="center" vertical="bottom"/>
    </xf>
    <xf numFmtId="2" fontId="14" fillId="0" borderId="54" applyAlignment="1" pivotButton="0" quotePrefix="0" xfId="0">
      <alignment horizontal="center" vertical="bottom"/>
    </xf>
    <xf numFmtId="2" fontId="14" fillId="0" borderId="55" applyAlignment="1" pivotButton="0" quotePrefix="0" xfId="0">
      <alignment horizontal="center" vertical="bottom"/>
    </xf>
    <xf numFmtId="0" fontId="6" fillId="5" borderId="56" applyAlignment="1" pivotButton="0" quotePrefix="0" xfId="0">
      <alignment horizontal="center" vertical="bottom"/>
    </xf>
    <xf numFmtId="0" fontId="17" fillId="0" borderId="0" applyAlignment="1" pivotButton="0" quotePrefix="0" xfId="0">
      <alignment horizontal="center" vertical="bottom"/>
    </xf>
    <xf numFmtId="0" fontId="1" fillId="7" borderId="2" applyAlignment="1" pivotButton="0" quotePrefix="0" xfId="0">
      <alignment horizontal="center" vertical="bottom"/>
    </xf>
    <xf numFmtId="0" fontId="10" fillId="0" borderId="34" applyAlignment="1" pivotButton="0" quotePrefix="0" xfId="0">
      <alignment horizontal="center" vertical="bottom" wrapText="1"/>
    </xf>
    <xf numFmtId="0" fontId="1" fillId="0" borderId="34" applyAlignment="1" pivotButton="0" quotePrefix="0" xfId="0">
      <alignment horizontal="center" vertical="bottom"/>
    </xf>
    <xf numFmtId="0" fontId="1" fillId="0" borderId="57" applyAlignment="1" pivotButton="0" quotePrefix="0" xfId="0">
      <alignment horizontal="center" vertical="bottom"/>
    </xf>
    <xf numFmtId="0" fontId="1" fillId="6" borderId="11" applyAlignment="1" pivotButton="0" quotePrefix="0" xfId="0">
      <alignment horizontal="center" vertical="bottom"/>
    </xf>
    <xf numFmtId="0" fontId="1" fillId="6" borderId="58" applyAlignment="1" pivotButton="0" quotePrefix="0" xfId="0">
      <alignment horizontal="center" vertical="bottom"/>
    </xf>
    <xf numFmtId="0" fontId="2" fillId="9" borderId="2" applyAlignment="1" pivotButton="0" quotePrefix="0" xfId="0">
      <alignment vertical="bottom"/>
    </xf>
    <xf numFmtId="2" fontId="2" fillId="9" borderId="2" applyAlignment="1" pivotButton="0" quotePrefix="0" xfId="0">
      <alignment vertical="bottom"/>
    </xf>
    <xf numFmtId="0" fontId="1" fillId="0" borderId="59" applyAlignment="1" pivotButton="0" quotePrefix="0" xfId="0">
      <alignment vertical="bottom"/>
    </xf>
    <xf numFmtId="0" fontId="10" fillId="0" borderId="0" applyAlignment="1" pivotButton="0" quotePrefix="0" xfId="0">
      <alignment horizontal="center" vertical="bottom" wrapText="1"/>
    </xf>
    <xf numFmtId="0" fontId="10" fillId="0" borderId="26" applyAlignment="1" pivotButton="0" quotePrefix="0" xfId="0">
      <alignment horizontal="center" vertical="bottom" wrapText="1"/>
    </xf>
    <xf numFmtId="166" fontId="8" fillId="0" borderId="15" applyAlignment="1" pivotButton="0" quotePrefix="0" xfId="0">
      <alignment horizontal="center" vertical="bottom"/>
    </xf>
    <xf numFmtId="0" fontId="18" fillId="6" borderId="28" applyAlignment="1" pivotButton="0" quotePrefix="0" xfId="0">
      <alignment horizontal="center" vertical="bottom"/>
    </xf>
    <xf numFmtId="0" fontId="10" fillId="0" borderId="60" applyAlignment="1" pivotButton="0" quotePrefix="0" xfId="0">
      <alignment horizontal="center" vertical="bottom"/>
    </xf>
    <xf numFmtId="0" fontId="7" fillId="0" borderId="61" pivotButton="0" quotePrefix="0" xfId="0"/>
    <xf numFmtId="0" fontId="7" fillId="0" borderId="14" pivotButton="0" quotePrefix="0" xfId="0"/>
    <xf numFmtId="0" fontId="7" fillId="0" borderId="62" pivotButton="0" quotePrefix="0" xfId="0"/>
    <xf numFmtId="2" fontId="10" fillId="0" borderId="60" applyAlignment="1" pivotButton="0" quotePrefix="0" xfId="0">
      <alignment horizontal="center" vertical="bottom"/>
    </xf>
    <xf numFmtId="2" fontId="10" fillId="0" borderId="63" applyAlignment="1" pivotButton="0" quotePrefix="0" xfId="0">
      <alignment horizontal="center" vertical="bottom"/>
    </xf>
    <xf numFmtId="0" fontId="7" fillId="0" borderId="64" pivotButton="0" quotePrefix="0" xfId="0"/>
    <xf numFmtId="0" fontId="7" fillId="0" borderId="38" pivotButton="0" quotePrefix="0" xfId="0"/>
    <xf numFmtId="0" fontId="7" fillId="0" borderId="65" pivotButton="0" quotePrefix="0" xfId="0"/>
    <xf numFmtId="0" fontId="1" fillId="0" borderId="66" applyAlignment="1" pivotButton="0" quotePrefix="0" xfId="0">
      <alignment vertical="bottom"/>
    </xf>
    <xf numFmtId="0" fontId="1" fillId="6" borderId="67" applyAlignment="1" pivotButton="0" quotePrefix="0" xfId="0">
      <alignment horizontal="center" vertical="bottom"/>
    </xf>
    <xf numFmtId="0" fontId="11" fillId="7" borderId="2" applyAlignment="1" pivotButton="0" quotePrefix="0" xfId="0">
      <alignment vertical="bottom"/>
    </xf>
    <xf numFmtId="0" fontId="11" fillId="7" borderId="68" applyAlignment="1" pivotButton="0" quotePrefix="0" xfId="0">
      <alignment vertical="bottom"/>
    </xf>
    <xf numFmtId="0" fontId="6" fillId="5" borderId="69" applyAlignment="1" pivotButton="0" quotePrefix="0" xfId="0">
      <alignment horizontal="center" vertical="bottom"/>
    </xf>
    <xf numFmtId="0" fontId="7" fillId="0" borderId="70" pivotButton="0" quotePrefix="0" xfId="0"/>
    <xf numFmtId="0" fontId="6" fillId="5" borderId="71" applyAlignment="1" pivotButton="0" quotePrefix="0" xfId="0">
      <alignment horizontal="center" vertical="bottom"/>
    </xf>
    <xf numFmtId="0" fontId="7" fillId="0" borderId="72" pivotButton="0" quotePrefix="0" xfId="0"/>
    <xf numFmtId="0" fontId="7" fillId="0" borderId="73" pivotButton="0" quotePrefix="0" xfId="0"/>
    <xf numFmtId="0" fontId="7" fillId="0" borderId="74" pivotButton="0" quotePrefix="0" xfId="0"/>
    <xf numFmtId="0" fontId="7" fillId="0" borderId="75" pivotButton="0" quotePrefix="0" xfId="0"/>
    <xf numFmtId="0" fontId="1" fillId="0" borderId="28" applyAlignment="1" pivotButton="0" quotePrefix="0" xfId="0">
      <alignment horizontal="center" vertical="bottom"/>
    </xf>
    <xf numFmtId="0" fontId="1" fillId="6" borderId="10" applyAlignment="1" pivotButton="0" quotePrefix="0" xfId="0">
      <alignment horizontal="center" vertical="bottom"/>
    </xf>
    <xf numFmtId="0" fontId="1" fillId="6" borderId="12" applyAlignment="1" pivotButton="0" quotePrefix="0" xfId="0">
      <alignment horizontal="center" vertical="bottom"/>
    </xf>
    <xf numFmtId="0" fontId="1" fillId="0" borderId="76" applyAlignment="1" pivotButton="0" quotePrefix="0" xfId="0">
      <alignment vertical="bottom"/>
    </xf>
    <xf numFmtId="0" fontId="1" fillId="0" borderId="77" applyAlignment="1" pivotButton="0" quotePrefix="0" xfId="0">
      <alignment vertical="bottom"/>
    </xf>
    <xf numFmtId="0" fontId="1" fillId="0" borderId="78" applyAlignment="1" pivotButton="0" quotePrefix="0" xfId="0">
      <alignment vertical="bottom"/>
    </xf>
    <xf numFmtId="0" fontId="8" fillId="0" borderId="26" applyAlignment="1" pivotButton="0" quotePrefix="0" xfId="0">
      <alignment vertical="bottom"/>
    </xf>
    <xf numFmtId="0" fontId="8" fillId="0" borderId="62" applyAlignment="1" pivotButton="0" quotePrefix="0" xfId="0">
      <alignment horizontal="center" vertical="bottom" readingOrder="1"/>
    </xf>
    <xf numFmtId="0" fontId="1" fillId="0" borderId="79" applyAlignment="1" pivotButton="0" quotePrefix="0" xfId="0">
      <alignment vertical="bottom"/>
    </xf>
    <xf numFmtId="0" fontId="5" fillId="0" borderId="80" applyAlignment="1" pivotButton="0" quotePrefix="0" xfId="0">
      <alignment vertical="bottom"/>
    </xf>
    <xf numFmtId="0" fontId="5" fillId="0" borderId="81" applyAlignment="1" pivotButton="0" quotePrefix="0" xfId="0">
      <alignment vertical="bottom"/>
    </xf>
    <xf numFmtId="0" fontId="8" fillId="0" borderId="80" applyAlignment="1" pivotButton="0" quotePrefix="0" xfId="0">
      <alignment horizontal="center" vertical="bottom"/>
    </xf>
    <xf numFmtId="0" fontId="8" fillId="0" borderId="81" applyAlignment="1" pivotButton="0" quotePrefix="0" xfId="0">
      <alignment horizontal="center" vertical="bottom"/>
    </xf>
    <xf numFmtId="0" fontId="8" fillId="0" borderId="75" applyAlignment="1" pivotButton="0" quotePrefix="0" xfId="0">
      <alignment horizontal="center" vertical="bottom" readingOrder="1"/>
    </xf>
    <xf numFmtId="0" fontId="8" fillId="0" borderId="12" applyAlignment="1" pivotButton="0" quotePrefix="0" xfId="0">
      <alignment horizontal="center" vertical="bottom"/>
    </xf>
    <xf numFmtId="166" fontId="8" fillId="0" borderId="75" applyAlignment="1" pivotButton="0" quotePrefix="0" xfId="0">
      <alignment horizontal="center" vertical="bottom" readingOrder="1"/>
    </xf>
    <xf numFmtId="164" fontId="19" fillId="6" borderId="28" applyAlignment="1" pivotButton="0" quotePrefix="0" xfId="0">
      <alignment horizontal="center" vertical="bottom"/>
    </xf>
    <xf numFmtId="0" fontId="8" fillId="0" borderId="0" applyAlignment="1" pivotButton="0" quotePrefix="0" xfId="0">
      <alignment vertical="bottom"/>
    </xf>
    <xf numFmtId="166" fontId="8" fillId="0" borderId="81" applyAlignment="1" pivotButton="0" quotePrefix="0" xfId="0">
      <alignment horizontal="center" vertical="bottom"/>
    </xf>
    <xf numFmtId="0" fontId="10" fillId="0" borderId="82" applyAlignment="1" pivotButton="0" quotePrefix="0" xfId="0">
      <alignment horizontal="center" vertical="bottom"/>
    </xf>
    <xf numFmtId="0" fontId="10" fillId="0" borderId="83" applyAlignment="1" pivotButton="0" quotePrefix="0" xfId="0">
      <alignment horizontal="center" vertical="bottom"/>
    </xf>
    <xf numFmtId="0" fontId="10" fillId="0" borderId="15" applyAlignment="1" pivotButton="0" quotePrefix="0" xfId="0">
      <alignment horizontal="center" vertical="bottom"/>
    </xf>
    <xf numFmtId="2" fontId="10" fillId="0" borderId="15" applyAlignment="1" pivotButton="0" quotePrefix="0" xfId="0">
      <alignment horizontal="center" vertical="bottom"/>
    </xf>
    <xf numFmtId="2" fontId="10" fillId="0" borderId="84" applyAlignment="1" pivotButton="0" quotePrefix="0" xfId="0">
      <alignment horizontal="center" vertical="bottom"/>
    </xf>
    <xf numFmtId="0" fontId="20" fillId="10" borderId="85" applyAlignment="1" pivotButton="0" quotePrefix="0" xfId="0">
      <alignment horizontal="center" vertical="bottom"/>
    </xf>
    <xf numFmtId="2" fontId="20" fillId="10" borderId="86" applyAlignment="1" pivotButton="0" quotePrefix="0" xfId="0">
      <alignment horizontal="center" vertical="bottom"/>
    </xf>
    <xf numFmtId="0" fontId="20" fillId="10" borderId="87" applyAlignment="1" pivotButton="0" quotePrefix="0" xfId="0">
      <alignment horizontal="center" vertical="bottom"/>
    </xf>
    <xf numFmtId="165" fontId="20" fillId="10" borderId="88" applyAlignment="1" pivotButton="0" quotePrefix="0" xfId="0">
      <alignment horizontal="center" vertical="bottom"/>
    </xf>
    <xf numFmtId="2" fontId="20" fillId="10" borderId="88" applyAlignment="1" pivotButton="0" quotePrefix="0" xfId="0">
      <alignment horizontal="center" vertical="bottom"/>
    </xf>
    <xf numFmtId="0" fontId="10" fillId="0" borderId="0" applyAlignment="1" pivotButton="0" quotePrefix="0" xfId="0">
      <alignment vertical="bottom" wrapText="1"/>
    </xf>
    <xf numFmtId="0" fontId="10" fillId="0" borderId="0" applyAlignment="1" pivotButton="0" quotePrefix="0" xfId="0">
      <alignment vertical="bottom"/>
    </xf>
    <xf numFmtId="0" fontId="20" fillId="10" borderId="88" applyAlignment="1" pivotButton="0" quotePrefix="0" xfId="0">
      <alignment horizontal="center" vertical="bottom"/>
    </xf>
    <xf numFmtId="2" fontId="20" fillId="10" borderId="89" applyAlignment="1" pivotButton="0" quotePrefix="0" xfId="0">
      <alignment horizontal="center" vertical="bottom"/>
    </xf>
    <xf numFmtId="0" fontId="0" fillId="0" borderId="0" pivotButton="0" quotePrefix="0" xfId="0"/>
    <xf numFmtId="0" fontId="0" fillId="0" borderId="13" pivotButton="0" quotePrefix="0" xfId="0"/>
    <xf numFmtId="0" fontId="1" fillId="5" borderId="23" applyAlignment="1" pivotButton="0" quotePrefix="0" xfId="0">
      <alignment horizontal="center" vertical="bottom"/>
    </xf>
    <xf numFmtId="0" fontId="0" fillId="0" borderId="20" pivotButton="0" quotePrefix="0" xfId="0"/>
    <xf numFmtId="0" fontId="0" fillId="0" borderId="27" pivotButton="0" quotePrefix="0" xfId="0"/>
    <xf numFmtId="0" fontId="11" fillId="0" borderId="93" applyAlignment="1" pivotButton="0" quotePrefix="0" xfId="0">
      <alignment horizontal="center" vertical="bottom"/>
    </xf>
    <xf numFmtId="0" fontId="0" fillId="0" borderId="31" pivotButton="0" quotePrefix="0" xfId="0"/>
    <xf numFmtId="0" fontId="11" fillId="0" borderId="97" applyAlignment="1" pivotButton="0" quotePrefix="0" xfId="0">
      <alignment horizontal="center" vertical="bottom"/>
    </xf>
    <xf numFmtId="0" fontId="0" fillId="0" borderId="32" pivotButton="0" quotePrefix="0" xfId="0"/>
    <xf numFmtId="0" fontId="0" fillId="0" borderId="36" pivotButton="0" quotePrefix="0" xfId="0"/>
    <xf numFmtId="0" fontId="0" fillId="0" borderId="37" pivotButton="0" quotePrefix="0" xfId="0"/>
    <xf numFmtId="0" fontId="0" fillId="0" borderId="39" pivotButton="0" quotePrefix="0" xfId="0"/>
    <xf numFmtId="0" fontId="13" fillId="5" borderId="21" applyAlignment="1" pivotButton="0" quotePrefix="0" xfId="0">
      <alignment horizontal="center" vertical="center"/>
    </xf>
    <xf numFmtId="0" fontId="0" fillId="0" borderId="46" pivotButton="0" quotePrefix="0" xfId="0"/>
    <xf numFmtId="0" fontId="0" fillId="0" borderId="47" pivotButton="0" quotePrefix="0" xfId="0"/>
    <xf numFmtId="0" fontId="11" fillId="7" borderId="93" applyAlignment="1" pivotButton="0" quotePrefix="0" xfId="0">
      <alignment horizontal="center" vertical="bottom"/>
    </xf>
    <xf numFmtId="0" fontId="12" fillId="7" borderId="97" applyAlignment="1" pivotButton="0" quotePrefix="0" xfId="0">
      <alignment horizontal="center" vertical="bottom"/>
    </xf>
    <xf numFmtId="0" fontId="0" fillId="0" borderId="50" pivotButton="0" quotePrefix="0" xfId="0"/>
    <xf numFmtId="0" fontId="0" fillId="0" borderId="51" pivotButton="0" quotePrefix="0" xfId="0"/>
    <xf numFmtId="0" fontId="13" fillId="5" borderId="40" applyAlignment="1" pivotButton="0" quotePrefix="0" xfId="0">
      <alignment horizontal="center" vertical="center"/>
    </xf>
    <xf numFmtId="0" fontId="0" fillId="0" borderId="53" pivotButton="0" quotePrefix="0" xfId="0"/>
    <xf numFmtId="0" fontId="0" fillId="0" borderId="61" pivotButton="0" quotePrefix="0" xfId="0"/>
    <xf numFmtId="0" fontId="10" fillId="0" borderId="12" applyAlignment="1" pivotButton="0" quotePrefix="0" xfId="0">
      <alignment horizontal="center" vertical="bottom"/>
    </xf>
    <xf numFmtId="0" fontId="0" fillId="0" borderId="14" pivotButton="0" quotePrefix="0" xfId="0"/>
    <xf numFmtId="0" fontId="0" fillId="0" borderId="62" pivotButton="0" quotePrefix="0" xfId="0"/>
    <xf numFmtId="2" fontId="10" fillId="0" borderId="12" applyAlignment="1" pivotButton="0" quotePrefix="0" xfId="0">
      <alignment horizontal="center" vertical="bottom"/>
    </xf>
    <xf numFmtId="0" fontId="0" fillId="0" borderId="64" pivotButton="0" quotePrefix="0" xfId="0"/>
    <xf numFmtId="2" fontId="10" fillId="0" borderId="100" applyAlignment="1" pivotButton="0" quotePrefix="0" xfId="0">
      <alignment horizontal="center" vertical="bottom"/>
    </xf>
    <xf numFmtId="0" fontId="0" fillId="0" borderId="38" pivotButton="0" quotePrefix="0" xfId="0"/>
    <xf numFmtId="0" fontId="0" fillId="0" borderId="65" pivotButton="0" quotePrefix="0" xfId="0"/>
    <xf numFmtId="0" fontId="6" fillId="5" borderId="101" applyAlignment="1" pivotButton="0" quotePrefix="0" xfId="0">
      <alignment horizontal="center" vertical="bottom"/>
    </xf>
    <xf numFmtId="0" fontId="0" fillId="0" borderId="70" pivotButton="0" quotePrefix="0" xfId="0"/>
    <xf numFmtId="0" fontId="0" fillId="0" borderId="72" pivotButton="0" quotePrefix="0" xfId="0"/>
    <xf numFmtId="0" fontId="0" fillId="0" borderId="73" pivotButton="0" quotePrefix="0" xfId="0"/>
    <xf numFmtId="0" fontId="0" fillId="0" borderId="74" pivotButton="0" quotePrefix="0" xfId="0"/>
    <xf numFmtId="0" fontId="0" fillId="0" borderId="75" pivotButton="0" quotePrefix="0" xfId="0"/>
  </cellXfs>
  <cellStyles count="1">
    <cellStyle name="Normal" xfId="0" builtinId="0"/>
  </cellStyles>
  <dxfs count="1">
    <dxf>
      <font/>
      <fill>
        <patternFill patternType="solid">
          <fgColor rgb="FFFF0000"/>
          <bgColor rgb="FFFF0000"/>
        </patternFill>
      </fill>
      <border/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sz="1200" b="1" i="0">
                <a:solidFill>
                  <a:srgbClr val="000000"/>
                </a:solidFill>
                <a:latin typeface="+mn-lt"/>
              </a:defRPr>
            </a:pPr>
            <a:r>
              <a:rPr sz="1200" b="1" i="0">
                <a:solidFill>
                  <a:srgbClr val="000000"/>
                </a:solidFill>
                <a:latin typeface="+mn-lt"/>
              </a:rPr>
              <a:t>Linearity curve</a:t>
            </a:r>
          </a:p>
        </rich>
      </tx>
      <overlay val="0"/>
    </title>
    <plotArea>
      <layout/>
      <scatterChart>
        <scatterStyle val="lineMarker"/>
        <varyColors val="0"/>
        <ser>
          <idx val="0"/>
          <order val="0"/>
          <spPr>
            <a:ln>
              <a:noFill/>
              <a:prstDash val="solid"/>
            </a:ln>
          </spPr>
          <marker>
            <symbol val="circle"/>
            <size val="7"/>
            <spPr>
              <a:solidFill>
                <a:srgbClr val="000080"/>
              </a:solidFill>
              <a:ln cmpd="sng">
                <a:solidFill>
                  <a:srgbClr val="000080"/>
                </a:solidFill>
                <a:prstDash val="solid"/>
              </a:ln>
            </spPr>
          </marker>
          <xVal>
            <numRef>
              <f>Sheet1!$J$8:$J$12</f>
            </numRef>
          </xVal>
          <yVal>
            <numRef>
              <f>Sheet1!$K$8:$K$12</f>
              <numCache/>
            </numRef>
          </yVal>
        </ser>
        <dLbls>
          <showLegendKey val="0"/>
          <showVal val="0"/>
          <showCatName val="0"/>
          <showSerName val="0"/>
          <showPercent val="0"/>
          <showBubbleSize val="0"/>
        </dLbls>
        <axId val="647710941"/>
        <axId val="733545209"/>
      </scatterChart>
      <valAx>
        <axId val="647710941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sz="1000"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sz="1000" b="1" i="0">
                    <a:solidFill>
                      <a:srgbClr val="000000"/>
                    </a:solidFill>
                    <a:latin typeface="+mn-lt"/>
                  </a:rPr>
                  <a:t>conc. (ug/ml)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/>
            </a:r>
          </a:p>
        </txPr>
        <crossAx val="733545209"/>
      </valAx>
      <valAx>
        <axId val="733545209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title>
          <tx>
            <rich>
              <a:bodyPr/>
              <a:lstStyle/>
              <a:p>
                <a:pPr lvl="0">
                  <a:defRPr sz="1000"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sz="1000" b="1" i="0">
                    <a:solidFill>
                      <a:srgbClr val="000000"/>
                    </a:solidFill>
                    <a:latin typeface="+mn-lt"/>
                  </a:rPr>
                  <a:t>Peak area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/>
            </a:r>
          </a:p>
        </txPr>
        <crossAx val="647710941"/>
      </valAx>
    </plotArea>
    <plotVisOnly val="1"/>
    <dispBlanksAs val="gap"/>
  </chart>
  <spPr>
    <a:solidFill>
      <a:srgbClr val="FFFFFF"/>
    </a:solidFill>
    <a:ln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466725</colOff>
      <row>69</row>
      <rowOff>142875</rowOff>
    </from>
    <ext cx="7924800" cy="3667125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 fLocksWithSheet="0"/>
  </oneCellAnchor>
</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B1000"/>
  <sheetViews>
    <sheetView workbookViewId="0">
      <selection activeCell="A1" sqref="A1"/>
    </sheetView>
  </sheetViews>
  <sheetFormatPr baseColWidth="8" defaultColWidth="12.63" defaultRowHeight="15" customHeight="1"/>
  <cols>
    <col width="26.63" customWidth="1" style="153" min="1" max="1"/>
    <col width="14.75" customWidth="1" style="153" min="2" max="2"/>
    <col width="16.25" customWidth="1" style="153" min="3" max="3"/>
    <col width="15.63" customWidth="1" style="153" min="4" max="4"/>
    <col width="14.63" customWidth="1" style="153" min="5" max="5"/>
    <col width="16" customWidth="1" style="153" min="6" max="6"/>
    <col width="24.75" customWidth="1" style="153" min="7" max="7"/>
    <col width="15.63" customWidth="1" style="153" min="8" max="8"/>
    <col width="12.63" customWidth="1" style="153" min="9" max="9"/>
    <col width="17.63" customWidth="1" style="153" min="10" max="10"/>
    <col width="16" customWidth="1" style="153" min="11" max="11"/>
    <col width="15.38" customWidth="1" style="153" min="12" max="12"/>
    <col width="18.88" customWidth="1" style="153" min="13" max="14"/>
    <col width="16.13" customWidth="1" style="153" min="15" max="15"/>
    <col width="14.13" customWidth="1" style="153" min="16" max="16"/>
    <col width="9.130000000000001" customWidth="1" style="153" min="17" max="28"/>
  </cols>
  <sheetData>
    <row r="1" ht="12.75" customHeight="1" s="153">
      <c r="A1" s="1" t="n"/>
      <c r="B1" s="1" t="n"/>
      <c r="C1" s="1" t="n"/>
      <c r="D1" s="2" t="inlineStr">
        <is>
          <t xml:space="preserve">CALCULATION OF VALIDATION OF Imidocarb Dipropionate in Imidofarm  </t>
        </is>
      </c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  <c r="Y1" s="1" t="n"/>
      <c r="Z1" s="1" t="n"/>
      <c r="AA1" s="1" t="n"/>
      <c r="AB1" s="1" t="n"/>
    </row>
    <row r="2" ht="18.75" customHeight="1" s="153">
      <c r="A2" s="1" t="n"/>
      <c r="B2" s="1" t="n"/>
      <c r="C2" s="1" t="n"/>
      <c r="L2" s="1" t="n"/>
      <c r="M2" s="1" t="n"/>
      <c r="N2" s="3" t="inlineStr">
        <is>
          <t xml:space="preserve">Degredation </t>
        </is>
      </c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  <c r="Y2" s="1" t="n"/>
      <c r="Z2" s="1" t="n"/>
      <c r="AA2" s="1" t="n"/>
      <c r="AB2" s="1" t="n"/>
    </row>
    <row r="3" ht="19.5" customHeight="1" s="153">
      <c r="A3" s="1" t="n"/>
      <c r="B3" s="1" t="n"/>
      <c r="C3" s="1" t="n"/>
      <c r="D3" s="4" t="inlineStr">
        <is>
          <t>Zero time</t>
        </is>
      </c>
      <c r="E3" s="4" t="n"/>
      <c r="F3" s="5" t="n"/>
      <c r="G3" s="5" t="inlineStr">
        <is>
          <t>Stability time</t>
        </is>
      </c>
      <c r="H3" s="4" t="inlineStr">
        <is>
          <t>(8:38:32 AM)</t>
        </is>
      </c>
      <c r="I3" s="5" t="n"/>
      <c r="J3" s="5" t="inlineStr">
        <is>
          <t>Difference</t>
        </is>
      </c>
      <c r="K3" s="4">
        <f>H3-E3</f>
        <v/>
      </c>
      <c r="L3" s="6" t="n"/>
      <c r="M3" s="7" t="inlineStr">
        <is>
          <t>Area of acitive in acid</t>
        </is>
      </c>
      <c r="N3" s="8" t="inlineStr">
        <is>
          <t>Area of acitive in base</t>
        </is>
      </c>
      <c r="O3" s="9" t="inlineStr">
        <is>
          <t>Area of acitive in oxidation</t>
        </is>
      </c>
      <c r="P3" s="1" t="n"/>
      <c r="Q3" s="1" t="n"/>
      <c r="R3" s="1" t="n"/>
      <c r="S3" s="1" t="n"/>
      <c r="T3" s="1" t="n"/>
      <c r="U3" s="1" t="n"/>
      <c r="V3" s="1" t="n"/>
      <c r="W3" s="1" t="n"/>
      <c r="X3" s="1" t="n"/>
      <c r="Y3" s="1" t="n"/>
      <c r="Z3" s="1" t="n"/>
      <c r="AA3" s="1" t="n"/>
      <c r="AB3" s="1" t="n"/>
    </row>
    <row r="4" ht="18.75" customHeight="1" s="153">
      <c r="A4" s="1" t="n"/>
      <c r="B4" s="1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0" t="inlineStr">
        <is>
          <t>Area</t>
        </is>
      </c>
      <c r="M4" s="11" t="n">
        <v>2973.49805</v>
      </c>
      <c r="N4" s="11" t="n">
        <v>2928.65356</v>
      </c>
      <c r="O4" s="11" t="n">
        <v>2977.77881</v>
      </c>
      <c r="P4" s="1" t="n"/>
      <c r="Q4" s="1" t="n"/>
      <c r="R4" s="1" t="n"/>
      <c r="S4" s="1" t="n"/>
      <c r="T4" s="1" t="n"/>
      <c r="U4" s="1" t="n"/>
      <c r="V4" s="1" t="n"/>
      <c r="W4" s="1" t="n"/>
      <c r="X4" s="1" t="n"/>
      <c r="Y4" s="1" t="n"/>
      <c r="Z4" s="1" t="n"/>
      <c r="AA4" s="1" t="n"/>
      <c r="AB4" s="1" t="n"/>
    </row>
    <row r="5" ht="19.5" customHeight="1" s="153">
      <c r="A5" s="1" t="n"/>
      <c r="B5" s="90" t="n"/>
      <c r="C5" s="13" t="inlineStr">
        <is>
          <t>ST-50</t>
        </is>
      </c>
      <c r="D5" s="13" t="inlineStr">
        <is>
          <t>ST-80</t>
        </is>
      </c>
      <c r="E5" s="14" t="inlineStr">
        <is>
          <t>ST-100</t>
        </is>
      </c>
      <c r="F5" s="13" t="inlineStr">
        <is>
          <t>ST-160</t>
        </is>
      </c>
      <c r="G5" s="15" t="inlineStr">
        <is>
          <t>ST-200</t>
        </is>
      </c>
      <c r="H5" s="1" t="n"/>
      <c r="I5" s="1" t="n"/>
      <c r="J5" s="1" t="n"/>
      <c r="K5" s="1" t="n"/>
      <c r="L5" s="11" t="inlineStr">
        <is>
          <t>Result of active</t>
        </is>
      </c>
      <c r="M5" s="11">
        <f>M4/E12*100</f>
        <v/>
      </c>
      <c r="N5" s="11">
        <f>N4/E12*100</f>
        <v/>
      </c>
      <c r="O5" s="11">
        <f>O4/E12*100</f>
        <v/>
      </c>
      <c r="P5" s="1" t="n"/>
      <c r="Q5" s="1" t="n"/>
      <c r="R5" s="1" t="n"/>
      <c r="S5" s="1" t="n"/>
      <c r="T5" s="1" t="n"/>
      <c r="U5" s="1" t="n"/>
      <c r="V5" s="1" t="n"/>
      <c r="W5" s="1" t="n"/>
      <c r="X5" s="1" t="n"/>
      <c r="Y5" s="1" t="n"/>
      <c r="Z5" s="1" t="n"/>
      <c r="AA5" s="1" t="n"/>
      <c r="AB5" s="1" t="n"/>
    </row>
    <row r="6" ht="18.75" customHeight="1" s="153">
      <c r="A6" s="1" t="n"/>
      <c r="B6" s="154" t="n"/>
      <c r="C6" s="17" t="n">
        <v>2037.95728</v>
      </c>
      <c r="D6" s="17" t="n">
        <v>3151.93164</v>
      </c>
      <c r="E6" s="18" t="n">
        <v>3988.28076</v>
      </c>
      <c r="F6" s="17" t="n">
        <v>6349.28174</v>
      </c>
      <c r="G6" s="19" t="n">
        <v>7919.42432</v>
      </c>
      <c r="H6" s="1" t="n"/>
      <c r="I6" s="1" t="n"/>
      <c r="J6" s="1" t="n"/>
      <c r="K6" s="1" t="n"/>
      <c r="L6" s="11" t="inlineStr">
        <is>
          <t>results of Degredation</t>
        </is>
      </c>
      <c r="M6" s="11">
        <f>100-M5</f>
        <v/>
      </c>
      <c r="N6" s="11">
        <f>100-N5</f>
        <v/>
      </c>
      <c r="O6" s="11">
        <f>100-O5</f>
        <v/>
      </c>
      <c r="P6" s="1" t="n"/>
      <c r="Q6" s="1" t="n"/>
      <c r="R6" s="1" t="n"/>
      <c r="S6" s="1" t="n"/>
      <c r="T6" s="1" t="n"/>
      <c r="U6" s="1" t="n"/>
      <c r="V6" s="1" t="n"/>
      <c r="W6" s="1" t="n"/>
      <c r="X6" s="1" t="n"/>
      <c r="Y6" s="1" t="n"/>
      <c r="Z6" s="1" t="n"/>
      <c r="AA6" s="1" t="n"/>
      <c r="AB6" s="1" t="n"/>
    </row>
    <row r="7" ht="17.25" customHeight="1" s="153">
      <c r="A7" s="1" t="n"/>
      <c r="B7" s="154" t="n"/>
      <c r="C7" s="17" t="n">
        <v>2038.87622</v>
      </c>
      <c r="D7" s="17" t="n">
        <v>3153.9104</v>
      </c>
      <c r="E7" s="18" t="n">
        <v>3993.69849</v>
      </c>
      <c r="F7" s="17" t="n">
        <v>6342.61426</v>
      </c>
      <c r="G7" s="19" t="n">
        <v>7918.84424</v>
      </c>
      <c r="H7" s="1" t="n"/>
      <c r="I7" s="20" t="n"/>
      <c r="J7" s="21" t="inlineStr">
        <is>
          <t>CONC(µg/ml)</t>
        </is>
      </c>
      <c r="K7" s="22" t="inlineStr">
        <is>
          <t>ABS(AVG)</t>
        </is>
      </c>
      <c r="L7" s="1" t="n"/>
      <c r="M7" s="1" t="n"/>
      <c r="N7" s="155" t="inlineStr">
        <is>
          <t>LOD</t>
        </is>
      </c>
      <c r="O7" s="156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  <c r="Y7" s="1" t="n"/>
      <c r="Z7" s="1" t="n"/>
      <c r="AA7" s="1" t="n"/>
      <c r="AB7" s="1" t="n"/>
    </row>
    <row r="8" ht="17.25" customHeight="1" s="153">
      <c r="A8" s="1" t="n"/>
      <c r="B8" s="154" t="n"/>
      <c r="C8" s="17" t="n">
        <v>2037.26172</v>
      </c>
      <c r="D8" s="17" t="n">
        <v>3159.29395</v>
      </c>
      <c r="E8" s="18" t="n">
        <v>3995.34619</v>
      </c>
      <c r="F8" s="18" t="n">
        <v>6345.64014</v>
      </c>
      <c r="G8" s="19" t="n">
        <v>7918.84424</v>
      </c>
      <c r="H8" s="1" t="n"/>
      <c r="I8" s="25" t="inlineStr">
        <is>
          <t>ST50%</t>
        </is>
      </c>
      <c r="J8" s="26">
        <f>J10*50/100</f>
        <v/>
      </c>
      <c r="K8" s="27">
        <f>AVERAGE(C7:C10)</f>
        <v/>
      </c>
      <c r="L8" s="1" t="n"/>
      <c r="M8" s="1" t="n"/>
      <c r="N8" s="28" t="inlineStr">
        <is>
          <t>1#</t>
        </is>
      </c>
      <c r="O8" s="29" t="n">
        <v>52.17</v>
      </c>
      <c r="P8" s="1" t="n"/>
      <c r="Q8" s="1" t="n"/>
      <c r="R8" s="1" t="n"/>
      <c r="S8" s="1" t="n"/>
      <c r="T8" s="1" t="n"/>
      <c r="U8" s="1" t="n"/>
      <c r="V8" s="1" t="n"/>
      <c r="W8" s="1" t="n"/>
      <c r="X8" s="1" t="n"/>
      <c r="Y8" s="1" t="n"/>
      <c r="Z8" s="1" t="n"/>
      <c r="AA8" s="1" t="n"/>
      <c r="AB8" s="1" t="n"/>
    </row>
    <row r="9" ht="17.25" customHeight="1" s="153">
      <c r="A9" s="1" t="n"/>
      <c r="B9" s="154" t="n"/>
      <c r="C9" s="17" t="n"/>
      <c r="D9" s="1" t="n"/>
      <c r="E9" s="17" t="n">
        <v>3988.01025</v>
      </c>
      <c r="F9" s="1" t="n"/>
      <c r="G9" s="1" t="n"/>
      <c r="H9" s="30" t="n"/>
      <c r="I9" s="25" t="inlineStr">
        <is>
          <t>ST80%</t>
        </is>
      </c>
      <c r="J9" s="26">
        <f>J10*80/100</f>
        <v/>
      </c>
      <c r="K9" s="27">
        <f>AVERAGE(D7:D9)</f>
        <v/>
      </c>
      <c r="L9" s="1" t="n"/>
      <c r="M9" s="1" t="n"/>
      <c r="N9" s="28" t="inlineStr">
        <is>
          <t>2#</t>
        </is>
      </c>
      <c r="O9" s="31" t="n">
        <v>53.01</v>
      </c>
      <c r="P9" s="32" t="n"/>
      <c r="Q9" s="1" t="n"/>
      <c r="R9" s="1" t="n"/>
      <c r="S9" s="1" t="n"/>
      <c r="T9" s="1" t="n"/>
      <c r="U9" s="1" t="n"/>
      <c r="V9" s="1" t="n"/>
      <c r="W9" s="1" t="n"/>
      <c r="X9" s="1" t="n"/>
      <c r="Y9" s="1" t="n"/>
      <c r="Z9" s="1" t="n"/>
      <c r="AA9" s="1" t="n"/>
      <c r="AB9" s="1" t="n"/>
    </row>
    <row r="10" ht="17.25" customHeight="1" s="153">
      <c r="A10" s="1" t="n"/>
      <c r="B10" s="154" t="n"/>
      <c r="C10" s="1" t="n"/>
      <c r="D10" s="1" t="n"/>
      <c r="E10" s="17" t="n">
        <v>3997.09766</v>
      </c>
      <c r="F10" s="1" t="n"/>
      <c r="G10" s="1" t="n"/>
      <c r="H10" s="30" t="n"/>
      <c r="I10" s="25" t="inlineStr">
        <is>
          <t>ST 100%</t>
        </is>
      </c>
      <c r="J10" s="33" t="n">
        <v>171</v>
      </c>
      <c r="K10" s="27">
        <f>AVERAGE(E7:E11)</f>
        <v/>
      </c>
      <c r="L10" s="32" t="n"/>
      <c r="M10" s="1" t="n"/>
      <c r="N10" s="28" t="inlineStr">
        <is>
          <t>3#</t>
        </is>
      </c>
      <c r="O10" s="31" t="n">
        <v>53.36</v>
      </c>
      <c r="P10" s="32" t="n"/>
      <c r="Q10" s="1" t="n"/>
      <c r="R10" s="1" t="n"/>
      <c r="S10" s="1" t="n"/>
      <c r="T10" s="1" t="n"/>
      <c r="U10" s="1" t="n"/>
      <c r="V10" s="1" t="n"/>
      <c r="W10" s="1" t="n"/>
      <c r="X10" s="1" t="n"/>
      <c r="Y10" s="1" t="n"/>
      <c r="Z10" s="1" t="n"/>
      <c r="AA10" s="1" t="n"/>
      <c r="AB10" s="1" t="n"/>
    </row>
    <row r="11" ht="17.25" customHeight="1" s="153">
      <c r="A11" s="1" t="n"/>
      <c r="B11" s="157" t="n"/>
      <c r="C11" s="1" t="n"/>
      <c r="D11" s="1" t="n"/>
      <c r="E11" s="17" t="n">
        <v>3998.96143</v>
      </c>
      <c r="F11" s="1" t="n"/>
      <c r="G11" s="1" t="n"/>
      <c r="H11" s="30" t="n"/>
      <c r="I11" s="25" t="inlineStr">
        <is>
          <t>ST 160%</t>
        </is>
      </c>
      <c r="J11" s="26">
        <f>J10*160/100</f>
        <v/>
      </c>
      <c r="K11" s="27">
        <f>AVERAGE(F7:F9)</f>
        <v/>
      </c>
      <c r="L11" s="32" t="n"/>
      <c r="M11" s="1" t="n"/>
      <c r="N11" s="28" t="inlineStr">
        <is>
          <t>AVG</t>
        </is>
      </c>
      <c r="O11" s="31">
        <f>AVERAGE(O8:O10)</f>
        <v/>
      </c>
      <c r="P11" s="32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  <c r="AA11" s="1" t="n"/>
      <c r="AB11" s="1" t="n"/>
    </row>
    <row r="12" ht="17.25" customHeight="1" s="153">
      <c r="A12" s="1" t="n"/>
      <c r="B12" s="35" t="inlineStr">
        <is>
          <t>average</t>
        </is>
      </c>
      <c r="C12" s="17">
        <f>AVERAGE(C6:C11)</f>
        <v/>
      </c>
      <c r="D12" s="17">
        <f>AVERAGE(D6:D9)</f>
        <v/>
      </c>
      <c r="E12" s="36">
        <f>AVERAGE(E6:E11)</f>
        <v/>
      </c>
      <c r="F12" s="17">
        <f>AVERAGE(F6:F11)</f>
        <v/>
      </c>
      <c r="G12" s="19">
        <f>AVERAGE(G6:G11)</f>
        <v/>
      </c>
      <c r="H12" s="30" t="n"/>
      <c r="I12" s="25" t="inlineStr">
        <is>
          <t>ST 200%</t>
        </is>
      </c>
      <c r="J12" s="26">
        <f>J10*200/100</f>
        <v/>
      </c>
      <c r="K12" s="27">
        <f>AVERAGE(G7:G9)</f>
        <v/>
      </c>
      <c r="L12" s="32" t="n"/>
      <c r="M12" s="1" t="n"/>
      <c r="N12" s="28" t="inlineStr">
        <is>
          <t>CONC</t>
        </is>
      </c>
      <c r="O12" s="37">
        <f>O11*J10/E12</f>
        <v/>
      </c>
      <c r="P12" s="32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  <c r="AA12" s="1" t="n"/>
      <c r="AB12" s="1" t="n"/>
    </row>
    <row r="13" ht="16.5" customHeight="1" s="153">
      <c r="A13" s="1" t="n"/>
      <c r="B13" s="35" t="inlineStr">
        <is>
          <t>SD</t>
        </is>
      </c>
      <c r="C13" s="158" t="n"/>
      <c r="D13" s="159" t="n"/>
      <c r="E13" s="40">
        <f>STDEV(E6:E11)</f>
        <v/>
      </c>
      <c r="F13" s="160" t="n"/>
      <c r="G13" s="161" t="n"/>
      <c r="H13" s="1" t="n"/>
      <c r="I13" s="42" t="inlineStr">
        <is>
          <t>SLOPE</t>
        </is>
      </c>
      <c r="J13" s="1" t="n"/>
      <c r="K13" s="43">
        <f>SLOPE(K8:K12,J8:J12)</f>
        <v/>
      </c>
      <c r="L13" s="32" t="n"/>
      <c r="M13" s="1" t="n"/>
      <c r="N13" s="1" t="n"/>
      <c r="O13" s="44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  <c r="AA13" s="1" t="n"/>
      <c r="AB13" s="1" t="n"/>
    </row>
    <row r="14" ht="16.5" customHeight="1" s="153">
      <c r="A14" s="1" t="n"/>
      <c r="B14" s="45" t="inlineStr">
        <is>
          <t>RSD</t>
        </is>
      </c>
      <c r="C14" s="162" t="n"/>
      <c r="D14" s="163" t="n"/>
      <c r="E14" s="48">
        <f>E13/E12*100</f>
        <v/>
      </c>
      <c r="F14" s="162" t="n"/>
      <c r="G14" s="164" t="n"/>
      <c r="H14" s="1" t="n"/>
      <c r="I14" s="42" t="inlineStr">
        <is>
          <t>I</t>
        </is>
      </c>
      <c r="J14" s="1" t="n"/>
      <c r="K14" s="43">
        <f>INTERCEPT(K8:K12,J8:J12)</f>
        <v/>
      </c>
      <c r="L14" s="32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  <c r="AA14" s="1" t="n"/>
      <c r="AB14" s="1" t="n"/>
    </row>
    <row r="15" ht="17.25" customHeight="1" s="153">
      <c r="A15" s="1" t="n"/>
      <c r="B15" s="1" t="n"/>
      <c r="C15" s="50" t="n"/>
      <c r="D15" s="50" t="n"/>
      <c r="E15" s="51" t="n"/>
      <c r="F15" s="50" t="n"/>
      <c r="G15" s="52" t="n"/>
      <c r="H15" s="1" t="n"/>
      <c r="I15" s="53" t="inlineStr">
        <is>
          <t>R</t>
        </is>
      </c>
      <c r="J15" s="1" t="n"/>
      <c r="K15" s="54">
        <f>CORREL(K8:K12,J8:J12)</f>
        <v/>
      </c>
      <c r="L15" s="32" t="n"/>
      <c r="M15" s="1" t="n"/>
      <c r="N15" s="155" t="inlineStr">
        <is>
          <t>LOQ</t>
        </is>
      </c>
      <c r="O15" s="156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  <c r="AA15" s="1" t="n"/>
      <c r="AB15" s="1" t="n"/>
    </row>
    <row r="16" ht="17.25" customHeight="1" s="153">
      <c r="A16" s="1" t="n"/>
      <c r="B16" s="1" t="n"/>
      <c r="C16" s="50" t="n"/>
      <c r="D16" s="50" t="n"/>
      <c r="E16" s="50" t="n"/>
      <c r="F16" s="50" t="n"/>
      <c r="G16" s="52" t="n"/>
      <c r="H16" s="52" t="n"/>
      <c r="I16" s="52" t="n"/>
      <c r="J16" s="1" t="n"/>
      <c r="K16" s="44" t="n"/>
      <c r="L16" s="1" t="n"/>
      <c r="M16" s="1" t="n"/>
      <c r="N16" s="28" t="inlineStr">
        <is>
          <t>1#</t>
        </is>
      </c>
      <c r="O16" s="55" t="n">
        <v>131.9</v>
      </c>
      <c r="P16" s="32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  <c r="AA16" s="1" t="n"/>
      <c r="AB16" s="1" t="n"/>
    </row>
    <row r="17" ht="19.5" customHeight="1" s="153">
      <c r="A17" s="1" t="n"/>
      <c r="B17" s="1" t="n"/>
      <c r="C17" s="90" t="n"/>
      <c r="D17" s="56" t="inlineStr">
        <is>
          <t>t80</t>
        </is>
      </c>
      <c r="E17" s="57" t="inlineStr">
        <is>
          <t>t100</t>
        </is>
      </c>
      <c r="F17" s="58" t="inlineStr">
        <is>
          <t>t160</t>
        </is>
      </c>
      <c r="G17" s="1" t="n"/>
      <c r="H17" s="1" t="n"/>
      <c r="I17" s="1" t="n"/>
      <c r="J17" s="1" t="n"/>
      <c r="K17" s="1" t="n"/>
      <c r="L17" s="1" t="n"/>
      <c r="M17" s="1" t="n"/>
      <c r="N17" s="28" t="inlineStr">
        <is>
          <t>2#</t>
        </is>
      </c>
      <c r="O17" s="59" t="n">
        <v>132.73</v>
      </c>
      <c r="P17" s="32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  <c r="AA17" s="1" t="n"/>
      <c r="AB17" s="1" t="n"/>
    </row>
    <row r="18" ht="17.25" customHeight="1" s="153">
      <c r="A18" s="1" t="n"/>
      <c r="B18" s="1" t="n"/>
      <c r="C18" s="154" t="n"/>
      <c r="D18" s="17" t="n">
        <v>7918.84424</v>
      </c>
      <c r="E18" s="60" t="n">
        <v>3976.49927</v>
      </c>
      <c r="F18" s="19" t="n">
        <v>6323.1001</v>
      </c>
      <c r="G18" s="1" t="n"/>
      <c r="H18" s="1" t="n"/>
      <c r="I18" s="1" t="n"/>
      <c r="J18" s="1" t="n"/>
      <c r="K18" s="1" t="n"/>
      <c r="L18" s="1" t="n"/>
      <c r="M18" s="1" t="n"/>
      <c r="N18" s="28" t="n"/>
      <c r="O18" s="59" t="n"/>
      <c r="P18" s="32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  <c r="AA18" s="1" t="n"/>
      <c r="AB18" s="1" t="n"/>
    </row>
    <row r="19" ht="17.25" customHeight="1" s="153">
      <c r="A19" s="1" t="n"/>
      <c r="B19" s="1" t="n"/>
      <c r="C19" s="154" t="n"/>
      <c r="D19" s="17" t="n">
        <v>3196.67334</v>
      </c>
      <c r="E19" s="18" t="n">
        <v>3970.01147</v>
      </c>
      <c r="F19" s="19" t="n">
        <v>6367.92969</v>
      </c>
      <c r="G19" s="1" t="n"/>
      <c r="H19" s="1" t="n"/>
      <c r="I19" s="1" t="n"/>
      <c r="J19" s="1" t="n"/>
      <c r="K19" s="1" t="n"/>
      <c r="L19" s="1" t="n"/>
      <c r="M19" s="1" t="n"/>
      <c r="N19" s="28" t="inlineStr">
        <is>
          <t>3#</t>
        </is>
      </c>
      <c r="O19" s="59" t="n">
        <v>132.41</v>
      </c>
      <c r="P19" s="32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  <c r="AA19" s="1" t="n"/>
      <c r="AB19" s="1" t="n"/>
    </row>
    <row r="20" ht="17.25" customHeight="1" s="153">
      <c r="A20" s="1" t="n"/>
      <c r="B20" s="1" t="n"/>
      <c r="C20" s="154" t="n"/>
      <c r="D20" s="17" t="n">
        <v>3206.35156</v>
      </c>
      <c r="E20" s="17" t="n">
        <v>3964.19385</v>
      </c>
      <c r="F20" s="19" t="n">
        <v>6369.04004</v>
      </c>
      <c r="G20" s="1" t="n"/>
      <c r="H20" s="20" t="n"/>
      <c r="I20" s="22" t="inlineStr">
        <is>
          <t>theo(w conc)</t>
        </is>
      </c>
      <c r="J20" s="22" t="inlineStr">
        <is>
          <t>beak area</t>
        </is>
      </c>
      <c r="K20" s="22" t="inlineStr">
        <is>
          <t>found conc</t>
        </is>
      </c>
      <c r="L20" s="21" t="inlineStr">
        <is>
          <t>recovery</t>
        </is>
      </c>
      <c r="M20" s="1" t="n"/>
      <c r="N20" s="28" t="inlineStr">
        <is>
          <t>AVG</t>
        </is>
      </c>
      <c r="O20" s="59">
        <f>AVERAGE(O16:O19)</f>
        <v/>
      </c>
      <c r="P20" s="32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  <c r="AA20" s="1" t="n"/>
      <c r="AB20" s="1" t="n"/>
    </row>
    <row r="21" ht="20.25" customHeight="1" s="153">
      <c r="A21" s="1" t="n"/>
      <c r="B21" s="1" t="n"/>
      <c r="C21" s="154" t="n"/>
      <c r="D21" s="1" t="n"/>
      <c r="E21" s="17" t="n">
        <v>3970.7937</v>
      </c>
      <c r="F21" s="1" t="n"/>
      <c r="G21" s="1" t="n"/>
      <c r="H21" s="165" t="inlineStr">
        <is>
          <t>T80%</t>
        </is>
      </c>
      <c r="I21" s="62">
        <f>J9</f>
        <v/>
      </c>
      <c r="J21" s="63">
        <f>D18</f>
        <v/>
      </c>
      <c r="K21" s="64">
        <f>(J21-$K$14)/$K$13</f>
        <v/>
      </c>
      <c r="L21" s="65">
        <f>K21/I21*100</f>
        <v/>
      </c>
      <c r="M21" s="30" t="n"/>
      <c r="N21" s="28" t="inlineStr">
        <is>
          <t>CONC</t>
        </is>
      </c>
      <c r="O21" s="66">
        <f>O20*J10/E12</f>
        <v/>
      </c>
      <c r="P21" s="32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  <c r="AA21" s="1" t="n"/>
      <c r="AB21" s="1" t="n"/>
    </row>
    <row r="22" ht="19.5" customHeight="1" s="153">
      <c r="A22" s="1" t="n"/>
      <c r="B22" s="1" t="n"/>
      <c r="C22" s="154" t="n"/>
      <c r="D22" s="1" t="n"/>
      <c r="E22" s="17" t="n">
        <v>3973.85278</v>
      </c>
      <c r="F22" s="1" t="n"/>
      <c r="G22" s="30" t="n"/>
      <c r="H22" s="166" t="n"/>
      <c r="I22" s="62">
        <f>J9</f>
        <v/>
      </c>
      <c r="J22" s="63">
        <f>D19</f>
        <v/>
      </c>
      <c r="K22" s="64">
        <f>(J22-$K$14)/$K$13</f>
        <v/>
      </c>
      <c r="L22" s="65">
        <f>K22/I22*100</f>
        <v/>
      </c>
      <c r="M22" s="32" t="n"/>
      <c r="N22" s="1" t="n"/>
      <c r="O22" s="44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  <c r="AA22" s="1" t="n"/>
      <c r="AB22" s="1" t="n"/>
    </row>
    <row r="23" ht="19.5" customHeight="1" s="153">
      <c r="A23" s="1" t="n"/>
      <c r="B23" s="1" t="n"/>
      <c r="C23" s="157" t="n"/>
      <c r="D23" s="1" t="n"/>
      <c r="E23" s="68" t="n">
        <v>3974.33472</v>
      </c>
      <c r="F23" s="1" t="n"/>
      <c r="G23" s="30" t="n"/>
      <c r="H23" s="167" t="n"/>
      <c r="I23" s="62">
        <f>J9</f>
        <v/>
      </c>
      <c r="J23" s="63">
        <f>D20</f>
        <v/>
      </c>
      <c r="K23" s="64">
        <f>(J23-$K$14)/$K$13</f>
        <v/>
      </c>
      <c r="L23" s="65">
        <f>K23/I23*100</f>
        <v/>
      </c>
      <c r="M23" s="32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  <c r="AA23" s="1" t="n"/>
      <c r="AB23" s="1" t="n"/>
    </row>
    <row r="24" ht="19.5" customHeight="1" s="153">
      <c r="A24" s="1" t="n"/>
      <c r="B24" s="1" t="n"/>
      <c r="C24" s="70" t="inlineStr">
        <is>
          <t>average</t>
        </is>
      </c>
      <c r="D24" s="17">
        <f>AVERAGE(D18:D21)</f>
        <v/>
      </c>
      <c r="E24" s="36">
        <f>AVERAGE(E18:E23)</f>
        <v/>
      </c>
      <c r="F24" s="19">
        <f>AVERAGE(F18:F23)</f>
        <v/>
      </c>
      <c r="G24" s="30" t="n"/>
      <c r="H24" s="165" t="inlineStr">
        <is>
          <t>T100%</t>
        </is>
      </c>
      <c r="I24" s="62">
        <f>J10</f>
        <v/>
      </c>
      <c r="J24" s="63">
        <f>E18</f>
        <v/>
      </c>
      <c r="K24" s="64">
        <f>(J24-$K$14)/$K$13</f>
        <v/>
      </c>
      <c r="L24" s="65">
        <f>K24/I24*100</f>
        <v/>
      </c>
      <c r="M24" s="32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  <c r="Y24" s="1" t="n"/>
      <c r="Z24" s="1" t="n"/>
      <c r="AA24" s="1" t="n"/>
      <c r="AB24" s="1" t="n"/>
    </row>
    <row r="25" ht="19.5" customHeight="1" s="153">
      <c r="A25" s="1" t="n"/>
      <c r="B25" s="1" t="n"/>
      <c r="C25" s="70" t="inlineStr">
        <is>
          <t>SD</t>
        </is>
      </c>
      <c r="D25" s="168" t="n"/>
      <c r="E25" s="40">
        <f>STDEV(E19:E23)</f>
        <v/>
      </c>
      <c r="F25" s="169" t="n"/>
      <c r="G25" s="1" t="n"/>
      <c r="H25" s="166" t="n"/>
      <c r="I25" s="62">
        <f>J10</f>
        <v/>
      </c>
      <c r="J25" s="63">
        <f>E19</f>
        <v/>
      </c>
      <c r="K25" s="64">
        <f>(J25-$K$14)/$K$13</f>
        <v/>
      </c>
      <c r="L25" s="65">
        <f>K25/I25*100</f>
        <v/>
      </c>
      <c r="M25" s="32" t="n"/>
      <c r="N25" s="73" t="inlineStr">
        <is>
          <t>ST-50</t>
        </is>
      </c>
      <c r="O25" s="74">
        <f>O27*0.5</f>
        <v/>
      </c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  <c r="Y25" s="1" t="n"/>
      <c r="Z25" s="1" t="n"/>
      <c r="AA25" s="1" t="n"/>
      <c r="AB25" s="1" t="n"/>
    </row>
    <row r="26" ht="19.5" customHeight="1" s="153">
      <c r="A26" s="1" t="n"/>
      <c r="B26" s="1" t="n"/>
      <c r="C26" s="75" t="inlineStr">
        <is>
          <t>RSD</t>
        </is>
      </c>
      <c r="D26" s="170" t="n"/>
      <c r="E26" s="48">
        <f>E25/E24*100</f>
        <v/>
      </c>
      <c r="F26" s="171" t="n"/>
      <c r="G26" s="1" t="n"/>
      <c r="H26" s="167" t="n"/>
      <c r="I26" s="62">
        <f>J10</f>
        <v/>
      </c>
      <c r="J26" s="63">
        <f>E20</f>
        <v/>
      </c>
      <c r="K26" s="64">
        <f>(J26-$K$14)/$K$13</f>
        <v/>
      </c>
      <c r="L26" s="65">
        <f>K26/I26*100</f>
        <v/>
      </c>
      <c r="M26" s="32" t="n"/>
      <c r="N26" s="73" t="inlineStr">
        <is>
          <t>ST-80</t>
        </is>
      </c>
      <c r="O26" s="74">
        <f>O27*0.8</f>
        <v/>
      </c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  <c r="Y26" s="1" t="n"/>
      <c r="Z26" s="1" t="n"/>
      <c r="AA26" s="1" t="n"/>
      <c r="AB26" s="1" t="n"/>
    </row>
    <row r="27" ht="20.25" customHeight="1" s="153">
      <c r="A27" s="1" t="n"/>
      <c r="B27" s="1" t="n"/>
      <c r="C27" s="1" t="n"/>
      <c r="D27" s="1" t="n"/>
      <c r="E27" s="44" t="n"/>
      <c r="F27" s="1" t="n"/>
      <c r="G27" s="1" t="n"/>
      <c r="H27" s="172" t="inlineStr">
        <is>
          <t>T160%</t>
        </is>
      </c>
      <c r="I27" s="62">
        <f>J11</f>
        <v/>
      </c>
      <c r="J27" s="63">
        <f>F18</f>
        <v/>
      </c>
      <c r="K27" s="64">
        <f>(J27-$K$14)/$K$13</f>
        <v/>
      </c>
      <c r="L27" s="65">
        <f>K27/I27*100</f>
        <v/>
      </c>
      <c r="M27" s="1" t="n"/>
      <c r="N27" s="73" t="inlineStr">
        <is>
          <t>ST-100</t>
        </is>
      </c>
      <c r="O27" s="74">
        <f>E12</f>
        <v/>
      </c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  <c r="Y27" s="1" t="n"/>
      <c r="Z27" s="1" t="n"/>
      <c r="AA27" s="1" t="n"/>
      <c r="AB27" s="1" t="n"/>
    </row>
    <row r="28" ht="19.5" customHeight="1" s="153">
      <c r="A28" s="1" t="n"/>
      <c r="B28" s="1" t="n"/>
      <c r="C28" s="1" t="n"/>
      <c r="D28" s="1" t="n"/>
      <c r="E28" s="1" t="n"/>
      <c r="F28" s="1" t="n"/>
      <c r="G28" s="1" t="n"/>
      <c r="H28" s="166" t="n"/>
      <c r="I28" s="62">
        <f>J11</f>
        <v/>
      </c>
      <c r="J28" s="63">
        <f>F19</f>
        <v/>
      </c>
      <c r="K28" s="64">
        <f>(J28-$K$14)/$K$13</f>
        <v/>
      </c>
      <c r="L28" s="65">
        <f>K28/I28*100</f>
        <v/>
      </c>
      <c r="M28" s="32" t="n"/>
      <c r="N28" s="73" t="inlineStr">
        <is>
          <t>ST-160</t>
        </is>
      </c>
      <c r="O28" s="74">
        <f>O27*1.6</f>
        <v/>
      </c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  <c r="Y28" s="1" t="n"/>
      <c r="Z28" s="1" t="n"/>
      <c r="AA28" s="1" t="n"/>
      <c r="AB28" s="1" t="n"/>
    </row>
    <row r="29" ht="19.5" customHeight="1" s="153">
      <c r="A29" s="1" t="n"/>
      <c r="B29" s="1" t="n"/>
      <c r="C29" s="1" t="n"/>
      <c r="D29" s="1" t="n"/>
      <c r="E29" s="1" t="n"/>
      <c r="F29" s="78" t="n"/>
      <c r="G29" s="79" t="n"/>
      <c r="H29" s="173" t="n"/>
      <c r="I29" s="81">
        <f>J11</f>
        <v/>
      </c>
      <c r="J29" s="82">
        <f>F20</f>
        <v/>
      </c>
      <c r="K29" s="83">
        <f>(J29-$K$14)/$K$13</f>
        <v/>
      </c>
      <c r="L29" s="84">
        <f>K29/I29*100</f>
        <v/>
      </c>
      <c r="M29" s="32" t="n"/>
      <c r="N29" s="73" t="inlineStr">
        <is>
          <t>ST-200</t>
        </is>
      </c>
      <c r="O29" s="74">
        <f>O27*2</f>
        <v/>
      </c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  <c r="Y29" s="1" t="n"/>
      <c r="Z29" s="1" t="n"/>
      <c r="AA29" s="1" t="n"/>
      <c r="AB29" s="1" t="n"/>
    </row>
    <row r="30" ht="19.5" customHeight="1" s="153">
      <c r="A30" s="1" t="n"/>
      <c r="B30" s="29" t="n"/>
      <c r="C30" s="85" t="inlineStr">
        <is>
          <t>analyst</t>
        </is>
      </c>
      <c r="D30" s="29" t="n"/>
      <c r="E30" s="1" t="n"/>
      <c r="F30" s="86" t="n"/>
      <c r="G30" s="85" t="inlineStr">
        <is>
          <t>flow</t>
        </is>
      </c>
      <c r="H30" s="87" t="n"/>
      <c r="I30" s="29" t="n"/>
      <c r="J30" s="88" t="n"/>
      <c r="K30" s="89" t="n"/>
      <c r="L30" s="29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  <c r="Y30" s="1" t="n"/>
      <c r="Z30" s="1" t="n"/>
      <c r="AA30" s="1" t="n"/>
      <c r="AB30" s="1" t="n"/>
    </row>
    <row r="31" ht="21.75" customHeight="1" s="153">
      <c r="A31" s="1" t="n"/>
      <c r="B31" s="90" t="n"/>
      <c r="C31" s="91" t="inlineStr">
        <is>
          <t>st 100%</t>
        </is>
      </c>
      <c r="D31" s="92" t="inlineStr">
        <is>
          <t>analyst 2</t>
        </is>
      </c>
      <c r="E31" s="1" t="n"/>
      <c r="F31" s="90" t="n"/>
      <c r="G31" s="91" t="inlineStr">
        <is>
          <t>FLOW 1</t>
        </is>
      </c>
      <c r="H31" s="91" t="inlineStr">
        <is>
          <t>ST100%</t>
        </is>
      </c>
      <c r="I31" s="92" t="inlineStr">
        <is>
          <t>FLOW 2</t>
        </is>
      </c>
      <c r="J31" s="1" t="n"/>
      <c r="K31" s="93" t="inlineStr">
        <is>
          <t>Min</t>
        </is>
      </c>
      <c r="L31" s="94">
        <f>MIN(L21:L29)</f>
        <v/>
      </c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  <c r="Y31" s="1" t="n"/>
      <c r="Z31" s="1" t="n"/>
      <c r="AA31" s="1" t="n"/>
      <c r="AB31" s="1" t="n"/>
    </row>
    <row r="32" ht="21" customHeight="1" s="153">
      <c r="A32" s="1" t="n"/>
      <c r="B32" s="70" t="inlineStr">
        <is>
          <t>1#</t>
        </is>
      </c>
      <c r="C32" s="18">
        <f>E6</f>
        <v/>
      </c>
      <c r="D32" s="19" t="n">
        <v>3976.65845</v>
      </c>
      <c r="E32" s="1" t="n"/>
      <c r="F32" s="70" t="inlineStr">
        <is>
          <t>1#</t>
        </is>
      </c>
      <c r="G32" s="17" t="n">
        <v>4118.29199</v>
      </c>
      <c r="H32" s="18">
        <f>E6</f>
        <v/>
      </c>
      <c r="I32" s="19" t="n">
        <v>4008.47217</v>
      </c>
      <c r="J32" s="1" t="n"/>
      <c r="K32" s="93" t="n"/>
      <c r="L32" s="94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  <c r="Y32" s="1" t="n"/>
      <c r="Z32" s="1" t="n"/>
      <c r="AA32" s="1" t="n"/>
      <c r="AB32" s="1" t="n"/>
    </row>
    <row r="33" ht="16.5" customHeight="1" s="153">
      <c r="A33" s="1" t="n"/>
      <c r="B33" s="70" t="inlineStr">
        <is>
          <t>2#</t>
        </is>
      </c>
      <c r="C33" s="18">
        <f>E7</f>
        <v/>
      </c>
      <c r="D33" s="19" t="n">
        <v>3981.1311</v>
      </c>
      <c r="E33" s="95" t="n"/>
      <c r="F33" s="70" t="inlineStr">
        <is>
          <t>2#</t>
        </is>
      </c>
      <c r="G33" s="17" t="n">
        <v>4151.83643</v>
      </c>
      <c r="H33" s="18">
        <f>E7</f>
        <v/>
      </c>
      <c r="I33" s="19" t="n">
        <v>4003.12109</v>
      </c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  <c r="Y33" s="1" t="n"/>
      <c r="Z33" s="1" t="n"/>
      <c r="AA33" s="1" t="n"/>
      <c r="AB33" s="1" t="n"/>
    </row>
    <row r="34" ht="21" customHeight="1" s="153">
      <c r="A34" s="1" t="n"/>
      <c r="B34" s="70" t="inlineStr">
        <is>
          <t>3#</t>
        </is>
      </c>
      <c r="C34" s="17">
        <f>E8</f>
        <v/>
      </c>
      <c r="D34" s="19" t="n">
        <v>3980.48145</v>
      </c>
      <c r="E34" s="95" t="n"/>
      <c r="F34" s="70" t="inlineStr">
        <is>
          <t>3#</t>
        </is>
      </c>
      <c r="G34" s="17" t="n">
        <v>4123.63281</v>
      </c>
      <c r="H34" s="17">
        <f>E8</f>
        <v/>
      </c>
      <c r="I34" s="19" t="n">
        <v>3998.0293</v>
      </c>
      <c r="J34" s="96" t="n"/>
      <c r="K34" s="93" t="inlineStr">
        <is>
          <t>Max</t>
        </is>
      </c>
      <c r="L34" s="94">
        <f>MAX(L21:L29)</f>
        <v/>
      </c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  <c r="Y34" s="1" t="n"/>
      <c r="Z34" s="1" t="n"/>
      <c r="AA34" s="1" t="n"/>
      <c r="AB34" s="1" t="n"/>
    </row>
    <row r="35" ht="16.5" customHeight="1" s="153">
      <c r="A35" s="1" t="n"/>
      <c r="B35" s="70" t="inlineStr">
        <is>
          <t>4#</t>
        </is>
      </c>
      <c r="C35" s="17">
        <f>E9</f>
        <v/>
      </c>
      <c r="D35" s="19" t="n">
        <v>3977.80981</v>
      </c>
      <c r="E35" s="95" t="n"/>
      <c r="F35" s="70" t="inlineStr">
        <is>
          <t>4#</t>
        </is>
      </c>
      <c r="G35" s="17" t="n">
        <v>4081.16724</v>
      </c>
      <c r="H35" s="17">
        <f>E9</f>
        <v/>
      </c>
      <c r="I35" s="19" t="n">
        <v>4009.38916</v>
      </c>
      <c r="J35" s="97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  <c r="Y35" s="1" t="n"/>
      <c r="Z35" s="1" t="n"/>
      <c r="AA35" s="1" t="n"/>
      <c r="AB35" s="1" t="n"/>
    </row>
    <row r="36" ht="16.5" customHeight="1" s="153">
      <c r="A36" s="1" t="n"/>
      <c r="B36" s="70" t="inlineStr">
        <is>
          <t>5#</t>
        </is>
      </c>
      <c r="C36" s="17">
        <f>E10</f>
        <v/>
      </c>
      <c r="D36" s="19" t="n">
        <v>3985.63599</v>
      </c>
      <c r="E36" s="95" t="n"/>
      <c r="F36" s="70" t="inlineStr">
        <is>
          <t>5#</t>
        </is>
      </c>
      <c r="G36" s="17" t="n">
        <v>4038.60547</v>
      </c>
      <c r="H36" s="17">
        <f>E10</f>
        <v/>
      </c>
      <c r="I36" s="19" t="n">
        <v>4004.58691</v>
      </c>
      <c r="J36" s="32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  <c r="Y36" s="1" t="n"/>
      <c r="Z36" s="1" t="n"/>
      <c r="AA36" s="1" t="n"/>
      <c r="AB36" s="1" t="n"/>
    </row>
    <row r="37" ht="16.5" customHeight="1" s="153">
      <c r="A37" s="1" t="n"/>
      <c r="B37" s="70" t="inlineStr">
        <is>
          <t>6#</t>
        </is>
      </c>
      <c r="C37" s="17">
        <f>E11</f>
        <v/>
      </c>
      <c r="D37" s="98" t="n">
        <v>3976.89771</v>
      </c>
      <c r="E37" s="95" t="n"/>
      <c r="F37" s="70" t="inlineStr">
        <is>
          <t>6#</t>
        </is>
      </c>
      <c r="G37" s="68" t="n">
        <v>4023.62817</v>
      </c>
      <c r="H37" s="17">
        <f>E11</f>
        <v/>
      </c>
      <c r="I37" s="98" t="n">
        <v>4014.41504</v>
      </c>
      <c r="J37" s="32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  <c r="Y37" s="1" t="n"/>
      <c r="Z37" s="1" t="n"/>
      <c r="AA37" s="1" t="n"/>
      <c r="AB37" s="1" t="n"/>
    </row>
    <row r="38" ht="16.5" customHeight="1" s="153">
      <c r="A38" s="1" t="n"/>
      <c r="B38" s="99" t="inlineStr">
        <is>
          <t>POOLED AVG</t>
        </is>
      </c>
      <c r="C38" s="141">
        <f>AVERAGE(C32:D37)</f>
        <v/>
      </c>
      <c r="D38" s="174" t="n"/>
      <c r="E38" s="1" t="n"/>
      <c r="F38" s="99" t="inlineStr">
        <is>
          <t>POOLED AVG</t>
        </is>
      </c>
      <c r="G38" s="175">
        <f>AVERAGE(G32:I37)</f>
        <v/>
      </c>
      <c r="H38" s="176" t="n"/>
      <c r="I38" s="177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  <c r="Y38" s="1" t="n"/>
      <c r="Z38" s="1" t="n"/>
      <c r="AA38" s="1" t="n"/>
      <c r="AB38" s="1" t="n"/>
    </row>
    <row r="39" ht="16.5" customHeight="1" s="153">
      <c r="A39" s="1" t="n"/>
      <c r="B39" s="70" t="inlineStr">
        <is>
          <t>POOLED SD</t>
        </is>
      </c>
      <c r="C39" s="142">
        <f>STDEV(C32:D37)</f>
        <v/>
      </c>
      <c r="D39" s="174" t="n"/>
      <c r="E39" s="1" t="n"/>
      <c r="F39" s="70" t="inlineStr">
        <is>
          <t>POOLED SD</t>
        </is>
      </c>
      <c r="G39" s="178">
        <f>STDEV(G33:I37)</f>
        <v/>
      </c>
      <c r="H39" s="176" t="n"/>
      <c r="I39" s="177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  <c r="Y39" s="1" t="n"/>
      <c r="Z39" s="1" t="n"/>
      <c r="AA39" s="1" t="n"/>
      <c r="AB39" s="1" t="n"/>
    </row>
    <row r="40" ht="16.5" customHeight="1" s="153">
      <c r="A40" s="1" t="n"/>
      <c r="B40" s="75" t="inlineStr">
        <is>
          <t>POOLED RSD</t>
        </is>
      </c>
      <c r="C40" s="143">
        <f>C39/C38*100</f>
        <v/>
      </c>
      <c r="D40" s="179" t="n"/>
      <c r="E40" s="95" t="n"/>
      <c r="F40" s="75" t="inlineStr">
        <is>
          <t>POOLED RSD</t>
        </is>
      </c>
      <c r="G40" s="180">
        <f>G39/G38*100</f>
        <v/>
      </c>
      <c r="H40" s="181" t="n"/>
      <c r="I40" s="182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  <c r="Y40" s="1" t="n"/>
      <c r="Z40" s="1" t="n"/>
      <c r="AA40" s="1" t="n"/>
      <c r="AB40" s="1" t="n"/>
    </row>
    <row r="41" ht="13.5" customHeight="1" s="153">
      <c r="A41" s="1" t="n"/>
      <c r="B41" s="1" t="n"/>
      <c r="C41" s="44" t="n"/>
      <c r="D41" s="44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  <c r="Y41" s="1" t="n"/>
      <c r="Z41" s="1" t="n"/>
      <c r="AA41" s="1" t="n"/>
      <c r="AB41" s="1" t="n"/>
    </row>
    <row r="42" ht="13.5" customHeight="1" s="153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  <c r="Y42" s="1" t="n"/>
      <c r="Z42" s="1" t="n"/>
      <c r="AA42" s="1" t="n"/>
      <c r="AB42" s="1" t="n"/>
    </row>
    <row r="43" ht="19.5" customHeight="1" s="153">
      <c r="A43" s="1" t="n"/>
      <c r="B43" s="86" t="n"/>
      <c r="C43" s="85" t="inlineStr">
        <is>
          <t>MOBILE</t>
        </is>
      </c>
      <c r="D43" s="29" t="n"/>
      <c r="E43" s="29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  <c r="Y43" s="1" t="n"/>
      <c r="Z43" s="1" t="n"/>
      <c r="AA43" s="1" t="n"/>
      <c r="AB43" s="1" t="n"/>
    </row>
    <row r="44" ht="19.5" customHeight="1" s="153">
      <c r="A44" s="1" t="n"/>
      <c r="B44" s="90" t="n"/>
      <c r="C44" s="91" t="inlineStr">
        <is>
          <t>MOBILE 1</t>
        </is>
      </c>
      <c r="D44" s="91" t="inlineStr">
        <is>
          <t>ST100%</t>
        </is>
      </c>
      <c r="E44" s="92" t="inlineStr">
        <is>
          <t>MOBILE 2</t>
        </is>
      </c>
      <c r="F44" s="1" t="n"/>
      <c r="G44" s="29" t="n"/>
      <c r="H44" s="85" t="inlineStr">
        <is>
          <t>COLUMN</t>
        </is>
      </c>
      <c r="I44" s="29" t="n"/>
      <c r="J44" s="1" t="n"/>
      <c r="K44" s="1" t="n"/>
      <c r="L44" s="1" t="n"/>
      <c r="M44" s="1" t="n"/>
      <c r="N44" s="1" t="n"/>
      <c r="O44" s="3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  <c r="Y44" s="1" t="n"/>
      <c r="Z44" s="1" t="n"/>
      <c r="AA44" s="1" t="n"/>
      <c r="AB44" s="1" t="n"/>
    </row>
    <row r="45" ht="19.5" customHeight="1" s="153">
      <c r="A45" s="1" t="n"/>
      <c r="B45" s="70" t="inlineStr">
        <is>
          <t>1#</t>
        </is>
      </c>
      <c r="C45" s="17" t="n">
        <v>4137.77295</v>
      </c>
      <c r="D45" s="18">
        <f>E6</f>
        <v/>
      </c>
      <c r="E45" s="19" t="n">
        <v>4013.59399</v>
      </c>
      <c r="F45" s="1" t="n"/>
      <c r="G45" s="90" t="n"/>
      <c r="H45" s="91" t="inlineStr">
        <is>
          <t>st 100%</t>
        </is>
      </c>
      <c r="I45" s="92" t="inlineStr">
        <is>
          <t>COLUMN 2</t>
        </is>
      </c>
      <c r="J45" s="1" t="n"/>
      <c r="K45" s="1" t="n"/>
      <c r="L45" s="1" t="n"/>
      <c r="M45" s="6" t="n"/>
      <c r="N45" s="7" t="n"/>
      <c r="O45" s="8" t="n"/>
      <c r="P45" s="9" t="n"/>
      <c r="Q45" s="1" t="n"/>
      <c r="R45" s="1" t="n"/>
      <c r="S45" s="1" t="n"/>
      <c r="T45" s="1" t="n"/>
      <c r="U45" s="1" t="n"/>
      <c r="V45" s="1" t="n"/>
      <c r="W45" s="1" t="n"/>
      <c r="X45" s="1" t="n"/>
      <c r="Y45" s="1" t="n"/>
      <c r="Z45" s="1" t="n"/>
      <c r="AA45" s="1" t="n"/>
      <c r="AB45" s="1" t="n"/>
    </row>
    <row r="46" ht="18.75" customHeight="1" s="153">
      <c r="A46" s="1" t="n"/>
      <c r="B46" s="70" t="inlineStr">
        <is>
          <t>2#</t>
        </is>
      </c>
      <c r="C46" s="17" t="n">
        <v>4008.14136</v>
      </c>
      <c r="D46" s="18">
        <f>E7</f>
        <v/>
      </c>
      <c r="E46" s="19" t="n">
        <v>4037.77905</v>
      </c>
      <c r="F46" s="95" t="n"/>
      <c r="G46" s="70" t="inlineStr">
        <is>
          <t>1#</t>
        </is>
      </c>
      <c r="H46" s="18">
        <f>E6</f>
        <v/>
      </c>
      <c r="I46" s="19" t="n">
        <v>4007.06274</v>
      </c>
      <c r="J46" s="32" t="n"/>
      <c r="K46" s="1" t="n"/>
      <c r="L46" s="1" t="n"/>
      <c r="M46" s="10" t="n"/>
      <c r="N46" s="11" t="n"/>
      <c r="O46" s="11" t="n"/>
      <c r="P46" s="11" t="n"/>
      <c r="Q46" s="1" t="n"/>
      <c r="R46" s="1" t="n"/>
      <c r="S46" s="1" t="n"/>
      <c r="T46" s="1" t="n"/>
      <c r="U46" s="1" t="n"/>
      <c r="V46" s="1" t="n"/>
      <c r="W46" s="1" t="n"/>
      <c r="X46" s="1" t="n"/>
      <c r="Y46" s="1" t="n"/>
      <c r="Z46" s="1" t="n"/>
      <c r="AA46" s="1" t="n"/>
      <c r="AB46" s="1" t="n"/>
    </row>
    <row r="47" ht="18.75" customHeight="1" s="153">
      <c r="A47" s="1" t="n"/>
      <c r="B47" s="70" t="inlineStr">
        <is>
          <t>3#</t>
        </is>
      </c>
      <c r="C47" s="17" t="n">
        <v>3992.24414</v>
      </c>
      <c r="D47" s="17">
        <f>E8</f>
        <v/>
      </c>
      <c r="E47" s="19" t="n">
        <v>4042.10645</v>
      </c>
      <c r="F47" s="95" t="n"/>
      <c r="G47" s="70" t="inlineStr">
        <is>
          <t>2#</t>
        </is>
      </c>
      <c r="H47" s="18">
        <f>E7</f>
        <v/>
      </c>
      <c r="I47" s="19" t="n">
        <v>4067.34741</v>
      </c>
      <c r="J47" s="32" t="n"/>
      <c r="K47" s="1" t="n"/>
      <c r="L47" s="1" t="n"/>
      <c r="M47" s="11" t="n"/>
      <c r="N47" s="11" t="n"/>
      <c r="O47" s="11" t="n"/>
      <c r="P47" s="11" t="n"/>
      <c r="Q47" s="1" t="n"/>
      <c r="R47" s="1" t="n"/>
      <c r="S47" s="1" t="n"/>
      <c r="T47" s="1" t="n"/>
      <c r="U47" s="1" t="n"/>
      <c r="V47" s="1" t="n"/>
      <c r="W47" s="1" t="n"/>
      <c r="X47" s="1" t="n"/>
      <c r="Y47" s="1" t="n"/>
      <c r="Z47" s="1" t="n"/>
      <c r="AA47" s="1" t="n"/>
      <c r="AB47" s="1" t="n"/>
    </row>
    <row r="48" ht="18.75" customHeight="1" s="153">
      <c r="A48" s="1" t="n"/>
      <c r="B48" s="70" t="inlineStr">
        <is>
          <t>4#</t>
        </is>
      </c>
      <c r="C48" s="17" t="n">
        <v>3997.30054</v>
      </c>
      <c r="D48" s="17">
        <f>E9</f>
        <v/>
      </c>
      <c r="E48" s="19" t="n">
        <v>4032.22559</v>
      </c>
      <c r="F48" s="95" t="n"/>
      <c r="G48" s="70" t="inlineStr">
        <is>
          <t>3#</t>
        </is>
      </c>
      <c r="H48" s="17">
        <f>E8</f>
        <v/>
      </c>
      <c r="I48" s="19" t="n">
        <v>4041.10425</v>
      </c>
      <c r="J48" s="32" t="n"/>
      <c r="K48" s="1" t="n"/>
      <c r="L48" s="1" t="n"/>
      <c r="M48" s="11" t="n"/>
      <c r="N48" s="11" t="n"/>
      <c r="O48" s="11" t="n"/>
      <c r="P48" s="11" t="n"/>
      <c r="Q48" s="1" t="n"/>
      <c r="R48" s="1" t="n"/>
      <c r="S48" s="1" t="n"/>
      <c r="T48" s="1" t="n"/>
      <c r="U48" s="1" t="n"/>
      <c r="V48" s="1" t="n"/>
      <c r="W48" s="1" t="n"/>
      <c r="X48" s="1" t="n"/>
      <c r="Y48" s="1" t="n"/>
      <c r="Z48" s="1" t="n"/>
      <c r="AA48" s="1" t="n"/>
      <c r="AB48" s="1" t="n"/>
    </row>
    <row r="49" ht="16.5" customHeight="1" s="153">
      <c r="A49" s="1" t="n"/>
      <c r="B49" s="70" t="inlineStr">
        <is>
          <t>5#</t>
        </is>
      </c>
      <c r="C49" s="17" t="n">
        <v>4004.52563</v>
      </c>
      <c r="D49" s="17">
        <f>E10</f>
        <v/>
      </c>
      <c r="E49" s="19" t="n">
        <v>4031.28662</v>
      </c>
      <c r="F49" s="95" t="n"/>
      <c r="G49" s="70" t="inlineStr">
        <is>
          <t>4#</t>
        </is>
      </c>
      <c r="H49" s="17">
        <f>E9</f>
        <v/>
      </c>
      <c r="I49" s="19" t="n">
        <v>4025.96216</v>
      </c>
      <c r="J49" s="32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  <c r="Y49" s="1" t="n"/>
      <c r="Z49" s="1" t="n"/>
      <c r="AA49" s="1" t="n"/>
      <c r="AB49" s="1" t="n"/>
    </row>
    <row r="50" ht="16.5" customHeight="1" s="153">
      <c r="A50" s="1" t="n"/>
      <c r="B50" s="70" t="inlineStr">
        <is>
          <t>6#</t>
        </is>
      </c>
      <c r="C50" s="68" t="n">
        <v>4008.34204</v>
      </c>
      <c r="D50" s="17">
        <f>E11</f>
        <v/>
      </c>
      <c r="E50" s="98" t="n">
        <v>4029.82593</v>
      </c>
      <c r="F50" s="95" t="n"/>
      <c r="G50" s="70" t="inlineStr">
        <is>
          <t>5#</t>
        </is>
      </c>
      <c r="H50" s="17">
        <f>E10</f>
        <v/>
      </c>
      <c r="I50" s="19" t="n">
        <v>4019.74414</v>
      </c>
      <c r="J50" s="32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  <c r="Y50" s="1" t="n"/>
      <c r="Z50" s="1" t="n"/>
      <c r="AA50" s="1" t="n"/>
      <c r="AB50" s="1" t="n"/>
    </row>
    <row r="51" ht="16.5" customHeight="1" s="153">
      <c r="A51" s="1" t="n"/>
      <c r="B51" s="99" t="inlineStr">
        <is>
          <t>POOLED AVG</t>
        </is>
      </c>
      <c r="C51" s="175">
        <f>AVERAGE(C45:E50)</f>
        <v/>
      </c>
      <c r="D51" s="176" t="n"/>
      <c r="E51" s="177" t="n"/>
      <c r="F51" s="1" t="n"/>
      <c r="G51" s="70" t="inlineStr">
        <is>
          <t>6#</t>
        </is>
      </c>
      <c r="H51" s="17">
        <f>E11</f>
        <v/>
      </c>
      <c r="I51" s="98" t="n">
        <v>4006.81714</v>
      </c>
      <c r="J51" s="32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  <c r="Y51" s="1" t="n"/>
      <c r="Z51" s="1" t="n"/>
      <c r="AA51" s="1" t="n"/>
      <c r="AB51" s="1" t="n"/>
    </row>
    <row r="52" ht="16.5" customHeight="1" s="153">
      <c r="A52" s="1" t="n"/>
      <c r="B52" s="70" t="inlineStr">
        <is>
          <t>POOLED SD</t>
        </is>
      </c>
      <c r="C52" s="178">
        <f>STDEV(C45:E50)</f>
        <v/>
      </c>
      <c r="D52" s="176" t="n"/>
      <c r="E52" s="177" t="n"/>
      <c r="F52" s="1" t="n"/>
      <c r="G52" s="99" t="inlineStr">
        <is>
          <t>POOLED AVG</t>
        </is>
      </c>
      <c r="H52" s="141">
        <f>AVERAGE(H46:I51)</f>
        <v/>
      </c>
      <c r="I52" s="174" t="n"/>
      <c r="J52" s="32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  <c r="Y52" s="1" t="n"/>
      <c r="Z52" s="1" t="n"/>
      <c r="AA52" s="1" t="n"/>
      <c r="AB52" s="1" t="n"/>
    </row>
    <row r="53" ht="16.5" customHeight="1" s="153">
      <c r="A53" s="109" t="n"/>
      <c r="B53" s="110" t="inlineStr">
        <is>
          <t>POOLED RSD</t>
        </is>
      </c>
      <c r="C53" s="180">
        <f>C52/C51*100</f>
        <v/>
      </c>
      <c r="D53" s="181" t="n"/>
      <c r="E53" s="182" t="n"/>
      <c r="F53" s="1" t="n"/>
      <c r="G53" s="70" t="inlineStr">
        <is>
          <t>POOLED SD</t>
        </is>
      </c>
      <c r="H53" s="142">
        <f>STDEV(H46:I51)</f>
        <v/>
      </c>
      <c r="I53" s="174" t="n"/>
      <c r="J53" s="32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  <c r="Y53" s="1" t="n"/>
      <c r="Z53" s="1" t="n"/>
      <c r="AA53" s="1" t="n"/>
      <c r="AB53" s="1" t="n"/>
    </row>
    <row r="54" ht="17.25" customHeight="1" s="153">
      <c r="A54" s="1" t="n"/>
      <c r="B54" s="1" t="n"/>
      <c r="C54" s="96" t="n"/>
      <c r="D54" s="1" t="n"/>
      <c r="E54" s="96" t="n"/>
      <c r="F54" s="1" t="n"/>
      <c r="G54" s="75" t="inlineStr">
        <is>
          <t>POOLED RSD</t>
        </is>
      </c>
      <c r="H54" s="143">
        <f>H53/H52*100</f>
        <v/>
      </c>
      <c r="I54" s="179" t="n"/>
      <c r="J54" s="32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  <c r="Y54" s="1" t="n"/>
      <c r="Z54" s="1" t="n"/>
      <c r="AA54" s="1" t="n"/>
      <c r="AB54" s="1" t="n"/>
    </row>
    <row r="55" ht="14.25" customHeight="1" s="153">
      <c r="A55" s="1" t="n"/>
      <c r="B55" s="1" t="n"/>
      <c r="C55" s="50" t="n"/>
      <c r="D55" s="50" t="n"/>
      <c r="E55" s="50" t="n"/>
      <c r="F55" s="1" t="n"/>
      <c r="G55" s="111" t="n"/>
      <c r="H55" s="112" t="n"/>
      <c r="I55" s="44" t="n"/>
      <c r="J55" s="50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  <c r="Y55" s="1" t="n"/>
      <c r="Z55" s="1" t="n"/>
      <c r="AA55" s="1" t="n"/>
      <c r="AB55" s="1" t="n"/>
    </row>
    <row r="56" ht="19.5" customHeight="1" s="153">
      <c r="A56" s="1" t="n"/>
      <c r="B56" s="183" t="inlineStr">
        <is>
          <t>STABILITY</t>
        </is>
      </c>
      <c r="C56" s="184" t="n"/>
      <c r="D56" s="1" t="n"/>
      <c r="E56" s="1" t="n"/>
      <c r="F56" s="183" t="inlineStr">
        <is>
          <t>SECOND DAY</t>
        </is>
      </c>
      <c r="G56" s="185" t="n"/>
      <c r="H56" s="186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  <c r="Y56" s="1" t="n"/>
      <c r="Z56" s="1" t="n"/>
      <c r="AA56" s="1" t="n"/>
      <c r="AB56" s="1" t="n"/>
    </row>
    <row r="57" ht="14.25" customHeight="1" s="153">
      <c r="A57" s="1" t="n"/>
      <c r="B57" s="187" t="n"/>
      <c r="C57" s="188" t="n"/>
      <c r="D57" s="1" t="n"/>
      <c r="E57" s="1" t="n"/>
      <c r="F57" s="120" t="n"/>
      <c r="G57" s="121" t="inlineStr">
        <is>
          <t>st 100%</t>
        </is>
      </c>
      <c r="H57" s="122" t="inlineStr">
        <is>
          <t>SECOND DAY</t>
        </is>
      </c>
      <c r="I57" s="1" t="n"/>
      <c r="J57" s="123" t="n"/>
      <c r="K57" s="124" t="n"/>
      <c r="L57" s="125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  <c r="Y57" s="1" t="n"/>
      <c r="Z57" s="1" t="n"/>
      <c r="AA57" s="1" t="n"/>
      <c r="AB57" s="1" t="n"/>
    </row>
    <row r="58" ht="18.75" customHeight="1" s="153">
      <c r="A58" s="1" t="n"/>
      <c r="B58" s="70" t="n">
        <v>4000.56665</v>
      </c>
      <c r="C58" s="18">
        <f>E6</f>
        <v/>
      </c>
      <c r="D58" s="126" t="n"/>
      <c r="E58" s="1" t="n"/>
      <c r="F58" s="70" t="inlineStr">
        <is>
          <t>1#</t>
        </is>
      </c>
      <c r="G58" s="18">
        <f>E6</f>
        <v/>
      </c>
      <c r="H58" s="127" t="n">
        <v>3974.09351</v>
      </c>
      <c r="I58" s="1" t="n"/>
      <c r="J58" s="128" t="n"/>
      <c r="K58" s="129" t="inlineStr">
        <is>
          <t>St 100%</t>
        </is>
      </c>
      <c r="L58" s="130" t="inlineStr">
        <is>
          <t>Test 100%</t>
        </is>
      </c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  <c r="Y58" s="1" t="n"/>
      <c r="Z58" s="1" t="n"/>
      <c r="AA58" s="1" t="n"/>
      <c r="AB58" s="1" t="n"/>
    </row>
    <row r="59" ht="16.5" customHeight="1" s="153">
      <c r="A59" s="1" t="n"/>
      <c r="B59" s="70" t="n">
        <v>3974.52197</v>
      </c>
      <c r="C59" s="18">
        <f>E7</f>
        <v/>
      </c>
      <c r="D59" s="126" t="n"/>
      <c r="E59" s="1" t="n"/>
      <c r="F59" s="70" t="inlineStr">
        <is>
          <t>2#</t>
        </is>
      </c>
      <c r="G59" s="18">
        <f>E7</f>
        <v/>
      </c>
      <c r="H59" s="127" t="n">
        <v>3971.22656</v>
      </c>
      <c r="I59" s="1" t="n"/>
      <c r="J59" s="70" t="inlineStr">
        <is>
          <t>1#</t>
        </is>
      </c>
      <c r="K59" s="131">
        <f>G58</f>
        <v/>
      </c>
      <c r="L59" s="132">
        <f>E18</f>
        <v/>
      </c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  <c r="Y59" s="1" t="n"/>
      <c r="Z59" s="1" t="n"/>
      <c r="AA59" s="1" t="n"/>
      <c r="AB59" s="1" t="n"/>
    </row>
    <row r="60" ht="16.5" customHeight="1" s="153">
      <c r="A60" s="1" t="n"/>
      <c r="B60" s="70" t="n">
        <v>3965.91357</v>
      </c>
      <c r="C60" s="17">
        <f>E8</f>
        <v/>
      </c>
      <c r="D60" s="126" t="n"/>
      <c r="E60" s="1" t="n"/>
      <c r="F60" s="70" t="inlineStr">
        <is>
          <t>3#</t>
        </is>
      </c>
      <c r="G60" s="17">
        <f>E8</f>
        <v/>
      </c>
      <c r="H60" s="133" t="n">
        <v>3985.41211</v>
      </c>
      <c r="I60" s="1" t="n"/>
      <c r="J60" s="70" t="inlineStr">
        <is>
          <t>2#</t>
        </is>
      </c>
      <c r="K60" s="131">
        <f>G59</f>
        <v/>
      </c>
      <c r="L60" s="132">
        <f>E19</f>
        <v/>
      </c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  <c r="Y60" s="1" t="n"/>
      <c r="Z60" s="1" t="n"/>
      <c r="AA60" s="1" t="n"/>
      <c r="AB60" s="1" t="n"/>
    </row>
    <row r="61" ht="16.5" customHeight="1" s="153">
      <c r="A61" s="1" t="n"/>
      <c r="B61" s="70" t="n">
        <v>3977.01001</v>
      </c>
      <c r="C61" s="17">
        <f>E9</f>
        <v/>
      </c>
      <c r="D61" s="126" t="n"/>
      <c r="E61" s="1" t="n"/>
      <c r="F61" s="70" t="inlineStr">
        <is>
          <t>4#</t>
        </is>
      </c>
      <c r="G61" s="17">
        <f>E9</f>
        <v/>
      </c>
      <c r="H61" s="134" t="n">
        <v>3980.64282</v>
      </c>
      <c r="I61" s="1" t="n"/>
      <c r="J61" s="70" t="inlineStr">
        <is>
          <t>3#</t>
        </is>
      </c>
      <c r="K61" s="131">
        <f>G60</f>
        <v/>
      </c>
      <c r="L61" s="132">
        <f>E20</f>
        <v/>
      </c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  <c r="Y61" s="1" t="n"/>
      <c r="Z61" s="1" t="n"/>
      <c r="AA61" s="1" t="n"/>
      <c r="AB61" s="1" t="n"/>
    </row>
    <row r="62" ht="16.5" customHeight="1" s="153">
      <c r="A62" s="1" t="n"/>
      <c r="B62" s="70" t="n">
        <v>3965.2915</v>
      </c>
      <c r="C62" s="17">
        <f>E10</f>
        <v/>
      </c>
      <c r="D62" s="126" t="n"/>
      <c r="E62" s="1" t="n"/>
      <c r="F62" s="70" t="inlineStr">
        <is>
          <t>5#</t>
        </is>
      </c>
      <c r="G62" s="17">
        <f>E10</f>
        <v/>
      </c>
      <c r="H62" s="133" t="n">
        <v>3978.14233</v>
      </c>
      <c r="I62" s="1" t="n"/>
      <c r="J62" s="70" t="inlineStr">
        <is>
          <t>4#</t>
        </is>
      </c>
      <c r="K62" s="131">
        <f>G61</f>
        <v/>
      </c>
      <c r="L62" s="132">
        <f>E21</f>
        <v/>
      </c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  <c r="Y62" s="1" t="n"/>
      <c r="Z62" s="1" t="n"/>
      <c r="AA62" s="1" t="n"/>
      <c r="AB62" s="1" t="n"/>
    </row>
    <row r="63" ht="16.5" customHeight="1" s="153">
      <c r="A63" s="1" t="n"/>
      <c r="B63" s="70" t="n">
        <v>3970.6394</v>
      </c>
      <c r="C63" s="19">
        <f>E11</f>
        <v/>
      </c>
      <c r="D63" s="126" t="n"/>
      <c r="E63" s="1" t="n"/>
      <c r="F63" s="70" t="inlineStr">
        <is>
          <t>6#</t>
        </is>
      </c>
      <c r="G63" s="17">
        <f>E11</f>
        <v/>
      </c>
      <c r="H63" s="135" t="n">
        <v>3985.56934</v>
      </c>
      <c r="I63" s="1" t="n"/>
      <c r="J63" s="70" t="inlineStr">
        <is>
          <t>5#</t>
        </is>
      </c>
      <c r="K63" s="131">
        <f>G62</f>
        <v/>
      </c>
      <c r="L63" s="132">
        <f>E22</f>
        <v/>
      </c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  <c r="Y63" s="1" t="n"/>
      <c r="Z63" s="1" t="n"/>
      <c r="AA63" s="1" t="n"/>
      <c r="AB63" s="1" t="n"/>
    </row>
    <row r="64" ht="16.5" customHeight="1" s="153">
      <c r="A64" s="1" t="n"/>
      <c r="B64" s="136" t="n">
        <v>0.3600925925925926</v>
      </c>
      <c r="C64" s="19" t="n">
        <v>4000.56665</v>
      </c>
      <c r="D64" s="137" t="n"/>
      <c r="E64" s="1" t="n"/>
      <c r="F64" s="99" t="inlineStr">
        <is>
          <t>POOLED AVG</t>
        </is>
      </c>
      <c r="G64" s="141">
        <f>AVERAGE(G58:H63)</f>
        <v/>
      </c>
      <c r="H64" s="174" t="n"/>
      <c r="I64" s="32" t="n"/>
      <c r="J64" s="70" t="inlineStr">
        <is>
          <t>6#</t>
        </is>
      </c>
      <c r="K64" s="131">
        <f>G63</f>
        <v/>
      </c>
      <c r="L64" s="138">
        <f>E23</f>
        <v/>
      </c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  <c r="Y64" s="1" t="n"/>
      <c r="Z64" s="1" t="n"/>
      <c r="AA64" s="1" t="n"/>
      <c r="AB64" s="1" t="n"/>
    </row>
    <row r="65" ht="16.5" customHeight="1" s="153">
      <c r="A65" s="1" t="n"/>
      <c r="B65" s="136" t="n">
        <v>0.3600925925925926</v>
      </c>
      <c r="C65" s="19" t="n">
        <v>3974.52197</v>
      </c>
      <c r="D65" s="137" t="n"/>
      <c r="E65" s="1" t="n"/>
      <c r="F65" s="70" t="inlineStr">
        <is>
          <t>POOLED SD</t>
        </is>
      </c>
      <c r="G65" s="142">
        <f>STDEV(G58:H63)</f>
        <v/>
      </c>
      <c r="H65" s="174" t="n"/>
      <c r="I65" s="32" t="n"/>
      <c r="J65" s="75" t="inlineStr">
        <is>
          <t>Average</t>
        </is>
      </c>
      <c r="K65" s="139">
        <f>E12</f>
        <v/>
      </c>
      <c r="L65" s="140">
        <f>E24</f>
        <v/>
      </c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  <c r="Y65" s="1" t="n"/>
      <c r="Z65" s="1" t="n"/>
      <c r="AA65" s="1" t="n"/>
      <c r="AB65" s="1" t="n"/>
    </row>
    <row r="66" ht="16.5" customHeight="1" s="153">
      <c r="A66" s="1" t="n"/>
      <c r="B66" s="136" t="n">
        <v>0.3600925925925926</v>
      </c>
      <c r="C66" s="19" t="n">
        <v>3965.91357</v>
      </c>
      <c r="D66" s="126" t="n"/>
      <c r="E66" s="1" t="n"/>
      <c r="F66" s="75" t="inlineStr">
        <is>
          <t>POOLED RSD</t>
        </is>
      </c>
      <c r="G66" s="143">
        <f>G65/G64*100</f>
        <v/>
      </c>
      <c r="H66" s="179" t="n"/>
      <c r="I66" s="32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  <c r="Y66" s="1" t="n"/>
      <c r="Z66" s="1" t="n"/>
      <c r="AA66" s="1" t="n"/>
      <c r="AB66" s="1" t="n"/>
    </row>
    <row r="67" ht="16.5" customHeight="1" s="153">
      <c r="A67" s="1" t="n"/>
      <c r="B67" s="136" t="n">
        <v>0.3600925925925926</v>
      </c>
      <c r="C67" s="19" t="n">
        <v>3977.01001</v>
      </c>
      <c r="D67" s="32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  <c r="Y67" s="1" t="n"/>
      <c r="Z67" s="1" t="n"/>
      <c r="AA67" s="1" t="n"/>
      <c r="AB67" s="1" t="n"/>
    </row>
    <row r="68" ht="16.5" customHeight="1" s="153">
      <c r="A68" s="1" t="n"/>
      <c r="B68" s="136" t="n">
        <v>0.3600925925925926</v>
      </c>
      <c r="C68" s="17" t="n">
        <v>3965.2915</v>
      </c>
      <c r="D68" s="32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  <c r="Y68" s="1" t="n"/>
      <c r="Z68" s="1" t="n"/>
      <c r="AA68" s="1" t="n"/>
      <c r="AB68" s="1" t="n"/>
    </row>
    <row r="69" ht="16.5" customHeight="1" s="153">
      <c r="A69" s="1" t="n"/>
      <c r="B69" s="136" t="n">
        <v>0.3600925925925926</v>
      </c>
      <c r="C69" s="68" t="n">
        <v>3970.6394</v>
      </c>
      <c r="D69" s="32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  <c r="Y69" s="1" t="n"/>
      <c r="Z69" s="1" t="n"/>
      <c r="AA69" s="1" t="n"/>
      <c r="AB69" s="1" t="n"/>
    </row>
    <row r="70" ht="16.5" customHeight="1" s="153">
      <c r="A70" s="1" t="n"/>
      <c r="B70" s="99" t="inlineStr">
        <is>
          <t>POOLED AVG</t>
        </is>
      </c>
      <c r="C70" s="141">
        <f>AVERAGE(C58:C69)</f>
        <v/>
      </c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  <c r="Y70" s="1" t="n"/>
      <c r="Z70" s="1" t="n"/>
      <c r="AA70" s="1" t="n"/>
      <c r="AB70" s="1" t="n"/>
    </row>
    <row r="71" ht="16.5" customHeight="1" s="153">
      <c r="A71" s="1" t="n"/>
      <c r="B71" s="70" t="inlineStr">
        <is>
          <t>POOLED SD</t>
        </is>
      </c>
      <c r="C71" s="142">
        <f>STDEV(C58:C69)</f>
        <v/>
      </c>
      <c r="D71" s="32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  <c r="Y71" s="1" t="n"/>
      <c r="Z71" s="1" t="n"/>
      <c r="AA71" s="1" t="n"/>
      <c r="AB71" s="1" t="n"/>
    </row>
    <row r="72" ht="16.5" customHeight="1" s="153">
      <c r="A72" s="1" t="n"/>
      <c r="B72" s="75" t="inlineStr">
        <is>
          <t>POOLED RSD</t>
        </is>
      </c>
      <c r="C72" s="143">
        <f>C71/C70*100</f>
        <v/>
      </c>
      <c r="D72" s="32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  <c r="Y72" s="1" t="n"/>
      <c r="Z72" s="1" t="n"/>
      <c r="AA72" s="1" t="n"/>
      <c r="AB72" s="1" t="n"/>
    </row>
    <row r="73" ht="13.5" customHeight="1" s="153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  <c r="Y73" s="1" t="n"/>
      <c r="Z73" s="1" t="n"/>
      <c r="AA73" s="1" t="n"/>
      <c r="AB73" s="1" t="n"/>
    </row>
    <row r="74" ht="13.5" customHeight="1" s="153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  <c r="Y74" s="1" t="n"/>
      <c r="Z74" s="1" t="n"/>
      <c r="AA74" s="1" t="n"/>
      <c r="AB74" s="1" t="n"/>
    </row>
    <row r="75" ht="21.75" customHeight="1" s="153">
      <c r="A75" s="144" t="inlineStr">
        <is>
          <t>System precision</t>
        </is>
      </c>
      <c r="B75" s="145">
        <f>E14</f>
        <v/>
      </c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  <c r="Y75" s="1" t="n"/>
      <c r="Z75" s="1" t="n"/>
      <c r="AA75" s="1" t="n"/>
      <c r="AB75" s="1" t="n"/>
    </row>
    <row r="76" ht="21.75" customHeight="1" s="153">
      <c r="A76" s="146" t="inlineStr">
        <is>
          <t>r</t>
        </is>
      </c>
      <c r="B76" s="147">
        <f>K15</f>
        <v/>
      </c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  <c r="Y76" s="1" t="n"/>
      <c r="Z76" s="1" t="n"/>
      <c r="AA76" s="1" t="n"/>
      <c r="AB76" s="1" t="n"/>
    </row>
    <row r="77" ht="21.75" customHeight="1" s="153">
      <c r="A77" s="146" t="inlineStr">
        <is>
          <t>Min</t>
        </is>
      </c>
      <c r="B77" s="148">
        <f>L31</f>
        <v/>
      </c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  <c r="Y77" s="1" t="n"/>
      <c r="Z77" s="1" t="n"/>
      <c r="AA77" s="1" t="n"/>
      <c r="AB77" s="1" t="n"/>
    </row>
    <row r="78" ht="21.75" customHeight="1" s="153">
      <c r="A78" s="146" t="inlineStr">
        <is>
          <t>Max</t>
        </is>
      </c>
      <c r="B78" s="148">
        <f>L34</f>
        <v/>
      </c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  <c r="Y78" s="1" t="n"/>
      <c r="Z78" s="1" t="n"/>
      <c r="AA78" s="1" t="n"/>
      <c r="AB78" s="1" t="n"/>
    </row>
    <row r="79" ht="21.75" customHeight="1" s="153">
      <c r="A79" s="146" t="inlineStr">
        <is>
          <t>Method precision</t>
        </is>
      </c>
      <c r="B79" s="148">
        <f>E26</f>
        <v/>
      </c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  <c r="Y79" s="1" t="n"/>
      <c r="Z79" s="1" t="n"/>
      <c r="AA79" s="1" t="n"/>
      <c r="AB79" s="1" t="n"/>
    </row>
    <row r="80" ht="21.75" customHeight="1" s="153">
      <c r="A80" s="146" t="inlineStr">
        <is>
          <t>Analyst</t>
        </is>
      </c>
      <c r="B80" s="148">
        <f>C40</f>
        <v/>
      </c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  <c r="Y80" s="1" t="n"/>
      <c r="Z80" s="1" t="n"/>
      <c r="AA80" s="1" t="n"/>
      <c r="AB80" s="1" t="n"/>
    </row>
    <row r="81" ht="21.75" customHeight="1" s="153">
      <c r="A81" s="146" t="inlineStr">
        <is>
          <t>Day</t>
        </is>
      </c>
      <c r="B81" s="148">
        <f>G66</f>
        <v/>
      </c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  <c r="Y81" s="1" t="n"/>
      <c r="Z81" s="1" t="n"/>
      <c r="AA81" s="1" t="n"/>
      <c r="AB81" s="1" t="n"/>
    </row>
    <row r="82" ht="21.75" customHeight="1" s="153">
      <c r="A82" s="146" t="inlineStr">
        <is>
          <t>Column</t>
        </is>
      </c>
      <c r="B82" s="148">
        <f>H54</f>
        <v/>
      </c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  <c r="Y82" s="1" t="n"/>
      <c r="Z82" s="1" t="n"/>
      <c r="AA82" s="1" t="n"/>
      <c r="AB82" s="1" t="n"/>
    </row>
    <row r="83" ht="21.75" customHeight="1" s="153">
      <c r="A83" s="146" t="inlineStr">
        <is>
          <t>Stability</t>
        </is>
      </c>
      <c r="B83" s="148">
        <f>C72</f>
        <v/>
      </c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  <c r="Y83" s="1" t="n"/>
      <c r="Z83" s="1" t="n"/>
      <c r="AA83" s="1" t="n"/>
      <c r="AB83" s="1" t="n"/>
    </row>
    <row r="84" ht="21.75" customHeight="1" s="153">
      <c r="A84" s="146" t="inlineStr">
        <is>
          <t>Slope</t>
        </is>
      </c>
      <c r="B84" s="148">
        <f>K13</f>
        <v/>
      </c>
      <c r="C84" s="1" t="n"/>
      <c r="D84" s="96" t="n"/>
      <c r="E84" s="1" t="n"/>
      <c r="F84" s="1" t="n"/>
      <c r="G84" s="1" t="n"/>
      <c r="H84" s="1" t="n"/>
      <c r="I84" s="1" t="n"/>
      <c r="J84" s="149" t="n"/>
      <c r="K84" s="149" t="n"/>
      <c r="L84" s="149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  <c r="Y84" s="1" t="n"/>
      <c r="Z84" s="1" t="n"/>
      <c r="AA84" s="1" t="n"/>
      <c r="AB84" s="1" t="n"/>
    </row>
    <row r="85" ht="21.75" customHeight="1" s="153">
      <c r="A85" s="146" t="inlineStr">
        <is>
          <t>Intercept</t>
        </is>
      </c>
      <c r="B85" s="148">
        <f>K14</f>
        <v/>
      </c>
      <c r="C85" s="1" t="n"/>
      <c r="D85" s="1" t="n"/>
      <c r="E85" s="1" t="n"/>
      <c r="F85" s="150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  <c r="Y85" s="1" t="n"/>
      <c r="Z85" s="1" t="n"/>
      <c r="AA85" s="1" t="n"/>
      <c r="AB85" s="1" t="n"/>
    </row>
    <row r="86" ht="21.75" customHeight="1" s="153">
      <c r="A86" s="146" t="inlineStr">
        <is>
          <t>T 100%</t>
        </is>
      </c>
      <c r="B86" s="151">
        <f>E19</f>
        <v/>
      </c>
      <c r="C86" s="1" t="n"/>
      <c r="D86" s="1" t="n"/>
      <c r="E86" s="1" t="n"/>
      <c r="F86" s="96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  <c r="Y86" s="1" t="n"/>
      <c r="Z86" s="1" t="n"/>
      <c r="AA86" s="1" t="n"/>
      <c r="AB86" s="1" t="n"/>
    </row>
    <row r="87" ht="21.75" customHeight="1" s="153">
      <c r="A87" s="146" t="inlineStr">
        <is>
          <t>Found conc.</t>
        </is>
      </c>
      <c r="B87" s="148">
        <f>(J24-$K$14)/$K$13</f>
        <v/>
      </c>
      <c r="C87" s="1" t="n"/>
      <c r="D87" s="1" t="n"/>
      <c r="E87" s="1" t="n"/>
      <c r="F87" s="96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  <c r="Y87" s="1" t="n"/>
      <c r="Z87" s="1" t="n"/>
      <c r="AA87" s="1" t="n"/>
      <c r="AB87" s="1" t="n"/>
    </row>
    <row r="88" ht="21.75" customHeight="1" s="153">
      <c r="A88" s="146" t="inlineStr">
        <is>
          <t>Recovery</t>
        </is>
      </c>
      <c r="B88" s="152">
        <f>K24/I24*100</f>
        <v/>
      </c>
      <c r="C88" s="1" t="n"/>
      <c r="D88" s="1" t="n"/>
      <c r="E88" s="1" t="n"/>
      <c r="F88" s="96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  <c r="Y88" s="1" t="n"/>
      <c r="Z88" s="1" t="n"/>
      <c r="AA88" s="1" t="n"/>
      <c r="AB88" s="1" t="n"/>
    </row>
    <row r="89" ht="16.5" customHeight="1" s="153">
      <c r="A89" s="1" t="n"/>
      <c r="B89" s="1" t="n"/>
      <c r="C89" s="1" t="n"/>
      <c r="D89" s="1" t="n"/>
      <c r="E89" s="1" t="n"/>
      <c r="F89" s="96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  <c r="Y89" s="1" t="n"/>
      <c r="Z89" s="1" t="n"/>
      <c r="AA89" s="1" t="n"/>
      <c r="AB89" s="1" t="n"/>
    </row>
    <row r="90" ht="12.75" customHeight="1" s="153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  <c r="Y90" s="1" t="n"/>
      <c r="Z90" s="1" t="n"/>
      <c r="AA90" s="1" t="n"/>
      <c r="AB90" s="1" t="n"/>
    </row>
    <row r="91" ht="12.75" customHeight="1" s="153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  <c r="Y91" s="1" t="n"/>
      <c r="Z91" s="1" t="n"/>
      <c r="AA91" s="1" t="n"/>
      <c r="AB91" s="1" t="n"/>
    </row>
    <row r="92" ht="12.75" customHeight="1" s="153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  <c r="Y92" s="1" t="n"/>
      <c r="Z92" s="1" t="n"/>
      <c r="AA92" s="1" t="n"/>
      <c r="AB92" s="1" t="n"/>
    </row>
    <row r="93" ht="12.75" customHeight="1" s="153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  <c r="Y93" s="1" t="n"/>
      <c r="Z93" s="1" t="n"/>
      <c r="AA93" s="1" t="n"/>
      <c r="AB93" s="1" t="n"/>
    </row>
    <row r="94" ht="12.75" customHeight="1" s="153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  <c r="Y94" s="1" t="n"/>
      <c r="Z94" s="1" t="n"/>
      <c r="AA94" s="1" t="n"/>
      <c r="AB94" s="1" t="n"/>
    </row>
    <row r="95" ht="15.75" customHeight="1" s="153">
      <c r="A95" s="1" t="n"/>
      <c r="B95" s="1" t="n"/>
      <c r="C95" s="1" t="n"/>
      <c r="D95" s="1" t="n"/>
      <c r="E95" s="96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  <c r="Y95" s="1" t="n"/>
      <c r="Z95" s="1" t="n"/>
      <c r="AA95" s="1" t="n"/>
      <c r="AB95" s="1" t="n"/>
    </row>
    <row r="96" ht="15.75" customHeight="1" s="153">
      <c r="A96" s="1" t="n"/>
      <c r="B96" s="1" t="n"/>
      <c r="C96" s="1" t="n"/>
      <c r="D96" s="1" t="n"/>
      <c r="E96" s="96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  <c r="Y96" s="1" t="n"/>
      <c r="Z96" s="1" t="n"/>
      <c r="AA96" s="1" t="n"/>
      <c r="AB96" s="1" t="n"/>
    </row>
    <row r="97" ht="15.75" customHeight="1" s="153">
      <c r="A97" s="1" t="n"/>
      <c r="B97" s="1" t="n"/>
      <c r="C97" s="1" t="n"/>
      <c r="D97" s="1" t="n"/>
      <c r="E97" s="96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  <c r="Y97" s="1" t="n"/>
      <c r="Z97" s="1" t="n"/>
      <c r="AA97" s="1" t="n"/>
      <c r="AB97" s="1" t="n"/>
    </row>
    <row r="98" ht="15.75" customHeight="1" s="153">
      <c r="A98" s="1" t="n"/>
      <c r="B98" s="1" t="n"/>
      <c r="C98" s="1" t="n"/>
      <c r="D98" s="1" t="n"/>
      <c r="E98" s="96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  <c r="Y98" s="1" t="n"/>
      <c r="Z98" s="1" t="n"/>
      <c r="AA98" s="1" t="n"/>
      <c r="AB98" s="1" t="n"/>
    </row>
    <row r="99" ht="15.75" customHeight="1" s="153">
      <c r="A99" s="1" t="n"/>
      <c r="B99" s="1" t="n"/>
      <c r="C99" s="1" t="n"/>
      <c r="D99" s="1" t="n"/>
      <c r="E99" s="96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  <c r="Y99" s="1" t="n"/>
      <c r="Z99" s="1" t="n"/>
      <c r="AA99" s="1" t="n"/>
      <c r="AB99" s="1" t="n"/>
    </row>
    <row r="100" ht="12.75" customHeight="1" s="153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  <c r="Y100" s="1" t="n"/>
      <c r="Z100" s="1" t="n"/>
      <c r="AA100" s="1" t="n"/>
      <c r="AB100" s="1" t="n"/>
    </row>
    <row r="101" ht="12.75" customHeight="1" s="153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  <c r="Y101" s="1" t="n"/>
      <c r="Z101" s="1" t="n"/>
      <c r="AA101" s="1" t="n"/>
      <c r="AB101" s="1" t="n"/>
    </row>
    <row r="102" ht="12.75" customHeight="1" s="153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  <c r="Y102" s="1" t="n"/>
      <c r="Z102" s="1" t="n"/>
      <c r="AA102" s="1" t="n"/>
      <c r="AB102" s="1" t="n"/>
    </row>
    <row r="103" ht="12.75" customHeight="1" s="153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  <c r="Y103" s="1" t="n"/>
      <c r="Z103" s="1" t="n"/>
      <c r="AA103" s="1" t="n"/>
      <c r="AB103" s="1" t="n"/>
    </row>
    <row r="104" ht="12.75" customHeight="1" s="153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  <c r="Y104" s="1" t="n"/>
      <c r="Z104" s="1" t="n"/>
      <c r="AA104" s="1" t="n"/>
      <c r="AB104" s="1" t="n"/>
    </row>
    <row r="105" ht="12.75" customHeight="1" s="153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  <c r="Y105" s="1" t="n"/>
      <c r="Z105" s="1" t="n"/>
      <c r="AA105" s="1" t="n"/>
      <c r="AB105" s="1" t="n"/>
    </row>
    <row r="106" ht="12.75" customHeight="1" s="153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  <c r="Y106" s="1" t="n"/>
      <c r="Z106" s="1" t="n"/>
      <c r="AA106" s="1" t="n"/>
      <c r="AB106" s="1" t="n"/>
    </row>
    <row r="107" ht="12.75" customHeight="1" s="153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  <c r="Y107" s="1" t="n"/>
      <c r="Z107" s="1" t="n"/>
      <c r="AA107" s="1" t="n"/>
      <c r="AB107" s="1" t="n"/>
    </row>
    <row r="108" ht="12.75" customHeight="1" s="153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  <c r="Y108" s="1" t="n"/>
      <c r="Z108" s="1" t="n"/>
      <c r="AA108" s="1" t="n"/>
      <c r="AB108" s="1" t="n"/>
    </row>
    <row r="109" ht="12.75" customHeight="1" s="153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  <c r="Y109" s="1" t="n"/>
      <c r="Z109" s="1" t="n"/>
      <c r="AA109" s="1" t="n"/>
      <c r="AB109" s="1" t="n"/>
    </row>
    <row r="110" ht="12.75" customHeight="1" s="153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  <c r="Y110" s="1" t="n"/>
      <c r="Z110" s="1" t="n"/>
      <c r="AA110" s="1" t="n"/>
      <c r="AB110" s="1" t="n"/>
    </row>
    <row r="111" ht="12.75" customHeight="1" s="153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  <c r="Y111" s="1" t="n"/>
      <c r="Z111" s="1" t="n"/>
      <c r="AA111" s="1" t="n"/>
      <c r="AB111" s="1" t="n"/>
    </row>
    <row r="112" ht="12.75" customHeight="1" s="153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  <c r="Y112" s="1" t="n"/>
      <c r="Z112" s="1" t="n"/>
      <c r="AA112" s="1" t="n"/>
      <c r="AB112" s="1" t="n"/>
    </row>
    <row r="113" ht="12.75" customHeight="1" s="153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  <c r="Y113" s="1" t="n"/>
      <c r="Z113" s="1" t="n"/>
      <c r="AA113" s="1" t="n"/>
      <c r="AB113" s="1" t="n"/>
    </row>
    <row r="114" ht="12.75" customHeight="1" s="153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  <c r="Y114" s="1" t="n"/>
      <c r="Z114" s="1" t="n"/>
      <c r="AA114" s="1" t="n"/>
      <c r="AB114" s="1" t="n"/>
    </row>
    <row r="115" ht="12.75" customHeight="1" s="153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  <c r="Y115" s="1" t="n"/>
      <c r="Z115" s="1" t="n"/>
      <c r="AA115" s="1" t="n"/>
      <c r="AB115" s="1" t="n"/>
    </row>
    <row r="116" ht="12.75" customHeight="1" s="153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  <c r="Y116" s="1" t="n"/>
      <c r="Z116" s="1" t="n"/>
      <c r="AA116" s="1" t="n"/>
      <c r="AB116" s="1" t="n"/>
    </row>
    <row r="117" ht="12.75" customHeight="1" s="153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  <c r="Y117" s="1" t="n"/>
      <c r="Z117" s="1" t="n"/>
      <c r="AA117" s="1" t="n"/>
      <c r="AB117" s="1" t="n"/>
    </row>
    <row r="118" ht="12.75" customHeight="1" s="153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  <c r="Y118" s="1" t="n"/>
      <c r="Z118" s="1" t="n"/>
      <c r="AA118" s="1" t="n"/>
      <c r="AB118" s="1" t="n"/>
    </row>
    <row r="119" ht="12.75" customHeight="1" s="153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  <c r="Y119" s="1" t="n"/>
      <c r="Z119" s="1" t="n"/>
      <c r="AA119" s="1" t="n"/>
      <c r="AB119" s="1" t="n"/>
    </row>
    <row r="120" ht="12.75" customHeight="1" s="153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  <c r="Y120" s="1" t="n"/>
      <c r="Z120" s="1" t="n"/>
      <c r="AA120" s="1" t="n"/>
      <c r="AB120" s="1" t="n"/>
    </row>
    <row r="121" ht="12.75" customHeight="1" s="153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  <c r="Y121" s="1" t="n"/>
      <c r="Z121" s="1" t="n"/>
      <c r="AA121" s="1" t="n"/>
      <c r="AB121" s="1" t="n"/>
    </row>
    <row r="122" ht="12.75" customHeight="1" s="153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  <c r="Y122" s="1" t="n"/>
      <c r="Z122" s="1" t="n"/>
      <c r="AA122" s="1" t="n"/>
      <c r="AB122" s="1" t="n"/>
    </row>
    <row r="123" ht="12.75" customHeight="1" s="153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  <c r="Y123" s="1" t="n"/>
      <c r="Z123" s="1" t="n"/>
      <c r="AA123" s="1" t="n"/>
      <c r="AB123" s="1" t="n"/>
    </row>
    <row r="124" ht="12.75" customHeight="1" s="153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  <c r="Y124" s="1" t="n"/>
      <c r="Z124" s="1" t="n"/>
      <c r="AA124" s="1" t="n"/>
      <c r="AB124" s="1" t="n"/>
    </row>
    <row r="125" ht="12.75" customHeight="1" s="153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  <c r="Y125" s="1" t="n"/>
      <c r="Z125" s="1" t="n"/>
      <c r="AA125" s="1" t="n"/>
      <c r="AB125" s="1" t="n"/>
    </row>
    <row r="126" ht="12.75" customHeight="1" s="153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  <c r="Y126" s="1" t="n"/>
      <c r="Z126" s="1" t="n"/>
      <c r="AA126" s="1" t="n"/>
      <c r="AB126" s="1" t="n"/>
    </row>
    <row r="127" ht="12.75" customHeight="1" s="153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  <c r="Y127" s="1" t="n"/>
      <c r="Z127" s="1" t="n"/>
      <c r="AA127" s="1" t="n"/>
      <c r="AB127" s="1" t="n"/>
    </row>
    <row r="128" ht="12.75" customHeight="1" s="153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  <c r="Y128" s="1" t="n"/>
      <c r="Z128" s="1" t="n"/>
      <c r="AA128" s="1" t="n"/>
      <c r="AB128" s="1" t="n"/>
    </row>
    <row r="129" ht="12.75" customHeight="1" s="153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  <c r="Y129" s="1" t="n"/>
      <c r="Z129" s="1" t="n"/>
      <c r="AA129" s="1" t="n"/>
      <c r="AB129" s="1" t="n"/>
    </row>
    <row r="130" ht="12.75" customHeight="1" s="153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  <c r="Y130" s="1" t="n"/>
      <c r="Z130" s="1" t="n"/>
      <c r="AA130" s="1" t="n"/>
      <c r="AB130" s="1" t="n"/>
    </row>
    <row r="131" ht="12.75" customHeight="1" s="153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  <c r="Y131" s="1" t="n"/>
      <c r="Z131" s="1" t="n"/>
      <c r="AA131" s="1" t="n"/>
      <c r="AB131" s="1" t="n"/>
    </row>
    <row r="132" ht="12.75" customHeight="1" s="153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  <c r="Y132" s="1" t="n"/>
      <c r="Z132" s="1" t="n"/>
      <c r="AA132" s="1" t="n"/>
      <c r="AB132" s="1" t="n"/>
    </row>
    <row r="133" ht="12.75" customHeight="1" s="153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  <c r="Y133" s="1" t="n"/>
      <c r="Z133" s="1" t="n"/>
      <c r="AA133" s="1" t="n"/>
      <c r="AB133" s="1" t="n"/>
    </row>
    <row r="134" ht="12.75" customHeight="1" s="153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  <c r="Y134" s="1" t="n"/>
      <c r="Z134" s="1" t="n"/>
      <c r="AA134" s="1" t="n"/>
      <c r="AB134" s="1" t="n"/>
    </row>
    <row r="135" ht="12.75" customHeight="1" s="153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  <c r="Y135" s="1" t="n"/>
      <c r="Z135" s="1" t="n"/>
      <c r="AA135" s="1" t="n"/>
      <c r="AB135" s="1" t="n"/>
    </row>
    <row r="136" ht="12.75" customHeight="1" s="153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  <c r="Y136" s="1" t="n"/>
      <c r="Z136" s="1" t="n"/>
      <c r="AA136" s="1" t="n"/>
      <c r="AB136" s="1" t="n"/>
    </row>
    <row r="137" ht="12.75" customHeight="1" s="153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  <c r="Y137" s="1" t="n"/>
      <c r="Z137" s="1" t="n"/>
      <c r="AA137" s="1" t="n"/>
      <c r="AB137" s="1" t="n"/>
    </row>
    <row r="138" ht="12.75" customHeight="1" s="153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  <c r="Y138" s="1" t="n"/>
      <c r="Z138" s="1" t="n"/>
      <c r="AA138" s="1" t="n"/>
      <c r="AB138" s="1" t="n"/>
    </row>
    <row r="139" ht="12.75" customHeight="1" s="153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  <c r="Y139" s="1" t="n"/>
      <c r="Z139" s="1" t="n"/>
      <c r="AA139" s="1" t="n"/>
      <c r="AB139" s="1" t="n"/>
    </row>
    <row r="140" ht="12.75" customHeight="1" s="153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  <c r="Y140" s="1" t="n"/>
      <c r="Z140" s="1" t="n"/>
      <c r="AA140" s="1" t="n"/>
      <c r="AB140" s="1" t="n"/>
    </row>
    <row r="141" ht="12.75" customHeight="1" s="153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  <c r="Y141" s="1" t="n"/>
      <c r="Z141" s="1" t="n"/>
      <c r="AA141" s="1" t="n"/>
      <c r="AB141" s="1" t="n"/>
    </row>
    <row r="142" ht="12.75" customHeight="1" s="153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  <c r="Y142" s="1" t="n"/>
      <c r="Z142" s="1" t="n"/>
      <c r="AA142" s="1" t="n"/>
      <c r="AB142" s="1" t="n"/>
    </row>
    <row r="143" ht="12.75" customHeight="1" s="153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  <c r="Y143" s="1" t="n"/>
      <c r="Z143" s="1" t="n"/>
      <c r="AA143" s="1" t="n"/>
      <c r="AB143" s="1" t="n"/>
    </row>
    <row r="144" ht="12.75" customHeight="1" s="153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  <c r="Y144" s="1" t="n"/>
      <c r="Z144" s="1" t="n"/>
      <c r="AA144" s="1" t="n"/>
      <c r="AB144" s="1" t="n"/>
    </row>
    <row r="145" ht="12.75" customHeight="1" s="153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  <c r="Y145" s="1" t="n"/>
      <c r="Z145" s="1" t="n"/>
      <c r="AA145" s="1" t="n"/>
      <c r="AB145" s="1" t="n"/>
    </row>
    <row r="146" ht="12.75" customHeight="1" s="153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  <c r="Y146" s="1" t="n"/>
      <c r="Z146" s="1" t="n"/>
      <c r="AA146" s="1" t="n"/>
      <c r="AB146" s="1" t="n"/>
    </row>
    <row r="147" ht="12.75" customHeight="1" s="153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  <c r="Y147" s="1" t="n"/>
      <c r="Z147" s="1" t="n"/>
      <c r="AA147" s="1" t="n"/>
      <c r="AB147" s="1" t="n"/>
    </row>
    <row r="148" ht="12.75" customHeight="1" s="153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  <c r="Y148" s="1" t="n"/>
      <c r="Z148" s="1" t="n"/>
      <c r="AA148" s="1" t="n"/>
      <c r="AB148" s="1" t="n"/>
    </row>
    <row r="149" ht="12.75" customHeight="1" s="153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  <c r="Y149" s="1" t="n"/>
      <c r="Z149" s="1" t="n"/>
      <c r="AA149" s="1" t="n"/>
      <c r="AB149" s="1" t="n"/>
    </row>
    <row r="150" ht="12.75" customHeight="1" s="153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  <c r="Y150" s="1" t="n"/>
      <c r="Z150" s="1" t="n"/>
      <c r="AA150" s="1" t="n"/>
      <c r="AB150" s="1" t="n"/>
    </row>
    <row r="151" ht="12.75" customHeight="1" s="153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  <c r="Y151" s="1" t="n"/>
      <c r="Z151" s="1" t="n"/>
      <c r="AA151" s="1" t="n"/>
      <c r="AB151" s="1" t="n"/>
    </row>
    <row r="152" ht="12.75" customHeight="1" s="153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  <c r="Y152" s="1" t="n"/>
      <c r="Z152" s="1" t="n"/>
      <c r="AA152" s="1" t="n"/>
      <c r="AB152" s="1" t="n"/>
    </row>
    <row r="153" ht="12.75" customHeight="1" s="153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  <c r="Y153" s="1" t="n"/>
      <c r="Z153" s="1" t="n"/>
      <c r="AA153" s="1" t="n"/>
      <c r="AB153" s="1" t="n"/>
    </row>
    <row r="154" ht="12.75" customHeight="1" s="153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  <c r="Y154" s="1" t="n"/>
      <c r="Z154" s="1" t="n"/>
      <c r="AA154" s="1" t="n"/>
      <c r="AB154" s="1" t="n"/>
    </row>
    <row r="155" ht="12.75" customHeight="1" s="153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  <c r="Y155" s="1" t="n"/>
      <c r="Z155" s="1" t="n"/>
      <c r="AA155" s="1" t="n"/>
      <c r="AB155" s="1" t="n"/>
    </row>
    <row r="156" ht="12.75" customHeight="1" s="153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  <c r="Y156" s="1" t="n"/>
      <c r="Z156" s="1" t="n"/>
      <c r="AA156" s="1" t="n"/>
      <c r="AB156" s="1" t="n"/>
    </row>
    <row r="157" ht="12.75" customHeight="1" s="153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  <c r="Y157" s="1" t="n"/>
      <c r="Z157" s="1" t="n"/>
      <c r="AA157" s="1" t="n"/>
      <c r="AB157" s="1" t="n"/>
    </row>
    <row r="158" ht="12.75" customHeight="1" s="153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  <c r="Y158" s="1" t="n"/>
      <c r="Z158" s="1" t="n"/>
      <c r="AA158" s="1" t="n"/>
      <c r="AB158" s="1" t="n"/>
    </row>
    <row r="159" ht="12.75" customHeight="1" s="153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  <c r="Y159" s="1" t="n"/>
      <c r="Z159" s="1" t="n"/>
      <c r="AA159" s="1" t="n"/>
      <c r="AB159" s="1" t="n"/>
    </row>
    <row r="160" ht="12.75" customHeight="1" s="153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  <c r="Y160" s="1" t="n"/>
      <c r="Z160" s="1" t="n"/>
      <c r="AA160" s="1" t="n"/>
      <c r="AB160" s="1" t="n"/>
    </row>
    <row r="161" ht="12.75" customHeight="1" s="153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  <c r="Y161" s="1" t="n"/>
      <c r="Z161" s="1" t="n"/>
      <c r="AA161" s="1" t="n"/>
      <c r="AB161" s="1" t="n"/>
    </row>
    <row r="162" ht="12.75" customHeight="1" s="153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  <c r="Y162" s="1" t="n"/>
      <c r="Z162" s="1" t="n"/>
      <c r="AA162" s="1" t="n"/>
      <c r="AB162" s="1" t="n"/>
    </row>
    <row r="163" ht="12.75" customHeight="1" s="153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  <c r="Y163" s="1" t="n"/>
      <c r="Z163" s="1" t="n"/>
      <c r="AA163" s="1" t="n"/>
      <c r="AB163" s="1" t="n"/>
    </row>
    <row r="164" ht="12.75" customHeight="1" s="153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  <c r="Y164" s="1" t="n"/>
      <c r="Z164" s="1" t="n"/>
      <c r="AA164" s="1" t="n"/>
      <c r="AB164" s="1" t="n"/>
    </row>
    <row r="165" ht="12.75" customHeight="1" s="153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  <c r="Y165" s="1" t="n"/>
      <c r="Z165" s="1" t="n"/>
      <c r="AA165" s="1" t="n"/>
      <c r="AB165" s="1" t="n"/>
    </row>
    <row r="166" ht="12.75" customHeight="1" s="153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  <c r="Y166" s="1" t="n"/>
      <c r="Z166" s="1" t="n"/>
      <c r="AA166" s="1" t="n"/>
      <c r="AB166" s="1" t="n"/>
    </row>
    <row r="167" ht="12.75" customHeight="1" s="153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  <c r="Y167" s="1" t="n"/>
      <c r="Z167" s="1" t="n"/>
      <c r="AA167" s="1" t="n"/>
      <c r="AB167" s="1" t="n"/>
    </row>
    <row r="168" ht="12.75" customHeight="1" s="153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  <c r="Y168" s="1" t="n"/>
      <c r="Z168" s="1" t="n"/>
      <c r="AA168" s="1" t="n"/>
      <c r="AB168" s="1" t="n"/>
    </row>
    <row r="169" ht="12.75" customHeight="1" s="153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  <c r="Y169" s="1" t="n"/>
      <c r="Z169" s="1" t="n"/>
      <c r="AA169" s="1" t="n"/>
      <c r="AB169" s="1" t="n"/>
    </row>
    <row r="170" ht="12.75" customHeight="1" s="153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  <c r="Y170" s="1" t="n"/>
      <c r="Z170" s="1" t="n"/>
      <c r="AA170" s="1" t="n"/>
      <c r="AB170" s="1" t="n"/>
    </row>
    <row r="171" ht="12.75" customHeight="1" s="153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  <c r="Y171" s="1" t="n"/>
      <c r="Z171" s="1" t="n"/>
      <c r="AA171" s="1" t="n"/>
      <c r="AB171" s="1" t="n"/>
    </row>
    <row r="172" ht="12.75" customHeight="1" s="153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  <c r="Y172" s="1" t="n"/>
      <c r="Z172" s="1" t="n"/>
      <c r="AA172" s="1" t="n"/>
      <c r="AB172" s="1" t="n"/>
    </row>
    <row r="173" ht="12.75" customHeight="1" s="153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  <c r="Y173" s="1" t="n"/>
      <c r="Z173" s="1" t="n"/>
      <c r="AA173" s="1" t="n"/>
      <c r="AB173" s="1" t="n"/>
    </row>
    <row r="174" ht="12.75" customHeight="1" s="153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  <c r="Y174" s="1" t="n"/>
      <c r="Z174" s="1" t="n"/>
      <c r="AA174" s="1" t="n"/>
      <c r="AB174" s="1" t="n"/>
    </row>
    <row r="175" ht="12.75" customHeight="1" s="153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  <c r="Y175" s="1" t="n"/>
      <c r="Z175" s="1" t="n"/>
      <c r="AA175" s="1" t="n"/>
      <c r="AB175" s="1" t="n"/>
    </row>
    <row r="176" ht="12.75" customHeight="1" s="153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  <c r="Y176" s="1" t="n"/>
      <c r="Z176" s="1" t="n"/>
      <c r="AA176" s="1" t="n"/>
      <c r="AB176" s="1" t="n"/>
    </row>
    <row r="177" ht="12.75" customHeight="1" s="153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  <c r="Y177" s="1" t="n"/>
      <c r="Z177" s="1" t="n"/>
      <c r="AA177" s="1" t="n"/>
      <c r="AB177" s="1" t="n"/>
    </row>
    <row r="178" ht="12.75" customHeight="1" s="153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  <c r="Y178" s="1" t="n"/>
      <c r="Z178" s="1" t="n"/>
      <c r="AA178" s="1" t="n"/>
      <c r="AB178" s="1" t="n"/>
    </row>
    <row r="179" ht="12.75" customHeight="1" s="153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  <c r="Y179" s="1" t="n"/>
      <c r="Z179" s="1" t="n"/>
      <c r="AA179" s="1" t="n"/>
      <c r="AB179" s="1" t="n"/>
    </row>
    <row r="180" ht="12.75" customHeight="1" s="153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  <c r="Y180" s="1" t="n"/>
      <c r="Z180" s="1" t="n"/>
      <c r="AA180" s="1" t="n"/>
      <c r="AB180" s="1" t="n"/>
    </row>
    <row r="181" ht="12.75" customHeight="1" s="153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  <c r="Y181" s="1" t="n"/>
      <c r="Z181" s="1" t="n"/>
      <c r="AA181" s="1" t="n"/>
      <c r="AB181" s="1" t="n"/>
    </row>
    <row r="182" ht="12.75" customHeight="1" s="153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  <c r="Y182" s="1" t="n"/>
      <c r="Z182" s="1" t="n"/>
      <c r="AA182" s="1" t="n"/>
      <c r="AB182" s="1" t="n"/>
    </row>
    <row r="183" ht="12.75" customHeight="1" s="153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  <c r="Y183" s="1" t="n"/>
      <c r="Z183" s="1" t="n"/>
      <c r="AA183" s="1" t="n"/>
      <c r="AB183" s="1" t="n"/>
    </row>
    <row r="184" ht="12.75" customHeight="1" s="153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  <c r="Y184" s="1" t="n"/>
      <c r="Z184" s="1" t="n"/>
      <c r="AA184" s="1" t="n"/>
      <c r="AB184" s="1" t="n"/>
    </row>
    <row r="185" ht="12.75" customHeight="1" s="153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  <c r="Y185" s="1" t="n"/>
      <c r="Z185" s="1" t="n"/>
      <c r="AA185" s="1" t="n"/>
      <c r="AB185" s="1" t="n"/>
    </row>
    <row r="186" ht="12.75" customHeight="1" s="153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  <c r="Y186" s="1" t="n"/>
      <c r="Z186" s="1" t="n"/>
      <c r="AA186" s="1" t="n"/>
      <c r="AB186" s="1" t="n"/>
    </row>
    <row r="187" ht="12.75" customHeight="1" s="153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  <c r="Y187" s="1" t="n"/>
      <c r="Z187" s="1" t="n"/>
      <c r="AA187" s="1" t="n"/>
      <c r="AB187" s="1" t="n"/>
    </row>
    <row r="188" ht="12.75" customHeight="1" s="153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  <c r="Y188" s="1" t="n"/>
      <c r="Z188" s="1" t="n"/>
      <c r="AA188" s="1" t="n"/>
      <c r="AB188" s="1" t="n"/>
    </row>
    <row r="189" ht="12.75" customHeight="1" s="153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  <c r="Y189" s="1" t="n"/>
      <c r="Z189" s="1" t="n"/>
      <c r="AA189" s="1" t="n"/>
      <c r="AB189" s="1" t="n"/>
    </row>
    <row r="190" ht="12.75" customHeight="1" s="153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  <c r="Y190" s="1" t="n"/>
      <c r="Z190" s="1" t="n"/>
      <c r="AA190" s="1" t="n"/>
      <c r="AB190" s="1" t="n"/>
    </row>
    <row r="191" ht="12.75" customHeight="1" s="153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  <c r="Y191" s="1" t="n"/>
      <c r="Z191" s="1" t="n"/>
      <c r="AA191" s="1" t="n"/>
      <c r="AB191" s="1" t="n"/>
    </row>
    <row r="192" ht="12.75" customHeight="1" s="153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  <c r="Y192" s="1" t="n"/>
      <c r="Z192" s="1" t="n"/>
      <c r="AA192" s="1" t="n"/>
      <c r="AB192" s="1" t="n"/>
    </row>
    <row r="193" ht="12.75" customHeight="1" s="153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  <c r="Y193" s="1" t="n"/>
      <c r="Z193" s="1" t="n"/>
      <c r="AA193" s="1" t="n"/>
      <c r="AB193" s="1" t="n"/>
    </row>
    <row r="194" ht="12.75" customHeight="1" s="153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  <c r="Y194" s="1" t="n"/>
      <c r="Z194" s="1" t="n"/>
      <c r="AA194" s="1" t="n"/>
      <c r="AB194" s="1" t="n"/>
    </row>
    <row r="195" ht="12.75" customHeight="1" s="153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  <c r="Y195" s="1" t="n"/>
      <c r="Z195" s="1" t="n"/>
      <c r="AA195" s="1" t="n"/>
      <c r="AB195" s="1" t="n"/>
    </row>
    <row r="196" ht="12.75" customHeight="1" s="153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  <c r="Y196" s="1" t="n"/>
      <c r="Z196" s="1" t="n"/>
      <c r="AA196" s="1" t="n"/>
      <c r="AB196" s="1" t="n"/>
    </row>
    <row r="197" ht="12.75" customHeight="1" s="153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  <c r="Y197" s="1" t="n"/>
      <c r="Z197" s="1" t="n"/>
      <c r="AA197" s="1" t="n"/>
      <c r="AB197" s="1" t="n"/>
    </row>
    <row r="198" ht="12.75" customHeight="1" s="153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  <c r="Y198" s="1" t="n"/>
      <c r="Z198" s="1" t="n"/>
      <c r="AA198" s="1" t="n"/>
      <c r="AB198" s="1" t="n"/>
    </row>
    <row r="199" ht="12.75" customHeight="1" s="153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  <c r="Y199" s="1" t="n"/>
      <c r="Z199" s="1" t="n"/>
      <c r="AA199" s="1" t="n"/>
      <c r="AB199" s="1" t="n"/>
    </row>
    <row r="200" ht="12.75" customHeight="1" s="153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  <c r="Y200" s="1" t="n"/>
      <c r="Z200" s="1" t="n"/>
      <c r="AA200" s="1" t="n"/>
      <c r="AB200" s="1" t="n"/>
    </row>
    <row r="201" ht="12.75" customHeight="1" s="153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  <c r="Y201" s="1" t="n"/>
      <c r="Z201" s="1" t="n"/>
      <c r="AA201" s="1" t="n"/>
      <c r="AB201" s="1" t="n"/>
    </row>
    <row r="202" ht="12.75" customHeight="1" s="153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  <c r="Y202" s="1" t="n"/>
      <c r="Z202" s="1" t="n"/>
      <c r="AA202" s="1" t="n"/>
      <c r="AB202" s="1" t="n"/>
    </row>
    <row r="203" ht="12.75" customHeight="1" s="153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  <c r="Y203" s="1" t="n"/>
      <c r="Z203" s="1" t="n"/>
      <c r="AA203" s="1" t="n"/>
      <c r="AB203" s="1" t="n"/>
    </row>
    <row r="204" ht="12.75" customHeight="1" s="153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  <c r="Y204" s="1" t="n"/>
      <c r="Z204" s="1" t="n"/>
      <c r="AA204" s="1" t="n"/>
      <c r="AB204" s="1" t="n"/>
    </row>
    <row r="205" ht="12.75" customHeight="1" s="153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  <c r="Y205" s="1" t="n"/>
      <c r="Z205" s="1" t="n"/>
      <c r="AA205" s="1" t="n"/>
      <c r="AB205" s="1" t="n"/>
    </row>
    <row r="206" ht="12.75" customHeight="1" s="153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  <c r="Y206" s="1" t="n"/>
      <c r="Z206" s="1" t="n"/>
      <c r="AA206" s="1" t="n"/>
      <c r="AB206" s="1" t="n"/>
    </row>
    <row r="207" ht="12.75" customHeight="1" s="153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  <c r="Y207" s="1" t="n"/>
      <c r="Z207" s="1" t="n"/>
      <c r="AA207" s="1" t="n"/>
      <c r="AB207" s="1" t="n"/>
    </row>
    <row r="208" ht="12.75" customHeight="1" s="153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  <c r="Y208" s="1" t="n"/>
      <c r="Z208" s="1" t="n"/>
      <c r="AA208" s="1" t="n"/>
      <c r="AB208" s="1" t="n"/>
    </row>
    <row r="209" ht="12.75" customHeight="1" s="153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  <c r="Y209" s="1" t="n"/>
      <c r="Z209" s="1" t="n"/>
      <c r="AA209" s="1" t="n"/>
      <c r="AB209" s="1" t="n"/>
    </row>
    <row r="210" ht="12.75" customHeight="1" s="153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  <c r="Y210" s="1" t="n"/>
      <c r="Z210" s="1" t="n"/>
      <c r="AA210" s="1" t="n"/>
      <c r="AB210" s="1" t="n"/>
    </row>
    <row r="211" ht="12.75" customHeight="1" s="153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  <c r="Y211" s="1" t="n"/>
      <c r="Z211" s="1" t="n"/>
      <c r="AA211" s="1" t="n"/>
      <c r="AB211" s="1" t="n"/>
    </row>
    <row r="212" ht="12.75" customHeight="1" s="153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  <c r="Y212" s="1" t="n"/>
      <c r="Z212" s="1" t="n"/>
      <c r="AA212" s="1" t="n"/>
      <c r="AB212" s="1" t="n"/>
    </row>
    <row r="213" ht="12.75" customHeight="1" s="153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  <c r="Y213" s="1" t="n"/>
      <c r="Z213" s="1" t="n"/>
      <c r="AA213" s="1" t="n"/>
      <c r="AB213" s="1" t="n"/>
    </row>
    <row r="214" ht="12.75" customHeight="1" s="153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  <c r="Y214" s="1" t="n"/>
      <c r="Z214" s="1" t="n"/>
      <c r="AA214" s="1" t="n"/>
      <c r="AB214" s="1" t="n"/>
    </row>
    <row r="215" ht="12.75" customHeight="1" s="153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  <c r="Y215" s="1" t="n"/>
      <c r="Z215" s="1" t="n"/>
      <c r="AA215" s="1" t="n"/>
      <c r="AB215" s="1" t="n"/>
    </row>
    <row r="216" ht="12.75" customHeight="1" s="153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  <c r="Y216" s="1" t="n"/>
      <c r="Z216" s="1" t="n"/>
      <c r="AA216" s="1" t="n"/>
      <c r="AB216" s="1" t="n"/>
    </row>
    <row r="217" ht="12.75" customHeight="1" s="153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  <c r="Y217" s="1" t="n"/>
      <c r="Z217" s="1" t="n"/>
      <c r="AA217" s="1" t="n"/>
      <c r="AB217" s="1" t="n"/>
    </row>
    <row r="218" ht="12.75" customHeight="1" s="153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  <c r="Y218" s="1" t="n"/>
      <c r="Z218" s="1" t="n"/>
      <c r="AA218" s="1" t="n"/>
      <c r="AB218" s="1" t="n"/>
    </row>
    <row r="219" ht="12.75" customHeight="1" s="153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  <c r="Y219" s="1" t="n"/>
      <c r="Z219" s="1" t="n"/>
      <c r="AA219" s="1" t="n"/>
      <c r="AB219" s="1" t="n"/>
    </row>
    <row r="220" ht="12.75" customHeight="1" s="153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  <c r="Y220" s="1" t="n"/>
      <c r="Z220" s="1" t="n"/>
      <c r="AA220" s="1" t="n"/>
      <c r="AB220" s="1" t="n"/>
    </row>
    <row r="221" ht="12.75" customHeight="1" s="153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  <c r="Y221" s="1" t="n"/>
      <c r="Z221" s="1" t="n"/>
      <c r="AA221" s="1" t="n"/>
      <c r="AB221" s="1" t="n"/>
    </row>
    <row r="222" ht="12.75" customHeight="1" s="153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  <c r="Y222" s="1" t="n"/>
      <c r="Z222" s="1" t="n"/>
      <c r="AA222" s="1" t="n"/>
      <c r="AB222" s="1" t="n"/>
    </row>
    <row r="223" ht="12.75" customHeight="1" s="153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  <c r="Y223" s="1" t="n"/>
      <c r="Z223" s="1" t="n"/>
      <c r="AA223" s="1" t="n"/>
      <c r="AB223" s="1" t="n"/>
    </row>
    <row r="224" ht="12.75" customHeight="1" s="153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  <c r="Y224" s="1" t="n"/>
      <c r="Z224" s="1" t="n"/>
      <c r="AA224" s="1" t="n"/>
      <c r="AB224" s="1" t="n"/>
    </row>
    <row r="225" ht="12.75" customHeight="1" s="153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  <c r="Y225" s="1" t="n"/>
      <c r="Z225" s="1" t="n"/>
      <c r="AA225" s="1" t="n"/>
      <c r="AB225" s="1" t="n"/>
    </row>
    <row r="226" ht="12.75" customHeight="1" s="153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  <c r="Y226" s="1" t="n"/>
      <c r="Z226" s="1" t="n"/>
      <c r="AA226" s="1" t="n"/>
      <c r="AB226" s="1" t="n"/>
    </row>
    <row r="227" ht="12.75" customHeight="1" s="153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  <c r="Y227" s="1" t="n"/>
      <c r="Z227" s="1" t="n"/>
      <c r="AA227" s="1" t="n"/>
      <c r="AB227" s="1" t="n"/>
    </row>
    <row r="228" ht="12.75" customHeight="1" s="153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  <c r="Y228" s="1" t="n"/>
      <c r="Z228" s="1" t="n"/>
      <c r="AA228" s="1" t="n"/>
      <c r="AB228" s="1" t="n"/>
    </row>
    <row r="229" ht="12.75" customHeight="1" s="153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  <c r="Y229" s="1" t="n"/>
      <c r="Z229" s="1" t="n"/>
      <c r="AA229" s="1" t="n"/>
      <c r="AB229" s="1" t="n"/>
    </row>
    <row r="230" ht="12.75" customHeight="1" s="153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  <c r="Y230" s="1" t="n"/>
      <c r="Z230" s="1" t="n"/>
      <c r="AA230" s="1" t="n"/>
      <c r="AB230" s="1" t="n"/>
    </row>
    <row r="231" ht="12.75" customHeight="1" s="153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  <c r="Y231" s="1" t="n"/>
      <c r="Z231" s="1" t="n"/>
      <c r="AA231" s="1" t="n"/>
      <c r="AB231" s="1" t="n"/>
    </row>
    <row r="232" ht="12.75" customHeight="1" s="153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  <c r="Y232" s="1" t="n"/>
      <c r="Z232" s="1" t="n"/>
      <c r="AA232" s="1" t="n"/>
      <c r="AB232" s="1" t="n"/>
    </row>
    <row r="233" ht="12.75" customHeight="1" s="153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  <c r="Y233" s="1" t="n"/>
      <c r="Z233" s="1" t="n"/>
      <c r="AA233" s="1" t="n"/>
      <c r="AB233" s="1" t="n"/>
    </row>
    <row r="234" ht="12.75" customHeight="1" s="153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  <c r="Y234" s="1" t="n"/>
      <c r="Z234" s="1" t="n"/>
      <c r="AA234" s="1" t="n"/>
      <c r="AB234" s="1" t="n"/>
    </row>
    <row r="235" ht="12.75" customHeight="1" s="153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  <c r="Y235" s="1" t="n"/>
      <c r="Z235" s="1" t="n"/>
      <c r="AA235" s="1" t="n"/>
      <c r="AB235" s="1" t="n"/>
    </row>
    <row r="236" ht="12.75" customHeight="1" s="153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  <c r="Y236" s="1" t="n"/>
      <c r="Z236" s="1" t="n"/>
      <c r="AA236" s="1" t="n"/>
      <c r="AB236" s="1" t="n"/>
    </row>
    <row r="237" ht="12.75" customHeight="1" s="153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  <c r="Y237" s="1" t="n"/>
      <c r="Z237" s="1" t="n"/>
      <c r="AA237" s="1" t="n"/>
      <c r="AB237" s="1" t="n"/>
    </row>
    <row r="238" ht="12.75" customHeight="1" s="153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  <c r="Y238" s="1" t="n"/>
      <c r="Z238" s="1" t="n"/>
      <c r="AA238" s="1" t="n"/>
      <c r="AB238" s="1" t="n"/>
    </row>
    <row r="239" ht="12.75" customHeight="1" s="153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  <c r="Y239" s="1" t="n"/>
      <c r="Z239" s="1" t="n"/>
      <c r="AA239" s="1" t="n"/>
      <c r="AB239" s="1" t="n"/>
    </row>
    <row r="240" ht="12.75" customHeight="1" s="153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  <c r="Y240" s="1" t="n"/>
      <c r="Z240" s="1" t="n"/>
      <c r="AA240" s="1" t="n"/>
      <c r="AB240" s="1" t="n"/>
    </row>
    <row r="241" ht="12.75" customHeight="1" s="153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  <c r="Y241" s="1" t="n"/>
      <c r="Z241" s="1" t="n"/>
      <c r="AA241" s="1" t="n"/>
      <c r="AB241" s="1" t="n"/>
    </row>
    <row r="242" ht="12.75" customHeight="1" s="153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  <c r="Y242" s="1" t="n"/>
      <c r="Z242" s="1" t="n"/>
      <c r="AA242" s="1" t="n"/>
      <c r="AB242" s="1" t="n"/>
    </row>
    <row r="243" ht="12.75" customHeight="1" s="153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  <c r="Y243" s="1" t="n"/>
      <c r="Z243" s="1" t="n"/>
      <c r="AA243" s="1" t="n"/>
      <c r="AB243" s="1" t="n"/>
    </row>
    <row r="244" ht="12.75" customHeight="1" s="153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  <c r="Y244" s="1" t="n"/>
      <c r="Z244" s="1" t="n"/>
      <c r="AA244" s="1" t="n"/>
      <c r="AB244" s="1" t="n"/>
    </row>
    <row r="245" ht="12.75" customHeight="1" s="153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  <c r="Y245" s="1" t="n"/>
      <c r="Z245" s="1" t="n"/>
      <c r="AA245" s="1" t="n"/>
      <c r="AB245" s="1" t="n"/>
    </row>
    <row r="246" ht="12.75" customHeight="1" s="153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  <c r="Y246" s="1" t="n"/>
      <c r="Z246" s="1" t="n"/>
      <c r="AA246" s="1" t="n"/>
      <c r="AB246" s="1" t="n"/>
    </row>
    <row r="247" ht="12.75" customHeight="1" s="153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  <c r="Y247" s="1" t="n"/>
      <c r="Z247" s="1" t="n"/>
      <c r="AA247" s="1" t="n"/>
      <c r="AB247" s="1" t="n"/>
    </row>
    <row r="248" ht="12.75" customHeight="1" s="153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  <c r="Y248" s="1" t="n"/>
      <c r="Z248" s="1" t="n"/>
      <c r="AA248" s="1" t="n"/>
      <c r="AB248" s="1" t="n"/>
    </row>
    <row r="249" ht="12.75" customHeight="1" s="153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  <c r="Y249" s="1" t="n"/>
      <c r="Z249" s="1" t="n"/>
      <c r="AA249" s="1" t="n"/>
      <c r="AB249" s="1" t="n"/>
    </row>
    <row r="250" ht="12.75" customHeight="1" s="153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  <c r="Y250" s="1" t="n"/>
      <c r="Z250" s="1" t="n"/>
      <c r="AA250" s="1" t="n"/>
      <c r="AB250" s="1" t="n"/>
    </row>
    <row r="251" ht="12.75" customHeight="1" s="153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  <c r="Y251" s="1" t="n"/>
      <c r="Z251" s="1" t="n"/>
      <c r="AA251" s="1" t="n"/>
      <c r="AB251" s="1" t="n"/>
    </row>
    <row r="252" ht="12.75" customHeight="1" s="153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  <c r="Y252" s="1" t="n"/>
      <c r="Z252" s="1" t="n"/>
      <c r="AA252" s="1" t="n"/>
      <c r="AB252" s="1" t="n"/>
    </row>
    <row r="253" ht="12.75" customHeight="1" s="153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  <c r="Y253" s="1" t="n"/>
      <c r="Z253" s="1" t="n"/>
      <c r="AA253" s="1" t="n"/>
      <c r="AB253" s="1" t="n"/>
    </row>
    <row r="254" ht="12.75" customHeight="1" s="153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  <c r="Y254" s="1" t="n"/>
      <c r="Z254" s="1" t="n"/>
      <c r="AA254" s="1" t="n"/>
      <c r="AB254" s="1" t="n"/>
    </row>
    <row r="255" ht="12.75" customHeight="1" s="153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  <c r="Y255" s="1" t="n"/>
      <c r="Z255" s="1" t="n"/>
      <c r="AA255" s="1" t="n"/>
      <c r="AB255" s="1" t="n"/>
    </row>
    <row r="256" ht="12.75" customHeight="1" s="153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  <c r="Y256" s="1" t="n"/>
      <c r="Z256" s="1" t="n"/>
      <c r="AA256" s="1" t="n"/>
      <c r="AB256" s="1" t="n"/>
    </row>
    <row r="257" ht="12.75" customHeight="1" s="153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  <c r="Y257" s="1" t="n"/>
      <c r="Z257" s="1" t="n"/>
      <c r="AA257" s="1" t="n"/>
      <c r="AB257" s="1" t="n"/>
    </row>
    <row r="258" ht="12.75" customHeight="1" s="153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  <c r="Y258" s="1" t="n"/>
      <c r="Z258" s="1" t="n"/>
      <c r="AA258" s="1" t="n"/>
      <c r="AB258" s="1" t="n"/>
    </row>
    <row r="259" ht="12.75" customHeight="1" s="153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  <c r="Y259" s="1" t="n"/>
      <c r="Z259" s="1" t="n"/>
      <c r="AA259" s="1" t="n"/>
      <c r="AB259" s="1" t="n"/>
    </row>
    <row r="260" ht="12.75" customHeight="1" s="153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  <c r="Y260" s="1" t="n"/>
      <c r="Z260" s="1" t="n"/>
      <c r="AA260" s="1" t="n"/>
      <c r="AB260" s="1" t="n"/>
    </row>
    <row r="261" ht="12.75" customHeight="1" s="153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  <c r="Y261" s="1" t="n"/>
      <c r="Z261" s="1" t="n"/>
      <c r="AA261" s="1" t="n"/>
      <c r="AB261" s="1" t="n"/>
    </row>
    <row r="262" ht="12.75" customHeight="1" s="153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  <c r="Y262" s="1" t="n"/>
      <c r="Z262" s="1" t="n"/>
      <c r="AA262" s="1" t="n"/>
      <c r="AB262" s="1" t="n"/>
    </row>
    <row r="263" ht="12.75" customHeight="1" s="153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  <c r="Y263" s="1" t="n"/>
      <c r="Z263" s="1" t="n"/>
      <c r="AA263" s="1" t="n"/>
      <c r="AB263" s="1" t="n"/>
    </row>
    <row r="264" ht="12.75" customHeight="1" s="153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  <c r="Y264" s="1" t="n"/>
      <c r="Z264" s="1" t="n"/>
      <c r="AA264" s="1" t="n"/>
      <c r="AB264" s="1" t="n"/>
    </row>
    <row r="265" ht="12.75" customHeight="1" s="153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  <c r="Y265" s="1" t="n"/>
      <c r="Z265" s="1" t="n"/>
      <c r="AA265" s="1" t="n"/>
      <c r="AB265" s="1" t="n"/>
    </row>
    <row r="266" ht="12.75" customHeight="1" s="153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  <c r="Y266" s="1" t="n"/>
      <c r="Z266" s="1" t="n"/>
      <c r="AA266" s="1" t="n"/>
      <c r="AB266" s="1" t="n"/>
    </row>
    <row r="267" ht="12.75" customHeight="1" s="153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  <c r="Y267" s="1" t="n"/>
      <c r="Z267" s="1" t="n"/>
      <c r="AA267" s="1" t="n"/>
      <c r="AB267" s="1" t="n"/>
    </row>
    <row r="268" ht="12.75" customHeight="1" s="153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  <c r="Y268" s="1" t="n"/>
      <c r="Z268" s="1" t="n"/>
      <c r="AA268" s="1" t="n"/>
      <c r="AB268" s="1" t="n"/>
    </row>
    <row r="269" ht="12.75" customHeight="1" s="153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  <c r="Y269" s="1" t="n"/>
      <c r="Z269" s="1" t="n"/>
      <c r="AA269" s="1" t="n"/>
      <c r="AB269" s="1" t="n"/>
    </row>
    <row r="270" ht="12.75" customHeight="1" s="153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  <c r="Y270" s="1" t="n"/>
      <c r="Z270" s="1" t="n"/>
      <c r="AA270" s="1" t="n"/>
      <c r="AB270" s="1" t="n"/>
    </row>
    <row r="271" ht="12.75" customHeight="1" s="153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  <c r="Y271" s="1" t="n"/>
      <c r="Z271" s="1" t="n"/>
      <c r="AA271" s="1" t="n"/>
      <c r="AB271" s="1" t="n"/>
    </row>
    <row r="272" ht="12.75" customHeight="1" s="153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  <c r="Y272" s="1" t="n"/>
      <c r="Z272" s="1" t="n"/>
      <c r="AA272" s="1" t="n"/>
      <c r="AB272" s="1" t="n"/>
    </row>
    <row r="273" ht="12.75" customHeight="1" s="153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  <c r="Y273" s="1" t="n"/>
      <c r="Z273" s="1" t="n"/>
      <c r="AA273" s="1" t="n"/>
      <c r="AB273" s="1" t="n"/>
    </row>
    <row r="274" ht="12.75" customHeight="1" s="153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  <c r="Y274" s="1" t="n"/>
      <c r="Z274" s="1" t="n"/>
      <c r="AA274" s="1" t="n"/>
      <c r="AB274" s="1" t="n"/>
    </row>
    <row r="275" ht="12.75" customHeight="1" s="153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  <c r="Y275" s="1" t="n"/>
      <c r="Z275" s="1" t="n"/>
      <c r="AA275" s="1" t="n"/>
      <c r="AB275" s="1" t="n"/>
    </row>
    <row r="276" ht="12.75" customHeight="1" s="153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  <c r="Y276" s="1" t="n"/>
      <c r="Z276" s="1" t="n"/>
      <c r="AA276" s="1" t="n"/>
      <c r="AB276" s="1" t="n"/>
    </row>
    <row r="277" ht="12.75" customHeight="1" s="153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  <c r="Y277" s="1" t="n"/>
      <c r="Z277" s="1" t="n"/>
      <c r="AA277" s="1" t="n"/>
      <c r="AB277" s="1" t="n"/>
    </row>
    <row r="278" ht="12.75" customHeight="1" s="153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  <c r="Y278" s="1" t="n"/>
      <c r="Z278" s="1" t="n"/>
      <c r="AA278" s="1" t="n"/>
      <c r="AB278" s="1" t="n"/>
    </row>
    <row r="279" ht="12.75" customHeight="1" s="153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  <c r="Y279" s="1" t="n"/>
      <c r="Z279" s="1" t="n"/>
      <c r="AA279" s="1" t="n"/>
      <c r="AB279" s="1" t="n"/>
    </row>
    <row r="280" ht="12.75" customHeight="1" s="153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  <c r="Y280" s="1" t="n"/>
      <c r="Z280" s="1" t="n"/>
      <c r="AA280" s="1" t="n"/>
      <c r="AB280" s="1" t="n"/>
    </row>
    <row r="281" ht="12.75" customHeight="1" s="153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  <c r="Y281" s="1" t="n"/>
      <c r="Z281" s="1" t="n"/>
      <c r="AA281" s="1" t="n"/>
      <c r="AB281" s="1" t="n"/>
    </row>
    <row r="282" ht="12.75" customHeight="1" s="153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  <c r="Y282" s="1" t="n"/>
      <c r="Z282" s="1" t="n"/>
      <c r="AA282" s="1" t="n"/>
      <c r="AB282" s="1" t="n"/>
    </row>
    <row r="283" ht="12.75" customHeight="1" s="153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  <c r="Y283" s="1" t="n"/>
      <c r="Z283" s="1" t="n"/>
      <c r="AA283" s="1" t="n"/>
      <c r="AB283" s="1" t="n"/>
    </row>
    <row r="284" ht="12.75" customHeight="1" s="153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  <c r="Y284" s="1" t="n"/>
      <c r="Z284" s="1" t="n"/>
      <c r="AA284" s="1" t="n"/>
      <c r="AB284" s="1" t="n"/>
    </row>
    <row r="285" ht="12.75" customHeight="1" s="153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  <c r="Y285" s="1" t="n"/>
      <c r="Z285" s="1" t="n"/>
      <c r="AA285" s="1" t="n"/>
      <c r="AB285" s="1" t="n"/>
    </row>
    <row r="286" ht="12.75" customHeight="1" s="153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  <c r="Y286" s="1" t="n"/>
      <c r="Z286" s="1" t="n"/>
      <c r="AA286" s="1" t="n"/>
      <c r="AB286" s="1" t="n"/>
    </row>
    <row r="287" ht="12.75" customHeight="1" s="153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  <c r="Y287" s="1" t="n"/>
      <c r="Z287" s="1" t="n"/>
      <c r="AA287" s="1" t="n"/>
      <c r="AB287" s="1" t="n"/>
    </row>
    <row r="288" ht="12.75" customHeight="1" s="153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  <c r="Y288" s="1" t="n"/>
      <c r="Z288" s="1" t="n"/>
      <c r="AA288" s="1" t="n"/>
      <c r="AB288" s="1" t="n"/>
    </row>
    <row r="289" ht="12.75" customHeight="1" s="153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  <c r="Y289" s="1" t="n"/>
      <c r="Z289" s="1" t="n"/>
      <c r="AA289" s="1" t="n"/>
      <c r="AB289" s="1" t="n"/>
    </row>
    <row r="290" ht="12.75" customHeight="1" s="153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  <c r="Y290" s="1" t="n"/>
      <c r="Z290" s="1" t="n"/>
      <c r="AA290" s="1" t="n"/>
      <c r="AB290" s="1" t="n"/>
    </row>
    <row r="291" ht="12.75" customHeight="1" s="153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  <c r="Y291" s="1" t="n"/>
      <c r="Z291" s="1" t="n"/>
      <c r="AA291" s="1" t="n"/>
      <c r="AB291" s="1" t="n"/>
    </row>
    <row r="292" ht="12.75" customHeight="1" s="153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  <c r="Y292" s="1" t="n"/>
      <c r="Z292" s="1" t="n"/>
      <c r="AA292" s="1" t="n"/>
      <c r="AB292" s="1" t="n"/>
    </row>
    <row r="293" ht="12.75" customHeight="1" s="153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  <c r="Y293" s="1" t="n"/>
      <c r="Z293" s="1" t="n"/>
      <c r="AA293" s="1" t="n"/>
      <c r="AB293" s="1" t="n"/>
    </row>
    <row r="294" ht="12.75" customHeight="1" s="153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  <c r="Y294" s="1" t="n"/>
      <c r="Z294" s="1" t="n"/>
      <c r="AA294" s="1" t="n"/>
      <c r="AB294" s="1" t="n"/>
    </row>
    <row r="295" ht="12.75" customHeight="1" s="153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  <c r="Y295" s="1" t="n"/>
      <c r="Z295" s="1" t="n"/>
      <c r="AA295" s="1" t="n"/>
      <c r="AB295" s="1" t="n"/>
    </row>
    <row r="296" ht="12.75" customHeight="1" s="153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  <c r="Y296" s="1" t="n"/>
      <c r="Z296" s="1" t="n"/>
      <c r="AA296" s="1" t="n"/>
      <c r="AB296" s="1" t="n"/>
    </row>
    <row r="297" ht="12.75" customHeight="1" s="153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  <c r="Y297" s="1" t="n"/>
      <c r="Z297" s="1" t="n"/>
      <c r="AA297" s="1" t="n"/>
      <c r="AB297" s="1" t="n"/>
    </row>
    <row r="298" ht="12.75" customHeight="1" s="153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  <c r="Y298" s="1" t="n"/>
      <c r="Z298" s="1" t="n"/>
      <c r="AA298" s="1" t="n"/>
      <c r="AB298" s="1" t="n"/>
    </row>
    <row r="299" ht="12.75" customHeight="1" s="153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  <c r="Y299" s="1" t="n"/>
      <c r="Z299" s="1" t="n"/>
      <c r="AA299" s="1" t="n"/>
      <c r="AB299" s="1" t="n"/>
    </row>
    <row r="300" ht="12.75" customHeight="1" s="153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  <c r="Y300" s="1" t="n"/>
      <c r="Z300" s="1" t="n"/>
      <c r="AA300" s="1" t="n"/>
      <c r="AB300" s="1" t="n"/>
    </row>
    <row r="301" ht="12.75" customHeight="1" s="153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  <c r="Y301" s="1" t="n"/>
      <c r="Z301" s="1" t="n"/>
      <c r="AA301" s="1" t="n"/>
      <c r="AB301" s="1" t="n"/>
    </row>
    <row r="302" ht="12.75" customHeight="1" s="153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  <c r="Y302" s="1" t="n"/>
      <c r="Z302" s="1" t="n"/>
      <c r="AA302" s="1" t="n"/>
      <c r="AB302" s="1" t="n"/>
    </row>
    <row r="303" ht="12.75" customHeight="1" s="153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  <c r="Y303" s="1" t="n"/>
      <c r="Z303" s="1" t="n"/>
      <c r="AA303" s="1" t="n"/>
      <c r="AB303" s="1" t="n"/>
    </row>
    <row r="304" ht="12.75" customHeight="1" s="153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  <c r="Y304" s="1" t="n"/>
      <c r="Z304" s="1" t="n"/>
      <c r="AA304" s="1" t="n"/>
      <c r="AB304" s="1" t="n"/>
    </row>
    <row r="305" ht="12.75" customHeight="1" s="153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  <c r="Y305" s="1" t="n"/>
      <c r="Z305" s="1" t="n"/>
      <c r="AA305" s="1" t="n"/>
      <c r="AB305" s="1" t="n"/>
    </row>
    <row r="306" ht="12.75" customHeight="1" s="153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  <c r="Y306" s="1" t="n"/>
      <c r="Z306" s="1" t="n"/>
      <c r="AA306" s="1" t="n"/>
      <c r="AB306" s="1" t="n"/>
    </row>
    <row r="307" ht="12.75" customHeight="1" s="153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  <c r="Y307" s="1" t="n"/>
      <c r="Z307" s="1" t="n"/>
      <c r="AA307" s="1" t="n"/>
      <c r="AB307" s="1" t="n"/>
    </row>
    <row r="308" ht="12.75" customHeight="1" s="153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  <c r="Y308" s="1" t="n"/>
      <c r="Z308" s="1" t="n"/>
      <c r="AA308" s="1" t="n"/>
      <c r="AB308" s="1" t="n"/>
    </row>
    <row r="309" ht="12.75" customHeight="1" s="153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  <c r="Y309" s="1" t="n"/>
      <c r="Z309" s="1" t="n"/>
      <c r="AA309" s="1" t="n"/>
      <c r="AB309" s="1" t="n"/>
    </row>
    <row r="310" ht="12.75" customHeight="1" s="153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  <c r="Y310" s="1" t="n"/>
      <c r="Z310" s="1" t="n"/>
      <c r="AA310" s="1" t="n"/>
      <c r="AB310" s="1" t="n"/>
    </row>
    <row r="311" ht="12.75" customHeight="1" s="153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  <c r="Y311" s="1" t="n"/>
      <c r="Z311" s="1" t="n"/>
      <c r="AA311" s="1" t="n"/>
      <c r="AB311" s="1" t="n"/>
    </row>
    <row r="312" ht="12.75" customHeight="1" s="153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  <c r="Y312" s="1" t="n"/>
      <c r="Z312" s="1" t="n"/>
      <c r="AA312" s="1" t="n"/>
      <c r="AB312" s="1" t="n"/>
    </row>
    <row r="313" ht="12.75" customHeight="1" s="153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  <c r="Y313" s="1" t="n"/>
      <c r="Z313" s="1" t="n"/>
      <c r="AA313" s="1" t="n"/>
      <c r="AB313" s="1" t="n"/>
    </row>
    <row r="314" ht="12.75" customHeight="1" s="153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  <c r="Y314" s="1" t="n"/>
      <c r="Z314" s="1" t="n"/>
      <c r="AA314" s="1" t="n"/>
      <c r="AB314" s="1" t="n"/>
    </row>
    <row r="315" ht="12.75" customHeight="1" s="153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  <c r="Y315" s="1" t="n"/>
      <c r="Z315" s="1" t="n"/>
      <c r="AA315" s="1" t="n"/>
      <c r="AB315" s="1" t="n"/>
    </row>
    <row r="316" ht="12.75" customHeight="1" s="153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  <c r="Y316" s="1" t="n"/>
      <c r="Z316" s="1" t="n"/>
      <c r="AA316" s="1" t="n"/>
      <c r="AB316" s="1" t="n"/>
    </row>
    <row r="317" ht="12.75" customHeight="1" s="153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  <c r="Y317" s="1" t="n"/>
      <c r="Z317" s="1" t="n"/>
      <c r="AA317" s="1" t="n"/>
      <c r="AB317" s="1" t="n"/>
    </row>
    <row r="318" ht="12.75" customHeight="1" s="153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  <c r="Y318" s="1" t="n"/>
      <c r="Z318" s="1" t="n"/>
      <c r="AA318" s="1" t="n"/>
      <c r="AB318" s="1" t="n"/>
    </row>
    <row r="319" ht="12.75" customHeight="1" s="153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  <c r="Y319" s="1" t="n"/>
      <c r="Z319" s="1" t="n"/>
      <c r="AA319" s="1" t="n"/>
      <c r="AB319" s="1" t="n"/>
    </row>
    <row r="320" ht="12.75" customHeight="1" s="153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  <c r="Y320" s="1" t="n"/>
      <c r="Z320" s="1" t="n"/>
      <c r="AA320" s="1" t="n"/>
      <c r="AB320" s="1" t="n"/>
    </row>
    <row r="321" ht="12.75" customHeight="1" s="153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  <c r="Y321" s="1" t="n"/>
      <c r="Z321" s="1" t="n"/>
      <c r="AA321" s="1" t="n"/>
      <c r="AB321" s="1" t="n"/>
    </row>
    <row r="322" ht="12.75" customHeight="1" s="153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  <c r="Y322" s="1" t="n"/>
      <c r="Z322" s="1" t="n"/>
      <c r="AA322" s="1" t="n"/>
      <c r="AB322" s="1" t="n"/>
    </row>
    <row r="323" ht="12.75" customHeight="1" s="153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  <c r="Y323" s="1" t="n"/>
      <c r="Z323" s="1" t="n"/>
      <c r="AA323" s="1" t="n"/>
      <c r="AB323" s="1" t="n"/>
    </row>
    <row r="324" ht="12.75" customHeight="1" s="153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  <c r="Y324" s="1" t="n"/>
      <c r="Z324" s="1" t="n"/>
      <c r="AA324" s="1" t="n"/>
      <c r="AB324" s="1" t="n"/>
    </row>
    <row r="325" ht="12.75" customHeight="1" s="153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  <c r="Y325" s="1" t="n"/>
      <c r="Z325" s="1" t="n"/>
      <c r="AA325" s="1" t="n"/>
      <c r="AB325" s="1" t="n"/>
    </row>
    <row r="326" ht="12.75" customHeight="1" s="153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  <c r="Y326" s="1" t="n"/>
      <c r="Z326" s="1" t="n"/>
      <c r="AA326" s="1" t="n"/>
      <c r="AB326" s="1" t="n"/>
    </row>
    <row r="327" ht="12.75" customHeight="1" s="153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  <c r="Y327" s="1" t="n"/>
      <c r="Z327" s="1" t="n"/>
      <c r="AA327" s="1" t="n"/>
      <c r="AB327" s="1" t="n"/>
    </row>
    <row r="328" ht="12.75" customHeight="1" s="153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  <c r="Y328" s="1" t="n"/>
      <c r="Z328" s="1" t="n"/>
      <c r="AA328" s="1" t="n"/>
      <c r="AB328" s="1" t="n"/>
    </row>
    <row r="329" ht="12.75" customHeight="1" s="153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  <c r="Y329" s="1" t="n"/>
      <c r="Z329" s="1" t="n"/>
      <c r="AA329" s="1" t="n"/>
      <c r="AB329" s="1" t="n"/>
    </row>
    <row r="330" ht="12.75" customHeight="1" s="153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  <c r="Y330" s="1" t="n"/>
      <c r="Z330" s="1" t="n"/>
      <c r="AA330" s="1" t="n"/>
      <c r="AB330" s="1" t="n"/>
    </row>
    <row r="331" ht="12.75" customHeight="1" s="153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  <c r="Y331" s="1" t="n"/>
      <c r="Z331" s="1" t="n"/>
      <c r="AA331" s="1" t="n"/>
      <c r="AB331" s="1" t="n"/>
    </row>
    <row r="332" ht="12.75" customHeight="1" s="153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  <c r="Y332" s="1" t="n"/>
      <c r="Z332" s="1" t="n"/>
      <c r="AA332" s="1" t="n"/>
      <c r="AB332" s="1" t="n"/>
    </row>
    <row r="333" ht="12.75" customHeight="1" s="153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  <c r="Y333" s="1" t="n"/>
      <c r="Z333" s="1" t="n"/>
      <c r="AA333" s="1" t="n"/>
      <c r="AB333" s="1" t="n"/>
    </row>
    <row r="334" ht="12.75" customHeight="1" s="153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  <c r="Y334" s="1" t="n"/>
      <c r="Z334" s="1" t="n"/>
      <c r="AA334" s="1" t="n"/>
      <c r="AB334" s="1" t="n"/>
    </row>
    <row r="335" ht="12.75" customHeight="1" s="153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  <c r="Y335" s="1" t="n"/>
      <c r="Z335" s="1" t="n"/>
      <c r="AA335" s="1" t="n"/>
      <c r="AB335" s="1" t="n"/>
    </row>
    <row r="336" ht="12.75" customHeight="1" s="153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  <c r="Y336" s="1" t="n"/>
      <c r="Z336" s="1" t="n"/>
      <c r="AA336" s="1" t="n"/>
      <c r="AB336" s="1" t="n"/>
    </row>
    <row r="337" ht="12.75" customHeight="1" s="153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  <c r="Y337" s="1" t="n"/>
      <c r="Z337" s="1" t="n"/>
      <c r="AA337" s="1" t="n"/>
      <c r="AB337" s="1" t="n"/>
    </row>
    <row r="338" ht="12.75" customHeight="1" s="153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  <c r="Y338" s="1" t="n"/>
      <c r="Z338" s="1" t="n"/>
      <c r="AA338" s="1" t="n"/>
      <c r="AB338" s="1" t="n"/>
    </row>
    <row r="339" ht="12.75" customHeight="1" s="153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  <c r="Y339" s="1" t="n"/>
      <c r="Z339" s="1" t="n"/>
      <c r="AA339" s="1" t="n"/>
      <c r="AB339" s="1" t="n"/>
    </row>
    <row r="340" ht="12.75" customHeight="1" s="153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  <c r="Y340" s="1" t="n"/>
      <c r="Z340" s="1" t="n"/>
      <c r="AA340" s="1" t="n"/>
      <c r="AB340" s="1" t="n"/>
    </row>
    <row r="341" ht="12.75" customHeight="1" s="153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  <c r="Y341" s="1" t="n"/>
      <c r="Z341" s="1" t="n"/>
      <c r="AA341" s="1" t="n"/>
      <c r="AB341" s="1" t="n"/>
    </row>
    <row r="342" ht="12.75" customHeight="1" s="153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  <c r="Y342" s="1" t="n"/>
      <c r="Z342" s="1" t="n"/>
      <c r="AA342" s="1" t="n"/>
      <c r="AB342" s="1" t="n"/>
    </row>
    <row r="343" ht="12.75" customHeight="1" s="153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  <c r="Y343" s="1" t="n"/>
      <c r="Z343" s="1" t="n"/>
      <c r="AA343" s="1" t="n"/>
      <c r="AB343" s="1" t="n"/>
    </row>
    <row r="344" ht="12.75" customHeight="1" s="153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  <c r="Y344" s="1" t="n"/>
      <c r="Z344" s="1" t="n"/>
      <c r="AA344" s="1" t="n"/>
      <c r="AB344" s="1" t="n"/>
    </row>
    <row r="345" ht="12.75" customHeight="1" s="153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  <c r="Y345" s="1" t="n"/>
      <c r="Z345" s="1" t="n"/>
      <c r="AA345" s="1" t="n"/>
      <c r="AB345" s="1" t="n"/>
    </row>
    <row r="346" ht="12.75" customHeight="1" s="153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  <c r="Y346" s="1" t="n"/>
      <c r="Z346" s="1" t="n"/>
      <c r="AA346" s="1" t="n"/>
      <c r="AB346" s="1" t="n"/>
    </row>
    <row r="347" ht="12.75" customHeight="1" s="153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  <c r="Y347" s="1" t="n"/>
      <c r="Z347" s="1" t="n"/>
      <c r="AA347" s="1" t="n"/>
      <c r="AB347" s="1" t="n"/>
    </row>
    <row r="348" ht="12.75" customHeight="1" s="153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  <c r="Y348" s="1" t="n"/>
      <c r="Z348" s="1" t="n"/>
      <c r="AA348" s="1" t="n"/>
      <c r="AB348" s="1" t="n"/>
    </row>
    <row r="349" ht="12.75" customHeight="1" s="153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  <c r="Y349" s="1" t="n"/>
      <c r="Z349" s="1" t="n"/>
      <c r="AA349" s="1" t="n"/>
      <c r="AB349" s="1" t="n"/>
    </row>
    <row r="350" ht="12.75" customHeight="1" s="153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  <c r="Y350" s="1" t="n"/>
      <c r="Z350" s="1" t="n"/>
      <c r="AA350" s="1" t="n"/>
      <c r="AB350" s="1" t="n"/>
    </row>
    <row r="351" ht="12.75" customHeight="1" s="153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  <c r="Y351" s="1" t="n"/>
      <c r="Z351" s="1" t="n"/>
      <c r="AA351" s="1" t="n"/>
      <c r="AB351" s="1" t="n"/>
    </row>
    <row r="352" ht="12.75" customHeight="1" s="153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  <c r="Y352" s="1" t="n"/>
      <c r="Z352" s="1" t="n"/>
      <c r="AA352" s="1" t="n"/>
      <c r="AB352" s="1" t="n"/>
    </row>
    <row r="353" ht="12.75" customHeight="1" s="153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  <c r="Y353" s="1" t="n"/>
      <c r="Z353" s="1" t="n"/>
      <c r="AA353" s="1" t="n"/>
      <c r="AB353" s="1" t="n"/>
    </row>
    <row r="354" ht="12.75" customHeight="1" s="153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  <c r="Y354" s="1" t="n"/>
      <c r="Z354" s="1" t="n"/>
      <c r="AA354" s="1" t="n"/>
      <c r="AB354" s="1" t="n"/>
    </row>
    <row r="355" ht="12.75" customHeight="1" s="153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  <c r="Y355" s="1" t="n"/>
      <c r="Z355" s="1" t="n"/>
      <c r="AA355" s="1" t="n"/>
      <c r="AB355" s="1" t="n"/>
    </row>
    <row r="356" ht="12.75" customHeight="1" s="153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  <c r="Y356" s="1" t="n"/>
      <c r="Z356" s="1" t="n"/>
      <c r="AA356" s="1" t="n"/>
      <c r="AB356" s="1" t="n"/>
    </row>
    <row r="357" ht="12.75" customHeight="1" s="153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  <c r="Y357" s="1" t="n"/>
      <c r="Z357" s="1" t="n"/>
      <c r="AA357" s="1" t="n"/>
      <c r="AB357" s="1" t="n"/>
    </row>
    <row r="358" ht="12.75" customHeight="1" s="153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  <c r="Y358" s="1" t="n"/>
      <c r="Z358" s="1" t="n"/>
      <c r="AA358" s="1" t="n"/>
      <c r="AB358" s="1" t="n"/>
    </row>
    <row r="359" ht="12.75" customHeight="1" s="153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  <c r="Y359" s="1" t="n"/>
      <c r="Z359" s="1" t="n"/>
      <c r="AA359" s="1" t="n"/>
      <c r="AB359" s="1" t="n"/>
    </row>
    <row r="360" ht="12.75" customHeight="1" s="153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  <c r="Y360" s="1" t="n"/>
      <c r="Z360" s="1" t="n"/>
      <c r="AA360" s="1" t="n"/>
      <c r="AB360" s="1" t="n"/>
    </row>
    <row r="361" ht="12.75" customHeight="1" s="153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  <c r="Y361" s="1" t="n"/>
      <c r="Z361" s="1" t="n"/>
      <c r="AA361" s="1" t="n"/>
      <c r="AB361" s="1" t="n"/>
    </row>
    <row r="362" ht="12.75" customHeight="1" s="153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  <c r="Y362" s="1" t="n"/>
      <c r="Z362" s="1" t="n"/>
      <c r="AA362" s="1" t="n"/>
      <c r="AB362" s="1" t="n"/>
    </row>
    <row r="363" ht="12.75" customHeight="1" s="153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  <c r="Y363" s="1" t="n"/>
      <c r="Z363" s="1" t="n"/>
      <c r="AA363" s="1" t="n"/>
      <c r="AB363" s="1" t="n"/>
    </row>
    <row r="364" ht="12.75" customHeight="1" s="153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  <c r="Y364" s="1" t="n"/>
      <c r="Z364" s="1" t="n"/>
      <c r="AA364" s="1" t="n"/>
      <c r="AB364" s="1" t="n"/>
    </row>
    <row r="365" ht="12.75" customHeight="1" s="153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  <c r="Y365" s="1" t="n"/>
      <c r="Z365" s="1" t="n"/>
      <c r="AA365" s="1" t="n"/>
      <c r="AB365" s="1" t="n"/>
    </row>
    <row r="366" ht="12.75" customHeight="1" s="153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  <c r="Y366" s="1" t="n"/>
      <c r="Z366" s="1" t="n"/>
      <c r="AA366" s="1" t="n"/>
      <c r="AB366" s="1" t="n"/>
    </row>
    <row r="367" ht="12.75" customHeight="1" s="153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  <c r="Y367" s="1" t="n"/>
      <c r="Z367" s="1" t="n"/>
      <c r="AA367" s="1" t="n"/>
      <c r="AB367" s="1" t="n"/>
    </row>
    <row r="368" ht="12.75" customHeight="1" s="153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  <c r="Y368" s="1" t="n"/>
      <c r="Z368" s="1" t="n"/>
      <c r="AA368" s="1" t="n"/>
      <c r="AB368" s="1" t="n"/>
    </row>
    <row r="369" ht="12.75" customHeight="1" s="153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  <c r="Y369" s="1" t="n"/>
      <c r="Z369" s="1" t="n"/>
      <c r="AA369" s="1" t="n"/>
      <c r="AB369" s="1" t="n"/>
    </row>
    <row r="370" ht="12.75" customHeight="1" s="153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  <c r="Y370" s="1" t="n"/>
      <c r="Z370" s="1" t="n"/>
      <c r="AA370" s="1" t="n"/>
      <c r="AB370" s="1" t="n"/>
    </row>
    <row r="371" ht="12.75" customHeight="1" s="153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  <c r="Y371" s="1" t="n"/>
      <c r="Z371" s="1" t="n"/>
      <c r="AA371" s="1" t="n"/>
      <c r="AB371" s="1" t="n"/>
    </row>
    <row r="372" ht="12.75" customHeight="1" s="153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  <c r="Y372" s="1" t="n"/>
      <c r="Z372" s="1" t="n"/>
      <c r="AA372" s="1" t="n"/>
      <c r="AB372" s="1" t="n"/>
    </row>
    <row r="373" ht="12.75" customHeight="1" s="153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  <c r="Y373" s="1" t="n"/>
      <c r="Z373" s="1" t="n"/>
      <c r="AA373" s="1" t="n"/>
      <c r="AB373" s="1" t="n"/>
    </row>
    <row r="374" ht="12.75" customHeight="1" s="153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  <c r="Y374" s="1" t="n"/>
      <c r="Z374" s="1" t="n"/>
      <c r="AA374" s="1" t="n"/>
      <c r="AB374" s="1" t="n"/>
    </row>
    <row r="375" ht="12.75" customHeight="1" s="153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  <c r="Y375" s="1" t="n"/>
      <c r="Z375" s="1" t="n"/>
      <c r="AA375" s="1" t="n"/>
      <c r="AB375" s="1" t="n"/>
    </row>
    <row r="376" ht="12.75" customHeight="1" s="153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  <c r="Y376" s="1" t="n"/>
      <c r="Z376" s="1" t="n"/>
      <c r="AA376" s="1" t="n"/>
      <c r="AB376" s="1" t="n"/>
    </row>
    <row r="377" ht="12.75" customHeight="1" s="153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  <c r="Y377" s="1" t="n"/>
      <c r="Z377" s="1" t="n"/>
      <c r="AA377" s="1" t="n"/>
      <c r="AB377" s="1" t="n"/>
    </row>
    <row r="378" ht="12.75" customHeight="1" s="153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  <c r="Y378" s="1" t="n"/>
      <c r="Z378" s="1" t="n"/>
      <c r="AA378" s="1" t="n"/>
      <c r="AB378" s="1" t="n"/>
    </row>
    <row r="379" ht="12.75" customHeight="1" s="153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  <c r="Y379" s="1" t="n"/>
      <c r="Z379" s="1" t="n"/>
      <c r="AA379" s="1" t="n"/>
      <c r="AB379" s="1" t="n"/>
    </row>
    <row r="380" ht="12.75" customHeight="1" s="153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  <c r="Y380" s="1" t="n"/>
      <c r="Z380" s="1" t="n"/>
      <c r="AA380" s="1" t="n"/>
      <c r="AB380" s="1" t="n"/>
    </row>
    <row r="381" ht="12.75" customHeight="1" s="153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  <c r="Y381" s="1" t="n"/>
      <c r="Z381" s="1" t="n"/>
      <c r="AA381" s="1" t="n"/>
      <c r="AB381" s="1" t="n"/>
    </row>
    <row r="382" ht="12.75" customHeight="1" s="153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  <c r="Y382" s="1" t="n"/>
      <c r="Z382" s="1" t="n"/>
      <c r="AA382" s="1" t="n"/>
      <c r="AB382" s="1" t="n"/>
    </row>
    <row r="383" ht="12.75" customHeight="1" s="153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  <c r="Y383" s="1" t="n"/>
      <c r="Z383" s="1" t="n"/>
      <c r="AA383" s="1" t="n"/>
      <c r="AB383" s="1" t="n"/>
    </row>
    <row r="384" ht="12.75" customHeight="1" s="153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  <c r="Y384" s="1" t="n"/>
      <c r="Z384" s="1" t="n"/>
      <c r="AA384" s="1" t="n"/>
      <c r="AB384" s="1" t="n"/>
    </row>
    <row r="385" ht="12.75" customHeight="1" s="153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  <c r="Y385" s="1" t="n"/>
      <c r="Z385" s="1" t="n"/>
      <c r="AA385" s="1" t="n"/>
      <c r="AB385" s="1" t="n"/>
    </row>
    <row r="386" ht="12.75" customHeight="1" s="153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  <c r="Y386" s="1" t="n"/>
      <c r="Z386" s="1" t="n"/>
      <c r="AA386" s="1" t="n"/>
      <c r="AB386" s="1" t="n"/>
    </row>
    <row r="387" ht="12.75" customHeight="1" s="153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  <c r="Y387" s="1" t="n"/>
      <c r="Z387" s="1" t="n"/>
      <c r="AA387" s="1" t="n"/>
      <c r="AB387" s="1" t="n"/>
    </row>
    <row r="388" ht="12.75" customHeight="1" s="153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  <c r="Y388" s="1" t="n"/>
      <c r="Z388" s="1" t="n"/>
      <c r="AA388" s="1" t="n"/>
      <c r="AB388" s="1" t="n"/>
    </row>
    <row r="389" ht="12.75" customHeight="1" s="153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  <c r="Y389" s="1" t="n"/>
      <c r="Z389" s="1" t="n"/>
      <c r="AA389" s="1" t="n"/>
      <c r="AB389" s="1" t="n"/>
    </row>
    <row r="390" ht="12.75" customHeight="1" s="153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  <c r="Y390" s="1" t="n"/>
      <c r="Z390" s="1" t="n"/>
      <c r="AA390" s="1" t="n"/>
      <c r="AB390" s="1" t="n"/>
    </row>
    <row r="391" ht="12.75" customHeight="1" s="153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  <c r="Y391" s="1" t="n"/>
      <c r="Z391" s="1" t="n"/>
      <c r="AA391" s="1" t="n"/>
      <c r="AB391" s="1" t="n"/>
    </row>
    <row r="392" ht="12.75" customHeight="1" s="153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  <c r="Y392" s="1" t="n"/>
      <c r="Z392" s="1" t="n"/>
      <c r="AA392" s="1" t="n"/>
      <c r="AB392" s="1" t="n"/>
    </row>
    <row r="393" ht="12.75" customHeight="1" s="153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  <c r="Y393" s="1" t="n"/>
      <c r="Z393" s="1" t="n"/>
      <c r="AA393" s="1" t="n"/>
      <c r="AB393" s="1" t="n"/>
    </row>
    <row r="394" ht="12.75" customHeight="1" s="153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  <c r="Y394" s="1" t="n"/>
      <c r="Z394" s="1" t="n"/>
      <c r="AA394" s="1" t="n"/>
      <c r="AB394" s="1" t="n"/>
    </row>
    <row r="395" ht="12.75" customHeight="1" s="153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  <c r="Y395" s="1" t="n"/>
      <c r="Z395" s="1" t="n"/>
      <c r="AA395" s="1" t="n"/>
      <c r="AB395" s="1" t="n"/>
    </row>
    <row r="396" ht="12.75" customHeight="1" s="153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  <c r="Y396" s="1" t="n"/>
      <c r="Z396" s="1" t="n"/>
      <c r="AA396" s="1" t="n"/>
      <c r="AB396" s="1" t="n"/>
    </row>
    <row r="397" ht="12.75" customHeight="1" s="153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  <c r="Y397" s="1" t="n"/>
      <c r="Z397" s="1" t="n"/>
      <c r="AA397" s="1" t="n"/>
      <c r="AB397" s="1" t="n"/>
    </row>
    <row r="398" ht="12.75" customHeight="1" s="153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  <c r="Y398" s="1" t="n"/>
      <c r="Z398" s="1" t="n"/>
      <c r="AA398" s="1" t="n"/>
      <c r="AB398" s="1" t="n"/>
    </row>
    <row r="399" ht="12.75" customHeight="1" s="153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  <c r="Y399" s="1" t="n"/>
      <c r="Z399" s="1" t="n"/>
      <c r="AA399" s="1" t="n"/>
      <c r="AB399" s="1" t="n"/>
    </row>
    <row r="400" ht="12.75" customHeight="1" s="153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  <c r="Y400" s="1" t="n"/>
      <c r="Z400" s="1" t="n"/>
      <c r="AA400" s="1" t="n"/>
      <c r="AB400" s="1" t="n"/>
    </row>
    <row r="401" ht="12.75" customHeight="1" s="153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  <c r="Y401" s="1" t="n"/>
      <c r="Z401" s="1" t="n"/>
      <c r="AA401" s="1" t="n"/>
      <c r="AB401" s="1" t="n"/>
    </row>
    <row r="402" ht="12.75" customHeight="1" s="153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  <c r="Y402" s="1" t="n"/>
      <c r="Z402" s="1" t="n"/>
      <c r="AA402" s="1" t="n"/>
      <c r="AB402" s="1" t="n"/>
    </row>
    <row r="403" ht="12.75" customHeight="1" s="153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  <c r="Y403" s="1" t="n"/>
      <c r="Z403" s="1" t="n"/>
      <c r="AA403" s="1" t="n"/>
      <c r="AB403" s="1" t="n"/>
    </row>
    <row r="404" ht="12.75" customHeight="1" s="153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  <c r="Y404" s="1" t="n"/>
      <c r="Z404" s="1" t="n"/>
      <c r="AA404" s="1" t="n"/>
      <c r="AB404" s="1" t="n"/>
    </row>
    <row r="405" ht="12.75" customHeight="1" s="153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  <c r="Y405" s="1" t="n"/>
      <c r="Z405" s="1" t="n"/>
      <c r="AA405" s="1" t="n"/>
      <c r="AB405" s="1" t="n"/>
    </row>
    <row r="406" ht="12.75" customHeight="1" s="153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  <c r="Y406" s="1" t="n"/>
      <c r="Z406" s="1" t="n"/>
      <c r="AA406" s="1" t="n"/>
      <c r="AB406" s="1" t="n"/>
    </row>
    <row r="407" ht="12.75" customHeight="1" s="153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  <c r="Y407" s="1" t="n"/>
      <c r="Z407" s="1" t="n"/>
      <c r="AA407" s="1" t="n"/>
      <c r="AB407" s="1" t="n"/>
    </row>
    <row r="408" ht="12.75" customHeight="1" s="153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  <c r="Y408" s="1" t="n"/>
      <c r="Z408" s="1" t="n"/>
      <c r="AA408" s="1" t="n"/>
      <c r="AB408" s="1" t="n"/>
    </row>
    <row r="409" ht="12.75" customHeight="1" s="153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  <c r="Y409" s="1" t="n"/>
      <c r="Z409" s="1" t="n"/>
      <c r="AA409" s="1" t="n"/>
      <c r="AB409" s="1" t="n"/>
    </row>
    <row r="410" ht="12.75" customHeight="1" s="153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  <c r="Y410" s="1" t="n"/>
      <c r="Z410" s="1" t="n"/>
      <c r="AA410" s="1" t="n"/>
      <c r="AB410" s="1" t="n"/>
    </row>
    <row r="411" ht="12.75" customHeight="1" s="153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  <c r="Y411" s="1" t="n"/>
      <c r="Z411" s="1" t="n"/>
      <c r="AA411" s="1" t="n"/>
      <c r="AB411" s="1" t="n"/>
    </row>
    <row r="412" ht="12.75" customHeight="1" s="153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  <c r="Y412" s="1" t="n"/>
      <c r="Z412" s="1" t="n"/>
      <c r="AA412" s="1" t="n"/>
      <c r="AB412" s="1" t="n"/>
    </row>
    <row r="413" ht="12.75" customHeight="1" s="153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  <c r="Y413" s="1" t="n"/>
      <c r="Z413" s="1" t="n"/>
      <c r="AA413" s="1" t="n"/>
      <c r="AB413" s="1" t="n"/>
    </row>
    <row r="414" ht="12.75" customHeight="1" s="153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  <c r="Y414" s="1" t="n"/>
      <c r="Z414" s="1" t="n"/>
      <c r="AA414" s="1" t="n"/>
      <c r="AB414" s="1" t="n"/>
    </row>
    <row r="415" ht="12.75" customHeight="1" s="153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  <c r="Y415" s="1" t="n"/>
      <c r="Z415" s="1" t="n"/>
      <c r="AA415" s="1" t="n"/>
      <c r="AB415" s="1" t="n"/>
    </row>
    <row r="416" ht="12.75" customHeight="1" s="153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  <c r="Y416" s="1" t="n"/>
      <c r="Z416" s="1" t="n"/>
      <c r="AA416" s="1" t="n"/>
      <c r="AB416" s="1" t="n"/>
    </row>
    <row r="417" ht="12.75" customHeight="1" s="153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  <c r="Y417" s="1" t="n"/>
      <c r="Z417" s="1" t="n"/>
      <c r="AA417" s="1" t="n"/>
      <c r="AB417" s="1" t="n"/>
    </row>
    <row r="418" ht="12.75" customHeight="1" s="153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  <c r="Y418" s="1" t="n"/>
      <c r="Z418" s="1" t="n"/>
      <c r="AA418" s="1" t="n"/>
      <c r="AB418" s="1" t="n"/>
    </row>
    <row r="419" ht="12.75" customHeight="1" s="153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  <c r="Y419" s="1" t="n"/>
      <c r="Z419" s="1" t="n"/>
      <c r="AA419" s="1" t="n"/>
      <c r="AB419" s="1" t="n"/>
    </row>
    <row r="420" ht="12.75" customHeight="1" s="153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  <c r="Y420" s="1" t="n"/>
      <c r="Z420" s="1" t="n"/>
      <c r="AA420" s="1" t="n"/>
      <c r="AB420" s="1" t="n"/>
    </row>
    <row r="421" ht="12.75" customHeight="1" s="153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  <c r="Y421" s="1" t="n"/>
      <c r="Z421" s="1" t="n"/>
      <c r="AA421" s="1" t="n"/>
      <c r="AB421" s="1" t="n"/>
    </row>
    <row r="422" ht="12.75" customHeight="1" s="153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  <c r="Y422" s="1" t="n"/>
      <c r="Z422" s="1" t="n"/>
      <c r="AA422" s="1" t="n"/>
      <c r="AB422" s="1" t="n"/>
    </row>
    <row r="423" ht="12.75" customHeight="1" s="153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  <c r="Y423" s="1" t="n"/>
      <c r="Z423" s="1" t="n"/>
      <c r="AA423" s="1" t="n"/>
      <c r="AB423" s="1" t="n"/>
    </row>
    <row r="424" ht="12.75" customHeight="1" s="153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  <c r="Y424" s="1" t="n"/>
      <c r="Z424" s="1" t="n"/>
      <c r="AA424" s="1" t="n"/>
      <c r="AB424" s="1" t="n"/>
    </row>
    <row r="425" ht="12.75" customHeight="1" s="153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  <c r="Y425" s="1" t="n"/>
      <c r="Z425" s="1" t="n"/>
      <c r="AA425" s="1" t="n"/>
      <c r="AB425" s="1" t="n"/>
    </row>
    <row r="426" ht="12.75" customHeight="1" s="153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  <c r="Y426" s="1" t="n"/>
      <c r="Z426" s="1" t="n"/>
      <c r="AA426" s="1" t="n"/>
      <c r="AB426" s="1" t="n"/>
    </row>
    <row r="427" ht="12.75" customHeight="1" s="153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  <c r="Y427" s="1" t="n"/>
      <c r="Z427" s="1" t="n"/>
      <c r="AA427" s="1" t="n"/>
      <c r="AB427" s="1" t="n"/>
    </row>
    <row r="428" ht="12.75" customHeight="1" s="153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  <c r="Y428" s="1" t="n"/>
      <c r="Z428" s="1" t="n"/>
      <c r="AA428" s="1" t="n"/>
      <c r="AB428" s="1" t="n"/>
    </row>
    <row r="429" ht="12.75" customHeight="1" s="153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  <c r="Y429" s="1" t="n"/>
      <c r="Z429" s="1" t="n"/>
      <c r="AA429" s="1" t="n"/>
      <c r="AB429" s="1" t="n"/>
    </row>
    <row r="430" ht="12.75" customHeight="1" s="153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  <c r="Y430" s="1" t="n"/>
      <c r="Z430" s="1" t="n"/>
      <c r="AA430" s="1" t="n"/>
      <c r="AB430" s="1" t="n"/>
    </row>
    <row r="431" ht="12.75" customHeight="1" s="153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  <c r="Y431" s="1" t="n"/>
      <c r="Z431" s="1" t="n"/>
      <c r="AA431" s="1" t="n"/>
      <c r="AB431" s="1" t="n"/>
    </row>
    <row r="432" ht="12.75" customHeight="1" s="153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  <c r="Y432" s="1" t="n"/>
      <c r="Z432" s="1" t="n"/>
      <c r="AA432" s="1" t="n"/>
      <c r="AB432" s="1" t="n"/>
    </row>
    <row r="433" ht="12.75" customHeight="1" s="153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  <c r="Y433" s="1" t="n"/>
      <c r="Z433" s="1" t="n"/>
      <c r="AA433" s="1" t="n"/>
      <c r="AB433" s="1" t="n"/>
    </row>
    <row r="434" ht="12.75" customHeight="1" s="153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  <c r="Y434" s="1" t="n"/>
      <c r="Z434" s="1" t="n"/>
      <c r="AA434" s="1" t="n"/>
      <c r="AB434" s="1" t="n"/>
    </row>
    <row r="435" ht="12.75" customHeight="1" s="153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  <c r="Y435" s="1" t="n"/>
      <c r="Z435" s="1" t="n"/>
      <c r="AA435" s="1" t="n"/>
      <c r="AB435" s="1" t="n"/>
    </row>
    <row r="436" ht="12.75" customHeight="1" s="153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  <c r="Y436" s="1" t="n"/>
      <c r="Z436" s="1" t="n"/>
      <c r="AA436" s="1" t="n"/>
      <c r="AB436" s="1" t="n"/>
    </row>
    <row r="437" ht="12.75" customHeight="1" s="153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  <c r="Y437" s="1" t="n"/>
      <c r="Z437" s="1" t="n"/>
      <c r="AA437" s="1" t="n"/>
      <c r="AB437" s="1" t="n"/>
    </row>
    <row r="438" ht="12.75" customHeight="1" s="153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  <c r="Y438" s="1" t="n"/>
      <c r="Z438" s="1" t="n"/>
      <c r="AA438" s="1" t="n"/>
      <c r="AB438" s="1" t="n"/>
    </row>
    <row r="439" ht="12.75" customHeight="1" s="153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  <c r="Y439" s="1" t="n"/>
      <c r="Z439" s="1" t="n"/>
      <c r="AA439" s="1" t="n"/>
      <c r="AB439" s="1" t="n"/>
    </row>
    <row r="440" ht="12.75" customHeight="1" s="153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  <c r="Y440" s="1" t="n"/>
      <c r="Z440" s="1" t="n"/>
      <c r="AA440" s="1" t="n"/>
      <c r="AB440" s="1" t="n"/>
    </row>
    <row r="441" ht="12.75" customHeight="1" s="153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  <c r="Y441" s="1" t="n"/>
      <c r="Z441" s="1" t="n"/>
      <c r="AA441" s="1" t="n"/>
      <c r="AB441" s="1" t="n"/>
    </row>
    <row r="442" ht="12.75" customHeight="1" s="153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  <c r="Y442" s="1" t="n"/>
      <c r="Z442" s="1" t="n"/>
      <c r="AA442" s="1" t="n"/>
      <c r="AB442" s="1" t="n"/>
    </row>
    <row r="443" ht="12.75" customHeight="1" s="153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  <c r="Y443" s="1" t="n"/>
      <c r="Z443" s="1" t="n"/>
      <c r="AA443" s="1" t="n"/>
      <c r="AB443" s="1" t="n"/>
    </row>
    <row r="444" ht="12.75" customHeight="1" s="153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  <c r="Y444" s="1" t="n"/>
      <c r="Z444" s="1" t="n"/>
      <c r="AA444" s="1" t="n"/>
      <c r="AB444" s="1" t="n"/>
    </row>
    <row r="445" ht="12.75" customHeight="1" s="153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  <c r="Y445" s="1" t="n"/>
      <c r="Z445" s="1" t="n"/>
      <c r="AA445" s="1" t="n"/>
      <c r="AB445" s="1" t="n"/>
    </row>
    <row r="446" ht="12.75" customHeight="1" s="153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  <c r="Y446" s="1" t="n"/>
      <c r="Z446" s="1" t="n"/>
      <c r="AA446" s="1" t="n"/>
      <c r="AB446" s="1" t="n"/>
    </row>
    <row r="447" ht="12.75" customHeight="1" s="153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  <c r="Y447" s="1" t="n"/>
      <c r="Z447" s="1" t="n"/>
      <c r="AA447" s="1" t="n"/>
      <c r="AB447" s="1" t="n"/>
    </row>
    <row r="448" ht="12.75" customHeight="1" s="153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  <c r="Y448" s="1" t="n"/>
      <c r="Z448" s="1" t="n"/>
      <c r="AA448" s="1" t="n"/>
      <c r="AB448" s="1" t="n"/>
    </row>
    <row r="449" ht="12.75" customHeight="1" s="153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  <c r="Y449" s="1" t="n"/>
      <c r="Z449" s="1" t="n"/>
      <c r="AA449" s="1" t="n"/>
      <c r="AB449" s="1" t="n"/>
    </row>
    <row r="450" ht="12.75" customHeight="1" s="153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  <c r="Y450" s="1" t="n"/>
      <c r="Z450" s="1" t="n"/>
      <c r="AA450" s="1" t="n"/>
      <c r="AB450" s="1" t="n"/>
    </row>
    <row r="451" ht="12.75" customHeight="1" s="153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  <c r="Y451" s="1" t="n"/>
      <c r="Z451" s="1" t="n"/>
      <c r="AA451" s="1" t="n"/>
      <c r="AB451" s="1" t="n"/>
    </row>
    <row r="452" ht="12.75" customHeight="1" s="153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  <c r="Y452" s="1" t="n"/>
      <c r="Z452" s="1" t="n"/>
      <c r="AA452" s="1" t="n"/>
      <c r="AB452" s="1" t="n"/>
    </row>
    <row r="453" ht="12.75" customHeight="1" s="153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  <c r="Y453" s="1" t="n"/>
      <c r="Z453" s="1" t="n"/>
      <c r="AA453" s="1" t="n"/>
      <c r="AB453" s="1" t="n"/>
    </row>
    <row r="454" ht="12.75" customHeight="1" s="153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  <c r="Y454" s="1" t="n"/>
      <c r="Z454" s="1" t="n"/>
      <c r="AA454" s="1" t="n"/>
      <c r="AB454" s="1" t="n"/>
    </row>
    <row r="455" ht="12.75" customHeight="1" s="153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  <c r="Y455" s="1" t="n"/>
      <c r="Z455" s="1" t="n"/>
      <c r="AA455" s="1" t="n"/>
      <c r="AB455" s="1" t="n"/>
    </row>
    <row r="456" ht="12.75" customHeight="1" s="153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  <c r="Y456" s="1" t="n"/>
      <c r="Z456" s="1" t="n"/>
      <c r="AA456" s="1" t="n"/>
      <c r="AB456" s="1" t="n"/>
    </row>
    <row r="457" ht="12.75" customHeight="1" s="153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  <c r="Y457" s="1" t="n"/>
      <c r="Z457" s="1" t="n"/>
      <c r="AA457" s="1" t="n"/>
      <c r="AB457" s="1" t="n"/>
    </row>
    <row r="458" ht="12.75" customHeight="1" s="153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  <c r="Y458" s="1" t="n"/>
      <c r="Z458" s="1" t="n"/>
      <c r="AA458" s="1" t="n"/>
      <c r="AB458" s="1" t="n"/>
    </row>
    <row r="459" ht="12.75" customHeight="1" s="153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  <c r="Y459" s="1" t="n"/>
      <c r="Z459" s="1" t="n"/>
      <c r="AA459" s="1" t="n"/>
      <c r="AB459" s="1" t="n"/>
    </row>
    <row r="460" ht="12.75" customHeight="1" s="153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  <c r="Y460" s="1" t="n"/>
      <c r="Z460" s="1" t="n"/>
      <c r="AA460" s="1" t="n"/>
      <c r="AB460" s="1" t="n"/>
    </row>
    <row r="461" ht="12.75" customHeight="1" s="153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  <c r="Y461" s="1" t="n"/>
      <c r="Z461" s="1" t="n"/>
      <c r="AA461" s="1" t="n"/>
      <c r="AB461" s="1" t="n"/>
    </row>
    <row r="462" ht="12.75" customHeight="1" s="153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  <c r="Y462" s="1" t="n"/>
      <c r="Z462" s="1" t="n"/>
      <c r="AA462" s="1" t="n"/>
      <c r="AB462" s="1" t="n"/>
    </row>
    <row r="463" ht="12.75" customHeight="1" s="153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  <c r="Y463" s="1" t="n"/>
      <c r="Z463" s="1" t="n"/>
      <c r="AA463" s="1" t="n"/>
      <c r="AB463" s="1" t="n"/>
    </row>
    <row r="464" ht="12.75" customHeight="1" s="153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  <c r="Y464" s="1" t="n"/>
      <c r="Z464" s="1" t="n"/>
      <c r="AA464" s="1" t="n"/>
      <c r="AB464" s="1" t="n"/>
    </row>
    <row r="465" ht="12.75" customHeight="1" s="153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  <c r="Y465" s="1" t="n"/>
      <c r="Z465" s="1" t="n"/>
      <c r="AA465" s="1" t="n"/>
      <c r="AB465" s="1" t="n"/>
    </row>
    <row r="466" ht="12.75" customHeight="1" s="153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  <c r="Y466" s="1" t="n"/>
      <c r="Z466" s="1" t="n"/>
      <c r="AA466" s="1" t="n"/>
      <c r="AB466" s="1" t="n"/>
    </row>
    <row r="467" ht="12.75" customHeight="1" s="153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  <c r="Y467" s="1" t="n"/>
      <c r="Z467" s="1" t="n"/>
      <c r="AA467" s="1" t="n"/>
      <c r="AB467" s="1" t="n"/>
    </row>
    <row r="468" ht="12.75" customHeight="1" s="153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  <c r="Y468" s="1" t="n"/>
      <c r="Z468" s="1" t="n"/>
      <c r="AA468" s="1" t="n"/>
      <c r="AB468" s="1" t="n"/>
    </row>
    <row r="469" ht="12.75" customHeight="1" s="153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  <c r="Y469" s="1" t="n"/>
      <c r="Z469" s="1" t="n"/>
      <c r="AA469" s="1" t="n"/>
      <c r="AB469" s="1" t="n"/>
    </row>
    <row r="470" ht="12.75" customHeight="1" s="153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  <c r="Y470" s="1" t="n"/>
      <c r="Z470" s="1" t="n"/>
      <c r="AA470" s="1" t="n"/>
      <c r="AB470" s="1" t="n"/>
    </row>
    <row r="471" ht="12.75" customHeight="1" s="153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  <c r="Y471" s="1" t="n"/>
      <c r="Z471" s="1" t="n"/>
      <c r="AA471" s="1" t="n"/>
      <c r="AB471" s="1" t="n"/>
    </row>
    <row r="472" ht="12.75" customHeight="1" s="153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  <c r="Y472" s="1" t="n"/>
      <c r="Z472" s="1" t="n"/>
      <c r="AA472" s="1" t="n"/>
      <c r="AB472" s="1" t="n"/>
    </row>
    <row r="473" ht="12.75" customHeight="1" s="153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  <c r="Y473" s="1" t="n"/>
      <c r="Z473" s="1" t="n"/>
      <c r="AA473" s="1" t="n"/>
      <c r="AB473" s="1" t="n"/>
    </row>
    <row r="474" ht="12.75" customHeight="1" s="153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  <c r="Y474" s="1" t="n"/>
      <c r="Z474" s="1" t="n"/>
      <c r="AA474" s="1" t="n"/>
      <c r="AB474" s="1" t="n"/>
    </row>
    <row r="475" ht="12.75" customHeight="1" s="153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  <c r="Y475" s="1" t="n"/>
      <c r="Z475" s="1" t="n"/>
      <c r="AA475" s="1" t="n"/>
      <c r="AB475" s="1" t="n"/>
    </row>
    <row r="476" ht="12.75" customHeight="1" s="153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  <c r="Y476" s="1" t="n"/>
      <c r="Z476" s="1" t="n"/>
      <c r="AA476" s="1" t="n"/>
      <c r="AB476" s="1" t="n"/>
    </row>
    <row r="477" ht="12.75" customHeight="1" s="153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  <c r="Y477" s="1" t="n"/>
      <c r="Z477" s="1" t="n"/>
      <c r="AA477" s="1" t="n"/>
      <c r="AB477" s="1" t="n"/>
    </row>
    <row r="478" ht="12.75" customHeight="1" s="153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  <c r="Y478" s="1" t="n"/>
      <c r="Z478" s="1" t="n"/>
      <c r="AA478" s="1" t="n"/>
      <c r="AB478" s="1" t="n"/>
    </row>
    <row r="479" ht="12.75" customHeight="1" s="153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  <c r="Y479" s="1" t="n"/>
      <c r="Z479" s="1" t="n"/>
      <c r="AA479" s="1" t="n"/>
      <c r="AB479" s="1" t="n"/>
    </row>
    <row r="480" ht="12.75" customHeight="1" s="153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  <c r="Y480" s="1" t="n"/>
      <c r="Z480" s="1" t="n"/>
      <c r="AA480" s="1" t="n"/>
      <c r="AB480" s="1" t="n"/>
    </row>
    <row r="481" ht="12.75" customHeight="1" s="153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  <c r="Y481" s="1" t="n"/>
      <c r="Z481" s="1" t="n"/>
      <c r="AA481" s="1" t="n"/>
      <c r="AB481" s="1" t="n"/>
    </row>
    <row r="482" ht="12.75" customHeight="1" s="153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  <c r="Y482" s="1" t="n"/>
      <c r="Z482" s="1" t="n"/>
      <c r="AA482" s="1" t="n"/>
      <c r="AB482" s="1" t="n"/>
    </row>
    <row r="483" ht="12.75" customHeight="1" s="153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  <c r="Y483" s="1" t="n"/>
      <c r="Z483" s="1" t="n"/>
      <c r="AA483" s="1" t="n"/>
      <c r="AB483" s="1" t="n"/>
    </row>
    <row r="484" ht="12.75" customHeight="1" s="153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  <c r="Y484" s="1" t="n"/>
      <c r="Z484" s="1" t="n"/>
      <c r="AA484" s="1" t="n"/>
      <c r="AB484" s="1" t="n"/>
    </row>
    <row r="485" ht="12.75" customHeight="1" s="153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  <c r="Y485" s="1" t="n"/>
      <c r="Z485" s="1" t="n"/>
      <c r="AA485" s="1" t="n"/>
      <c r="AB485" s="1" t="n"/>
    </row>
    <row r="486" ht="12.75" customHeight="1" s="153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  <c r="Y486" s="1" t="n"/>
      <c r="Z486" s="1" t="n"/>
      <c r="AA486" s="1" t="n"/>
      <c r="AB486" s="1" t="n"/>
    </row>
    <row r="487" ht="12.75" customHeight="1" s="153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  <c r="Y487" s="1" t="n"/>
      <c r="Z487" s="1" t="n"/>
      <c r="AA487" s="1" t="n"/>
      <c r="AB487" s="1" t="n"/>
    </row>
    <row r="488" ht="12.75" customHeight="1" s="153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  <c r="Y488" s="1" t="n"/>
      <c r="Z488" s="1" t="n"/>
      <c r="AA488" s="1" t="n"/>
      <c r="AB488" s="1" t="n"/>
    </row>
    <row r="489" ht="12.75" customHeight="1" s="153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  <c r="Y489" s="1" t="n"/>
      <c r="Z489" s="1" t="n"/>
      <c r="AA489" s="1" t="n"/>
      <c r="AB489" s="1" t="n"/>
    </row>
    <row r="490" ht="12.75" customHeight="1" s="153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  <c r="Y490" s="1" t="n"/>
      <c r="Z490" s="1" t="n"/>
      <c r="AA490" s="1" t="n"/>
      <c r="AB490" s="1" t="n"/>
    </row>
    <row r="491" ht="12.75" customHeight="1" s="153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  <c r="Y491" s="1" t="n"/>
      <c r="Z491" s="1" t="n"/>
      <c r="AA491" s="1" t="n"/>
      <c r="AB491" s="1" t="n"/>
    </row>
    <row r="492" ht="12.75" customHeight="1" s="153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  <c r="Y492" s="1" t="n"/>
      <c r="Z492" s="1" t="n"/>
      <c r="AA492" s="1" t="n"/>
      <c r="AB492" s="1" t="n"/>
    </row>
    <row r="493" ht="12.75" customHeight="1" s="153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  <c r="Y493" s="1" t="n"/>
      <c r="Z493" s="1" t="n"/>
      <c r="AA493" s="1" t="n"/>
      <c r="AB493" s="1" t="n"/>
    </row>
    <row r="494" ht="12.75" customHeight="1" s="153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  <c r="Y494" s="1" t="n"/>
      <c r="Z494" s="1" t="n"/>
      <c r="AA494" s="1" t="n"/>
      <c r="AB494" s="1" t="n"/>
    </row>
    <row r="495" ht="12.75" customHeight="1" s="153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  <c r="Y495" s="1" t="n"/>
      <c r="Z495" s="1" t="n"/>
      <c r="AA495" s="1" t="n"/>
      <c r="AB495" s="1" t="n"/>
    </row>
    <row r="496" ht="12.75" customHeight="1" s="153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  <c r="Y496" s="1" t="n"/>
      <c r="Z496" s="1" t="n"/>
      <c r="AA496" s="1" t="n"/>
      <c r="AB496" s="1" t="n"/>
    </row>
    <row r="497" ht="12.75" customHeight="1" s="153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  <c r="Y497" s="1" t="n"/>
      <c r="Z497" s="1" t="n"/>
      <c r="AA497" s="1" t="n"/>
      <c r="AB497" s="1" t="n"/>
    </row>
    <row r="498" ht="12.75" customHeight="1" s="153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  <c r="Y498" s="1" t="n"/>
      <c r="Z498" s="1" t="n"/>
      <c r="AA498" s="1" t="n"/>
      <c r="AB498" s="1" t="n"/>
    </row>
    <row r="499" ht="12.75" customHeight="1" s="153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  <c r="Y499" s="1" t="n"/>
      <c r="Z499" s="1" t="n"/>
      <c r="AA499" s="1" t="n"/>
      <c r="AB499" s="1" t="n"/>
    </row>
    <row r="500" ht="12.75" customHeight="1" s="153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  <c r="Y500" s="1" t="n"/>
      <c r="Z500" s="1" t="n"/>
      <c r="AA500" s="1" t="n"/>
      <c r="AB500" s="1" t="n"/>
    </row>
    <row r="501" ht="12.75" customHeight="1" s="153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  <c r="Y501" s="1" t="n"/>
      <c r="Z501" s="1" t="n"/>
      <c r="AA501" s="1" t="n"/>
      <c r="AB501" s="1" t="n"/>
    </row>
    <row r="502" ht="12.75" customHeight="1" s="153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  <c r="Y502" s="1" t="n"/>
      <c r="Z502" s="1" t="n"/>
      <c r="AA502" s="1" t="n"/>
      <c r="AB502" s="1" t="n"/>
    </row>
    <row r="503" ht="12.75" customHeight="1" s="153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  <c r="Y503" s="1" t="n"/>
      <c r="Z503" s="1" t="n"/>
      <c r="AA503" s="1" t="n"/>
      <c r="AB503" s="1" t="n"/>
    </row>
    <row r="504" ht="12.75" customHeight="1" s="153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  <c r="Y504" s="1" t="n"/>
      <c r="Z504" s="1" t="n"/>
      <c r="AA504" s="1" t="n"/>
      <c r="AB504" s="1" t="n"/>
    </row>
    <row r="505" ht="12.75" customHeight="1" s="153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  <c r="Y505" s="1" t="n"/>
      <c r="Z505" s="1" t="n"/>
      <c r="AA505" s="1" t="n"/>
      <c r="AB505" s="1" t="n"/>
    </row>
    <row r="506" ht="12.75" customHeight="1" s="153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  <c r="Y506" s="1" t="n"/>
      <c r="Z506" s="1" t="n"/>
      <c r="AA506" s="1" t="n"/>
      <c r="AB506" s="1" t="n"/>
    </row>
    <row r="507" ht="12.75" customHeight="1" s="153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  <c r="Y507" s="1" t="n"/>
      <c r="Z507" s="1" t="n"/>
      <c r="AA507" s="1" t="n"/>
      <c r="AB507" s="1" t="n"/>
    </row>
    <row r="508" ht="12.75" customHeight="1" s="153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  <c r="Y508" s="1" t="n"/>
      <c r="Z508" s="1" t="n"/>
      <c r="AA508" s="1" t="n"/>
      <c r="AB508" s="1" t="n"/>
    </row>
    <row r="509" ht="12.75" customHeight="1" s="153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  <c r="Y509" s="1" t="n"/>
      <c r="Z509" s="1" t="n"/>
      <c r="AA509" s="1" t="n"/>
      <c r="AB509" s="1" t="n"/>
    </row>
    <row r="510" ht="12.75" customHeight="1" s="153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  <c r="Y510" s="1" t="n"/>
      <c r="Z510" s="1" t="n"/>
      <c r="AA510" s="1" t="n"/>
      <c r="AB510" s="1" t="n"/>
    </row>
    <row r="511" ht="12.75" customHeight="1" s="153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  <c r="Y511" s="1" t="n"/>
      <c r="Z511" s="1" t="n"/>
      <c r="AA511" s="1" t="n"/>
      <c r="AB511" s="1" t="n"/>
    </row>
    <row r="512" ht="12.75" customHeight="1" s="153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  <c r="Y512" s="1" t="n"/>
      <c r="Z512" s="1" t="n"/>
      <c r="AA512" s="1" t="n"/>
      <c r="AB512" s="1" t="n"/>
    </row>
    <row r="513" ht="12.75" customHeight="1" s="153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  <c r="Y513" s="1" t="n"/>
      <c r="Z513" s="1" t="n"/>
      <c r="AA513" s="1" t="n"/>
      <c r="AB513" s="1" t="n"/>
    </row>
    <row r="514" ht="12.75" customHeight="1" s="153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  <c r="Y514" s="1" t="n"/>
      <c r="Z514" s="1" t="n"/>
      <c r="AA514" s="1" t="n"/>
      <c r="AB514" s="1" t="n"/>
    </row>
    <row r="515" ht="12.75" customHeight="1" s="153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  <c r="Y515" s="1" t="n"/>
      <c r="Z515" s="1" t="n"/>
      <c r="AA515" s="1" t="n"/>
      <c r="AB515" s="1" t="n"/>
    </row>
    <row r="516" ht="12.75" customHeight="1" s="153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  <c r="Y516" s="1" t="n"/>
      <c r="Z516" s="1" t="n"/>
      <c r="AA516" s="1" t="n"/>
      <c r="AB516" s="1" t="n"/>
    </row>
    <row r="517" ht="12.75" customHeight="1" s="153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  <c r="Y517" s="1" t="n"/>
      <c r="Z517" s="1" t="n"/>
      <c r="AA517" s="1" t="n"/>
      <c r="AB517" s="1" t="n"/>
    </row>
    <row r="518" ht="12.75" customHeight="1" s="153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  <c r="Y518" s="1" t="n"/>
      <c r="Z518" s="1" t="n"/>
      <c r="AA518" s="1" t="n"/>
      <c r="AB518" s="1" t="n"/>
    </row>
    <row r="519" ht="12.75" customHeight="1" s="153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  <c r="Y519" s="1" t="n"/>
      <c r="Z519" s="1" t="n"/>
      <c r="AA519" s="1" t="n"/>
      <c r="AB519" s="1" t="n"/>
    </row>
    <row r="520" ht="12.75" customHeight="1" s="153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  <c r="Y520" s="1" t="n"/>
      <c r="Z520" s="1" t="n"/>
      <c r="AA520" s="1" t="n"/>
      <c r="AB520" s="1" t="n"/>
    </row>
    <row r="521" ht="12.75" customHeight="1" s="153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  <c r="Y521" s="1" t="n"/>
      <c r="Z521" s="1" t="n"/>
      <c r="AA521" s="1" t="n"/>
      <c r="AB521" s="1" t="n"/>
    </row>
    <row r="522" ht="12.75" customHeight="1" s="153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  <c r="Y522" s="1" t="n"/>
      <c r="Z522" s="1" t="n"/>
      <c r="AA522" s="1" t="n"/>
      <c r="AB522" s="1" t="n"/>
    </row>
    <row r="523" ht="12.75" customHeight="1" s="153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  <c r="Y523" s="1" t="n"/>
      <c r="Z523" s="1" t="n"/>
      <c r="AA523" s="1" t="n"/>
      <c r="AB523" s="1" t="n"/>
    </row>
    <row r="524" ht="12.75" customHeight="1" s="153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  <c r="Y524" s="1" t="n"/>
      <c r="Z524" s="1" t="n"/>
      <c r="AA524" s="1" t="n"/>
      <c r="AB524" s="1" t="n"/>
    </row>
    <row r="525" ht="12.75" customHeight="1" s="153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  <c r="Y525" s="1" t="n"/>
      <c r="Z525" s="1" t="n"/>
      <c r="AA525" s="1" t="n"/>
      <c r="AB525" s="1" t="n"/>
    </row>
    <row r="526" ht="12.75" customHeight="1" s="153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  <c r="Y526" s="1" t="n"/>
      <c r="Z526" s="1" t="n"/>
      <c r="AA526" s="1" t="n"/>
      <c r="AB526" s="1" t="n"/>
    </row>
    <row r="527" ht="12.75" customHeight="1" s="153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  <c r="Y527" s="1" t="n"/>
      <c r="Z527" s="1" t="n"/>
      <c r="AA527" s="1" t="n"/>
      <c r="AB527" s="1" t="n"/>
    </row>
    <row r="528" ht="12.75" customHeight="1" s="153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  <c r="Y528" s="1" t="n"/>
      <c r="Z528" s="1" t="n"/>
      <c r="AA528" s="1" t="n"/>
      <c r="AB528" s="1" t="n"/>
    </row>
    <row r="529" ht="12.75" customHeight="1" s="153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  <c r="Y529" s="1" t="n"/>
      <c r="Z529" s="1" t="n"/>
      <c r="AA529" s="1" t="n"/>
      <c r="AB529" s="1" t="n"/>
    </row>
    <row r="530" ht="12.75" customHeight="1" s="153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  <c r="Y530" s="1" t="n"/>
      <c r="Z530" s="1" t="n"/>
      <c r="AA530" s="1" t="n"/>
      <c r="AB530" s="1" t="n"/>
    </row>
    <row r="531" ht="12.75" customHeight="1" s="153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  <c r="Y531" s="1" t="n"/>
      <c r="Z531" s="1" t="n"/>
      <c r="AA531" s="1" t="n"/>
      <c r="AB531" s="1" t="n"/>
    </row>
    <row r="532" ht="12.75" customHeight="1" s="153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  <c r="Y532" s="1" t="n"/>
      <c r="Z532" s="1" t="n"/>
      <c r="AA532" s="1" t="n"/>
      <c r="AB532" s="1" t="n"/>
    </row>
    <row r="533" ht="12.75" customHeight="1" s="153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  <c r="Y533" s="1" t="n"/>
      <c r="Z533" s="1" t="n"/>
      <c r="AA533" s="1" t="n"/>
      <c r="AB533" s="1" t="n"/>
    </row>
    <row r="534" ht="12.75" customHeight="1" s="153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  <c r="Y534" s="1" t="n"/>
      <c r="Z534" s="1" t="n"/>
      <c r="AA534" s="1" t="n"/>
      <c r="AB534" s="1" t="n"/>
    </row>
    <row r="535" ht="12.75" customHeight="1" s="153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  <c r="Y535" s="1" t="n"/>
      <c r="Z535" s="1" t="n"/>
      <c r="AA535" s="1" t="n"/>
      <c r="AB535" s="1" t="n"/>
    </row>
    <row r="536" ht="12.75" customHeight="1" s="153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  <c r="Y536" s="1" t="n"/>
      <c r="Z536" s="1" t="n"/>
      <c r="AA536" s="1" t="n"/>
      <c r="AB536" s="1" t="n"/>
    </row>
    <row r="537" ht="12.75" customHeight="1" s="153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  <c r="Y537" s="1" t="n"/>
      <c r="Z537" s="1" t="n"/>
      <c r="AA537" s="1" t="n"/>
      <c r="AB537" s="1" t="n"/>
    </row>
    <row r="538" ht="12.75" customHeight="1" s="153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  <c r="Y538" s="1" t="n"/>
      <c r="Z538" s="1" t="n"/>
      <c r="AA538" s="1" t="n"/>
      <c r="AB538" s="1" t="n"/>
    </row>
    <row r="539" ht="12.75" customHeight="1" s="153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  <c r="Y539" s="1" t="n"/>
      <c r="Z539" s="1" t="n"/>
      <c r="AA539" s="1" t="n"/>
      <c r="AB539" s="1" t="n"/>
    </row>
    <row r="540" ht="12.75" customHeight="1" s="153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  <c r="Y540" s="1" t="n"/>
      <c r="Z540" s="1" t="n"/>
      <c r="AA540" s="1" t="n"/>
      <c r="AB540" s="1" t="n"/>
    </row>
    <row r="541" ht="12.75" customHeight="1" s="153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  <c r="Y541" s="1" t="n"/>
      <c r="Z541" s="1" t="n"/>
      <c r="AA541" s="1" t="n"/>
      <c r="AB541" s="1" t="n"/>
    </row>
    <row r="542" ht="12.75" customHeight="1" s="153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  <c r="Y542" s="1" t="n"/>
      <c r="Z542" s="1" t="n"/>
      <c r="AA542" s="1" t="n"/>
      <c r="AB542" s="1" t="n"/>
    </row>
    <row r="543" ht="12.75" customHeight="1" s="153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  <c r="Y543" s="1" t="n"/>
      <c r="Z543" s="1" t="n"/>
      <c r="AA543" s="1" t="n"/>
      <c r="AB543" s="1" t="n"/>
    </row>
    <row r="544" ht="12.75" customHeight="1" s="153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  <c r="Y544" s="1" t="n"/>
      <c r="Z544" s="1" t="n"/>
      <c r="AA544" s="1" t="n"/>
      <c r="AB544" s="1" t="n"/>
    </row>
    <row r="545" ht="12.75" customHeight="1" s="153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  <c r="Y545" s="1" t="n"/>
      <c r="Z545" s="1" t="n"/>
      <c r="AA545" s="1" t="n"/>
      <c r="AB545" s="1" t="n"/>
    </row>
    <row r="546" ht="12.75" customHeight="1" s="153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  <c r="Y546" s="1" t="n"/>
      <c r="Z546" s="1" t="n"/>
      <c r="AA546" s="1" t="n"/>
      <c r="AB546" s="1" t="n"/>
    </row>
    <row r="547" ht="12.75" customHeight="1" s="153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  <c r="Y547" s="1" t="n"/>
      <c r="Z547" s="1" t="n"/>
      <c r="AA547" s="1" t="n"/>
      <c r="AB547" s="1" t="n"/>
    </row>
    <row r="548" ht="12.75" customHeight="1" s="153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  <c r="Y548" s="1" t="n"/>
      <c r="Z548" s="1" t="n"/>
      <c r="AA548" s="1" t="n"/>
      <c r="AB548" s="1" t="n"/>
    </row>
    <row r="549" ht="12.75" customHeight="1" s="153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  <c r="Y549" s="1" t="n"/>
      <c r="Z549" s="1" t="n"/>
      <c r="AA549" s="1" t="n"/>
      <c r="AB549" s="1" t="n"/>
    </row>
    <row r="550" ht="12.75" customHeight="1" s="153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  <c r="Y550" s="1" t="n"/>
      <c r="Z550" s="1" t="n"/>
      <c r="AA550" s="1" t="n"/>
      <c r="AB550" s="1" t="n"/>
    </row>
    <row r="551" ht="12.75" customHeight="1" s="153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  <c r="Y551" s="1" t="n"/>
      <c r="Z551" s="1" t="n"/>
      <c r="AA551" s="1" t="n"/>
      <c r="AB551" s="1" t="n"/>
    </row>
    <row r="552" ht="12.75" customHeight="1" s="153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  <c r="Y552" s="1" t="n"/>
      <c r="Z552" s="1" t="n"/>
      <c r="AA552" s="1" t="n"/>
      <c r="AB552" s="1" t="n"/>
    </row>
    <row r="553" ht="12.75" customHeight="1" s="153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  <c r="Y553" s="1" t="n"/>
      <c r="Z553" s="1" t="n"/>
      <c r="AA553" s="1" t="n"/>
      <c r="AB553" s="1" t="n"/>
    </row>
    <row r="554" ht="12.75" customHeight="1" s="153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  <c r="Y554" s="1" t="n"/>
      <c r="Z554" s="1" t="n"/>
      <c r="AA554" s="1" t="n"/>
      <c r="AB554" s="1" t="n"/>
    </row>
    <row r="555" ht="12.75" customHeight="1" s="153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  <c r="Y555" s="1" t="n"/>
      <c r="Z555" s="1" t="n"/>
      <c r="AA555" s="1" t="n"/>
      <c r="AB555" s="1" t="n"/>
    </row>
    <row r="556" ht="12.75" customHeight="1" s="153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  <c r="Y556" s="1" t="n"/>
      <c r="Z556" s="1" t="n"/>
      <c r="AA556" s="1" t="n"/>
      <c r="AB556" s="1" t="n"/>
    </row>
    <row r="557" ht="12.75" customHeight="1" s="153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  <c r="Y557" s="1" t="n"/>
      <c r="Z557" s="1" t="n"/>
      <c r="AA557" s="1" t="n"/>
      <c r="AB557" s="1" t="n"/>
    </row>
    <row r="558" ht="12.75" customHeight="1" s="153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  <c r="Y558" s="1" t="n"/>
      <c r="Z558" s="1" t="n"/>
      <c r="AA558" s="1" t="n"/>
      <c r="AB558" s="1" t="n"/>
    </row>
    <row r="559" ht="12.75" customHeight="1" s="153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  <c r="Y559" s="1" t="n"/>
      <c r="Z559" s="1" t="n"/>
      <c r="AA559" s="1" t="n"/>
      <c r="AB559" s="1" t="n"/>
    </row>
    <row r="560" ht="12.75" customHeight="1" s="153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  <c r="Y560" s="1" t="n"/>
      <c r="Z560" s="1" t="n"/>
      <c r="AA560" s="1" t="n"/>
      <c r="AB560" s="1" t="n"/>
    </row>
    <row r="561" ht="12.75" customHeight="1" s="153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  <c r="Y561" s="1" t="n"/>
      <c r="Z561" s="1" t="n"/>
      <c r="AA561" s="1" t="n"/>
      <c r="AB561" s="1" t="n"/>
    </row>
    <row r="562" ht="12.75" customHeight="1" s="153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  <c r="Y562" s="1" t="n"/>
      <c r="Z562" s="1" t="n"/>
      <c r="AA562" s="1" t="n"/>
      <c r="AB562" s="1" t="n"/>
    </row>
    <row r="563" ht="12.75" customHeight="1" s="153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  <c r="Y563" s="1" t="n"/>
      <c r="Z563" s="1" t="n"/>
      <c r="AA563" s="1" t="n"/>
      <c r="AB563" s="1" t="n"/>
    </row>
    <row r="564" ht="12.75" customHeight="1" s="153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  <c r="Y564" s="1" t="n"/>
      <c r="Z564" s="1" t="n"/>
      <c r="AA564" s="1" t="n"/>
      <c r="AB564" s="1" t="n"/>
    </row>
    <row r="565" ht="12.75" customHeight="1" s="153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  <c r="Y565" s="1" t="n"/>
      <c r="Z565" s="1" t="n"/>
      <c r="AA565" s="1" t="n"/>
      <c r="AB565" s="1" t="n"/>
    </row>
    <row r="566" ht="12.75" customHeight="1" s="153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  <c r="Y566" s="1" t="n"/>
      <c r="Z566" s="1" t="n"/>
      <c r="AA566" s="1" t="n"/>
      <c r="AB566" s="1" t="n"/>
    </row>
    <row r="567" ht="12.75" customHeight="1" s="153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  <c r="Y567" s="1" t="n"/>
      <c r="Z567" s="1" t="n"/>
      <c r="AA567" s="1" t="n"/>
      <c r="AB567" s="1" t="n"/>
    </row>
    <row r="568" ht="12.75" customHeight="1" s="153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  <c r="Y568" s="1" t="n"/>
      <c r="Z568" s="1" t="n"/>
      <c r="AA568" s="1" t="n"/>
      <c r="AB568" s="1" t="n"/>
    </row>
    <row r="569" ht="12.75" customHeight="1" s="153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  <c r="Y569" s="1" t="n"/>
      <c r="Z569" s="1" t="n"/>
      <c r="AA569" s="1" t="n"/>
      <c r="AB569" s="1" t="n"/>
    </row>
    <row r="570" ht="12.75" customHeight="1" s="153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  <c r="Y570" s="1" t="n"/>
      <c r="Z570" s="1" t="n"/>
      <c r="AA570" s="1" t="n"/>
      <c r="AB570" s="1" t="n"/>
    </row>
    <row r="571" ht="12.75" customHeight="1" s="153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  <c r="Y571" s="1" t="n"/>
      <c r="Z571" s="1" t="n"/>
      <c r="AA571" s="1" t="n"/>
      <c r="AB571" s="1" t="n"/>
    </row>
    <row r="572" ht="12.75" customHeight="1" s="153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  <c r="Y572" s="1" t="n"/>
      <c r="Z572" s="1" t="n"/>
      <c r="AA572" s="1" t="n"/>
      <c r="AB572" s="1" t="n"/>
    </row>
    <row r="573" ht="12.75" customHeight="1" s="153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  <c r="Y573" s="1" t="n"/>
      <c r="Z573" s="1" t="n"/>
      <c r="AA573" s="1" t="n"/>
      <c r="AB573" s="1" t="n"/>
    </row>
    <row r="574" ht="12.75" customHeight="1" s="153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  <c r="Y574" s="1" t="n"/>
      <c r="Z574" s="1" t="n"/>
      <c r="AA574" s="1" t="n"/>
      <c r="AB574" s="1" t="n"/>
    </row>
    <row r="575" ht="12.75" customHeight="1" s="153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  <c r="Y575" s="1" t="n"/>
      <c r="Z575" s="1" t="n"/>
      <c r="AA575" s="1" t="n"/>
      <c r="AB575" s="1" t="n"/>
    </row>
    <row r="576" ht="12.75" customHeight="1" s="153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  <c r="Y576" s="1" t="n"/>
      <c r="Z576" s="1" t="n"/>
      <c r="AA576" s="1" t="n"/>
      <c r="AB576" s="1" t="n"/>
    </row>
    <row r="577" ht="12.75" customHeight="1" s="153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  <c r="Y577" s="1" t="n"/>
      <c r="Z577" s="1" t="n"/>
      <c r="AA577" s="1" t="n"/>
      <c r="AB577" s="1" t="n"/>
    </row>
    <row r="578" ht="12.75" customHeight="1" s="153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  <c r="Y578" s="1" t="n"/>
      <c r="Z578" s="1" t="n"/>
      <c r="AA578" s="1" t="n"/>
      <c r="AB578" s="1" t="n"/>
    </row>
    <row r="579" ht="12.75" customHeight="1" s="153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  <c r="Y579" s="1" t="n"/>
      <c r="Z579" s="1" t="n"/>
      <c r="AA579" s="1" t="n"/>
      <c r="AB579" s="1" t="n"/>
    </row>
    <row r="580" ht="12.75" customHeight="1" s="153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  <c r="Y580" s="1" t="n"/>
      <c r="Z580" s="1" t="n"/>
      <c r="AA580" s="1" t="n"/>
      <c r="AB580" s="1" t="n"/>
    </row>
    <row r="581" ht="12.75" customHeight="1" s="153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  <c r="Y581" s="1" t="n"/>
      <c r="Z581" s="1" t="n"/>
      <c r="AA581" s="1" t="n"/>
      <c r="AB581" s="1" t="n"/>
    </row>
    <row r="582" ht="12.75" customHeight="1" s="153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  <c r="Y582" s="1" t="n"/>
      <c r="Z582" s="1" t="n"/>
      <c r="AA582" s="1" t="n"/>
      <c r="AB582" s="1" t="n"/>
    </row>
    <row r="583" ht="12.75" customHeight="1" s="153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  <c r="Y583" s="1" t="n"/>
      <c r="Z583" s="1" t="n"/>
      <c r="AA583" s="1" t="n"/>
      <c r="AB583" s="1" t="n"/>
    </row>
    <row r="584" ht="12.75" customHeight="1" s="153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  <c r="Y584" s="1" t="n"/>
      <c r="Z584" s="1" t="n"/>
      <c r="AA584" s="1" t="n"/>
      <c r="AB584" s="1" t="n"/>
    </row>
    <row r="585" ht="12.75" customHeight="1" s="153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  <c r="Y585" s="1" t="n"/>
      <c r="Z585" s="1" t="n"/>
      <c r="AA585" s="1" t="n"/>
      <c r="AB585" s="1" t="n"/>
    </row>
    <row r="586" ht="12.75" customHeight="1" s="153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  <c r="Y586" s="1" t="n"/>
      <c r="Z586" s="1" t="n"/>
      <c r="AA586" s="1" t="n"/>
      <c r="AB586" s="1" t="n"/>
    </row>
    <row r="587" ht="12.75" customHeight="1" s="153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  <c r="Y587" s="1" t="n"/>
      <c r="Z587" s="1" t="n"/>
      <c r="AA587" s="1" t="n"/>
      <c r="AB587" s="1" t="n"/>
    </row>
    <row r="588" ht="12.75" customHeight="1" s="153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  <c r="Y588" s="1" t="n"/>
      <c r="Z588" s="1" t="n"/>
      <c r="AA588" s="1" t="n"/>
      <c r="AB588" s="1" t="n"/>
    </row>
    <row r="589" ht="12.75" customHeight="1" s="153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  <c r="Y589" s="1" t="n"/>
      <c r="Z589" s="1" t="n"/>
      <c r="AA589" s="1" t="n"/>
      <c r="AB589" s="1" t="n"/>
    </row>
    <row r="590" ht="12.75" customHeight="1" s="153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  <c r="Y590" s="1" t="n"/>
      <c r="Z590" s="1" t="n"/>
      <c r="AA590" s="1" t="n"/>
      <c r="AB590" s="1" t="n"/>
    </row>
    <row r="591" ht="12.75" customHeight="1" s="153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  <c r="Y591" s="1" t="n"/>
      <c r="Z591" s="1" t="n"/>
      <c r="AA591" s="1" t="n"/>
      <c r="AB591" s="1" t="n"/>
    </row>
    <row r="592" ht="12.75" customHeight="1" s="153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  <c r="Y592" s="1" t="n"/>
      <c r="Z592" s="1" t="n"/>
      <c r="AA592" s="1" t="n"/>
      <c r="AB592" s="1" t="n"/>
    </row>
    <row r="593" ht="12.75" customHeight="1" s="153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  <c r="Y593" s="1" t="n"/>
      <c r="Z593" s="1" t="n"/>
      <c r="AA593" s="1" t="n"/>
      <c r="AB593" s="1" t="n"/>
    </row>
    <row r="594" ht="12.75" customHeight="1" s="153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  <c r="Y594" s="1" t="n"/>
      <c r="Z594" s="1" t="n"/>
      <c r="AA594" s="1" t="n"/>
      <c r="AB594" s="1" t="n"/>
    </row>
    <row r="595" ht="12.75" customHeight="1" s="153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  <c r="Y595" s="1" t="n"/>
      <c r="Z595" s="1" t="n"/>
      <c r="AA595" s="1" t="n"/>
      <c r="AB595" s="1" t="n"/>
    </row>
    <row r="596" ht="12.75" customHeight="1" s="153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  <c r="Y596" s="1" t="n"/>
      <c r="Z596" s="1" t="n"/>
      <c r="AA596" s="1" t="n"/>
      <c r="AB596" s="1" t="n"/>
    </row>
    <row r="597" ht="12.75" customHeight="1" s="153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  <c r="Y597" s="1" t="n"/>
      <c r="Z597" s="1" t="n"/>
      <c r="AA597" s="1" t="n"/>
      <c r="AB597" s="1" t="n"/>
    </row>
    <row r="598" ht="12.75" customHeight="1" s="153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  <c r="Y598" s="1" t="n"/>
      <c r="Z598" s="1" t="n"/>
      <c r="AA598" s="1" t="n"/>
      <c r="AB598" s="1" t="n"/>
    </row>
    <row r="599" ht="12.75" customHeight="1" s="153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  <c r="Y599" s="1" t="n"/>
      <c r="Z599" s="1" t="n"/>
      <c r="AA599" s="1" t="n"/>
      <c r="AB599" s="1" t="n"/>
    </row>
    <row r="600" ht="12.75" customHeight="1" s="153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  <c r="Y600" s="1" t="n"/>
      <c r="Z600" s="1" t="n"/>
      <c r="AA600" s="1" t="n"/>
      <c r="AB600" s="1" t="n"/>
    </row>
    <row r="601" ht="12.75" customHeight="1" s="153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  <c r="Y601" s="1" t="n"/>
      <c r="Z601" s="1" t="n"/>
      <c r="AA601" s="1" t="n"/>
      <c r="AB601" s="1" t="n"/>
    </row>
    <row r="602" ht="12.75" customHeight="1" s="153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  <c r="Y602" s="1" t="n"/>
      <c r="Z602" s="1" t="n"/>
      <c r="AA602" s="1" t="n"/>
      <c r="AB602" s="1" t="n"/>
    </row>
    <row r="603" ht="12.75" customHeight="1" s="153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  <c r="Y603" s="1" t="n"/>
      <c r="Z603" s="1" t="n"/>
      <c r="AA603" s="1" t="n"/>
      <c r="AB603" s="1" t="n"/>
    </row>
    <row r="604" ht="12.75" customHeight="1" s="153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  <c r="Y604" s="1" t="n"/>
      <c r="Z604" s="1" t="n"/>
      <c r="AA604" s="1" t="n"/>
      <c r="AB604" s="1" t="n"/>
    </row>
    <row r="605" ht="12.75" customHeight="1" s="153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  <c r="Y605" s="1" t="n"/>
      <c r="Z605" s="1" t="n"/>
      <c r="AA605" s="1" t="n"/>
      <c r="AB605" s="1" t="n"/>
    </row>
    <row r="606" ht="12.75" customHeight="1" s="153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  <c r="Y606" s="1" t="n"/>
      <c r="Z606" s="1" t="n"/>
      <c r="AA606" s="1" t="n"/>
      <c r="AB606" s="1" t="n"/>
    </row>
    <row r="607" ht="12.75" customHeight="1" s="153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  <c r="Y607" s="1" t="n"/>
      <c r="Z607" s="1" t="n"/>
      <c r="AA607" s="1" t="n"/>
      <c r="AB607" s="1" t="n"/>
    </row>
    <row r="608" ht="12.75" customHeight="1" s="153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  <c r="Y608" s="1" t="n"/>
      <c r="Z608" s="1" t="n"/>
      <c r="AA608" s="1" t="n"/>
      <c r="AB608" s="1" t="n"/>
    </row>
    <row r="609" ht="12.75" customHeight="1" s="153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  <c r="Y609" s="1" t="n"/>
      <c r="Z609" s="1" t="n"/>
      <c r="AA609" s="1" t="n"/>
      <c r="AB609" s="1" t="n"/>
    </row>
    <row r="610" ht="12.75" customHeight="1" s="153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  <c r="Y610" s="1" t="n"/>
      <c r="Z610" s="1" t="n"/>
      <c r="AA610" s="1" t="n"/>
      <c r="AB610" s="1" t="n"/>
    </row>
    <row r="611" ht="12.75" customHeight="1" s="153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  <c r="Y611" s="1" t="n"/>
      <c r="Z611" s="1" t="n"/>
      <c r="AA611" s="1" t="n"/>
      <c r="AB611" s="1" t="n"/>
    </row>
    <row r="612" ht="12.75" customHeight="1" s="153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  <c r="Y612" s="1" t="n"/>
      <c r="Z612" s="1" t="n"/>
      <c r="AA612" s="1" t="n"/>
      <c r="AB612" s="1" t="n"/>
    </row>
    <row r="613" ht="12.75" customHeight="1" s="153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  <c r="Y613" s="1" t="n"/>
      <c r="Z613" s="1" t="n"/>
      <c r="AA613" s="1" t="n"/>
      <c r="AB613" s="1" t="n"/>
    </row>
    <row r="614" ht="12.75" customHeight="1" s="153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  <c r="Y614" s="1" t="n"/>
      <c r="Z614" s="1" t="n"/>
      <c r="AA614" s="1" t="n"/>
      <c r="AB614" s="1" t="n"/>
    </row>
    <row r="615" ht="12.75" customHeight="1" s="153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  <c r="Y615" s="1" t="n"/>
      <c r="Z615" s="1" t="n"/>
      <c r="AA615" s="1" t="n"/>
      <c r="AB615" s="1" t="n"/>
    </row>
    <row r="616" ht="12.75" customHeight="1" s="153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  <c r="Y616" s="1" t="n"/>
      <c r="Z616" s="1" t="n"/>
      <c r="AA616" s="1" t="n"/>
      <c r="AB616" s="1" t="n"/>
    </row>
    <row r="617" ht="12.75" customHeight="1" s="153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  <c r="Y617" s="1" t="n"/>
      <c r="Z617" s="1" t="n"/>
      <c r="AA617" s="1" t="n"/>
      <c r="AB617" s="1" t="n"/>
    </row>
    <row r="618" ht="12.75" customHeight="1" s="153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  <c r="Y618" s="1" t="n"/>
      <c r="Z618" s="1" t="n"/>
      <c r="AA618" s="1" t="n"/>
      <c r="AB618" s="1" t="n"/>
    </row>
    <row r="619" ht="12.75" customHeight="1" s="153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  <c r="Y619" s="1" t="n"/>
      <c r="Z619" s="1" t="n"/>
      <c r="AA619" s="1" t="n"/>
      <c r="AB619" s="1" t="n"/>
    </row>
    <row r="620" ht="12.75" customHeight="1" s="153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  <c r="Y620" s="1" t="n"/>
      <c r="Z620" s="1" t="n"/>
      <c r="AA620" s="1" t="n"/>
      <c r="AB620" s="1" t="n"/>
    </row>
    <row r="621" ht="12.75" customHeight="1" s="153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  <c r="Y621" s="1" t="n"/>
      <c r="Z621" s="1" t="n"/>
      <c r="AA621" s="1" t="n"/>
      <c r="AB621" s="1" t="n"/>
    </row>
    <row r="622" ht="12.75" customHeight="1" s="153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  <c r="Y622" s="1" t="n"/>
      <c r="Z622" s="1" t="n"/>
      <c r="AA622" s="1" t="n"/>
      <c r="AB622" s="1" t="n"/>
    </row>
    <row r="623" ht="12.75" customHeight="1" s="153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  <c r="Y623" s="1" t="n"/>
      <c r="Z623" s="1" t="n"/>
      <c r="AA623" s="1" t="n"/>
      <c r="AB623" s="1" t="n"/>
    </row>
    <row r="624" ht="12.75" customHeight="1" s="153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  <c r="Y624" s="1" t="n"/>
      <c r="Z624" s="1" t="n"/>
      <c r="AA624" s="1" t="n"/>
      <c r="AB624" s="1" t="n"/>
    </row>
    <row r="625" ht="12.75" customHeight="1" s="153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  <c r="Y625" s="1" t="n"/>
      <c r="Z625" s="1" t="n"/>
      <c r="AA625" s="1" t="n"/>
      <c r="AB625" s="1" t="n"/>
    </row>
    <row r="626" ht="12.75" customHeight="1" s="153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  <c r="Y626" s="1" t="n"/>
      <c r="Z626" s="1" t="n"/>
      <c r="AA626" s="1" t="n"/>
      <c r="AB626" s="1" t="n"/>
    </row>
    <row r="627" ht="12.75" customHeight="1" s="153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  <c r="Y627" s="1" t="n"/>
      <c r="Z627" s="1" t="n"/>
      <c r="AA627" s="1" t="n"/>
      <c r="AB627" s="1" t="n"/>
    </row>
    <row r="628" ht="12.75" customHeight="1" s="153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  <c r="Y628" s="1" t="n"/>
      <c r="Z628" s="1" t="n"/>
      <c r="AA628" s="1" t="n"/>
      <c r="AB628" s="1" t="n"/>
    </row>
    <row r="629" ht="12.75" customHeight="1" s="153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  <c r="Y629" s="1" t="n"/>
      <c r="Z629" s="1" t="n"/>
      <c r="AA629" s="1" t="n"/>
      <c r="AB629" s="1" t="n"/>
    </row>
    <row r="630" ht="12.75" customHeight="1" s="153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  <c r="Y630" s="1" t="n"/>
      <c r="Z630" s="1" t="n"/>
      <c r="AA630" s="1" t="n"/>
      <c r="AB630" s="1" t="n"/>
    </row>
    <row r="631" ht="12.75" customHeight="1" s="153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  <c r="Y631" s="1" t="n"/>
      <c r="Z631" s="1" t="n"/>
      <c r="AA631" s="1" t="n"/>
      <c r="AB631" s="1" t="n"/>
    </row>
    <row r="632" ht="12.75" customHeight="1" s="153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  <c r="Y632" s="1" t="n"/>
      <c r="Z632" s="1" t="n"/>
      <c r="AA632" s="1" t="n"/>
      <c r="AB632" s="1" t="n"/>
    </row>
    <row r="633" ht="12.75" customHeight="1" s="153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  <c r="Y633" s="1" t="n"/>
      <c r="Z633" s="1" t="n"/>
      <c r="AA633" s="1" t="n"/>
      <c r="AB633" s="1" t="n"/>
    </row>
    <row r="634" ht="12.75" customHeight="1" s="153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  <c r="Y634" s="1" t="n"/>
      <c r="Z634" s="1" t="n"/>
      <c r="AA634" s="1" t="n"/>
      <c r="AB634" s="1" t="n"/>
    </row>
    <row r="635" ht="12.75" customHeight="1" s="153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  <c r="Y635" s="1" t="n"/>
      <c r="Z635" s="1" t="n"/>
      <c r="AA635" s="1" t="n"/>
      <c r="AB635" s="1" t="n"/>
    </row>
    <row r="636" ht="12.75" customHeight="1" s="153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  <c r="Y636" s="1" t="n"/>
      <c r="Z636" s="1" t="n"/>
      <c r="AA636" s="1" t="n"/>
      <c r="AB636" s="1" t="n"/>
    </row>
    <row r="637" ht="12.75" customHeight="1" s="153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  <c r="Y637" s="1" t="n"/>
      <c r="Z637" s="1" t="n"/>
      <c r="AA637" s="1" t="n"/>
      <c r="AB637" s="1" t="n"/>
    </row>
    <row r="638" ht="12.75" customHeight="1" s="153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  <c r="Y638" s="1" t="n"/>
      <c r="Z638" s="1" t="n"/>
      <c r="AA638" s="1" t="n"/>
      <c r="AB638" s="1" t="n"/>
    </row>
    <row r="639" ht="12.75" customHeight="1" s="153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  <c r="Y639" s="1" t="n"/>
      <c r="Z639" s="1" t="n"/>
      <c r="AA639" s="1" t="n"/>
      <c r="AB639" s="1" t="n"/>
    </row>
    <row r="640" ht="12.75" customHeight="1" s="153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  <c r="Y640" s="1" t="n"/>
      <c r="Z640" s="1" t="n"/>
      <c r="AA640" s="1" t="n"/>
      <c r="AB640" s="1" t="n"/>
    </row>
    <row r="641" ht="12.75" customHeight="1" s="153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  <c r="Y641" s="1" t="n"/>
      <c r="Z641" s="1" t="n"/>
      <c r="AA641" s="1" t="n"/>
      <c r="AB641" s="1" t="n"/>
    </row>
    <row r="642" ht="12.75" customHeight="1" s="153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  <c r="Y642" s="1" t="n"/>
      <c r="Z642" s="1" t="n"/>
      <c r="AA642" s="1" t="n"/>
      <c r="AB642" s="1" t="n"/>
    </row>
    <row r="643" ht="12.75" customHeight="1" s="153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  <c r="Y643" s="1" t="n"/>
      <c r="Z643" s="1" t="n"/>
      <c r="AA643" s="1" t="n"/>
      <c r="AB643" s="1" t="n"/>
    </row>
    <row r="644" ht="12.75" customHeight="1" s="153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  <c r="Y644" s="1" t="n"/>
      <c r="Z644" s="1" t="n"/>
      <c r="AA644" s="1" t="n"/>
      <c r="AB644" s="1" t="n"/>
    </row>
    <row r="645" ht="12.75" customHeight="1" s="153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  <c r="Y645" s="1" t="n"/>
      <c r="Z645" s="1" t="n"/>
      <c r="AA645" s="1" t="n"/>
      <c r="AB645" s="1" t="n"/>
    </row>
    <row r="646" ht="12.75" customHeight="1" s="153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  <c r="Y646" s="1" t="n"/>
      <c r="Z646" s="1" t="n"/>
      <c r="AA646" s="1" t="n"/>
      <c r="AB646" s="1" t="n"/>
    </row>
    <row r="647" ht="12.75" customHeight="1" s="153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  <c r="Y647" s="1" t="n"/>
      <c r="Z647" s="1" t="n"/>
      <c r="AA647" s="1" t="n"/>
      <c r="AB647" s="1" t="n"/>
    </row>
    <row r="648" ht="12.75" customHeight="1" s="153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  <c r="Y648" s="1" t="n"/>
      <c r="Z648" s="1" t="n"/>
      <c r="AA648" s="1" t="n"/>
      <c r="AB648" s="1" t="n"/>
    </row>
    <row r="649" ht="12.75" customHeight="1" s="153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  <c r="Y649" s="1" t="n"/>
      <c r="Z649" s="1" t="n"/>
      <c r="AA649" s="1" t="n"/>
      <c r="AB649" s="1" t="n"/>
    </row>
    <row r="650" ht="12.75" customHeight="1" s="153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  <c r="Y650" s="1" t="n"/>
      <c r="Z650" s="1" t="n"/>
      <c r="AA650" s="1" t="n"/>
      <c r="AB650" s="1" t="n"/>
    </row>
    <row r="651" ht="12.75" customHeight="1" s="153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  <c r="Y651" s="1" t="n"/>
      <c r="Z651" s="1" t="n"/>
      <c r="AA651" s="1" t="n"/>
      <c r="AB651" s="1" t="n"/>
    </row>
    <row r="652" ht="12.75" customHeight="1" s="153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  <c r="Y652" s="1" t="n"/>
      <c r="Z652" s="1" t="n"/>
      <c r="AA652" s="1" t="n"/>
      <c r="AB652" s="1" t="n"/>
    </row>
    <row r="653" ht="12.75" customHeight="1" s="153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  <c r="Y653" s="1" t="n"/>
      <c r="Z653" s="1" t="n"/>
      <c r="AA653" s="1" t="n"/>
      <c r="AB653" s="1" t="n"/>
    </row>
    <row r="654" ht="12.75" customHeight="1" s="153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  <c r="Y654" s="1" t="n"/>
      <c r="Z654" s="1" t="n"/>
      <c r="AA654" s="1" t="n"/>
      <c r="AB654" s="1" t="n"/>
    </row>
    <row r="655" ht="12.75" customHeight="1" s="153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  <c r="Y655" s="1" t="n"/>
      <c r="Z655" s="1" t="n"/>
      <c r="AA655" s="1" t="n"/>
      <c r="AB655" s="1" t="n"/>
    </row>
    <row r="656" ht="12.75" customHeight="1" s="153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  <c r="Y656" s="1" t="n"/>
      <c r="Z656" s="1" t="n"/>
      <c r="AA656" s="1" t="n"/>
      <c r="AB656" s="1" t="n"/>
    </row>
    <row r="657" ht="12.75" customHeight="1" s="153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  <c r="Y657" s="1" t="n"/>
      <c r="Z657" s="1" t="n"/>
      <c r="AA657" s="1" t="n"/>
      <c r="AB657" s="1" t="n"/>
    </row>
    <row r="658" ht="12.75" customHeight="1" s="153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  <c r="Y658" s="1" t="n"/>
      <c r="Z658" s="1" t="n"/>
      <c r="AA658" s="1" t="n"/>
      <c r="AB658" s="1" t="n"/>
    </row>
    <row r="659" ht="12.75" customHeight="1" s="153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  <c r="Y659" s="1" t="n"/>
      <c r="Z659" s="1" t="n"/>
      <c r="AA659" s="1" t="n"/>
      <c r="AB659" s="1" t="n"/>
    </row>
    <row r="660" ht="12.75" customHeight="1" s="153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  <c r="Y660" s="1" t="n"/>
      <c r="Z660" s="1" t="n"/>
      <c r="AA660" s="1" t="n"/>
      <c r="AB660" s="1" t="n"/>
    </row>
    <row r="661" ht="12.75" customHeight="1" s="153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  <c r="Y661" s="1" t="n"/>
      <c r="Z661" s="1" t="n"/>
      <c r="AA661" s="1" t="n"/>
      <c r="AB661" s="1" t="n"/>
    </row>
    <row r="662" ht="12.75" customHeight="1" s="153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  <c r="Y662" s="1" t="n"/>
      <c r="Z662" s="1" t="n"/>
      <c r="AA662" s="1" t="n"/>
      <c r="AB662" s="1" t="n"/>
    </row>
    <row r="663" ht="12.75" customHeight="1" s="153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  <c r="Y663" s="1" t="n"/>
      <c r="Z663" s="1" t="n"/>
      <c r="AA663" s="1" t="n"/>
      <c r="AB663" s="1" t="n"/>
    </row>
    <row r="664" ht="12.75" customHeight="1" s="153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  <c r="Y664" s="1" t="n"/>
      <c r="Z664" s="1" t="n"/>
      <c r="AA664" s="1" t="n"/>
      <c r="AB664" s="1" t="n"/>
    </row>
    <row r="665" ht="12.75" customHeight="1" s="153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  <c r="Y665" s="1" t="n"/>
      <c r="Z665" s="1" t="n"/>
      <c r="AA665" s="1" t="n"/>
      <c r="AB665" s="1" t="n"/>
    </row>
    <row r="666" ht="12.75" customHeight="1" s="153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  <c r="Y666" s="1" t="n"/>
      <c r="Z666" s="1" t="n"/>
      <c r="AA666" s="1" t="n"/>
      <c r="AB666" s="1" t="n"/>
    </row>
    <row r="667" ht="12.75" customHeight="1" s="153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  <c r="Y667" s="1" t="n"/>
      <c r="Z667" s="1" t="n"/>
      <c r="AA667" s="1" t="n"/>
      <c r="AB667" s="1" t="n"/>
    </row>
    <row r="668" ht="12.75" customHeight="1" s="153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  <c r="Y668" s="1" t="n"/>
      <c r="Z668" s="1" t="n"/>
      <c r="AA668" s="1" t="n"/>
      <c r="AB668" s="1" t="n"/>
    </row>
    <row r="669" ht="12.75" customHeight="1" s="153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  <c r="Y669" s="1" t="n"/>
      <c r="Z669" s="1" t="n"/>
      <c r="AA669" s="1" t="n"/>
      <c r="AB669" s="1" t="n"/>
    </row>
    <row r="670" ht="12.75" customHeight="1" s="153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  <c r="Y670" s="1" t="n"/>
      <c r="Z670" s="1" t="n"/>
      <c r="AA670" s="1" t="n"/>
      <c r="AB670" s="1" t="n"/>
    </row>
    <row r="671" ht="12.75" customHeight="1" s="153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  <c r="Y671" s="1" t="n"/>
      <c r="Z671" s="1" t="n"/>
      <c r="AA671" s="1" t="n"/>
      <c r="AB671" s="1" t="n"/>
    </row>
    <row r="672" ht="12.75" customHeight="1" s="153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  <c r="Y672" s="1" t="n"/>
      <c r="Z672" s="1" t="n"/>
      <c r="AA672" s="1" t="n"/>
      <c r="AB672" s="1" t="n"/>
    </row>
    <row r="673" ht="12.75" customHeight="1" s="153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  <c r="Y673" s="1" t="n"/>
      <c r="Z673" s="1" t="n"/>
      <c r="AA673" s="1" t="n"/>
      <c r="AB673" s="1" t="n"/>
    </row>
    <row r="674" ht="12.75" customHeight="1" s="153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  <c r="Y674" s="1" t="n"/>
      <c r="Z674" s="1" t="n"/>
      <c r="AA674" s="1" t="n"/>
      <c r="AB674" s="1" t="n"/>
    </row>
    <row r="675" ht="12.75" customHeight="1" s="153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  <c r="Y675" s="1" t="n"/>
      <c r="Z675" s="1" t="n"/>
      <c r="AA675" s="1" t="n"/>
      <c r="AB675" s="1" t="n"/>
    </row>
    <row r="676" ht="12.75" customHeight="1" s="153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  <c r="Y676" s="1" t="n"/>
      <c r="Z676" s="1" t="n"/>
      <c r="AA676" s="1" t="n"/>
      <c r="AB676" s="1" t="n"/>
    </row>
    <row r="677" ht="12.75" customHeight="1" s="153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  <c r="Y677" s="1" t="n"/>
      <c r="Z677" s="1" t="n"/>
      <c r="AA677" s="1" t="n"/>
      <c r="AB677" s="1" t="n"/>
    </row>
    <row r="678" ht="12.75" customHeight="1" s="153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  <c r="Y678" s="1" t="n"/>
      <c r="Z678" s="1" t="n"/>
      <c r="AA678" s="1" t="n"/>
      <c r="AB678" s="1" t="n"/>
    </row>
    <row r="679" ht="12.75" customHeight="1" s="153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  <c r="Y679" s="1" t="n"/>
      <c r="Z679" s="1" t="n"/>
      <c r="AA679" s="1" t="n"/>
      <c r="AB679" s="1" t="n"/>
    </row>
    <row r="680" ht="12.75" customHeight="1" s="153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  <c r="Y680" s="1" t="n"/>
      <c r="Z680" s="1" t="n"/>
      <c r="AA680" s="1" t="n"/>
      <c r="AB680" s="1" t="n"/>
    </row>
    <row r="681" ht="12.75" customHeight="1" s="153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  <c r="Y681" s="1" t="n"/>
      <c r="Z681" s="1" t="n"/>
      <c r="AA681" s="1" t="n"/>
      <c r="AB681" s="1" t="n"/>
    </row>
    <row r="682" ht="12.75" customHeight="1" s="153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  <c r="Y682" s="1" t="n"/>
      <c r="Z682" s="1" t="n"/>
      <c r="AA682" s="1" t="n"/>
      <c r="AB682" s="1" t="n"/>
    </row>
    <row r="683" ht="12.75" customHeight="1" s="153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  <c r="Y683" s="1" t="n"/>
      <c r="Z683" s="1" t="n"/>
      <c r="AA683" s="1" t="n"/>
      <c r="AB683" s="1" t="n"/>
    </row>
    <row r="684" ht="12.75" customHeight="1" s="153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  <c r="Y684" s="1" t="n"/>
      <c r="Z684" s="1" t="n"/>
      <c r="AA684" s="1" t="n"/>
      <c r="AB684" s="1" t="n"/>
    </row>
    <row r="685" ht="12.75" customHeight="1" s="153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  <c r="Y685" s="1" t="n"/>
      <c r="Z685" s="1" t="n"/>
      <c r="AA685" s="1" t="n"/>
      <c r="AB685" s="1" t="n"/>
    </row>
    <row r="686" ht="12.75" customHeight="1" s="153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  <c r="Y686" s="1" t="n"/>
      <c r="Z686" s="1" t="n"/>
      <c r="AA686" s="1" t="n"/>
      <c r="AB686" s="1" t="n"/>
    </row>
    <row r="687" ht="12.75" customHeight="1" s="153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  <c r="Y687" s="1" t="n"/>
      <c r="Z687" s="1" t="n"/>
      <c r="AA687" s="1" t="n"/>
      <c r="AB687" s="1" t="n"/>
    </row>
    <row r="688" ht="12.75" customHeight="1" s="153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  <c r="Y688" s="1" t="n"/>
      <c r="Z688" s="1" t="n"/>
      <c r="AA688" s="1" t="n"/>
      <c r="AB688" s="1" t="n"/>
    </row>
    <row r="689" ht="12.75" customHeight="1" s="153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  <c r="Y689" s="1" t="n"/>
      <c r="Z689" s="1" t="n"/>
      <c r="AA689" s="1" t="n"/>
      <c r="AB689" s="1" t="n"/>
    </row>
    <row r="690" ht="12.75" customHeight="1" s="153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  <c r="Y690" s="1" t="n"/>
      <c r="Z690" s="1" t="n"/>
      <c r="AA690" s="1" t="n"/>
      <c r="AB690" s="1" t="n"/>
    </row>
    <row r="691" ht="12.75" customHeight="1" s="153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  <c r="Y691" s="1" t="n"/>
      <c r="Z691" s="1" t="n"/>
      <c r="AA691" s="1" t="n"/>
      <c r="AB691" s="1" t="n"/>
    </row>
    <row r="692" ht="12.75" customHeight="1" s="153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  <c r="Y692" s="1" t="n"/>
      <c r="Z692" s="1" t="n"/>
      <c r="AA692" s="1" t="n"/>
      <c r="AB692" s="1" t="n"/>
    </row>
    <row r="693" ht="12.75" customHeight="1" s="153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  <c r="Y693" s="1" t="n"/>
      <c r="Z693" s="1" t="n"/>
      <c r="AA693" s="1" t="n"/>
      <c r="AB693" s="1" t="n"/>
    </row>
    <row r="694" ht="12.75" customHeight="1" s="153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  <c r="Y694" s="1" t="n"/>
      <c r="Z694" s="1" t="n"/>
      <c r="AA694" s="1" t="n"/>
      <c r="AB694" s="1" t="n"/>
    </row>
    <row r="695" ht="12.75" customHeight="1" s="153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  <c r="Y695" s="1" t="n"/>
      <c r="Z695" s="1" t="n"/>
      <c r="AA695" s="1" t="n"/>
      <c r="AB695" s="1" t="n"/>
    </row>
    <row r="696" ht="12.75" customHeight="1" s="153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  <c r="Y696" s="1" t="n"/>
      <c r="Z696" s="1" t="n"/>
      <c r="AA696" s="1" t="n"/>
      <c r="AB696" s="1" t="n"/>
    </row>
    <row r="697" ht="12.75" customHeight="1" s="153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  <c r="Y697" s="1" t="n"/>
      <c r="Z697" s="1" t="n"/>
      <c r="AA697" s="1" t="n"/>
      <c r="AB697" s="1" t="n"/>
    </row>
    <row r="698" ht="12.75" customHeight="1" s="153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  <c r="Y698" s="1" t="n"/>
      <c r="Z698" s="1" t="n"/>
      <c r="AA698" s="1" t="n"/>
      <c r="AB698" s="1" t="n"/>
    </row>
    <row r="699" ht="12.75" customHeight="1" s="153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  <c r="Y699" s="1" t="n"/>
      <c r="Z699" s="1" t="n"/>
      <c r="AA699" s="1" t="n"/>
      <c r="AB699" s="1" t="n"/>
    </row>
    <row r="700" ht="12.75" customHeight="1" s="153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  <c r="Y700" s="1" t="n"/>
      <c r="Z700" s="1" t="n"/>
      <c r="AA700" s="1" t="n"/>
      <c r="AB700" s="1" t="n"/>
    </row>
    <row r="701" ht="12.75" customHeight="1" s="153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  <c r="Y701" s="1" t="n"/>
      <c r="Z701" s="1" t="n"/>
      <c r="AA701" s="1" t="n"/>
      <c r="AB701" s="1" t="n"/>
    </row>
    <row r="702" ht="12.75" customHeight="1" s="153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  <c r="Y702" s="1" t="n"/>
      <c r="Z702" s="1" t="n"/>
      <c r="AA702" s="1" t="n"/>
      <c r="AB702" s="1" t="n"/>
    </row>
    <row r="703" ht="12.75" customHeight="1" s="153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  <c r="Y703" s="1" t="n"/>
      <c r="Z703" s="1" t="n"/>
      <c r="AA703" s="1" t="n"/>
      <c r="AB703" s="1" t="n"/>
    </row>
    <row r="704" ht="12.75" customHeight="1" s="153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  <c r="Y704" s="1" t="n"/>
      <c r="Z704" s="1" t="n"/>
      <c r="AA704" s="1" t="n"/>
      <c r="AB704" s="1" t="n"/>
    </row>
    <row r="705" ht="12.75" customHeight="1" s="153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  <c r="Y705" s="1" t="n"/>
      <c r="Z705" s="1" t="n"/>
      <c r="AA705" s="1" t="n"/>
      <c r="AB705" s="1" t="n"/>
    </row>
    <row r="706" ht="12.75" customHeight="1" s="153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  <c r="Y706" s="1" t="n"/>
      <c r="Z706" s="1" t="n"/>
      <c r="AA706" s="1" t="n"/>
      <c r="AB706" s="1" t="n"/>
    </row>
    <row r="707" ht="12.75" customHeight="1" s="153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  <c r="Y707" s="1" t="n"/>
      <c r="Z707" s="1" t="n"/>
      <c r="AA707" s="1" t="n"/>
      <c r="AB707" s="1" t="n"/>
    </row>
    <row r="708" ht="12.75" customHeight="1" s="153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  <c r="Y708" s="1" t="n"/>
      <c r="Z708" s="1" t="n"/>
      <c r="AA708" s="1" t="n"/>
      <c r="AB708" s="1" t="n"/>
    </row>
    <row r="709" ht="12.75" customHeight="1" s="153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  <c r="Y709" s="1" t="n"/>
      <c r="Z709" s="1" t="n"/>
      <c r="AA709" s="1" t="n"/>
      <c r="AB709" s="1" t="n"/>
    </row>
    <row r="710" ht="12.75" customHeight="1" s="153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  <c r="Y710" s="1" t="n"/>
      <c r="Z710" s="1" t="n"/>
      <c r="AA710" s="1" t="n"/>
      <c r="AB710" s="1" t="n"/>
    </row>
    <row r="711" ht="12.75" customHeight="1" s="153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  <c r="Y711" s="1" t="n"/>
      <c r="Z711" s="1" t="n"/>
      <c r="AA711" s="1" t="n"/>
      <c r="AB711" s="1" t="n"/>
    </row>
    <row r="712" ht="12.75" customHeight="1" s="153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  <c r="Y712" s="1" t="n"/>
      <c r="Z712" s="1" t="n"/>
      <c r="AA712" s="1" t="n"/>
      <c r="AB712" s="1" t="n"/>
    </row>
    <row r="713" ht="12.75" customHeight="1" s="153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  <c r="Y713" s="1" t="n"/>
      <c r="Z713" s="1" t="n"/>
      <c r="AA713" s="1" t="n"/>
      <c r="AB713" s="1" t="n"/>
    </row>
    <row r="714" ht="12.75" customHeight="1" s="153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  <c r="Y714" s="1" t="n"/>
      <c r="Z714" s="1" t="n"/>
      <c r="AA714" s="1" t="n"/>
      <c r="AB714" s="1" t="n"/>
    </row>
    <row r="715" ht="12.75" customHeight="1" s="153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  <c r="Y715" s="1" t="n"/>
      <c r="Z715" s="1" t="n"/>
      <c r="AA715" s="1" t="n"/>
      <c r="AB715" s="1" t="n"/>
    </row>
    <row r="716" ht="12.75" customHeight="1" s="153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  <c r="Y716" s="1" t="n"/>
      <c r="Z716" s="1" t="n"/>
      <c r="AA716" s="1" t="n"/>
      <c r="AB716" s="1" t="n"/>
    </row>
    <row r="717" ht="12.75" customHeight="1" s="153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  <c r="Y717" s="1" t="n"/>
      <c r="Z717" s="1" t="n"/>
      <c r="AA717" s="1" t="n"/>
      <c r="AB717" s="1" t="n"/>
    </row>
    <row r="718" ht="12.75" customHeight="1" s="153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  <c r="Y718" s="1" t="n"/>
      <c r="Z718" s="1" t="n"/>
      <c r="AA718" s="1" t="n"/>
      <c r="AB718" s="1" t="n"/>
    </row>
    <row r="719" ht="12.75" customHeight="1" s="153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  <c r="Y719" s="1" t="n"/>
      <c r="Z719" s="1" t="n"/>
      <c r="AA719" s="1" t="n"/>
      <c r="AB719" s="1" t="n"/>
    </row>
    <row r="720" ht="12.75" customHeight="1" s="153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  <c r="Y720" s="1" t="n"/>
      <c r="Z720" s="1" t="n"/>
      <c r="AA720" s="1" t="n"/>
      <c r="AB720" s="1" t="n"/>
    </row>
    <row r="721" ht="12.75" customHeight="1" s="153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  <c r="Y721" s="1" t="n"/>
      <c r="Z721" s="1" t="n"/>
      <c r="AA721" s="1" t="n"/>
      <c r="AB721" s="1" t="n"/>
    </row>
    <row r="722" ht="12.75" customHeight="1" s="153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  <c r="Y722" s="1" t="n"/>
      <c r="Z722" s="1" t="n"/>
      <c r="AA722" s="1" t="n"/>
      <c r="AB722" s="1" t="n"/>
    </row>
    <row r="723" ht="12.75" customHeight="1" s="153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  <c r="Y723" s="1" t="n"/>
      <c r="Z723" s="1" t="n"/>
      <c r="AA723" s="1" t="n"/>
      <c r="AB723" s="1" t="n"/>
    </row>
    <row r="724" ht="12.75" customHeight="1" s="153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  <c r="Y724" s="1" t="n"/>
      <c r="Z724" s="1" t="n"/>
      <c r="AA724" s="1" t="n"/>
      <c r="AB724" s="1" t="n"/>
    </row>
    <row r="725" ht="12.75" customHeight="1" s="153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  <c r="Y725" s="1" t="n"/>
      <c r="Z725" s="1" t="n"/>
      <c r="AA725" s="1" t="n"/>
      <c r="AB725" s="1" t="n"/>
    </row>
    <row r="726" ht="12.75" customHeight="1" s="153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  <c r="Y726" s="1" t="n"/>
      <c r="Z726" s="1" t="n"/>
      <c r="AA726" s="1" t="n"/>
      <c r="AB726" s="1" t="n"/>
    </row>
    <row r="727" ht="12.75" customHeight="1" s="153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  <c r="Y727" s="1" t="n"/>
      <c r="Z727" s="1" t="n"/>
      <c r="AA727" s="1" t="n"/>
      <c r="AB727" s="1" t="n"/>
    </row>
    <row r="728" ht="12.75" customHeight="1" s="153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  <c r="Y728" s="1" t="n"/>
      <c r="Z728" s="1" t="n"/>
      <c r="AA728" s="1" t="n"/>
      <c r="AB728" s="1" t="n"/>
    </row>
    <row r="729" ht="12.75" customHeight="1" s="153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  <c r="Y729" s="1" t="n"/>
      <c r="Z729" s="1" t="n"/>
      <c r="AA729" s="1" t="n"/>
      <c r="AB729" s="1" t="n"/>
    </row>
    <row r="730" ht="12.75" customHeight="1" s="153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  <c r="Y730" s="1" t="n"/>
      <c r="Z730" s="1" t="n"/>
      <c r="AA730" s="1" t="n"/>
      <c r="AB730" s="1" t="n"/>
    </row>
    <row r="731" ht="12.75" customHeight="1" s="153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  <c r="Y731" s="1" t="n"/>
      <c r="Z731" s="1" t="n"/>
      <c r="AA731" s="1" t="n"/>
      <c r="AB731" s="1" t="n"/>
    </row>
    <row r="732" ht="12.75" customHeight="1" s="153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  <c r="Y732" s="1" t="n"/>
      <c r="Z732" s="1" t="n"/>
      <c r="AA732" s="1" t="n"/>
      <c r="AB732" s="1" t="n"/>
    </row>
    <row r="733" ht="12.75" customHeight="1" s="153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  <c r="Y733" s="1" t="n"/>
      <c r="Z733" s="1" t="n"/>
      <c r="AA733" s="1" t="n"/>
      <c r="AB733" s="1" t="n"/>
    </row>
    <row r="734" ht="12.75" customHeight="1" s="153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  <c r="Y734" s="1" t="n"/>
      <c r="Z734" s="1" t="n"/>
      <c r="AA734" s="1" t="n"/>
      <c r="AB734" s="1" t="n"/>
    </row>
    <row r="735" ht="12.75" customHeight="1" s="153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  <c r="Y735" s="1" t="n"/>
      <c r="Z735" s="1" t="n"/>
      <c r="AA735" s="1" t="n"/>
      <c r="AB735" s="1" t="n"/>
    </row>
    <row r="736" ht="12.75" customHeight="1" s="153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  <c r="Y736" s="1" t="n"/>
      <c r="Z736" s="1" t="n"/>
      <c r="AA736" s="1" t="n"/>
      <c r="AB736" s="1" t="n"/>
    </row>
    <row r="737" ht="12.75" customHeight="1" s="153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  <c r="Y737" s="1" t="n"/>
      <c r="Z737" s="1" t="n"/>
      <c r="AA737" s="1" t="n"/>
      <c r="AB737" s="1" t="n"/>
    </row>
    <row r="738" ht="12.75" customHeight="1" s="153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  <c r="Y738" s="1" t="n"/>
      <c r="Z738" s="1" t="n"/>
      <c r="AA738" s="1" t="n"/>
      <c r="AB738" s="1" t="n"/>
    </row>
    <row r="739" ht="12.75" customHeight="1" s="153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  <c r="Y739" s="1" t="n"/>
      <c r="Z739" s="1" t="n"/>
      <c r="AA739" s="1" t="n"/>
      <c r="AB739" s="1" t="n"/>
    </row>
    <row r="740" ht="12.75" customHeight="1" s="153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  <c r="Y740" s="1" t="n"/>
      <c r="Z740" s="1" t="n"/>
      <c r="AA740" s="1" t="n"/>
      <c r="AB740" s="1" t="n"/>
    </row>
    <row r="741" ht="12.75" customHeight="1" s="153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  <c r="Y741" s="1" t="n"/>
      <c r="Z741" s="1" t="n"/>
      <c r="AA741" s="1" t="n"/>
      <c r="AB741" s="1" t="n"/>
    </row>
    <row r="742" ht="12.75" customHeight="1" s="153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  <c r="Y742" s="1" t="n"/>
      <c r="Z742" s="1" t="n"/>
      <c r="AA742" s="1" t="n"/>
      <c r="AB742" s="1" t="n"/>
    </row>
    <row r="743" ht="12.75" customHeight="1" s="153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  <c r="Y743" s="1" t="n"/>
      <c r="Z743" s="1" t="n"/>
      <c r="AA743" s="1" t="n"/>
      <c r="AB743" s="1" t="n"/>
    </row>
    <row r="744" ht="12.75" customHeight="1" s="153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  <c r="Y744" s="1" t="n"/>
      <c r="Z744" s="1" t="n"/>
      <c r="AA744" s="1" t="n"/>
      <c r="AB744" s="1" t="n"/>
    </row>
    <row r="745" ht="12.75" customHeight="1" s="153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  <c r="Y745" s="1" t="n"/>
      <c r="Z745" s="1" t="n"/>
      <c r="AA745" s="1" t="n"/>
      <c r="AB745" s="1" t="n"/>
    </row>
    <row r="746" ht="12.75" customHeight="1" s="153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  <c r="Y746" s="1" t="n"/>
      <c r="Z746" s="1" t="n"/>
      <c r="AA746" s="1" t="n"/>
      <c r="AB746" s="1" t="n"/>
    </row>
    <row r="747" ht="12.75" customHeight="1" s="153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  <c r="Y747" s="1" t="n"/>
      <c r="Z747" s="1" t="n"/>
      <c r="AA747" s="1" t="n"/>
      <c r="AB747" s="1" t="n"/>
    </row>
    <row r="748" ht="12.75" customHeight="1" s="153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  <c r="Y748" s="1" t="n"/>
      <c r="Z748" s="1" t="n"/>
      <c r="AA748" s="1" t="n"/>
      <c r="AB748" s="1" t="n"/>
    </row>
    <row r="749" ht="12.75" customHeight="1" s="153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  <c r="Y749" s="1" t="n"/>
      <c r="Z749" s="1" t="n"/>
      <c r="AA749" s="1" t="n"/>
      <c r="AB749" s="1" t="n"/>
    </row>
    <row r="750" ht="12.75" customHeight="1" s="153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  <c r="Y750" s="1" t="n"/>
      <c r="Z750" s="1" t="n"/>
      <c r="AA750" s="1" t="n"/>
      <c r="AB750" s="1" t="n"/>
    </row>
    <row r="751" ht="12.75" customHeight="1" s="153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  <c r="Y751" s="1" t="n"/>
      <c r="Z751" s="1" t="n"/>
      <c r="AA751" s="1" t="n"/>
      <c r="AB751" s="1" t="n"/>
    </row>
    <row r="752" ht="12.75" customHeight="1" s="153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  <c r="Y752" s="1" t="n"/>
      <c r="Z752" s="1" t="n"/>
      <c r="AA752" s="1" t="n"/>
      <c r="AB752" s="1" t="n"/>
    </row>
    <row r="753" ht="12.75" customHeight="1" s="153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  <c r="Y753" s="1" t="n"/>
      <c r="Z753" s="1" t="n"/>
      <c r="AA753" s="1" t="n"/>
      <c r="AB753" s="1" t="n"/>
    </row>
    <row r="754" ht="12.75" customHeight="1" s="153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  <c r="Y754" s="1" t="n"/>
      <c r="Z754" s="1" t="n"/>
      <c r="AA754" s="1" t="n"/>
      <c r="AB754" s="1" t="n"/>
    </row>
    <row r="755" ht="12.75" customHeight="1" s="153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  <c r="Y755" s="1" t="n"/>
      <c r="Z755" s="1" t="n"/>
      <c r="AA755" s="1" t="n"/>
      <c r="AB755" s="1" t="n"/>
    </row>
    <row r="756" ht="12.75" customHeight="1" s="153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  <c r="Y756" s="1" t="n"/>
      <c r="Z756" s="1" t="n"/>
      <c r="AA756" s="1" t="n"/>
      <c r="AB756" s="1" t="n"/>
    </row>
    <row r="757" ht="12.75" customHeight="1" s="153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  <c r="Y757" s="1" t="n"/>
      <c r="Z757" s="1" t="n"/>
      <c r="AA757" s="1" t="n"/>
      <c r="AB757" s="1" t="n"/>
    </row>
    <row r="758" ht="12.75" customHeight="1" s="153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  <c r="Y758" s="1" t="n"/>
      <c r="Z758" s="1" t="n"/>
      <c r="AA758" s="1" t="n"/>
      <c r="AB758" s="1" t="n"/>
    </row>
    <row r="759" ht="12.75" customHeight="1" s="153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  <c r="Y759" s="1" t="n"/>
      <c r="Z759" s="1" t="n"/>
      <c r="AA759" s="1" t="n"/>
      <c r="AB759" s="1" t="n"/>
    </row>
    <row r="760" ht="12.75" customHeight="1" s="153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  <c r="Y760" s="1" t="n"/>
      <c r="Z760" s="1" t="n"/>
      <c r="AA760" s="1" t="n"/>
      <c r="AB760" s="1" t="n"/>
    </row>
    <row r="761" ht="12.75" customHeight="1" s="153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  <c r="Y761" s="1" t="n"/>
      <c r="Z761" s="1" t="n"/>
      <c r="AA761" s="1" t="n"/>
      <c r="AB761" s="1" t="n"/>
    </row>
    <row r="762" ht="12.75" customHeight="1" s="153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  <c r="Y762" s="1" t="n"/>
      <c r="Z762" s="1" t="n"/>
      <c r="AA762" s="1" t="n"/>
      <c r="AB762" s="1" t="n"/>
    </row>
    <row r="763" ht="12.75" customHeight="1" s="153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  <c r="Y763" s="1" t="n"/>
      <c r="Z763" s="1" t="n"/>
      <c r="AA763" s="1" t="n"/>
      <c r="AB763" s="1" t="n"/>
    </row>
    <row r="764" ht="12.75" customHeight="1" s="153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  <c r="Y764" s="1" t="n"/>
      <c r="Z764" s="1" t="n"/>
      <c r="AA764" s="1" t="n"/>
      <c r="AB764" s="1" t="n"/>
    </row>
    <row r="765" ht="12.75" customHeight="1" s="153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  <c r="Y765" s="1" t="n"/>
      <c r="Z765" s="1" t="n"/>
      <c r="AA765" s="1" t="n"/>
      <c r="AB765" s="1" t="n"/>
    </row>
    <row r="766" ht="12.75" customHeight="1" s="153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  <c r="Y766" s="1" t="n"/>
      <c r="Z766" s="1" t="n"/>
      <c r="AA766" s="1" t="n"/>
      <c r="AB766" s="1" t="n"/>
    </row>
    <row r="767" ht="12.75" customHeight="1" s="153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  <c r="Y767" s="1" t="n"/>
      <c r="Z767" s="1" t="n"/>
      <c r="AA767" s="1" t="n"/>
      <c r="AB767" s="1" t="n"/>
    </row>
    <row r="768" ht="12.75" customHeight="1" s="153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  <c r="Y768" s="1" t="n"/>
      <c r="Z768" s="1" t="n"/>
      <c r="AA768" s="1" t="n"/>
      <c r="AB768" s="1" t="n"/>
    </row>
    <row r="769" ht="12.75" customHeight="1" s="153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  <c r="Y769" s="1" t="n"/>
      <c r="Z769" s="1" t="n"/>
      <c r="AA769" s="1" t="n"/>
      <c r="AB769" s="1" t="n"/>
    </row>
    <row r="770" ht="12.75" customHeight="1" s="153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  <c r="Y770" s="1" t="n"/>
      <c r="Z770" s="1" t="n"/>
      <c r="AA770" s="1" t="n"/>
      <c r="AB770" s="1" t="n"/>
    </row>
    <row r="771" ht="12.75" customHeight="1" s="153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  <c r="Y771" s="1" t="n"/>
      <c r="Z771" s="1" t="n"/>
      <c r="AA771" s="1" t="n"/>
      <c r="AB771" s="1" t="n"/>
    </row>
    <row r="772" ht="12.75" customHeight="1" s="153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  <c r="Y772" s="1" t="n"/>
      <c r="Z772" s="1" t="n"/>
      <c r="AA772" s="1" t="n"/>
      <c r="AB772" s="1" t="n"/>
    </row>
    <row r="773" ht="12.75" customHeight="1" s="153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  <c r="Y773" s="1" t="n"/>
      <c r="Z773" s="1" t="n"/>
      <c r="AA773" s="1" t="n"/>
      <c r="AB773" s="1" t="n"/>
    </row>
    <row r="774" ht="12.75" customHeight="1" s="153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  <c r="Y774" s="1" t="n"/>
      <c r="Z774" s="1" t="n"/>
      <c r="AA774" s="1" t="n"/>
      <c r="AB774" s="1" t="n"/>
    </row>
    <row r="775" ht="12.75" customHeight="1" s="153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  <c r="Y775" s="1" t="n"/>
      <c r="Z775" s="1" t="n"/>
      <c r="AA775" s="1" t="n"/>
      <c r="AB775" s="1" t="n"/>
    </row>
    <row r="776" ht="12.75" customHeight="1" s="153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  <c r="Y776" s="1" t="n"/>
      <c r="Z776" s="1" t="n"/>
      <c r="AA776" s="1" t="n"/>
      <c r="AB776" s="1" t="n"/>
    </row>
    <row r="777" ht="12.75" customHeight="1" s="153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  <c r="Y777" s="1" t="n"/>
      <c r="Z777" s="1" t="n"/>
      <c r="AA777" s="1" t="n"/>
      <c r="AB777" s="1" t="n"/>
    </row>
    <row r="778" ht="12.75" customHeight="1" s="153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  <c r="Y778" s="1" t="n"/>
      <c r="Z778" s="1" t="n"/>
      <c r="AA778" s="1" t="n"/>
      <c r="AB778" s="1" t="n"/>
    </row>
    <row r="779" ht="12.75" customHeight="1" s="153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  <c r="Y779" s="1" t="n"/>
      <c r="Z779" s="1" t="n"/>
      <c r="AA779" s="1" t="n"/>
      <c r="AB779" s="1" t="n"/>
    </row>
    <row r="780" ht="12.75" customHeight="1" s="153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  <c r="Y780" s="1" t="n"/>
      <c r="Z780" s="1" t="n"/>
      <c r="AA780" s="1" t="n"/>
      <c r="AB780" s="1" t="n"/>
    </row>
    <row r="781" ht="12.75" customHeight="1" s="153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  <c r="Y781" s="1" t="n"/>
      <c r="Z781" s="1" t="n"/>
      <c r="AA781" s="1" t="n"/>
      <c r="AB781" s="1" t="n"/>
    </row>
    <row r="782" ht="12.75" customHeight="1" s="153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  <c r="Y782" s="1" t="n"/>
      <c r="Z782" s="1" t="n"/>
      <c r="AA782" s="1" t="n"/>
      <c r="AB782" s="1" t="n"/>
    </row>
    <row r="783" ht="12.75" customHeight="1" s="153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  <c r="Y783" s="1" t="n"/>
      <c r="Z783" s="1" t="n"/>
      <c r="AA783" s="1" t="n"/>
      <c r="AB783" s="1" t="n"/>
    </row>
    <row r="784" ht="12.75" customHeight="1" s="153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  <c r="Y784" s="1" t="n"/>
      <c r="Z784" s="1" t="n"/>
      <c r="AA784" s="1" t="n"/>
      <c r="AB784" s="1" t="n"/>
    </row>
    <row r="785" ht="12.75" customHeight="1" s="153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  <c r="Y785" s="1" t="n"/>
      <c r="Z785" s="1" t="n"/>
      <c r="AA785" s="1" t="n"/>
      <c r="AB785" s="1" t="n"/>
    </row>
    <row r="786" ht="12.75" customHeight="1" s="153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  <c r="Y786" s="1" t="n"/>
      <c r="Z786" s="1" t="n"/>
      <c r="AA786" s="1" t="n"/>
      <c r="AB786" s="1" t="n"/>
    </row>
    <row r="787" ht="12.75" customHeight="1" s="153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  <c r="Y787" s="1" t="n"/>
      <c r="Z787" s="1" t="n"/>
      <c r="AA787" s="1" t="n"/>
      <c r="AB787" s="1" t="n"/>
    </row>
    <row r="788" ht="12.75" customHeight="1" s="153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  <c r="Y788" s="1" t="n"/>
      <c r="Z788" s="1" t="n"/>
      <c r="AA788" s="1" t="n"/>
      <c r="AB788" s="1" t="n"/>
    </row>
    <row r="789" ht="12.75" customHeight="1" s="153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  <c r="Y789" s="1" t="n"/>
      <c r="Z789" s="1" t="n"/>
      <c r="AA789" s="1" t="n"/>
      <c r="AB789" s="1" t="n"/>
    </row>
    <row r="790" ht="12.75" customHeight="1" s="153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  <c r="Y790" s="1" t="n"/>
      <c r="Z790" s="1" t="n"/>
      <c r="AA790" s="1" t="n"/>
      <c r="AB790" s="1" t="n"/>
    </row>
    <row r="791" ht="12.75" customHeight="1" s="153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  <c r="Y791" s="1" t="n"/>
      <c r="Z791" s="1" t="n"/>
      <c r="AA791" s="1" t="n"/>
      <c r="AB791" s="1" t="n"/>
    </row>
    <row r="792" ht="12.75" customHeight="1" s="153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  <c r="Y792" s="1" t="n"/>
      <c r="Z792" s="1" t="n"/>
      <c r="AA792" s="1" t="n"/>
      <c r="AB792" s="1" t="n"/>
    </row>
    <row r="793" ht="12.75" customHeight="1" s="153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  <c r="Y793" s="1" t="n"/>
      <c r="Z793" s="1" t="n"/>
      <c r="AA793" s="1" t="n"/>
      <c r="AB793" s="1" t="n"/>
    </row>
    <row r="794" ht="12.75" customHeight="1" s="153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  <c r="Y794" s="1" t="n"/>
      <c r="Z794" s="1" t="n"/>
      <c r="AA794" s="1" t="n"/>
      <c r="AB794" s="1" t="n"/>
    </row>
    <row r="795" ht="12.75" customHeight="1" s="153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  <c r="Y795" s="1" t="n"/>
      <c r="Z795" s="1" t="n"/>
      <c r="AA795" s="1" t="n"/>
      <c r="AB795" s="1" t="n"/>
    </row>
    <row r="796" ht="12.75" customHeight="1" s="153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  <c r="Y796" s="1" t="n"/>
      <c r="Z796" s="1" t="n"/>
      <c r="AA796" s="1" t="n"/>
      <c r="AB796" s="1" t="n"/>
    </row>
    <row r="797" ht="12.75" customHeight="1" s="153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  <c r="Y797" s="1" t="n"/>
      <c r="Z797" s="1" t="n"/>
      <c r="AA797" s="1" t="n"/>
      <c r="AB797" s="1" t="n"/>
    </row>
    <row r="798" ht="12.75" customHeight="1" s="153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  <c r="Y798" s="1" t="n"/>
      <c r="Z798" s="1" t="n"/>
      <c r="AA798" s="1" t="n"/>
      <c r="AB798" s="1" t="n"/>
    </row>
    <row r="799" ht="12.75" customHeight="1" s="153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  <c r="Y799" s="1" t="n"/>
      <c r="Z799" s="1" t="n"/>
      <c r="AA799" s="1" t="n"/>
      <c r="AB799" s="1" t="n"/>
    </row>
    <row r="800" ht="12.75" customHeight="1" s="153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  <c r="Y800" s="1" t="n"/>
      <c r="Z800" s="1" t="n"/>
      <c r="AA800" s="1" t="n"/>
      <c r="AB800" s="1" t="n"/>
    </row>
    <row r="801" ht="12.75" customHeight="1" s="153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  <c r="Y801" s="1" t="n"/>
      <c r="Z801" s="1" t="n"/>
      <c r="AA801" s="1" t="n"/>
      <c r="AB801" s="1" t="n"/>
    </row>
    <row r="802" ht="12.75" customHeight="1" s="153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  <c r="Y802" s="1" t="n"/>
      <c r="Z802" s="1" t="n"/>
      <c r="AA802" s="1" t="n"/>
      <c r="AB802" s="1" t="n"/>
    </row>
    <row r="803" ht="12.75" customHeight="1" s="153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  <c r="Y803" s="1" t="n"/>
      <c r="Z803" s="1" t="n"/>
      <c r="AA803" s="1" t="n"/>
      <c r="AB803" s="1" t="n"/>
    </row>
    <row r="804" ht="12.75" customHeight="1" s="153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  <c r="Y804" s="1" t="n"/>
      <c r="Z804" s="1" t="n"/>
      <c r="AA804" s="1" t="n"/>
      <c r="AB804" s="1" t="n"/>
    </row>
    <row r="805" ht="12.75" customHeight="1" s="153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  <c r="Y805" s="1" t="n"/>
      <c r="Z805" s="1" t="n"/>
      <c r="AA805" s="1" t="n"/>
      <c r="AB805" s="1" t="n"/>
    </row>
    <row r="806" ht="12.75" customHeight="1" s="153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  <c r="Y806" s="1" t="n"/>
      <c r="Z806" s="1" t="n"/>
      <c r="AA806" s="1" t="n"/>
      <c r="AB806" s="1" t="n"/>
    </row>
    <row r="807" ht="12.75" customHeight="1" s="153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  <c r="Y807" s="1" t="n"/>
      <c r="Z807" s="1" t="n"/>
      <c r="AA807" s="1" t="n"/>
      <c r="AB807" s="1" t="n"/>
    </row>
    <row r="808" ht="12.75" customHeight="1" s="153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  <c r="Y808" s="1" t="n"/>
      <c r="Z808" s="1" t="n"/>
      <c r="AA808" s="1" t="n"/>
      <c r="AB808" s="1" t="n"/>
    </row>
    <row r="809" ht="12.75" customHeight="1" s="153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  <c r="Y809" s="1" t="n"/>
      <c r="Z809" s="1" t="n"/>
      <c r="AA809" s="1" t="n"/>
      <c r="AB809" s="1" t="n"/>
    </row>
    <row r="810" ht="12.75" customHeight="1" s="153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  <c r="Y810" s="1" t="n"/>
      <c r="Z810" s="1" t="n"/>
      <c r="AA810" s="1" t="n"/>
      <c r="AB810" s="1" t="n"/>
    </row>
    <row r="811" ht="12.75" customHeight="1" s="153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  <c r="Y811" s="1" t="n"/>
      <c r="Z811" s="1" t="n"/>
      <c r="AA811" s="1" t="n"/>
      <c r="AB811" s="1" t="n"/>
    </row>
    <row r="812" ht="12.75" customHeight="1" s="153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  <c r="Y812" s="1" t="n"/>
      <c r="Z812" s="1" t="n"/>
      <c r="AA812" s="1" t="n"/>
      <c r="AB812" s="1" t="n"/>
    </row>
    <row r="813" ht="12.75" customHeight="1" s="153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  <c r="Y813" s="1" t="n"/>
      <c r="Z813" s="1" t="n"/>
      <c r="AA813" s="1" t="n"/>
      <c r="AB813" s="1" t="n"/>
    </row>
    <row r="814" ht="12.75" customHeight="1" s="153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  <c r="Y814" s="1" t="n"/>
      <c r="Z814" s="1" t="n"/>
      <c r="AA814" s="1" t="n"/>
      <c r="AB814" s="1" t="n"/>
    </row>
    <row r="815" ht="12.75" customHeight="1" s="153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  <c r="Y815" s="1" t="n"/>
      <c r="Z815" s="1" t="n"/>
      <c r="AA815" s="1" t="n"/>
      <c r="AB815" s="1" t="n"/>
    </row>
    <row r="816" ht="12.75" customHeight="1" s="153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  <c r="Y816" s="1" t="n"/>
      <c r="Z816" s="1" t="n"/>
      <c r="AA816" s="1" t="n"/>
      <c r="AB816" s="1" t="n"/>
    </row>
    <row r="817" ht="12.75" customHeight="1" s="153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  <c r="Y817" s="1" t="n"/>
      <c r="Z817" s="1" t="n"/>
      <c r="AA817" s="1" t="n"/>
      <c r="AB817" s="1" t="n"/>
    </row>
    <row r="818" ht="12.75" customHeight="1" s="153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  <c r="Y818" s="1" t="n"/>
      <c r="Z818" s="1" t="n"/>
      <c r="AA818" s="1" t="n"/>
      <c r="AB818" s="1" t="n"/>
    </row>
    <row r="819" ht="12.75" customHeight="1" s="153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  <c r="Y819" s="1" t="n"/>
      <c r="Z819" s="1" t="n"/>
      <c r="AA819" s="1" t="n"/>
      <c r="AB819" s="1" t="n"/>
    </row>
    <row r="820" ht="12.75" customHeight="1" s="153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  <c r="Y820" s="1" t="n"/>
      <c r="Z820" s="1" t="n"/>
      <c r="AA820" s="1" t="n"/>
      <c r="AB820" s="1" t="n"/>
    </row>
    <row r="821" ht="12.75" customHeight="1" s="153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  <c r="Y821" s="1" t="n"/>
      <c r="Z821" s="1" t="n"/>
      <c r="AA821" s="1" t="n"/>
      <c r="AB821" s="1" t="n"/>
    </row>
    <row r="822" ht="12.75" customHeight="1" s="153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  <c r="Y822" s="1" t="n"/>
      <c r="Z822" s="1" t="n"/>
      <c r="AA822" s="1" t="n"/>
      <c r="AB822" s="1" t="n"/>
    </row>
    <row r="823" ht="12.75" customHeight="1" s="153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  <c r="Y823" s="1" t="n"/>
      <c r="Z823" s="1" t="n"/>
      <c r="AA823" s="1" t="n"/>
      <c r="AB823" s="1" t="n"/>
    </row>
    <row r="824" ht="12.75" customHeight="1" s="153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  <c r="Y824" s="1" t="n"/>
      <c r="Z824" s="1" t="n"/>
      <c r="AA824" s="1" t="n"/>
      <c r="AB824" s="1" t="n"/>
    </row>
    <row r="825" ht="12.75" customHeight="1" s="153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  <c r="Y825" s="1" t="n"/>
      <c r="Z825" s="1" t="n"/>
      <c r="AA825" s="1" t="n"/>
      <c r="AB825" s="1" t="n"/>
    </row>
    <row r="826" ht="12.75" customHeight="1" s="153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  <c r="Y826" s="1" t="n"/>
      <c r="Z826" s="1" t="n"/>
      <c r="AA826" s="1" t="n"/>
      <c r="AB826" s="1" t="n"/>
    </row>
    <row r="827" ht="12.75" customHeight="1" s="153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  <c r="Y827" s="1" t="n"/>
      <c r="Z827" s="1" t="n"/>
      <c r="AA827" s="1" t="n"/>
      <c r="AB827" s="1" t="n"/>
    </row>
    <row r="828" ht="12.75" customHeight="1" s="153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  <c r="Y828" s="1" t="n"/>
      <c r="Z828" s="1" t="n"/>
      <c r="AA828" s="1" t="n"/>
      <c r="AB828" s="1" t="n"/>
    </row>
    <row r="829" ht="12.75" customHeight="1" s="153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  <c r="Y829" s="1" t="n"/>
      <c r="Z829" s="1" t="n"/>
      <c r="AA829" s="1" t="n"/>
      <c r="AB829" s="1" t="n"/>
    </row>
    <row r="830" ht="12.75" customHeight="1" s="153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  <c r="Y830" s="1" t="n"/>
      <c r="Z830" s="1" t="n"/>
      <c r="AA830" s="1" t="n"/>
      <c r="AB830" s="1" t="n"/>
    </row>
    <row r="831" ht="12.75" customHeight="1" s="153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  <c r="Y831" s="1" t="n"/>
      <c r="Z831" s="1" t="n"/>
      <c r="AA831" s="1" t="n"/>
      <c r="AB831" s="1" t="n"/>
    </row>
    <row r="832" ht="12.75" customHeight="1" s="153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  <c r="Y832" s="1" t="n"/>
      <c r="Z832" s="1" t="n"/>
      <c r="AA832" s="1" t="n"/>
      <c r="AB832" s="1" t="n"/>
    </row>
    <row r="833" ht="12.75" customHeight="1" s="153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  <c r="Y833" s="1" t="n"/>
      <c r="Z833" s="1" t="n"/>
      <c r="AA833" s="1" t="n"/>
      <c r="AB833" s="1" t="n"/>
    </row>
    <row r="834" ht="12.75" customHeight="1" s="153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  <c r="Y834" s="1" t="n"/>
      <c r="Z834" s="1" t="n"/>
      <c r="AA834" s="1" t="n"/>
      <c r="AB834" s="1" t="n"/>
    </row>
    <row r="835" ht="12.75" customHeight="1" s="153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  <c r="Y835" s="1" t="n"/>
      <c r="Z835" s="1" t="n"/>
      <c r="AA835" s="1" t="n"/>
      <c r="AB835" s="1" t="n"/>
    </row>
    <row r="836" ht="12.75" customHeight="1" s="153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  <c r="Y836" s="1" t="n"/>
      <c r="Z836" s="1" t="n"/>
      <c r="AA836" s="1" t="n"/>
      <c r="AB836" s="1" t="n"/>
    </row>
    <row r="837" ht="12.75" customHeight="1" s="153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  <c r="Y837" s="1" t="n"/>
      <c r="Z837" s="1" t="n"/>
      <c r="AA837" s="1" t="n"/>
      <c r="AB837" s="1" t="n"/>
    </row>
    <row r="838" ht="12.75" customHeight="1" s="153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  <c r="Y838" s="1" t="n"/>
      <c r="Z838" s="1" t="n"/>
      <c r="AA838" s="1" t="n"/>
      <c r="AB838" s="1" t="n"/>
    </row>
    <row r="839" ht="12.75" customHeight="1" s="153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  <c r="Y839" s="1" t="n"/>
      <c r="Z839" s="1" t="n"/>
      <c r="AA839" s="1" t="n"/>
      <c r="AB839" s="1" t="n"/>
    </row>
    <row r="840" ht="12.75" customHeight="1" s="153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  <c r="Y840" s="1" t="n"/>
      <c r="Z840" s="1" t="n"/>
      <c r="AA840" s="1" t="n"/>
      <c r="AB840" s="1" t="n"/>
    </row>
    <row r="841" ht="12.75" customHeight="1" s="153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  <c r="Y841" s="1" t="n"/>
      <c r="Z841" s="1" t="n"/>
      <c r="AA841" s="1" t="n"/>
      <c r="AB841" s="1" t="n"/>
    </row>
    <row r="842" ht="12.75" customHeight="1" s="153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  <c r="Y842" s="1" t="n"/>
      <c r="Z842" s="1" t="n"/>
      <c r="AA842" s="1" t="n"/>
      <c r="AB842" s="1" t="n"/>
    </row>
    <row r="843" ht="12.75" customHeight="1" s="153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  <c r="Y843" s="1" t="n"/>
      <c r="Z843" s="1" t="n"/>
      <c r="AA843" s="1" t="n"/>
      <c r="AB843" s="1" t="n"/>
    </row>
    <row r="844" ht="12.75" customHeight="1" s="153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  <c r="Y844" s="1" t="n"/>
      <c r="Z844" s="1" t="n"/>
      <c r="AA844" s="1" t="n"/>
      <c r="AB844" s="1" t="n"/>
    </row>
    <row r="845" ht="12.75" customHeight="1" s="153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  <c r="Y845" s="1" t="n"/>
      <c r="Z845" s="1" t="n"/>
      <c r="AA845" s="1" t="n"/>
      <c r="AB845" s="1" t="n"/>
    </row>
    <row r="846" ht="12.75" customHeight="1" s="153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  <c r="Y846" s="1" t="n"/>
      <c r="Z846" s="1" t="n"/>
      <c r="AA846" s="1" t="n"/>
      <c r="AB846" s="1" t="n"/>
    </row>
    <row r="847" ht="12.75" customHeight="1" s="153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  <c r="Y847" s="1" t="n"/>
      <c r="Z847" s="1" t="n"/>
      <c r="AA847" s="1" t="n"/>
      <c r="AB847" s="1" t="n"/>
    </row>
    <row r="848" ht="12.75" customHeight="1" s="153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  <c r="Y848" s="1" t="n"/>
      <c r="Z848" s="1" t="n"/>
      <c r="AA848" s="1" t="n"/>
      <c r="AB848" s="1" t="n"/>
    </row>
    <row r="849" ht="12.75" customHeight="1" s="153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  <c r="Y849" s="1" t="n"/>
      <c r="Z849" s="1" t="n"/>
      <c r="AA849" s="1" t="n"/>
      <c r="AB849" s="1" t="n"/>
    </row>
    <row r="850" ht="12.75" customHeight="1" s="153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  <c r="Y850" s="1" t="n"/>
      <c r="Z850" s="1" t="n"/>
      <c r="AA850" s="1" t="n"/>
      <c r="AB850" s="1" t="n"/>
    </row>
    <row r="851" ht="12.75" customHeight="1" s="153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  <c r="Y851" s="1" t="n"/>
      <c r="Z851" s="1" t="n"/>
      <c r="AA851" s="1" t="n"/>
      <c r="AB851" s="1" t="n"/>
    </row>
    <row r="852" ht="12.75" customHeight="1" s="153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  <c r="Y852" s="1" t="n"/>
      <c r="Z852" s="1" t="n"/>
      <c r="AA852" s="1" t="n"/>
      <c r="AB852" s="1" t="n"/>
    </row>
    <row r="853" ht="12.75" customHeight="1" s="153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  <c r="Y853" s="1" t="n"/>
      <c r="Z853" s="1" t="n"/>
      <c r="AA853" s="1" t="n"/>
      <c r="AB853" s="1" t="n"/>
    </row>
    <row r="854" ht="12.75" customHeight="1" s="153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  <c r="Y854" s="1" t="n"/>
      <c r="Z854" s="1" t="n"/>
      <c r="AA854" s="1" t="n"/>
      <c r="AB854" s="1" t="n"/>
    </row>
    <row r="855" ht="12.75" customHeight="1" s="153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  <c r="Y855" s="1" t="n"/>
      <c r="Z855" s="1" t="n"/>
      <c r="AA855" s="1" t="n"/>
      <c r="AB855" s="1" t="n"/>
    </row>
    <row r="856" ht="12.75" customHeight="1" s="153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  <c r="Y856" s="1" t="n"/>
      <c r="Z856" s="1" t="n"/>
      <c r="AA856" s="1" t="n"/>
      <c r="AB856" s="1" t="n"/>
    </row>
    <row r="857" ht="12.75" customHeight="1" s="153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  <c r="Y857" s="1" t="n"/>
      <c r="Z857" s="1" t="n"/>
      <c r="AA857" s="1" t="n"/>
      <c r="AB857" s="1" t="n"/>
    </row>
    <row r="858" ht="12.75" customHeight="1" s="153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  <c r="Y858" s="1" t="n"/>
      <c r="Z858" s="1" t="n"/>
      <c r="AA858" s="1" t="n"/>
      <c r="AB858" s="1" t="n"/>
    </row>
    <row r="859" ht="12.75" customHeight="1" s="153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  <c r="Y859" s="1" t="n"/>
      <c r="Z859" s="1" t="n"/>
      <c r="AA859" s="1" t="n"/>
      <c r="AB859" s="1" t="n"/>
    </row>
    <row r="860" ht="12.75" customHeight="1" s="153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  <c r="Y860" s="1" t="n"/>
      <c r="Z860" s="1" t="n"/>
      <c r="AA860" s="1" t="n"/>
      <c r="AB860" s="1" t="n"/>
    </row>
    <row r="861" ht="12.75" customHeight="1" s="153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  <c r="Y861" s="1" t="n"/>
      <c r="Z861" s="1" t="n"/>
      <c r="AA861" s="1" t="n"/>
      <c r="AB861" s="1" t="n"/>
    </row>
    <row r="862" ht="12.75" customHeight="1" s="153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  <c r="Y862" s="1" t="n"/>
      <c r="Z862" s="1" t="n"/>
      <c r="AA862" s="1" t="n"/>
      <c r="AB862" s="1" t="n"/>
    </row>
    <row r="863" ht="12.75" customHeight="1" s="153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  <c r="Y863" s="1" t="n"/>
      <c r="Z863" s="1" t="n"/>
      <c r="AA863" s="1" t="n"/>
      <c r="AB863" s="1" t="n"/>
    </row>
    <row r="864" ht="12.75" customHeight="1" s="153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  <c r="Y864" s="1" t="n"/>
      <c r="Z864" s="1" t="n"/>
      <c r="AA864" s="1" t="n"/>
      <c r="AB864" s="1" t="n"/>
    </row>
    <row r="865" ht="12.75" customHeight="1" s="153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  <c r="Y865" s="1" t="n"/>
      <c r="Z865" s="1" t="n"/>
      <c r="AA865" s="1" t="n"/>
      <c r="AB865" s="1" t="n"/>
    </row>
    <row r="866" ht="12.75" customHeight="1" s="153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  <c r="Y866" s="1" t="n"/>
      <c r="Z866" s="1" t="n"/>
      <c r="AA866" s="1" t="n"/>
      <c r="AB866" s="1" t="n"/>
    </row>
    <row r="867" ht="12.75" customHeight="1" s="153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  <c r="Y867" s="1" t="n"/>
      <c r="Z867" s="1" t="n"/>
      <c r="AA867" s="1" t="n"/>
      <c r="AB867" s="1" t="n"/>
    </row>
    <row r="868" ht="12.75" customHeight="1" s="153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  <c r="Y868" s="1" t="n"/>
      <c r="Z868" s="1" t="n"/>
      <c r="AA868" s="1" t="n"/>
      <c r="AB868" s="1" t="n"/>
    </row>
    <row r="869" ht="12.75" customHeight="1" s="153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  <c r="Y869" s="1" t="n"/>
      <c r="Z869" s="1" t="n"/>
      <c r="AA869" s="1" t="n"/>
      <c r="AB869" s="1" t="n"/>
    </row>
    <row r="870" ht="12.75" customHeight="1" s="153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  <c r="Y870" s="1" t="n"/>
      <c r="Z870" s="1" t="n"/>
      <c r="AA870" s="1" t="n"/>
      <c r="AB870" s="1" t="n"/>
    </row>
    <row r="871" ht="12.75" customHeight="1" s="153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  <c r="Y871" s="1" t="n"/>
      <c r="Z871" s="1" t="n"/>
      <c r="AA871" s="1" t="n"/>
      <c r="AB871" s="1" t="n"/>
    </row>
    <row r="872" ht="12.75" customHeight="1" s="153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  <c r="Y872" s="1" t="n"/>
      <c r="Z872" s="1" t="n"/>
      <c r="AA872" s="1" t="n"/>
      <c r="AB872" s="1" t="n"/>
    </row>
    <row r="873" ht="12.75" customHeight="1" s="153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  <c r="Y873" s="1" t="n"/>
      <c r="Z873" s="1" t="n"/>
      <c r="AA873" s="1" t="n"/>
      <c r="AB873" s="1" t="n"/>
    </row>
    <row r="874" ht="12.75" customHeight="1" s="153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  <c r="Y874" s="1" t="n"/>
      <c r="Z874" s="1" t="n"/>
      <c r="AA874" s="1" t="n"/>
      <c r="AB874" s="1" t="n"/>
    </row>
    <row r="875" ht="12.75" customHeight="1" s="153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  <c r="Y875" s="1" t="n"/>
      <c r="Z875" s="1" t="n"/>
      <c r="AA875" s="1" t="n"/>
      <c r="AB875" s="1" t="n"/>
    </row>
    <row r="876" ht="12.75" customHeight="1" s="153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  <c r="Y876" s="1" t="n"/>
      <c r="Z876" s="1" t="n"/>
      <c r="AA876" s="1" t="n"/>
      <c r="AB876" s="1" t="n"/>
    </row>
    <row r="877" ht="12.75" customHeight="1" s="153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  <c r="Y877" s="1" t="n"/>
      <c r="Z877" s="1" t="n"/>
      <c r="AA877" s="1" t="n"/>
      <c r="AB877" s="1" t="n"/>
    </row>
    <row r="878" ht="12.75" customHeight="1" s="153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  <c r="Y878" s="1" t="n"/>
      <c r="Z878" s="1" t="n"/>
      <c r="AA878" s="1" t="n"/>
      <c r="AB878" s="1" t="n"/>
    </row>
    <row r="879" ht="12.75" customHeight="1" s="153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  <c r="Y879" s="1" t="n"/>
      <c r="Z879" s="1" t="n"/>
      <c r="AA879" s="1" t="n"/>
      <c r="AB879" s="1" t="n"/>
    </row>
    <row r="880" ht="12.75" customHeight="1" s="153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  <c r="Y880" s="1" t="n"/>
      <c r="Z880" s="1" t="n"/>
      <c r="AA880" s="1" t="n"/>
      <c r="AB880" s="1" t="n"/>
    </row>
    <row r="881" ht="12.75" customHeight="1" s="153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  <c r="Y881" s="1" t="n"/>
      <c r="Z881" s="1" t="n"/>
      <c r="AA881" s="1" t="n"/>
      <c r="AB881" s="1" t="n"/>
    </row>
    <row r="882" ht="12.75" customHeight="1" s="153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  <c r="Y882" s="1" t="n"/>
      <c r="Z882" s="1" t="n"/>
      <c r="AA882" s="1" t="n"/>
      <c r="AB882" s="1" t="n"/>
    </row>
    <row r="883" ht="12.75" customHeight="1" s="153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  <c r="Y883" s="1" t="n"/>
      <c r="Z883" s="1" t="n"/>
      <c r="AA883" s="1" t="n"/>
      <c r="AB883" s="1" t="n"/>
    </row>
    <row r="884" ht="12.75" customHeight="1" s="153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  <c r="Y884" s="1" t="n"/>
      <c r="Z884" s="1" t="n"/>
      <c r="AA884" s="1" t="n"/>
      <c r="AB884" s="1" t="n"/>
    </row>
    <row r="885" ht="12.75" customHeight="1" s="153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  <c r="Y885" s="1" t="n"/>
      <c r="Z885" s="1" t="n"/>
      <c r="AA885" s="1" t="n"/>
      <c r="AB885" s="1" t="n"/>
    </row>
    <row r="886" ht="12.75" customHeight="1" s="153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  <c r="Y886" s="1" t="n"/>
      <c r="Z886" s="1" t="n"/>
      <c r="AA886" s="1" t="n"/>
      <c r="AB886" s="1" t="n"/>
    </row>
    <row r="887" ht="12.75" customHeight="1" s="153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  <c r="Y887" s="1" t="n"/>
      <c r="Z887" s="1" t="n"/>
      <c r="AA887" s="1" t="n"/>
      <c r="AB887" s="1" t="n"/>
    </row>
    <row r="888" ht="12.75" customHeight="1" s="153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  <c r="Y888" s="1" t="n"/>
      <c r="Z888" s="1" t="n"/>
      <c r="AA888" s="1" t="n"/>
      <c r="AB888" s="1" t="n"/>
    </row>
    <row r="889" ht="12.75" customHeight="1" s="153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  <c r="Y889" s="1" t="n"/>
      <c r="Z889" s="1" t="n"/>
      <c r="AA889" s="1" t="n"/>
      <c r="AB889" s="1" t="n"/>
    </row>
    <row r="890" ht="12.75" customHeight="1" s="153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  <c r="Y890" s="1" t="n"/>
      <c r="Z890" s="1" t="n"/>
      <c r="AA890" s="1" t="n"/>
      <c r="AB890" s="1" t="n"/>
    </row>
    <row r="891" ht="12.75" customHeight="1" s="153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  <c r="Y891" s="1" t="n"/>
      <c r="Z891" s="1" t="n"/>
      <c r="AA891" s="1" t="n"/>
      <c r="AB891" s="1" t="n"/>
    </row>
    <row r="892" ht="12.75" customHeight="1" s="153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  <c r="Y892" s="1" t="n"/>
      <c r="Z892" s="1" t="n"/>
      <c r="AA892" s="1" t="n"/>
      <c r="AB892" s="1" t="n"/>
    </row>
    <row r="893" ht="12.75" customHeight="1" s="153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  <c r="Y893" s="1" t="n"/>
      <c r="Z893" s="1" t="n"/>
      <c r="AA893" s="1" t="n"/>
      <c r="AB893" s="1" t="n"/>
    </row>
    <row r="894" ht="12.75" customHeight="1" s="153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  <c r="Y894" s="1" t="n"/>
      <c r="Z894" s="1" t="n"/>
      <c r="AA894" s="1" t="n"/>
      <c r="AB894" s="1" t="n"/>
    </row>
    <row r="895" ht="12.75" customHeight="1" s="153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  <c r="Y895" s="1" t="n"/>
      <c r="Z895" s="1" t="n"/>
      <c r="AA895" s="1" t="n"/>
      <c r="AB895" s="1" t="n"/>
    </row>
    <row r="896" ht="12.75" customHeight="1" s="153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  <c r="Y896" s="1" t="n"/>
      <c r="Z896" s="1" t="n"/>
      <c r="AA896" s="1" t="n"/>
      <c r="AB896" s="1" t="n"/>
    </row>
    <row r="897" ht="12.75" customHeight="1" s="153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  <c r="Y897" s="1" t="n"/>
      <c r="Z897" s="1" t="n"/>
      <c r="AA897" s="1" t="n"/>
      <c r="AB897" s="1" t="n"/>
    </row>
    <row r="898" ht="12.75" customHeight="1" s="153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  <c r="Y898" s="1" t="n"/>
      <c r="Z898" s="1" t="n"/>
      <c r="AA898" s="1" t="n"/>
      <c r="AB898" s="1" t="n"/>
    </row>
    <row r="899" ht="12.75" customHeight="1" s="153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  <c r="Y899" s="1" t="n"/>
      <c r="Z899" s="1" t="n"/>
      <c r="AA899" s="1" t="n"/>
      <c r="AB899" s="1" t="n"/>
    </row>
    <row r="900" ht="12.75" customHeight="1" s="153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  <c r="Y900" s="1" t="n"/>
      <c r="Z900" s="1" t="n"/>
      <c r="AA900" s="1" t="n"/>
      <c r="AB900" s="1" t="n"/>
    </row>
    <row r="901" ht="12.75" customHeight="1" s="153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  <c r="Y901" s="1" t="n"/>
      <c r="Z901" s="1" t="n"/>
      <c r="AA901" s="1" t="n"/>
      <c r="AB901" s="1" t="n"/>
    </row>
    <row r="902" ht="12.75" customHeight="1" s="153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  <c r="Y902" s="1" t="n"/>
      <c r="Z902" s="1" t="n"/>
      <c r="AA902" s="1" t="n"/>
      <c r="AB902" s="1" t="n"/>
    </row>
    <row r="903" ht="12.75" customHeight="1" s="153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  <c r="Y903" s="1" t="n"/>
      <c r="Z903" s="1" t="n"/>
      <c r="AA903" s="1" t="n"/>
      <c r="AB903" s="1" t="n"/>
    </row>
    <row r="904" ht="12.75" customHeight="1" s="153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  <c r="Y904" s="1" t="n"/>
      <c r="Z904" s="1" t="n"/>
      <c r="AA904" s="1" t="n"/>
      <c r="AB904" s="1" t="n"/>
    </row>
    <row r="905" ht="12.75" customHeight="1" s="153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  <c r="Y905" s="1" t="n"/>
      <c r="Z905" s="1" t="n"/>
      <c r="AA905" s="1" t="n"/>
      <c r="AB905" s="1" t="n"/>
    </row>
    <row r="906" ht="12.75" customHeight="1" s="153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  <c r="Y906" s="1" t="n"/>
      <c r="Z906" s="1" t="n"/>
      <c r="AA906" s="1" t="n"/>
      <c r="AB906" s="1" t="n"/>
    </row>
    <row r="907" ht="12.75" customHeight="1" s="153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  <c r="Y907" s="1" t="n"/>
      <c r="Z907" s="1" t="n"/>
      <c r="AA907" s="1" t="n"/>
      <c r="AB907" s="1" t="n"/>
    </row>
    <row r="908" ht="12.75" customHeight="1" s="153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  <c r="Y908" s="1" t="n"/>
      <c r="Z908" s="1" t="n"/>
      <c r="AA908" s="1" t="n"/>
      <c r="AB908" s="1" t="n"/>
    </row>
    <row r="909" ht="12.75" customHeight="1" s="153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  <c r="Y909" s="1" t="n"/>
      <c r="Z909" s="1" t="n"/>
      <c r="AA909" s="1" t="n"/>
      <c r="AB909" s="1" t="n"/>
    </row>
    <row r="910" ht="12.75" customHeight="1" s="153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  <c r="Y910" s="1" t="n"/>
      <c r="Z910" s="1" t="n"/>
      <c r="AA910" s="1" t="n"/>
      <c r="AB910" s="1" t="n"/>
    </row>
    <row r="911" ht="12.75" customHeight="1" s="153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  <c r="Y911" s="1" t="n"/>
      <c r="Z911" s="1" t="n"/>
      <c r="AA911" s="1" t="n"/>
      <c r="AB911" s="1" t="n"/>
    </row>
    <row r="912" ht="12.75" customHeight="1" s="153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  <c r="Y912" s="1" t="n"/>
      <c r="Z912" s="1" t="n"/>
      <c r="AA912" s="1" t="n"/>
      <c r="AB912" s="1" t="n"/>
    </row>
    <row r="913" ht="12.75" customHeight="1" s="153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  <c r="Y913" s="1" t="n"/>
      <c r="Z913" s="1" t="n"/>
      <c r="AA913" s="1" t="n"/>
      <c r="AB913" s="1" t="n"/>
    </row>
    <row r="914" ht="12.75" customHeight="1" s="153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  <c r="Y914" s="1" t="n"/>
      <c r="Z914" s="1" t="n"/>
      <c r="AA914" s="1" t="n"/>
      <c r="AB914" s="1" t="n"/>
    </row>
    <row r="915" ht="12.75" customHeight="1" s="153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  <c r="Y915" s="1" t="n"/>
      <c r="Z915" s="1" t="n"/>
      <c r="AA915" s="1" t="n"/>
      <c r="AB915" s="1" t="n"/>
    </row>
    <row r="916" ht="12.75" customHeight="1" s="153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  <c r="Y916" s="1" t="n"/>
      <c r="Z916" s="1" t="n"/>
      <c r="AA916" s="1" t="n"/>
      <c r="AB916" s="1" t="n"/>
    </row>
    <row r="917" ht="12.75" customHeight="1" s="153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  <c r="Y917" s="1" t="n"/>
      <c r="Z917" s="1" t="n"/>
      <c r="AA917" s="1" t="n"/>
      <c r="AB917" s="1" t="n"/>
    </row>
    <row r="918" ht="12.75" customHeight="1" s="153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  <c r="Y918" s="1" t="n"/>
      <c r="Z918" s="1" t="n"/>
      <c r="AA918" s="1" t="n"/>
      <c r="AB918" s="1" t="n"/>
    </row>
    <row r="919" ht="12.75" customHeight="1" s="153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  <c r="Y919" s="1" t="n"/>
      <c r="Z919" s="1" t="n"/>
      <c r="AA919" s="1" t="n"/>
      <c r="AB919" s="1" t="n"/>
    </row>
    <row r="920" ht="12.75" customHeight="1" s="153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  <c r="Y920" s="1" t="n"/>
      <c r="Z920" s="1" t="n"/>
      <c r="AA920" s="1" t="n"/>
      <c r="AB920" s="1" t="n"/>
    </row>
    <row r="921" ht="12.75" customHeight="1" s="153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  <c r="Y921" s="1" t="n"/>
      <c r="Z921" s="1" t="n"/>
      <c r="AA921" s="1" t="n"/>
      <c r="AB921" s="1" t="n"/>
    </row>
    <row r="922" ht="12.75" customHeight="1" s="153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  <c r="Y922" s="1" t="n"/>
      <c r="Z922" s="1" t="n"/>
      <c r="AA922" s="1" t="n"/>
      <c r="AB922" s="1" t="n"/>
    </row>
    <row r="923" ht="12.75" customHeight="1" s="153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  <c r="Y923" s="1" t="n"/>
      <c r="Z923" s="1" t="n"/>
      <c r="AA923" s="1" t="n"/>
      <c r="AB923" s="1" t="n"/>
    </row>
    <row r="924" ht="12.75" customHeight="1" s="153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  <c r="Y924" s="1" t="n"/>
      <c r="Z924" s="1" t="n"/>
      <c r="AA924" s="1" t="n"/>
      <c r="AB924" s="1" t="n"/>
    </row>
    <row r="925" ht="12.75" customHeight="1" s="153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  <c r="Y925" s="1" t="n"/>
      <c r="Z925" s="1" t="n"/>
      <c r="AA925" s="1" t="n"/>
      <c r="AB925" s="1" t="n"/>
    </row>
    <row r="926" ht="12.75" customHeight="1" s="153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  <c r="Y926" s="1" t="n"/>
      <c r="Z926" s="1" t="n"/>
      <c r="AA926" s="1" t="n"/>
      <c r="AB926" s="1" t="n"/>
    </row>
    <row r="927" ht="12.75" customHeight="1" s="153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  <c r="Y927" s="1" t="n"/>
      <c r="Z927" s="1" t="n"/>
      <c r="AA927" s="1" t="n"/>
      <c r="AB927" s="1" t="n"/>
    </row>
    <row r="928" ht="12.75" customHeight="1" s="153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  <c r="Y928" s="1" t="n"/>
      <c r="Z928" s="1" t="n"/>
      <c r="AA928" s="1" t="n"/>
      <c r="AB928" s="1" t="n"/>
    </row>
    <row r="929" ht="12.75" customHeight="1" s="153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  <c r="Y929" s="1" t="n"/>
      <c r="Z929" s="1" t="n"/>
      <c r="AA929" s="1" t="n"/>
      <c r="AB929" s="1" t="n"/>
    </row>
    <row r="930" ht="12.75" customHeight="1" s="153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  <c r="Y930" s="1" t="n"/>
      <c r="Z930" s="1" t="n"/>
      <c r="AA930" s="1" t="n"/>
      <c r="AB930" s="1" t="n"/>
    </row>
    <row r="931" ht="12.75" customHeight="1" s="153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  <c r="Y931" s="1" t="n"/>
      <c r="Z931" s="1" t="n"/>
      <c r="AA931" s="1" t="n"/>
      <c r="AB931" s="1" t="n"/>
    </row>
    <row r="932" ht="12.75" customHeight="1" s="153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  <c r="Y932" s="1" t="n"/>
      <c r="Z932" s="1" t="n"/>
      <c r="AA932" s="1" t="n"/>
      <c r="AB932" s="1" t="n"/>
    </row>
    <row r="933" ht="12.75" customHeight="1" s="153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  <c r="Y933" s="1" t="n"/>
      <c r="Z933" s="1" t="n"/>
      <c r="AA933" s="1" t="n"/>
      <c r="AB933" s="1" t="n"/>
    </row>
    <row r="934" ht="12.75" customHeight="1" s="153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  <c r="Y934" s="1" t="n"/>
      <c r="Z934" s="1" t="n"/>
      <c r="AA934" s="1" t="n"/>
      <c r="AB934" s="1" t="n"/>
    </row>
    <row r="935" ht="12.75" customHeight="1" s="153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  <c r="Y935" s="1" t="n"/>
      <c r="Z935" s="1" t="n"/>
      <c r="AA935" s="1" t="n"/>
      <c r="AB935" s="1" t="n"/>
    </row>
    <row r="936" ht="12.75" customHeight="1" s="153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  <c r="Y936" s="1" t="n"/>
      <c r="Z936" s="1" t="n"/>
      <c r="AA936" s="1" t="n"/>
      <c r="AB936" s="1" t="n"/>
    </row>
    <row r="937" ht="12.75" customHeight="1" s="153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  <c r="Y937" s="1" t="n"/>
      <c r="Z937" s="1" t="n"/>
      <c r="AA937" s="1" t="n"/>
      <c r="AB937" s="1" t="n"/>
    </row>
    <row r="938" ht="12.75" customHeight="1" s="153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  <c r="Y938" s="1" t="n"/>
      <c r="Z938" s="1" t="n"/>
      <c r="AA938" s="1" t="n"/>
      <c r="AB938" s="1" t="n"/>
    </row>
    <row r="939" ht="12.75" customHeight="1" s="153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  <c r="Y939" s="1" t="n"/>
      <c r="Z939" s="1" t="n"/>
      <c r="AA939" s="1" t="n"/>
      <c r="AB939" s="1" t="n"/>
    </row>
    <row r="940" ht="12.75" customHeight="1" s="153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  <c r="Y940" s="1" t="n"/>
      <c r="Z940" s="1" t="n"/>
      <c r="AA940" s="1" t="n"/>
      <c r="AB940" s="1" t="n"/>
    </row>
    <row r="941" ht="12.75" customHeight="1" s="153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  <c r="Y941" s="1" t="n"/>
      <c r="Z941" s="1" t="n"/>
      <c r="AA941" s="1" t="n"/>
      <c r="AB941" s="1" t="n"/>
    </row>
    <row r="942" ht="12.75" customHeight="1" s="153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  <c r="Y942" s="1" t="n"/>
      <c r="Z942" s="1" t="n"/>
      <c r="AA942" s="1" t="n"/>
      <c r="AB942" s="1" t="n"/>
    </row>
    <row r="943" ht="12.75" customHeight="1" s="153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  <c r="Y943" s="1" t="n"/>
      <c r="Z943" s="1" t="n"/>
      <c r="AA943" s="1" t="n"/>
      <c r="AB943" s="1" t="n"/>
    </row>
    <row r="944" ht="12.75" customHeight="1" s="153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  <c r="Y944" s="1" t="n"/>
      <c r="Z944" s="1" t="n"/>
      <c r="AA944" s="1" t="n"/>
      <c r="AB944" s="1" t="n"/>
    </row>
    <row r="945" ht="12.75" customHeight="1" s="153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  <c r="Y945" s="1" t="n"/>
      <c r="Z945" s="1" t="n"/>
      <c r="AA945" s="1" t="n"/>
      <c r="AB945" s="1" t="n"/>
    </row>
    <row r="946" ht="12.75" customHeight="1" s="153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  <c r="Y946" s="1" t="n"/>
      <c r="Z946" s="1" t="n"/>
      <c r="AA946" s="1" t="n"/>
      <c r="AB946" s="1" t="n"/>
    </row>
    <row r="947" ht="12.75" customHeight="1" s="153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  <c r="Y947" s="1" t="n"/>
      <c r="Z947" s="1" t="n"/>
      <c r="AA947" s="1" t="n"/>
      <c r="AB947" s="1" t="n"/>
    </row>
    <row r="948" ht="12.75" customHeight="1" s="153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  <c r="Y948" s="1" t="n"/>
      <c r="Z948" s="1" t="n"/>
      <c r="AA948" s="1" t="n"/>
      <c r="AB948" s="1" t="n"/>
    </row>
    <row r="949" ht="12.75" customHeight="1" s="153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  <c r="Y949" s="1" t="n"/>
      <c r="Z949" s="1" t="n"/>
      <c r="AA949" s="1" t="n"/>
      <c r="AB949" s="1" t="n"/>
    </row>
    <row r="950" ht="12.75" customHeight="1" s="153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  <c r="Y950" s="1" t="n"/>
      <c r="Z950" s="1" t="n"/>
      <c r="AA950" s="1" t="n"/>
      <c r="AB950" s="1" t="n"/>
    </row>
    <row r="951" ht="12.75" customHeight="1" s="153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  <c r="Y951" s="1" t="n"/>
      <c r="Z951" s="1" t="n"/>
      <c r="AA951" s="1" t="n"/>
      <c r="AB951" s="1" t="n"/>
    </row>
    <row r="952" ht="12.75" customHeight="1" s="153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  <c r="Y952" s="1" t="n"/>
      <c r="Z952" s="1" t="n"/>
      <c r="AA952" s="1" t="n"/>
      <c r="AB952" s="1" t="n"/>
    </row>
    <row r="953" ht="12.75" customHeight="1" s="153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  <c r="Y953" s="1" t="n"/>
      <c r="Z953" s="1" t="n"/>
      <c r="AA953" s="1" t="n"/>
      <c r="AB953" s="1" t="n"/>
    </row>
    <row r="954" ht="12.75" customHeight="1" s="153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  <c r="Y954" s="1" t="n"/>
      <c r="Z954" s="1" t="n"/>
      <c r="AA954" s="1" t="n"/>
      <c r="AB954" s="1" t="n"/>
    </row>
    <row r="955" ht="12.75" customHeight="1" s="153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  <c r="Y955" s="1" t="n"/>
      <c r="Z955" s="1" t="n"/>
      <c r="AA955" s="1" t="n"/>
      <c r="AB955" s="1" t="n"/>
    </row>
    <row r="956" ht="12.75" customHeight="1" s="153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  <c r="Y956" s="1" t="n"/>
      <c r="Z956" s="1" t="n"/>
      <c r="AA956" s="1" t="n"/>
      <c r="AB956" s="1" t="n"/>
    </row>
    <row r="957" ht="12.75" customHeight="1" s="153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  <c r="Y957" s="1" t="n"/>
      <c r="Z957" s="1" t="n"/>
      <c r="AA957" s="1" t="n"/>
      <c r="AB957" s="1" t="n"/>
    </row>
    <row r="958" ht="12.75" customHeight="1" s="153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  <c r="Y958" s="1" t="n"/>
      <c r="Z958" s="1" t="n"/>
      <c r="AA958" s="1" t="n"/>
      <c r="AB958" s="1" t="n"/>
    </row>
    <row r="959" ht="12.75" customHeight="1" s="153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  <c r="Y959" s="1" t="n"/>
      <c r="Z959" s="1" t="n"/>
      <c r="AA959" s="1" t="n"/>
      <c r="AB959" s="1" t="n"/>
    </row>
    <row r="960" ht="12.75" customHeight="1" s="153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  <c r="Y960" s="1" t="n"/>
      <c r="Z960" s="1" t="n"/>
      <c r="AA960" s="1" t="n"/>
      <c r="AB960" s="1" t="n"/>
    </row>
    <row r="961" ht="12.75" customHeight="1" s="153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  <c r="Y961" s="1" t="n"/>
      <c r="Z961" s="1" t="n"/>
      <c r="AA961" s="1" t="n"/>
      <c r="AB961" s="1" t="n"/>
    </row>
    <row r="962" ht="12.75" customHeight="1" s="153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  <c r="Y962" s="1" t="n"/>
      <c r="Z962" s="1" t="n"/>
      <c r="AA962" s="1" t="n"/>
      <c r="AB962" s="1" t="n"/>
    </row>
    <row r="963" ht="12.75" customHeight="1" s="153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  <c r="Y963" s="1" t="n"/>
      <c r="Z963" s="1" t="n"/>
      <c r="AA963" s="1" t="n"/>
      <c r="AB963" s="1" t="n"/>
    </row>
    <row r="964" ht="12.75" customHeight="1" s="153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  <c r="Y964" s="1" t="n"/>
      <c r="Z964" s="1" t="n"/>
      <c r="AA964" s="1" t="n"/>
      <c r="AB964" s="1" t="n"/>
    </row>
    <row r="965" ht="12.75" customHeight="1" s="153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  <c r="Y965" s="1" t="n"/>
      <c r="Z965" s="1" t="n"/>
      <c r="AA965" s="1" t="n"/>
      <c r="AB965" s="1" t="n"/>
    </row>
    <row r="966" ht="12.75" customHeight="1" s="153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  <c r="Y966" s="1" t="n"/>
      <c r="Z966" s="1" t="n"/>
      <c r="AA966" s="1" t="n"/>
      <c r="AB966" s="1" t="n"/>
    </row>
    <row r="967" ht="12.75" customHeight="1" s="153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  <c r="Y967" s="1" t="n"/>
      <c r="Z967" s="1" t="n"/>
      <c r="AA967" s="1" t="n"/>
      <c r="AB967" s="1" t="n"/>
    </row>
    <row r="968" ht="12.75" customHeight="1" s="153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  <c r="Y968" s="1" t="n"/>
      <c r="Z968" s="1" t="n"/>
      <c r="AA968" s="1" t="n"/>
      <c r="AB968" s="1" t="n"/>
    </row>
    <row r="969" ht="12.75" customHeight="1" s="153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  <c r="Y969" s="1" t="n"/>
      <c r="Z969" s="1" t="n"/>
      <c r="AA969" s="1" t="n"/>
      <c r="AB969" s="1" t="n"/>
    </row>
    <row r="970" ht="12.75" customHeight="1" s="153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  <c r="Y970" s="1" t="n"/>
      <c r="Z970" s="1" t="n"/>
      <c r="AA970" s="1" t="n"/>
      <c r="AB970" s="1" t="n"/>
    </row>
    <row r="971" ht="12.75" customHeight="1" s="153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  <c r="Y971" s="1" t="n"/>
      <c r="Z971" s="1" t="n"/>
      <c r="AA971" s="1" t="n"/>
      <c r="AB971" s="1" t="n"/>
    </row>
    <row r="972" ht="12.75" customHeight="1" s="153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  <c r="Y972" s="1" t="n"/>
      <c r="Z972" s="1" t="n"/>
      <c r="AA972" s="1" t="n"/>
      <c r="AB972" s="1" t="n"/>
    </row>
    <row r="973" ht="12.75" customHeight="1" s="153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  <c r="Y973" s="1" t="n"/>
      <c r="Z973" s="1" t="n"/>
      <c r="AA973" s="1" t="n"/>
      <c r="AB973" s="1" t="n"/>
    </row>
    <row r="974" ht="12.75" customHeight="1" s="153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  <c r="Y974" s="1" t="n"/>
      <c r="Z974" s="1" t="n"/>
      <c r="AA974" s="1" t="n"/>
      <c r="AB974" s="1" t="n"/>
    </row>
    <row r="975" ht="12.75" customHeight="1" s="153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  <c r="Y975" s="1" t="n"/>
      <c r="Z975" s="1" t="n"/>
      <c r="AA975" s="1" t="n"/>
      <c r="AB975" s="1" t="n"/>
    </row>
    <row r="976" ht="12.75" customHeight="1" s="153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  <c r="Y976" s="1" t="n"/>
      <c r="Z976" s="1" t="n"/>
      <c r="AA976" s="1" t="n"/>
      <c r="AB976" s="1" t="n"/>
    </row>
    <row r="977" ht="12.75" customHeight="1" s="153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  <c r="Y977" s="1" t="n"/>
      <c r="Z977" s="1" t="n"/>
      <c r="AA977" s="1" t="n"/>
      <c r="AB977" s="1" t="n"/>
    </row>
    <row r="978" ht="12.75" customHeight="1" s="153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  <c r="Y978" s="1" t="n"/>
      <c r="Z978" s="1" t="n"/>
      <c r="AA978" s="1" t="n"/>
      <c r="AB978" s="1" t="n"/>
    </row>
    <row r="979" ht="12.75" customHeight="1" s="153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  <c r="Y979" s="1" t="n"/>
      <c r="Z979" s="1" t="n"/>
      <c r="AA979" s="1" t="n"/>
      <c r="AB979" s="1" t="n"/>
    </row>
    <row r="980" ht="12.75" customHeight="1" s="153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  <c r="Y980" s="1" t="n"/>
      <c r="Z980" s="1" t="n"/>
      <c r="AA980" s="1" t="n"/>
      <c r="AB980" s="1" t="n"/>
    </row>
    <row r="981" ht="12.75" customHeight="1" s="153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  <c r="Y981" s="1" t="n"/>
      <c r="Z981" s="1" t="n"/>
      <c r="AA981" s="1" t="n"/>
      <c r="AB981" s="1" t="n"/>
    </row>
    <row r="982" ht="12.75" customHeight="1" s="153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  <c r="Y982" s="1" t="n"/>
      <c r="Z982" s="1" t="n"/>
      <c r="AA982" s="1" t="n"/>
      <c r="AB982" s="1" t="n"/>
    </row>
    <row r="983" ht="12.75" customHeight="1" s="153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  <c r="Y983" s="1" t="n"/>
      <c r="Z983" s="1" t="n"/>
      <c r="AA983" s="1" t="n"/>
      <c r="AB983" s="1" t="n"/>
    </row>
    <row r="984" ht="12.75" customHeight="1" s="153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  <c r="Y984" s="1" t="n"/>
      <c r="Z984" s="1" t="n"/>
      <c r="AA984" s="1" t="n"/>
      <c r="AB984" s="1" t="n"/>
    </row>
    <row r="985" ht="12.75" customHeight="1" s="153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  <c r="Y985" s="1" t="n"/>
      <c r="Z985" s="1" t="n"/>
      <c r="AA985" s="1" t="n"/>
      <c r="AB985" s="1" t="n"/>
    </row>
    <row r="986" ht="12.75" customHeight="1" s="153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  <c r="Y986" s="1" t="n"/>
      <c r="Z986" s="1" t="n"/>
      <c r="AA986" s="1" t="n"/>
      <c r="AB986" s="1" t="n"/>
    </row>
    <row r="987" ht="12.75" customHeight="1" s="153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  <c r="Y987" s="1" t="n"/>
      <c r="Z987" s="1" t="n"/>
      <c r="AA987" s="1" t="n"/>
      <c r="AB987" s="1" t="n"/>
    </row>
    <row r="988" ht="12.75" customHeight="1" s="153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  <c r="Y988" s="1" t="n"/>
      <c r="Z988" s="1" t="n"/>
      <c r="AA988" s="1" t="n"/>
      <c r="AB988" s="1" t="n"/>
    </row>
    <row r="989" ht="12.75" customHeight="1" s="153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  <c r="Y989" s="1" t="n"/>
      <c r="Z989" s="1" t="n"/>
      <c r="AA989" s="1" t="n"/>
      <c r="AB989" s="1" t="n"/>
    </row>
    <row r="990" ht="12.75" customHeight="1" s="153">
      <c r="A990" s="1" t="n"/>
      <c r="B990" s="1" t="n"/>
      <c r="C990" s="1" t="n"/>
      <c r="D990" s="1" t="n"/>
      <c r="E990" s="1" t="n"/>
      <c r="F990" s="1" t="n"/>
      <c r="G990" s="1" t="n"/>
      <c r="H990" s="1" t="n"/>
      <c r="I990" s="1" t="n"/>
      <c r="J990" s="1" t="n"/>
      <c r="K990" s="1" t="n"/>
      <c r="L990" s="1" t="n"/>
      <c r="M990" s="1" t="n"/>
      <c r="N990" s="1" t="n"/>
      <c r="O990" s="1" t="n"/>
      <c r="P990" s="1" t="n"/>
      <c r="Q990" s="1" t="n"/>
      <c r="R990" s="1" t="n"/>
      <c r="S990" s="1" t="n"/>
      <c r="T990" s="1" t="n"/>
      <c r="U990" s="1" t="n"/>
      <c r="V990" s="1" t="n"/>
      <c r="W990" s="1" t="n"/>
      <c r="X990" s="1" t="n"/>
      <c r="Y990" s="1" t="n"/>
      <c r="Z990" s="1" t="n"/>
      <c r="AA990" s="1" t="n"/>
      <c r="AB990" s="1" t="n"/>
    </row>
    <row r="991" ht="12.75" customHeight="1" s="153">
      <c r="A991" s="1" t="n"/>
      <c r="B991" s="1" t="n"/>
      <c r="C991" s="1" t="n"/>
      <c r="D991" s="1" t="n"/>
      <c r="E991" s="1" t="n"/>
      <c r="F991" s="1" t="n"/>
      <c r="G991" s="1" t="n"/>
      <c r="H991" s="1" t="n"/>
      <c r="I991" s="1" t="n"/>
      <c r="J991" s="1" t="n"/>
      <c r="K991" s="1" t="n"/>
      <c r="L991" s="1" t="n"/>
      <c r="M991" s="1" t="n"/>
      <c r="N991" s="1" t="n"/>
      <c r="O991" s="1" t="n"/>
      <c r="P991" s="1" t="n"/>
      <c r="Q991" s="1" t="n"/>
      <c r="R991" s="1" t="n"/>
      <c r="S991" s="1" t="n"/>
      <c r="T991" s="1" t="n"/>
      <c r="U991" s="1" t="n"/>
      <c r="V991" s="1" t="n"/>
      <c r="W991" s="1" t="n"/>
      <c r="X991" s="1" t="n"/>
      <c r="Y991" s="1" t="n"/>
      <c r="Z991" s="1" t="n"/>
      <c r="AA991" s="1" t="n"/>
      <c r="AB991" s="1" t="n"/>
    </row>
    <row r="992" ht="12.75" customHeight="1" s="153">
      <c r="A992" s="1" t="n"/>
      <c r="B992" s="1" t="n"/>
      <c r="C992" s="1" t="n"/>
      <c r="D992" s="1" t="n"/>
      <c r="E992" s="1" t="n"/>
      <c r="F992" s="1" t="n"/>
      <c r="G992" s="1" t="n"/>
      <c r="H992" s="1" t="n"/>
      <c r="I992" s="1" t="n"/>
      <c r="J992" s="1" t="n"/>
      <c r="K992" s="1" t="n"/>
      <c r="L992" s="1" t="n"/>
      <c r="M992" s="1" t="n"/>
      <c r="N992" s="1" t="n"/>
      <c r="O992" s="1" t="n"/>
      <c r="P992" s="1" t="n"/>
      <c r="Q992" s="1" t="n"/>
      <c r="R992" s="1" t="n"/>
      <c r="S992" s="1" t="n"/>
      <c r="T992" s="1" t="n"/>
      <c r="U992" s="1" t="n"/>
      <c r="V992" s="1" t="n"/>
      <c r="W992" s="1" t="n"/>
      <c r="X992" s="1" t="n"/>
      <c r="Y992" s="1" t="n"/>
      <c r="Z992" s="1" t="n"/>
      <c r="AA992" s="1" t="n"/>
      <c r="AB992" s="1" t="n"/>
    </row>
    <row r="993" ht="12.75" customHeight="1" s="153">
      <c r="A993" s="1" t="n"/>
      <c r="B993" s="1" t="n"/>
      <c r="C993" s="1" t="n"/>
      <c r="D993" s="1" t="n"/>
      <c r="E993" s="1" t="n"/>
      <c r="F993" s="1" t="n"/>
      <c r="G993" s="1" t="n"/>
      <c r="H993" s="1" t="n"/>
      <c r="I993" s="1" t="n"/>
      <c r="J993" s="1" t="n"/>
      <c r="K993" s="1" t="n"/>
      <c r="L993" s="1" t="n"/>
      <c r="M993" s="1" t="n"/>
      <c r="N993" s="1" t="n"/>
      <c r="O993" s="1" t="n"/>
      <c r="P993" s="1" t="n"/>
      <c r="Q993" s="1" t="n"/>
      <c r="R993" s="1" t="n"/>
      <c r="S993" s="1" t="n"/>
      <c r="T993" s="1" t="n"/>
      <c r="U993" s="1" t="n"/>
      <c r="V993" s="1" t="n"/>
      <c r="W993" s="1" t="n"/>
      <c r="X993" s="1" t="n"/>
      <c r="Y993" s="1" t="n"/>
      <c r="Z993" s="1" t="n"/>
      <c r="AA993" s="1" t="n"/>
      <c r="AB993" s="1" t="n"/>
    </row>
    <row r="994" ht="12.75" customHeight="1" s="153">
      <c r="A994" s="1" t="n"/>
      <c r="B994" s="1" t="n"/>
      <c r="C994" s="1" t="n"/>
      <c r="D994" s="1" t="n"/>
      <c r="E994" s="1" t="n"/>
      <c r="F994" s="1" t="n"/>
      <c r="G994" s="1" t="n"/>
      <c r="H994" s="1" t="n"/>
      <c r="I994" s="1" t="n"/>
      <c r="J994" s="1" t="n"/>
      <c r="K994" s="1" t="n"/>
      <c r="L994" s="1" t="n"/>
      <c r="M994" s="1" t="n"/>
      <c r="N994" s="1" t="n"/>
      <c r="O994" s="1" t="n"/>
      <c r="P994" s="1" t="n"/>
      <c r="Q994" s="1" t="n"/>
      <c r="R994" s="1" t="n"/>
      <c r="S994" s="1" t="n"/>
      <c r="T994" s="1" t="n"/>
      <c r="U994" s="1" t="n"/>
      <c r="V994" s="1" t="n"/>
      <c r="W994" s="1" t="n"/>
      <c r="X994" s="1" t="n"/>
      <c r="Y994" s="1" t="n"/>
      <c r="Z994" s="1" t="n"/>
      <c r="AA994" s="1" t="n"/>
      <c r="AB994" s="1" t="n"/>
    </row>
    <row r="995" ht="12.75" customHeight="1" s="153">
      <c r="A995" s="1" t="n"/>
      <c r="B995" s="1" t="n"/>
      <c r="C995" s="1" t="n"/>
      <c r="D995" s="1" t="n"/>
      <c r="E995" s="1" t="n"/>
      <c r="F995" s="1" t="n"/>
      <c r="G995" s="1" t="n"/>
      <c r="H995" s="1" t="n"/>
      <c r="I995" s="1" t="n"/>
      <c r="J995" s="1" t="n"/>
      <c r="K995" s="1" t="n"/>
      <c r="L995" s="1" t="n"/>
      <c r="M995" s="1" t="n"/>
      <c r="N995" s="1" t="n"/>
      <c r="O995" s="1" t="n"/>
      <c r="P995" s="1" t="n"/>
      <c r="Q995" s="1" t="n"/>
      <c r="R995" s="1" t="n"/>
      <c r="S995" s="1" t="n"/>
      <c r="T995" s="1" t="n"/>
      <c r="U995" s="1" t="n"/>
      <c r="V995" s="1" t="n"/>
      <c r="W995" s="1" t="n"/>
      <c r="X995" s="1" t="n"/>
      <c r="Y995" s="1" t="n"/>
      <c r="Z995" s="1" t="n"/>
      <c r="AA995" s="1" t="n"/>
      <c r="AB995" s="1" t="n"/>
    </row>
    <row r="996" ht="12.75" customHeight="1" s="153">
      <c r="A996" s="1" t="n"/>
      <c r="B996" s="1" t="n"/>
      <c r="C996" s="1" t="n"/>
      <c r="D996" s="1" t="n"/>
      <c r="E996" s="1" t="n"/>
      <c r="F996" s="1" t="n"/>
      <c r="G996" s="1" t="n"/>
      <c r="H996" s="1" t="n"/>
      <c r="I996" s="1" t="n"/>
      <c r="J996" s="1" t="n"/>
      <c r="K996" s="1" t="n"/>
      <c r="L996" s="1" t="n"/>
      <c r="M996" s="1" t="n"/>
      <c r="N996" s="1" t="n"/>
      <c r="O996" s="1" t="n"/>
      <c r="P996" s="1" t="n"/>
      <c r="Q996" s="1" t="n"/>
      <c r="R996" s="1" t="n"/>
      <c r="S996" s="1" t="n"/>
      <c r="T996" s="1" t="n"/>
      <c r="U996" s="1" t="n"/>
      <c r="V996" s="1" t="n"/>
      <c r="W996" s="1" t="n"/>
      <c r="X996" s="1" t="n"/>
      <c r="Y996" s="1" t="n"/>
      <c r="Z996" s="1" t="n"/>
      <c r="AA996" s="1" t="n"/>
      <c r="AB996" s="1" t="n"/>
    </row>
    <row r="997" ht="12.75" customHeight="1" s="153">
      <c r="A997" s="1" t="n"/>
      <c r="B997" s="1" t="n"/>
      <c r="C997" s="1" t="n"/>
      <c r="D997" s="1" t="n"/>
      <c r="E997" s="1" t="n"/>
      <c r="F997" s="1" t="n"/>
      <c r="G997" s="1" t="n"/>
      <c r="H997" s="1" t="n"/>
      <c r="I997" s="1" t="n"/>
      <c r="J997" s="1" t="n"/>
      <c r="K997" s="1" t="n"/>
      <c r="L997" s="1" t="n"/>
      <c r="M997" s="1" t="n"/>
      <c r="N997" s="1" t="n"/>
      <c r="O997" s="1" t="n"/>
      <c r="P997" s="1" t="n"/>
      <c r="Q997" s="1" t="n"/>
      <c r="R997" s="1" t="n"/>
      <c r="S997" s="1" t="n"/>
      <c r="T997" s="1" t="n"/>
      <c r="U997" s="1" t="n"/>
      <c r="V997" s="1" t="n"/>
      <c r="W997" s="1" t="n"/>
      <c r="X997" s="1" t="n"/>
      <c r="Y997" s="1" t="n"/>
      <c r="Z997" s="1" t="n"/>
      <c r="AA997" s="1" t="n"/>
      <c r="AB997" s="1" t="n"/>
    </row>
    <row r="998" ht="12.75" customHeight="1" s="153">
      <c r="A998" s="1" t="n"/>
      <c r="B998" s="1" t="n"/>
      <c r="C998" s="1" t="n"/>
      <c r="D998" s="1" t="n"/>
      <c r="E998" s="1" t="n"/>
      <c r="F998" s="1" t="n"/>
      <c r="G998" s="1" t="n"/>
      <c r="H998" s="1" t="n"/>
      <c r="I998" s="1" t="n"/>
      <c r="J998" s="1" t="n"/>
      <c r="K998" s="1" t="n"/>
      <c r="L998" s="1" t="n"/>
      <c r="M998" s="1" t="n"/>
      <c r="N998" s="1" t="n"/>
      <c r="O998" s="1" t="n"/>
      <c r="P998" s="1" t="n"/>
      <c r="Q998" s="1" t="n"/>
      <c r="R998" s="1" t="n"/>
      <c r="S998" s="1" t="n"/>
      <c r="T998" s="1" t="n"/>
      <c r="U998" s="1" t="n"/>
      <c r="V998" s="1" t="n"/>
      <c r="W998" s="1" t="n"/>
      <c r="X998" s="1" t="n"/>
      <c r="Y998" s="1" t="n"/>
      <c r="Z998" s="1" t="n"/>
      <c r="AA998" s="1" t="n"/>
      <c r="AB998" s="1" t="n"/>
    </row>
    <row r="999" ht="12.75" customHeight="1" s="153">
      <c r="A999" s="1" t="n"/>
      <c r="B999" s="1" t="n"/>
      <c r="C999" s="1" t="n"/>
      <c r="D999" s="1" t="n"/>
      <c r="E999" s="1" t="n"/>
      <c r="F999" s="1" t="n"/>
      <c r="G999" s="1" t="n"/>
      <c r="H999" s="1" t="n"/>
      <c r="I999" s="1" t="n"/>
      <c r="J999" s="1" t="n"/>
      <c r="K999" s="1" t="n"/>
      <c r="L999" s="1" t="n"/>
      <c r="M999" s="1" t="n"/>
      <c r="N999" s="1" t="n"/>
      <c r="O999" s="1" t="n"/>
      <c r="P999" s="1" t="n"/>
      <c r="Q999" s="1" t="n"/>
      <c r="R999" s="1" t="n"/>
      <c r="S999" s="1" t="n"/>
      <c r="T999" s="1" t="n"/>
      <c r="U999" s="1" t="n"/>
      <c r="V999" s="1" t="n"/>
      <c r="W999" s="1" t="n"/>
      <c r="X999" s="1" t="n"/>
      <c r="Y999" s="1" t="n"/>
      <c r="Z999" s="1" t="n"/>
      <c r="AA999" s="1" t="n"/>
      <c r="AB999" s="1" t="n"/>
    </row>
    <row r="1000" ht="12.75" customHeight="1" s="153">
      <c r="A1000" s="1" t="n"/>
      <c r="B1000" s="1" t="n"/>
      <c r="C1000" s="1" t="n"/>
      <c r="D1000" s="1" t="n"/>
      <c r="E1000" s="1" t="n"/>
      <c r="F1000" s="1" t="n"/>
      <c r="G1000" s="1" t="n"/>
      <c r="H1000" s="1" t="n"/>
      <c r="I1000" s="1" t="n"/>
      <c r="J1000" s="1" t="n"/>
      <c r="K1000" s="1" t="n"/>
      <c r="L1000" s="1" t="n"/>
      <c r="M1000" s="1" t="n"/>
      <c r="N1000" s="1" t="n"/>
      <c r="O1000" s="1" t="n"/>
      <c r="P1000" s="1" t="n"/>
      <c r="Q1000" s="1" t="n"/>
      <c r="R1000" s="1" t="n"/>
      <c r="S1000" s="1" t="n"/>
      <c r="T1000" s="1" t="n"/>
      <c r="U1000" s="1" t="n"/>
      <c r="V1000" s="1" t="n"/>
      <c r="W1000" s="1" t="n"/>
      <c r="X1000" s="1" t="n"/>
      <c r="Y1000" s="1" t="n"/>
      <c r="Z1000" s="1" t="n"/>
      <c r="AA1000" s="1" t="n"/>
      <c r="AB1000" s="1" t="n"/>
    </row>
  </sheetData>
  <mergeCells count="29">
    <mergeCell ref="G38:I38"/>
    <mergeCell ref="H53:I53"/>
    <mergeCell ref="F25:F26"/>
    <mergeCell ref="N7:O7"/>
    <mergeCell ref="H54:I54"/>
    <mergeCell ref="C17:C23"/>
    <mergeCell ref="F13:G14"/>
    <mergeCell ref="H27:H29"/>
    <mergeCell ref="C51:E51"/>
    <mergeCell ref="B5:B11"/>
    <mergeCell ref="C52:E52"/>
    <mergeCell ref="H24:H26"/>
    <mergeCell ref="F56:H56"/>
    <mergeCell ref="G66:H66"/>
    <mergeCell ref="C40:D40"/>
    <mergeCell ref="C13:D14"/>
    <mergeCell ref="H52:I52"/>
    <mergeCell ref="B56:C57"/>
    <mergeCell ref="C53:E53"/>
    <mergeCell ref="D1:K2"/>
    <mergeCell ref="D25:D26"/>
    <mergeCell ref="G40:I40"/>
    <mergeCell ref="G65:H65"/>
    <mergeCell ref="C39:D39"/>
    <mergeCell ref="G64:H64"/>
    <mergeCell ref="C38:D38"/>
    <mergeCell ref="N15:O15"/>
    <mergeCell ref="H21:H23"/>
    <mergeCell ref="G39:I39"/>
  </mergeCells>
  <conditionalFormatting sqref="D66">
    <cfRule type="cellIs" priority="1" operator="greaterThan" dxfId="0">
      <formula>1</formula>
    </cfRule>
  </conditionalFormatting>
  <conditionalFormatting sqref="C72 E14 E26">
    <cfRule type="cellIs" priority="2" operator="greaterThan" dxfId="0">
      <formula>1</formula>
    </cfRule>
  </conditionalFormatting>
  <conditionalFormatting sqref="K15">
    <cfRule type="cellIs" priority="3" operator="lessThan" dxfId="0">
      <formula>0.99</formula>
    </cfRule>
  </conditionalFormatting>
  <conditionalFormatting sqref="B88 L21:L29">
    <cfRule type="cellIs" priority="4" operator="notBetween" dxfId="0">
      <formula>98</formula>
      <formula>102</formula>
    </cfRule>
  </conditionalFormatting>
  <conditionalFormatting sqref="C40:D40 C53:E53 G40:I40 G66:H66 H54:I54">
    <cfRule type="cellIs" priority="5" operator="greaterThan" dxfId="0">
      <formula>6</formula>
    </cfRule>
  </conditionalFormatting>
  <pageMargins left="0.7" right="0.7" top="0.75" bottom="0.75" header="0" footer="0"/>
  <pageSetup orientation="landscape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2025-04-02T15:58:49Z</dcterms:created>
  <dcterms:modified xsi:type="dcterms:W3CDTF">2025-04-02T15:58:49Z</dcterms:modified>
</cp:coreProperties>
</file>