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odham02/Dropbox (BBC)/MY.WORK/MY.0.Off Product iPlayer Catalogue/Burnup stuff/"/>
    </mc:Choice>
  </mc:AlternateContent>
  <xr:revisionPtr revIDLastSave="0" documentId="13_ncr:1_{5F1CE0A5-96E6-9748-A41F-6786D3B60F88}" xr6:coauthVersionLast="47" xr6:coauthVersionMax="47" xr10:uidLastSave="{00000000-0000-0000-0000-000000000000}"/>
  <bookViews>
    <workbookView xWindow="140" yWindow="0" windowWidth="29460" windowHeight="21000" xr2:uid="{8EEEF57F-C474-3C43-99E6-8C7FC78CB490}"/>
  </bookViews>
  <sheets>
    <sheet name="Burn Up as of date in C107" sheetId="8" r:id="rId1"/>
    <sheet name="2023-06-16" sheetId="16" r:id="rId2"/>
    <sheet name="2023-06-12" sheetId="15" r:id="rId3"/>
    <sheet name="2023-06-07am" sheetId="14" r:id="rId4"/>
    <sheet name="2023-06-01pm" sheetId="13" r:id="rId5"/>
    <sheet name="2023-05-23" sheetId="12" r:id="rId6"/>
    <sheet name="2023-05-15AM import" sheetId="11" r:id="rId7"/>
    <sheet name="2023-05-10 Import" sheetId="10" r:id="rId8"/>
    <sheet name="2023-05-04 Import" sheetId="9" r:id="rId9"/>
    <sheet name="2023-03-08 Jira Export i" sheetId="5" r:id="rId10"/>
    <sheet name="2023-03-08 Jira Export ii" sheetId="6" r:id="rId11"/>
  </sheets>
  <definedNames>
    <definedName name="_2023_03_08.BBC_JIRA_2023_03_08T16_06_19_0000" localSheetId="10">'2023-03-08 Jira Export ii'!$A$1:$O$33</definedName>
    <definedName name="_2023_03_08.MBOP_All_Schedules___Feature_Set_1__BBC_JIRA__2023_03_08T13_38_40_0000" localSheetId="9">'2023-03-08 Jira Export i'!$A$1:$P$33</definedName>
    <definedName name="_2023_05_23.BBC_JIRA_2023_05_23T09_51_16_0100" localSheetId="5">'2023-05-23'!$A$1:$I$48</definedName>
    <definedName name="_2023_06_01.pm.BBC_JIRA_2023_06_01T15_53_57_0100" localSheetId="4">'2023-06-01pm'!$A$1:$I$52</definedName>
    <definedName name="_xlnm._FilterDatabase" localSheetId="10" hidden="1">'2023-03-08 Jira Export ii'!$A$1:$O$33</definedName>
    <definedName name="_xlnm._FilterDatabase" localSheetId="0" hidden="1">'Burn Up as of date in C107'!#REF!</definedName>
    <definedName name="BBC_JIRA_2023_05_15T10_26_54_0100" localSheetId="6">'2023-05-15AM import'!$A$1:$I$45</definedName>
    <definedName name="BBC_JIRA_2023_06_07T09_49_04_0100" localSheetId="3">'2023-06-07am'!$A$2:$I$54</definedName>
    <definedName name="BBC_JIRA_2023_06_12T13_08_03_0100" localSheetId="2">'2023-06-12'!$A$1:$I$54</definedName>
    <definedName name="BBC_JIRA_2023_06_16T08_47_22_0100" localSheetId="1">'2023-06-16'!$A$1:$J$51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4" i="8" l="1"/>
  <c r="J121" i="8"/>
  <c r="J111" i="8"/>
  <c r="J115" i="8"/>
  <c r="J120" i="8"/>
  <c r="J117" i="8"/>
  <c r="J110" i="8"/>
  <c r="J119" i="8"/>
  <c r="J118" i="8"/>
  <c r="J106" i="8"/>
  <c r="J113" i="8"/>
  <c r="J107" i="8"/>
  <c r="J105" i="8"/>
  <c r="J109" i="8"/>
  <c r="J101" i="8"/>
  <c r="J104" i="8"/>
  <c r="J116" i="8"/>
  <c r="J102" i="8"/>
  <c r="J90" i="8" l="1"/>
  <c r="J73" i="8"/>
  <c r="J68" i="8"/>
  <c r="J72" i="8"/>
  <c r="J70" i="8"/>
  <c r="J75" i="8"/>
  <c r="J69" i="8"/>
  <c r="J112" i="8"/>
  <c r="J78" i="8"/>
  <c r="J93" i="8"/>
  <c r="J76" i="8"/>
  <c r="J85" i="8"/>
  <c r="J86" i="8"/>
  <c r="J71" i="8"/>
  <c r="J77" i="8"/>
  <c r="J74" i="8"/>
  <c r="J80" i="8"/>
  <c r="J79" i="8"/>
  <c r="J81" i="8"/>
  <c r="J88" i="8"/>
  <c r="J82" i="8"/>
  <c r="J83" i="8"/>
  <c r="J96" i="8"/>
  <c r="J108" i="8"/>
  <c r="J103" i="8"/>
  <c r="J92" i="8"/>
  <c r="J91" i="8"/>
  <c r="J87" i="8"/>
  <c r="J89" i="8"/>
  <c r="J95" i="8"/>
  <c r="J84" i="8"/>
  <c r="J97" i="8"/>
  <c r="J99" i="8"/>
  <c r="J98" i="8"/>
  <c r="J94" i="8"/>
  <c r="J100" i="8"/>
  <c r="D127" i="8"/>
  <c r="C127" i="8"/>
  <c r="B128" i="8"/>
  <c r="D128" i="8" s="1"/>
  <c r="K114" i="9"/>
  <c r="K115" i="9" s="1"/>
  <c r="K116" i="9" s="1"/>
  <c r="K117" i="9" s="1"/>
  <c r="K118" i="9" s="1"/>
  <c r="K119" i="9" s="1"/>
  <c r="K120" i="9" s="1"/>
  <c r="K121" i="9" s="1"/>
  <c r="K122" i="9" s="1"/>
  <c r="K123" i="9" s="1"/>
  <c r="K124" i="9" s="1"/>
  <c r="K125" i="9" s="1"/>
  <c r="K126" i="9" s="1"/>
  <c r="K127" i="9" s="1"/>
  <c r="K128" i="9" s="1"/>
  <c r="K129" i="9" s="1"/>
  <c r="K130" i="9" s="1"/>
  <c r="K131" i="9" s="1"/>
  <c r="K132" i="9" s="1"/>
  <c r="K133" i="9" s="1"/>
  <c r="K134" i="9" s="1"/>
  <c r="K135" i="9" s="1"/>
  <c r="C128" i="8" l="1"/>
  <c r="B129" i="8"/>
  <c r="C129" i="8" l="1"/>
  <c r="D129" i="8"/>
  <c r="B130" i="8"/>
  <c r="C130" i="8" l="1"/>
  <c r="D130" i="8"/>
  <c r="B131" i="8"/>
  <c r="C131" i="8" l="1"/>
  <c r="D131" i="8"/>
  <c r="B132" i="8"/>
  <c r="C132" i="8" l="1"/>
  <c r="D132" i="8"/>
  <c r="B133" i="8"/>
  <c r="C133" i="8" l="1"/>
  <c r="D133" i="8"/>
  <c r="B134" i="8"/>
  <c r="C134" i="8" l="1"/>
  <c r="D134" i="8"/>
  <c r="B135" i="8"/>
  <c r="C135" i="8" l="1"/>
  <c r="D135" i="8"/>
  <c r="B136" i="8"/>
  <c r="C136" i="8" l="1"/>
  <c r="D136" i="8"/>
  <c r="B137" i="8"/>
  <c r="C137" i="8" l="1"/>
  <c r="D137" i="8"/>
  <c r="B138" i="8"/>
  <c r="C138" i="8" l="1"/>
  <c r="D138" i="8"/>
  <c r="B139" i="8"/>
  <c r="C139" i="8" l="1"/>
  <c r="D139" i="8"/>
  <c r="B140" i="8"/>
  <c r="C140" i="8" l="1"/>
  <c r="D140" i="8"/>
  <c r="B141" i="8"/>
  <c r="C141" i="8" l="1"/>
  <c r="D141" i="8"/>
  <c r="B142" i="8"/>
  <c r="C142" i="8" s="1"/>
  <c r="D142" i="8" l="1"/>
  <c r="B143" i="8"/>
  <c r="C143" i="8" l="1"/>
  <c r="D143" i="8"/>
  <c r="B144" i="8"/>
  <c r="C144" i="8" l="1"/>
  <c r="D144" i="8"/>
  <c r="B145" i="8"/>
  <c r="C145" i="8" l="1"/>
  <c r="D145" i="8"/>
  <c r="B146" i="8"/>
  <c r="C146" i="8" l="1"/>
  <c r="D146" i="8"/>
  <c r="B147" i="8"/>
  <c r="C147" i="8" l="1"/>
  <c r="D147" i="8"/>
  <c r="B148" i="8"/>
  <c r="C148" i="8" l="1"/>
  <c r="D148" i="8"/>
  <c r="B149" i="8"/>
  <c r="C149" i="8" l="1"/>
  <c r="D149" i="8"/>
  <c r="B150" i="8"/>
  <c r="C150" i="8" l="1"/>
  <c r="D150" i="8"/>
  <c r="B151" i="8"/>
  <c r="C151" i="8" l="1"/>
  <c r="D151" i="8"/>
  <c r="B152" i="8"/>
  <c r="C152" i="8" l="1"/>
  <c r="D152" i="8"/>
  <c r="B153" i="8"/>
  <c r="C153" i="8" l="1"/>
  <c r="D153" i="8"/>
  <c r="B154" i="8"/>
  <c r="C154" i="8" l="1"/>
  <c r="D154" i="8"/>
  <c r="B155" i="8"/>
  <c r="C155" i="8" l="1"/>
  <c r="D155" i="8"/>
  <c r="B156" i="8"/>
  <c r="C156" i="8" l="1"/>
  <c r="D156" i="8"/>
  <c r="B157" i="8"/>
  <c r="C157" i="8" l="1"/>
  <c r="D157" i="8"/>
  <c r="B158" i="8"/>
  <c r="C158" i="8" l="1"/>
  <c r="D158" i="8"/>
  <c r="B159" i="8"/>
  <c r="C159" i="8" l="1"/>
  <c r="D159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F13F72-FC64-AC4D-90C4-E1E263E6FED9}" name="2023-03-08.BBC JIRA 2023-03-08T16_06_19+0000" type="6" refreshedVersion="8" background="1" saveData="1">
    <textPr sourceFile="/Users/bodham02/Dropbox (BBC)/MY.WORK/MY.0.Off Product iPlayer Catalogue/Burnup stuff/2023-03-08.BBC JIRA 2023-03-08T16_06_19+0000.csv" tab="0" delimiter="^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16BD67D-5E50-A241-B51C-D685B1B3C4B1}" name="2023-03-08.MBOP-All Schedules + Feature Set 1 (BBC JIRA) 2023-03-08T13_38_40+0000" type="6" refreshedVersion="8" background="1" saveData="1">
    <textPr sourceFile="/Users/bodham02/Dropbox (BBC)/MY.WORK/MY.0.Off Product iPlayer Catalogue/Burnup stuff/2023-03-08.MBOP-All Schedules + Feature Set 1 (BBC JIRA) 2023-03-08T13_38_40+0000.csv" tab="0" qualifier="none" delimiter="^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CDC90117-C242-0740-8325-8F8B9C0E5F1C}" name="2023-05-23.BBC JIRA 2023-05-23T09_51_16+0100" type="6" refreshedVersion="8" background="1" saveData="1">
    <textPr sourceFile="/Users/bodham02/Dropbox (BBC)/MY.WORK/MY.0.Off Product iPlayer Catalogue/Burnup stuff/2023-05-23.BBC JIRA 2023-05-23T09_51_16+0100.csv" tab="0" qualifier="none" delimiter="^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4BA4591D-A521-8F49-A161-C4C2D4D19B75}" name="2023-06-01.pm.BBC JIRA 2023-06-01T15_53_57+0100" type="6" refreshedVersion="8" background="1" saveData="1">
    <textPr sourceFile="/Users/bodham02/Dropbox (BBC)/MY.WORK/MY.0.Off Product iPlayer Catalogue/Burnup stuff/2023-06-01.pm.BBC JIRA 2023-06-01T15_53_57+0100.csv" tab="0" delimiter="^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C0042C7B-C50F-5B48-9CE0-715385C50682}" name="BBC JIRA 2023-05-15T10_26_54+0100" type="6" refreshedVersion="8" background="1" saveData="1">
    <textPr sourceFile="/Users/bodham02/Downloads/BBC JIRA 2023-05-15T10_26_54+0100.csv" tab="0" qualifier="none" delimiter="^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458CAF2E-591A-C545-90E3-F341DCF2EFF7}" name="BBC JIRA 2023-06-07T09_49_04+0100" type="6" refreshedVersion="8" background="1" saveData="1">
    <textPr sourceFile="/Users/bodham02/Dropbox (BBC)/MY.WORK/MY.0.Off Product iPlayer Catalogue/Burnup stuff/BBC JIRA 2023-06-07T09_49_04+0100.csv" tab="0" qualifier="none" delimiter="^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DE3FC335-8F6D-CE42-889E-B33AB1284401}" name="BBC JIRA 2023-06-12T13_08_03+0100" type="6" refreshedVersion="8" background="1" saveData="1">
    <textPr codePage="10000" sourceFile="/Users/bodham02/Dropbox (BBC)/MY.WORK/MY.0.Off Product iPlayer Catalogue/Burnup stuff/BBC JIRA 2023-06-12T13_08_03+0100.csv" tab="0" qualifier="none" delimiter="^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0DB202FC-0D9A-F24C-A953-F53D811E174C}" name="BBC JIRA 2023-06-16T08_47_22+0100" type="6" refreshedVersion="8" background="1" saveData="1">
    <textPr codePage="10000" sourceFile="/Users/bodham02/Dropbox (BBC)/MY.WORK/MY.0.Off Product iPlayer Catalogue/Burnup stuff/BBC JIRA 2023-06-16T08_47_22+0100.csv" tab="0" qualifier="none" delimiter="^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<sst xmlns="http://schemas.openxmlformats.org/spreadsheetml/2006/main" count="3748" uniqueCount="233">
  <si>
    <t>Issue key</t>
  </si>
  <si>
    <t>Issue id</t>
  </si>
  <si>
    <t>Custom field (Parent issue)</t>
  </si>
  <si>
    <t>Summary</t>
  </si>
  <si>
    <t>Custom field (Story Points)</t>
  </si>
  <si>
    <t>Custom field (Epic Link)</t>
  </si>
  <si>
    <t>Status</t>
  </si>
  <si>
    <t>Resolved</t>
  </si>
  <si>
    <t>Created</t>
  </si>
  <si>
    <t>Custom field (Impact/Risk/Business Value)</t>
  </si>
  <si>
    <t>Custom field (T-Shirt Size)</t>
  </si>
  <si>
    <t>Custom field (Started (Planned))</t>
  </si>
  <si>
    <t>Custom field (Finished (Planned))</t>
  </si>
  <si>
    <t>Custom field (Parent Link)</t>
  </si>
  <si>
    <t>Issue Type</t>
  </si>
  <si>
    <t>IPLAYERTVV1-11317</t>
  </si>
  <si>
    <t>IPLAYERTVV1001500189~IPLAYERTVV1-11317</t>
  </si>
  <si>
    <t>FS2: Schedule  feed: technical design documentation</t>
  </si>
  <si>
    <t>IPLAYERTVV1-11203</t>
  </si>
  <si>
    <t>Ready for Dev</t>
  </si>
  <si>
    <t>Task</t>
  </si>
  <si>
    <t>IPLAYERTVV1-13039</t>
  </si>
  <si>
    <t>IPLAYERTVV1001690744~IPLAYERTVV1-13039</t>
  </si>
  <si>
    <t>Analysis: Analyse schedule feeds docs from partners</t>
  </si>
  <si>
    <t>IPLAYERTVV1-13299</t>
  </si>
  <si>
    <t>IPLAYERTVV1001722713~IPLAYERTVV1-13299</t>
  </si>
  <si>
    <t>Test Approach for Schedules work</t>
  </si>
  <si>
    <t>IPLAYERTVV1-14082</t>
  </si>
  <si>
    <t>L</t>
  </si>
  <si>
    <t>IPLAYERTVV1-13900</t>
  </si>
  <si>
    <t>IPLAYERTVV1001786931~IPLAYERTVV1-13900</t>
  </si>
  <si>
    <t>Schema for Schedule common model Redis data</t>
  </si>
  <si>
    <t>Closed</t>
  </si>
  <si>
    <t>IPLAYERTVV1-13906</t>
  </si>
  <si>
    <t>IPLAYERTVV1001786937~IPLAYERTVV1-13906</t>
  </si>
  <si>
    <t>Update off product inspector to show schedules</t>
  </si>
  <si>
    <t>Open</t>
  </si>
  <si>
    <t>XL</t>
  </si>
  <si>
    <t>IPLAYERTVV1-13907</t>
  </si>
  <si>
    <t>IPLAYERTVV1001786938~IPLAYERTVV1-13907</t>
  </si>
  <si>
    <t>Update or create new reference app for consumption of schedules</t>
  </si>
  <si>
    <t>IPLAYERTVV1-13949</t>
  </si>
  <si>
    <t>IPLAYERTVV1001793474~IPLAYERTVV1-13949</t>
  </si>
  <si>
    <t>[PT] Map schedules schema to iCat schema</t>
  </si>
  <si>
    <t>IPLAYERTVV1-13954</t>
  </si>
  <si>
    <t>IPLAYERTVV1001794718~IPLAYERTVV1-13954</t>
  </si>
  <si>
    <t xml:space="preserve">Analysis of data flow following changes from iCat wrt episode data in schedule store. </t>
  </si>
  <si>
    <t>M</t>
  </si>
  <si>
    <t>IPLAYERTVV1-13959</t>
  </si>
  <si>
    <t>IPLAYERTVV1001795510~IPLAYERTVV1-13959</t>
  </si>
  <si>
    <t>FS4: Update AggriCat to include episodes w/o availability</t>
  </si>
  <si>
    <t>IPLAYERTVV1-13960</t>
  </si>
  <si>
    <t>IPLAYERTVV1001795512~IPLAYERTVV1-13960</t>
  </si>
  <si>
    <t>Slice 1: Create cold-start schedule ingester lambda</t>
  </si>
  <si>
    <t>IPLAYERTVV1-13961</t>
  </si>
  <si>
    <t>IPLAYERTVV1001795516~IPLAYERTVV1-13961</t>
  </si>
  <si>
    <t>FS4a: Create fake iCat Schedules bucket with episodes w/o availability for int testing</t>
  </si>
  <si>
    <t>S</t>
  </si>
  <si>
    <t>IPLAYERTVV1-13962</t>
  </si>
  <si>
    <t>IPLAYERTVV1001795521~IPLAYERTVV1-13962</t>
  </si>
  <si>
    <t>Slice 1: Create fake iCat Schedules bucket with schedule data for integration testing</t>
  </si>
  <si>
    <t>IPLAYERTVV1-13963</t>
  </si>
  <si>
    <t>IPLAYERTVV1001795523~IPLAYERTVV1-13963</t>
  </si>
  <si>
    <t>Slice 1: Create cold-start schedule-generator</t>
  </si>
  <si>
    <t>Ready for test</t>
  </si>
  <si>
    <t>IPLAYERTVV1-13968</t>
  </si>
  <si>
    <t>IPLAYERTVV1001795537~IPLAYERTVV1-13968</t>
  </si>
  <si>
    <t>Slice 1 - Create API Gateway endpoint(s) for schedule access for test and for partners</t>
  </si>
  <si>
    <t>IPLAYERTVV1-14025</t>
  </si>
  <si>
    <t>IPLAYERTVV1001797532~IPLAYERTVV1-14025</t>
  </si>
  <si>
    <t>"[OB, RC] Slice 1: Investigate possible use of AWS step functions for cold-start lambdas"</t>
  </si>
  <si>
    <t>IPLAYERTVV1-14085</t>
  </si>
  <si>
    <t>IPLAYERTVV1001806848~IPLAYERTVV1-14085</t>
  </si>
  <si>
    <t>"[FC, RC] (Slice 1) Schedule Integration test skeleton"</t>
  </si>
  <si>
    <t>IPLAYERTVV1-14086</t>
  </si>
  <si>
    <t>IPLAYERTVV1001806853~IPLAYERTVV1-14086</t>
  </si>
  <si>
    <t>[RC] Add a basic view to spike inspector to view schedule redis data.</t>
  </si>
  <si>
    <t>IPLAYERTVV1-14098</t>
  </si>
  <si>
    <t>IPLAYERTVV1001808198~IPLAYERTVV1-14098</t>
  </si>
  <si>
    <t>[FC] Add a chimp_tv sid to INT only.</t>
  </si>
  <si>
    <t>IPLAYERTVV1-14103</t>
  </si>
  <si>
    <t>IPLAYERTVV1001809254~IPLAYERTVV1-14103</t>
  </si>
  <si>
    <t xml:space="preserve">[RC] assume role to iCat s3 not returning </t>
  </si>
  <si>
    <t>Bug</t>
  </si>
  <si>
    <t>IPLAYERTVV1-14104</t>
  </si>
  <si>
    <t>IPLAYERTVV1001809859~IPLAYERTVV1-14104</t>
  </si>
  <si>
    <t>[RC] Slice 1: Make BBC Delta lambda more configurable</t>
  </si>
  <si>
    <t>IPLAYERTVV1-14111</t>
  </si>
  <si>
    <t>IPLAYERTVV1001810130~IPLAYERTVV1-14111</t>
  </si>
  <si>
    <t>[RC] FS4: Modify v2.0 output from the delta generator to include unavailable versions</t>
  </si>
  <si>
    <t>In Progress</t>
  </si>
  <si>
    <t>Story</t>
  </si>
  <si>
    <t>IPLAYERTVV1-14112</t>
  </si>
  <si>
    <t>IPLAYERTVV1001810180~IPLAYERTVV1-14112</t>
  </si>
  <si>
    <t>Slice 1: Create schedule integration test scenarios</t>
  </si>
  <si>
    <t>IPLAYERTVV1-14116</t>
  </si>
  <si>
    <t>IPLAYERTVV1001810564~IPLAYERTVV1-14116</t>
  </si>
  <si>
    <t>[RT] Schedule ingester - Ignore broadcasts that have no `ids` array or it is empty.</t>
  </si>
  <si>
    <t>IPLAYERTVV1-14128</t>
  </si>
  <si>
    <t>IPLAYERTVV1001813265~IPLAYERTVV1-14128</t>
  </si>
  <si>
    <t>FS2: Updates to hummingbird docs for schedule-latest access</t>
  </si>
  <si>
    <t>IPLAYERTVV1-14139</t>
  </si>
  <si>
    <t>IPLAYERTVV1001814753~IPLAYERTVV1-14139</t>
  </si>
  <si>
    <t xml:space="preserve">FS5 Add additional data from Broadcast documents </t>
  </si>
  <si>
    <t>IPLAYERTVV1-14140</t>
  </si>
  <si>
    <t>IPLAYERTVV1001814754~IPLAYERTVV1-14140</t>
  </si>
  <si>
    <t xml:space="preserve">FS5 Add additional data from Service documents </t>
  </si>
  <si>
    <t>IPLAYERTVV1-14141</t>
  </si>
  <si>
    <t>IPLAYERTVV1001814755~IPLAYERTVV1-14141</t>
  </si>
  <si>
    <t>FS6 Add red button service / services to list of imported service(s)</t>
  </si>
  <si>
    <t>IPLAYERTVV1-14146</t>
  </si>
  <si>
    <t>IPLAYERTVV1001814964~IPLAYERTVV1-14146</t>
  </si>
  <si>
    <t>FS2 Test - update a schedule</t>
  </si>
  <si>
    <t>IPLAYERTVV1-14147</t>
  </si>
  <si>
    <t>IPLAYERTVV1001814967~IPLAYERTVV1-14147</t>
  </si>
  <si>
    <t>FS2 Test - ingest a schedule</t>
  </si>
  <si>
    <t>IPLAYERTVV1-14155</t>
  </si>
  <si>
    <t>IPLAYERTVV1001815724~IPLAYERTVV1-14155</t>
  </si>
  <si>
    <t>"[KL] Slice1: Bug: enhanced programme description should be """" when simple is """""</t>
  </si>
  <si>
    <t>XS</t>
  </si>
  <si>
    <t>IPLAYERTVV1-14156</t>
  </si>
  <si>
    <t>IPLAYERTVV1001815985~IPLAYERTVV1-14156</t>
  </si>
  <si>
    <t>Slice 1: Remove old schedule lambda from off-product API Gateway</t>
  </si>
  <si>
    <t>Ready to deploy</t>
  </si>
  <si>
    <t>IPLAYERTVV1-14157</t>
  </si>
  <si>
    <t>IPLAYERTVV1001815987~IPLAYERTVV1-14157</t>
  </si>
  <si>
    <t>Slice 1: Implement date-filtering of partner schedules delivered by schedule-latest</t>
  </si>
  <si>
    <t>[OB, RC] Slice 1: Investigate possible use of AWS step functions for cold-start lambdas</t>
  </si>
  <si>
    <t>[FC, RC] (Slice 1) Schedule Integration test skeleton</t>
  </si>
  <si>
    <t>[KL] Slice1: Bug: enhanced programme description should be "" when simple is ""</t>
  </si>
  <si>
    <t>IPLAYERTVV1-14207</t>
  </si>
  <si>
    <t>This table is created from the above data by summing each tickets created in the week and then keeping a running total</t>
  </si>
  <si>
    <t>IPLAYERTVV1-14222</t>
  </si>
  <si>
    <t>FS6 Test -Episodes with expired availability</t>
  </si>
  <si>
    <t>IPLAYERTVV1-14221</t>
  </si>
  <si>
    <t xml:space="preserve">FS6 Test - Episodes without iPlayer availability </t>
  </si>
  <si>
    <t>IPLAYERTVV1-14220</t>
  </si>
  <si>
    <t>FS6 Test - Catalogue updates</t>
  </si>
  <si>
    <t>IPLAYERTVV1-14219</t>
  </si>
  <si>
    <t>FS6 Test - Remove an episode from the schedule</t>
  </si>
  <si>
    <t>IPLAYERTVV1-14218</t>
  </si>
  <si>
    <t>FS6 Test - Ingest an updated schedule with changes to broadcast times</t>
  </si>
  <si>
    <t>IPLAYERTVV1-14217</t>
  </si>
  <si>
    <t xml:space="preserve">FS6 Test - Ingest an updated schedule </t>
  </si>
  <si>
    <t>IPLAYERTVV1-14216</t>
  </si>
  <si>
    <t>FS6 Test - Ingest a schedule with new broadcasts</t>
  </si>
  <si>
    <t>[RC] FS2 Modify skeleton integration test for hitting /schedule-latest</t>
  </si>
  <si>
    <t>[RC] assume role to iCat s3 not returning (bug)</t>
  </si>
  <si>
    <t>IPLAYERTVV1-14230</t>
  </si>
  <si>
    <t>FS1+: Add interactions to v2.0 ref-data service objects</t>
  </si>
  <si>
    <t>IPLAYERTVV1-14231</t>
  </si>
  <si>
    <t>IPLAYERTVV1-14234</t>
  </si>
  <si>
    <t>IPLAYERTVV1-14239</t>
  </si>
  <si>
    <t>DATE OF THIS REPORT</t>
  </si>
  <si>
    <t>IPLAYERTVV1-14256</t>
  </si>
  <si>
    <t>IPLAYERTVV1-14246</t>
  </si>
  <si>
    <t>Add new channels to schedule ingesters</t>
  </si>
  <si>
    <t>IPLAYERTVV1-14252</t>
  </si>
  <si>
    <t>IPLAYERTVV1-14255</t>
  </si>
  <si>
    <t>IPLAYERTVV1-14258</t>
  </si>
  <si>
    <t>IPLAYERTVV1-14259</t>
  </si>
  <si>
    <t>IPLAYERTVV1-14260</t>
  </si>
  <si>
    <t>IPLAYERTVV1-14261</t>
  </si>
  <si>
    <t>Ensure Schedules ingester index-dev update works</t>
  </si>
  <si>
    <t>[RC] FS6 - ensure schedules integration test runs successfully from the jenkins job</t>
  </si>
  <si>
    <t>[RC] FS6 - Ensure INT integration tests are run after INT deployments</t>
  </si>
  <si>
    <t>"[KL, OB] FS5 - Add service image data to output"</t>
  </si>
  <si>
    <t>[OB] Add version data to sample schedule</t>
  </si>
  <si>
    <t>"[OB, FC] Create schedule qa validation tests"</t>
  </si>
  <si>
    <t>On Hold</t>
  </si>
  <si>
    <t>"[KL, PT] extended categories requests from eTV - freeview"</t>
  </si>
  <si>
    <t>[OB] New HD channels causing ingester to fail</t>
  </si>
  <si>
    <t>[OB] iCat schedule's Duration format change causes schema validation errors</t>
  </si>
  <si>
    <t>[RT] Investigate whether we still need s3 sns changed sequence numbers</t>
  </si>
  <si>
    <t>IPLAYERTVV1-14224</t>
  </si>
  <si>
    <t>Slice 1+: campaign should = 'schedule' for deeplinks in service-schedule feeds</t>
  </si>
  <si>
    <t>"[KL, OB] Slice 1: Implement date-filtering of partner schedules delivered by schedule-latest"</t>
  </si>
  <si>
    <t xml:space="preserve">FS5+ Add additional data from Service documents </t>
  </si>
  <si>
    <t>Awaiting Authorisation</t>
  </si>
  <si>
    <t xml:space="preserve">[KL OB]FS5 Add additional data from Broadcast documents </t>
  </si>
  <si>
    <t>"[FC, OB] FS4a: Create fake iCat Schedules bucket with episodes w/o availability for cold-start testing"</t>
  </si>
  <si>
    <t>Week Ending</t>
  </si>
  <si>
    <t>Running Total Created</t>
  </si>
  <si>
    <t>Running  Total Resolved</t>
  </si>
  <si>
    <t>Sorted By Resolved Date vvvvvvv</t>
  </si>
  <si>
    <t>Sorted By Created Date ^^^^^^^</t>
  </si>
  <si>
    <t>RUNNING TOTAL COMPLETED</t>
  </si>
  <si>
    <t>Sanity check against table above</t>
  </si>
  <si>
    <t>From top table</t>
  </si>
  <si>
    <t>[FC, OB] FS4a: Create fake iCat Schedules bucket with episodes w/o availability for cold-start testing</t>
  </si>
  <si>
    <t>[KL, OB] Slice 1: Implement date-filtering of partner schedules delivered by schedule-latest</t>
  </si>
  <si>
    <t>[KL, PT] extended categories requests from eTV - freeview</t>
  </si>
  <si>
    <t>[RC, OB] Ensure Schedules ingester index-dev update works</t>
  </si>
  <si>
    <t>IPLAYERTVV1-14266</t>
  </si>
  <si>
    <t>[KL] Reduce /schedule-latest Retry-After from 12s to Xs</t>
  </si>
  <si>
    <t>[KL, OB, GH] FS5 - Add service image data to output</t>
  </si>
  <si>
    <t>[OB, FC] Create schedule qa validation tests</t>
  </si>
  <si>
    <t xml:space="preserve">[RT] FS6 Test - Episodes without iPlayer availability </t>
  </si>
  <si>
    <t>[RC] FS6 Test - 5 - Remove an episode from the schedule</t>
  </si>
  <si>
    <t xml:space="preserve">[KL OB, GH]FS5 Add additional data from Broadcast documents </t>
  </si>
  <si>
    <t>&lt;&lt;&lt;  Weekly running totals</t>
  </si>
  <si>
    <t>"[RC, OB] Ensure Schedules ingester index-dev update works"</t>
  </si>
  <si>
    <t>IPLAYERTVV1-14267</t>
  </si>
  <si>
    <t>FS4-adjacent: Include simulcast and webcast availability in Common Model</t>
  </si>
  <si>
    <t>[KL] Reduce /schedule-latest Retry-After from 12s to 3s</t>
  </si>
  <si>
    <t>Under Assessment</t>
  </si>
  <si>
    <t>"[KL, OB, GH] FS5 - Add service image data to output"</t>
  </si>
  <si>
    <t>"[KL OB, GH]FS5 Add additional data from Broadcast documents "</t>
  </si>
  <si>
    <t>IPLAYERTVV1-14277</t>
  </si>
  <si>
    <t>[RC] The fake icat schedules sns topic needs to be hooked up to INT aggriCat sqs</t>
  </si>
  <si>
    <t>IPLAYERTVV1-14279</t>
  </si>
  <si>
    <t>Create/update RUN BOOK for schedule components</t>
  </si>
  <si>
    <t>IPLAYERTVV1-14278</t>
  </si>
  <si>
    <t>Schedule Metrics and alarms</t>
  </si>
  <si>
    <t>IPLAYERTVV1-14282</t>
  </si>
  <si>
    <t>[RC] Extended aggricat tests to include simulcasts and webcasts</t>
  </si>
  <si>
    <t>IPLAYERTVV1-14290</t>
  </si>
  <si>
    <t>[KL]FS4-adjacent: *cast data not being cleared out when expired</t>
  </si>
  <si>
    <t>IPLAYERTVV1-14287</t>
  </si>
  <si>
    <t>Refactor Schedule generator to be more fault tolerant</t>
  </si>
  <si>
    <t>IPLAYERTVV1-14286</t>
  </si>
  <si>
    <t>[RC] Increase schedule ingestion rate from every hour to every 15 mins</t>
  </si>
  <si>
    <t>[RC] Schedule Metrics and alarms</t>
  </si>
  <si>
    <t>[RT] Create schedule qa validation tests</t>
  </si>
  <si>
    <t>IPLAYERTVV1-14292</t>
  </si>
  <si>
    <t>Duplicate items in schedule-latest output</t>
  </si>
  <si>
    <t>IPLAYERTVV1-14293</t>
  </si>
  <si>
    <t>Remove pm:id programme object checks</t>
  </si>
  <si>
    <t>[RT] Refactor Schedule generator to be more fault tolerant</t>
  </si>
  <si>
    <t>Custom field (Work Types)</t>
  </si>
  <si>
    <t>IPLAYERTVV1-14295</t>
  </si>
  <si>
    <t>Build automated test to run against SPW or iBL to compare schedules</t>
  </si>
  <si>
    <t>[KL] FS4-adjacent: *cast data not being cleared out when expired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</si>
</sst>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yyyy\-mm\-dd;@"/>
    <numFmt numFmtId="166" formatCode="[$-409]mmmm\ d\,\ yyyy;@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sz val="12"/>
      <color rgb="FFCCFFC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D0F1"/>
        <bgColor indexed="64"/>
      </patternFill>
    </fill>
    <fill>
      <patternFill patternType="solid">
        <fgColor rgb="FFE1D1F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  <border>
      <left/>
      <right style="thin">
        <color rgb="FF8EA9DB"/>
      </right>
      <top style="thin">
        <color rgb="FF8EA9DB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22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/>
    </xf>
    <xf numFmtId="164" fontId="0" fillId="3" borderId="1" xfId="0" applyNumberFormat="1" applyFill="1" applyBorder="1"/>
    <xf numFmtId="0" fontId="0" fillId="4" borderId="1" xfId="0" applyFill="1" applyBorder="1" applyAlignment="1">
      <alignment horizontal="center"/>
    </xf>
    <xf numFmtId="14" fontId="0" fillId="0" borderId="3" xfId="0" applyNumberFormat="1" applyBorder="1" applyAlignment="1">
      <alignment horizontal="center" wrapText="1"/>
    </xf>
    <xf numFmtId="0" fontId="2" fillId="0" borderId="0" xfId="1"/>
    <xf numFmtId="0" fontId="1" fillId="0" borderId="0" xfId="0" applyFont="1"/>
    <xf numFmtId="165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0" borderId="0" xfId="0" applyAlignment="1">
      <alignment horizontal="left" vertical="center"/>
    </xf>
    <xf numFmtId="0" fontId="3" fillId="7" borderId="4" xfId="0" applyFont="1" applyFill="1" applyBorder="1"/>
    <xf numFmtId="0" fontId="3" fillId="7" borderId="5" xfId="0" applyFont="1" applyFill="1" applyBorder="1" applyAlignment="1">
      <alignment horizontal="left" vertical="center"/>
    </xf>
    <xf numFmtId="0" fontId="3" fillId="7" borderId="5" xfId="0" applyFont="1" applyFill="1" applyBorder="1" applyAlignment="1">
      <alignment horizontal="center"/>
    </xf>
    <xf numFmtId="165" fontId="3" fillId="7" borderId="5" xfId="0" applyNumberFormat="1" applyFont="1" applyFill="1" applyBorder="1" applyAlignment="1">
      <alignment horizontal="center"/>
    </xf>
    <xf numFmtId="0" fontId="3" fillId="7" borderId="5" xfId="0" applyFont="1" applyFill="1" applyBorder="1"/>
    <xf numFmtId="0" fontId="3" fillId="7" borderId="6" xfId="0" applyFont="1" applyFill="1" applyBorder="1"/>
    <xf numFmtId="0" fontId="4" fillId="0" borderId="0" xfId="0" applyFont="1"/>
    <xf numFmtId="0" fontId="4" fillId="8" borderId="4" xfId="0" applyFont="1" applyFill="1" applyBorder="1"/>
    <xf numFmtId="0" fontId="4" fillId="8" borderId="5" xfId="0" applyFont="1" applyFill="1" applyBorder="1" applyAlignment="1">
      <alignment horizontal="left" vertical="center"/>
    </xf>
    <xf numFmtId="0" fontId="4" fillId="8" borderId="5" xfId="0" applyFont="1" applyFill="1" applyBorder="1" applyAlignment="1">
      <alignment horizontal="center"/>
    </xf>
    <xf numFmtId="165" fontId="4" fillId="8" borderId="5" xfId="0" applyNumberFormat="1" applyFont="1" applyFill="1" applyBorder="1" applyAlignment="1">
      <alignment horizontal="center"/>
    </xf>
    <xf numFmtId="22" fontId="4" fillId="8" borderId="5" xfId="0" applyNumberFormat="1" applyFont="1" applyFill="1" applyBorder="1"/>
    <xf numFmtId="0" fontId="4" fillId="8" borderId="6" xfId="0" applyFont="1" applyFill="1" applyBorder="1"/>
    <xf numFmtId="0" fontId="4" fillId="0" borderId="4" xfId="0" applyFont="1" applyBorder="1"/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22" fontId="4" fillId="0" borderId="5" xfId="0" applyNumberFormat="1" applyFont="1" applyBorder="1"/>
    <xf numFmtId="0" fontId="4" fillId="0" borderId="6" xfId="0" applyFont="1" applyBorder="1"/>
    <xf numFmtId="0" fontId="4" fillId="0" borderId="5" xfId="0" applyFont="1" applyBorder="1"/>
    <xf numFmtId="0" fontId="4" fillId="8" borderId="5" xfId="0" applyFont="1" applyFill="1" applyBorder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/>
    </xf>
    <xf numFmtId="0" fontId="7" fillId="5" borderId="0" xfId="0" applyFont="1" applyFill="1" applyAlignment="1">
      <alignment horizontal="center" wrapText="1"/>
    </xf>
    <xf numFmtId="0" fontId="8" fillId="9" borderId="7" xfId="0" applyFont="1" applyFill="1" applyBorder="1"/>
    <xf numFmtId="0" fontId="8" fillId="9" borderId="2" xfId="0" applyFont="1" applyFill="1" applyBorder="1"/>
    <xf numFmtId="0" fontId="8" fillId="9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/>
    </xf>
    <xf numFmtId="14" fontId="8" fillId="9" borderId="2" xfId="0" applyNumberFormat="1" applyFont="1" applyFill="1" applyBorder="1" applyAlignment="1">
      <alignment horizontal="center"/>
    </xf>
    <xf numFmtId="0" fontId="9" fillId="0" borderId="0" xfId="0" applyFont="1"/>
    <xf numFmtId="15" fontId="0" fillId="0" borderId="0" xfId="0" applyNumberFormat="1" applyAlignment="1">
      <alignment horizontal="center"/>
    </xf>
    <xf numFmtId="166" fontId="10" fillId="0" borderId="0" xfId="0" applyNumberFormat="1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22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22" fontId="0" fillId="0" borderId="9" xfId="0" applyNumberFormat="1" applyBorder="1" applyAlignment="1">
      <alignment horizontal="center"/>
    </xf>
    <xf numFmtId="15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5" fontId="0" fillId="0" borderId="0" xfId="0" applyNumberFormat="1"/>
    <xf numFmtId="15" fontId="4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8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20" formatCode="dd\-mmm\-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</border>
    </dxf>
    <dxf>
      <font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20" formatCode="dd\-mmm\-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</border>
    </dxf>
    <dxf>
      <font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27" formatCode="dd/mm/yyyy\ hh:mm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border diagonalUp="0" diagonalDown="0" outline="0">
        <left style="thin">
          <color rgb="FF8EA9DB"/>
        </left>
        <right/>
        <top style="thin">
          <color rgb="FF8EA9DB"/>
        </top>
        <bottom style="thin">
          <color rgb="FF8EA9DB"/>
        </bottom>
      </border>
    </dxf>
    <dxf>
      <numFmt numFmtId="27" formatCode="dd/mm/yyyy\ hh:mm"/>
    </dxf>
    <dxf>
      <alignment horizontal="center" vertical="bottom" textRotation="0" wrapText="0" indent="0" justifyLastLine="0" shrinkToFit="0" readingOrder="0"/>
    </dxf>
    <dxf>
      <numFmt numFmtId="165" formatCode="yyyy\-mm\-dd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yyyy\-mm\-dd;@"/>
      <alignment horizontal="center" vertical="bottom" textRotation="0" wrapText="0" indent="0" justifyLastLine="0" shrinkToFit="0" readingOrder="0"/>
    </dxf>
    <dxf>
      <numFmt numFmtId="165" formatCode="yyyy\-mm\-dd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CCFFCF"/>
        <name val="Calibri"/>
        <family val="2"/>
        <scheme val="minor"/>
      </font>
      <numFmt numFmtId="0" formatCode="General"/>
      <fill>
        <patternFill patternType="solid">
          <fgColor indexed="64"/>
          <bgColor rgb="FF00B050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CCFFCF"/>
      <color rgb="FFE5FFF2"/>
      <color rgb="FFFFD0F1"/>
      <color rgb="FFFF40FF"/>
      <color rgb="FFE1D1F4"/>
      <color rgb="FFFFFEEA"/>
      <color rgb="FFFFF9B3"/>
      <color rgb="FFD8FFF3"/>
      <color rgb="FF0432FF"/>
      <color rgb="FFCCFC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444297365902824E-2"/>
          <c:y val="3.0480450636637523E-2"/>
          <c:w val="0.93568800327939161"/>
          <c:h val="0.89151118418459274"/>
        </c:manualLayout>
      </c:layout>
      <c:scatterChart>
        <c:scatterStyle val="smoothMarker"/>
        <c:varyColors val="0"/>
        <c:ser>
          <c:idx val="1"/>
          <c:order val="1"/>
          <c:tx>
            <c:v>Points Completed to Date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432FF"/>
                </a:solidFill>
                <a:prstDash val="sysDot"/>
              </a:ln>
              <a:effectLst/>
            </c:spPr>
            <c:trendlineType val="linear"/>
            <c:forward val="150"/>
            <c:dispRSqr val="0"/>
            <c:dispEq val="0"/>
          </c:trendline>
          <c:xVal>
            <c:numRef>
              <c:f>'Burn Up as of date in C107'!$G$68:$G$118</c:f>
              <c:numCache>
                <c:formatCode>d\-mmm\-yy</c:formatCode>
                <c:ptCount val="51"/>
                <c:pt idx="0">
                  <c:v>44927</c:v>
                </c:pt>
                <c:pt idx="1">
                  <c:v>44937.414583333331</c:v>
                </c:pt>
                <c:pt idx="2">
                  <c:v>44937.450694444444</c:v>
                </c:pt>
                <c:pt idx="3">
                  <c:v>44942.410416666666</c:v>
                </c:pt>
                <c:pt idx="4">
                  <c:v>44956.410416666666</c:v>
                </c:pt>
                <c:pt idx="5">
                  <c:v>44964.416666666664</c:v>
                </c:pt>
                <c:pt idx="6">
                  <c:v>44966.604166666664</c:v>
                </c:pt>
                <c:pt idx="7">
                  <c:v>44970.412499999999</c:v>
                </c:pt>
                <c:pt idx="8">
                  <c:v>44972.605555555558</c:v>
                </c:pt>
                <c:pt idx="9">
                  <c:v>44972.606249999997</c:v>
                </c:pt>
                <c:pt idx="10">
                  <c:v>44972.689583333333</c:v>
                </c:pt>
                <c:pt idx="11">
                  <c:v>44977.410416666666</c:v>
                </c:pt>
                <c:pt idx="12">
                  <c:v>44978.406944444447</c:v>
                </c:pt>
                <c:pt idx="13">
                  <c:v>44984.40902777778</c:v>
                </c:pt>
                <c:pt idx="14">
                  <c:v>44986.466666666667</c:v>
                </c:pt>
                <c:pt idx="15">
                  <c:v>44987.581944444442</c:v>
                </c:pt>
                <c:pt idx="16">
                  <c:v>44998.480555555558</c:v>
                </c:pt>
                <c:pt idx="17">
                  <c:v>45002.408333333333</c:v>
                </c:pt>
                <c:pt idx="18">
                  <c:v>45002.408333333333</c:v>
                </c:pt>
                <c:pt idx="19">
                  <c:v>45002.410416666666</c:v>
                </c:pt>
                <c:pt idx="20">
                  <c:v>45002.411111111112</c:v>
                </c:pt>
                <c:pt idx="21">
                  <c:v>45002.411111111112</c:v>
                </c:pt>
                <c:pt idx="22">
                  <c:v>45012.40902777778</c:v>
                </c:pt>
                <c:pt idx="23">
                  <c:v>45013.573611111111</c:v>
                </c:pt>
                <c:pt idx="24">
                  <c:v>45013.574305555558</c:v>
                </c:pt>
                <c:pt idx="25">
                  <c:v>45014.409722222219</c:v>
                </c:pt>
                <c:pt idx="26">
                  <c:v>45014.45208333333</c:v>
                </c:pt>
                <c:pt idx="27">
                  <c:v>45019.407638888886</c:v>
                </c:pt>
                <c:pt idx="28">
                  <c:v>45021.40902777778</c:v>
                </c:pt>
                <c:pt idx="29">
                  <c:v>45027.620833333334</c:v>
                </c:pt>
                <c:pt idx="30">
                  <c:v>45028.409722222219</c:v>
                </c:pt>
                <c:pt idx="31">
                  <c:v>45028.502083333333</c:v>
                </c:pt>
                <c:pt idx="32">
                  <c:v>45033.407638888886</c:v>
                </c:pt>
                <c:pt idx="33">
                  <c:v>45033.697916666664</c:v>
                </c:pt>
                <c:pt idx="34">
                  <c:v>45041.425000000003</c:v>
                </c:pt>
                <c:pt idx="35">
                  <c:v>45042.416666666664</c:v>
                </c:pt>
                <c:pt idx="36">
                  <c:v>45049.412499999999</c:v>
                </c:pt>
                <c:pt idx="37">
                  <c:v>45050.631249999999</c:v>
                </c:pt>
                <c:pt idx="38">
                  <c:v>45064.711805555555</c:v>
                </c:pt>
                <c:pt idx="39">
                  <c:v>45064.717361111114</c:v>
                </c:pt>
                <c:pt idx="40">
                  <c:v>45071.408333333333</c:v>
                </c:pt>
                <c:pt idx="41">
                  <c:v>45071.408333333333</c:v>
                </c:pt>
                <c:pt idx="42">
                  <c:v>45078.40902777778</c:v>
                </c:pt>
                <c:pt idx="43">
                  <c:v>45082.456250000003</c:v>
                </c:pt>
                <c:pt idx="44">
                  <c:v>45083.651388888888</c:v>
                </c:pt>
                <c:pt idx="45">
                  <c:v>45083.652083333334</c:v>
                </c:pt>
                <c:pt idx="46">
                  <c:v>45083.652083333334</c:v>
                </c:pt>
                <c:pt idx="47">
                  <c:v>45083.652083333334</c:v>
                </c:pt>
                <c:pt idx="48">
                  <c:v>45085.409722222219</c:v>
                </c:pt>
                <c:pt idx="49">
                  <c:v>45089.434027777781</c:v>
                </c:pt>
                <c:pt idx="50">
                  <c:v>45090.504861111112</c:v>
                </c:pt>
              </c:numCache>
            </c:numRef>
          </c:xVal>
          <c:yVal>
            <c:numRef>
              <c:f>'Burn Up as of date in C107'!$J$68:$J$118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17</c:v>
                </c:pt>
                <c:pt idx="5">
                  <c:v>26</c:v>
                </c:pt>
                <c:pt idx="6">
                  <c:v>31</c:v>
                </c:pt>
                <c:pt idx="7">
                  <c:v>40</c:v>
                </c:pt>
                <c:pt idx="8">
                  <c:v>40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60</c:v>
                </c:pt>
                <c:pt idx="15">
                  <c:v>63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65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80</c:v>
                </c:pt>
                <c:pt idx="24">
                  <c:v>85</c:v>
                </c:pt>
                <c:pt idx="25">
                  <c:v>88</c:v>
                </c:pt>
                <c:pt idx="26">
                  <c:v>91</c:v>
                </c:pt>
                <c:pt idx="27">
                  <c:v>96</c:v>
                </c:pt>
                <c:pt idx="28">
                  <c:v>101</c:v>
                </c:pt>
                <c:pt idx="29">
                  <c:v>106</c:v>
                </c:pt>
                <c:pt idx="30">
                  <c:v>106</c:v>
                </c:pt>
                <c:pt idx="31">
                  <c:v>109</c:v>
                </c:pt>
                <c:pt idx="32">
                  <c:v>112</c:v>
                </c:pt>
                <c:pt idx="33">
                  <c:v>117</c:v>
                </c:pt>
                <c:pt idx="34">
                  <c:v>118</c:v>
                </c:pt>
                <c:pt idx="35">
                  <c:v>121</c:v>
                </c:pt>
                <c:pt idx="36">
                  <c:v>124</c:v>
                </c:pt>
                <c:pt idx="37">
                  <c:v>125</c:v>
                </c:pt>
                <c:pt idx="38">
                  <c:v>126</c:v>
                </c:pt>
                <c:pt idx="39">
                  <c:v>127</c:v>
                </c:pt>
                <c:pt idx="40">
                  <c:v>135</c:v>
                </c:pt>
                <c:pt idx="41">
                  <c:v>135</c:v>
                </c:pt>
                <c:pt idx="42">
                  <c:v>138</c:v>
                </c:pt>
                <c:pt idx="43">
                  <c:v>141</c:v>
                </c:pt>
                <c:pt idx="44">
                  <c:v>141</c:v>
                </c:pt>
                <c:pt idx="45">
                  <c:v>147</c:v>
                </c:pt>
                <c:pt idx="46">
                  <c:v>147</c:v>
                </c:pt>
                <c:pt idx="47">
                  <c:v>147</c:v>
                </c:pt>
                <c:pt idx="48">
                  <c:v>150</c:v>
                </c:pt>
                <c:pt idx="49">
                  <c:v>155</c:v>
                </c:pt>
                <c:pt idx="50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A7-994C-ACE2-9B53909A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33775"/>
        <c:axId val="159146143"/>
      </c:scatterChart>
      <c:scatterChart>
        <c:scatterStyle val="lineMarker"/>
        <c:varyColors val="0"/>
        <c:ser>
          <c:idx val="0"/>
          <c:order val="0"/>
          <c:tx>
            <c:v>Total Scope Points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'Burn Up as of date in C107'!$B$127:$B$157</c:f>
              <c:numCache>
                <c:formatCode>[$-409]d\-mmm\-yy;@</c:formatCode>
                <c:ptCount val="31"/>
                <c:pt idx="0">
                  <c:v>44927</c:v>
                </c:pt>
                <c:pt idx="1">
                  <c:v>44934</c:v>
                </c:pt>
                <c:pt idx="2">
                  <c:v>44941</c:v>
                </c:pt>
                <c:pt idx="3">
                  <c:v>44948</c:v>
                </c:pt>
                <c:pt idx="4">
                  <c:v>44955</c:v>
                </c:pt>
                <c:pt idx="5">
                  <c:v>44962</c:v>
                </c:pt>
                <c:pt idx="6">
                  <c:v>44969</c:v>
                </c:pt>
                <c:pt idx="7">
                  <c:v>44976</c:v>
                </c:pt>
                <c:pt idx="8">
                  <c:v>44983</c:v>
                </c:pt>
                <c:pt idx="9">
                  <c:v>44990</c:v>
                </c:pt>
                <c:pt idx="10">
                  <c:v>44997</c:v>
                </c:pt>
                <c:pt idx="11">
                  <c:v>45004</c:v>
                </c:pt>
                <c:pt idx="12">
                  <c:v>45011</c:v>
                </c:pt>
                <c:pt idx="13">
                  <c:v>45018</c:v>
                </c:pt>
                <c:pt idx="14">
                  <c:v>45025</c:v>
                </c:pt>
                <c:pt idx="15">
                  <c:v>45032</c:v>
                </c:pt>
                <c:pt idx="16">
                  <c:v>45039</c:v>
                </c:pt>
                <c:pt idx="17">
                  <c:v>45046</c:v>
                </c:pt>
                <c:pt idx="18">
                  <c:v>45053</c:v>
                </c:pt>
                <c:pt idx="19">
                  <c:v>45060</c:v>
                </c:pt>
                <c:pt idx="20">
                  <c:v>45067</c:v>
                </c:pt>
                <c:pt idx="21">
                  <c:v>45074</c:v>
                </c:pt>
                <c:pt idx="22">
                  <c:v>45081</c:v>
                </c:pt>
                <c:pt idx="23">
                  <c:v>45088</c:v>
                </c:pt>
                <c:pt idx="24">
                  <c:v>45095</c:v>
                </c:pt>
                <c:pt idx="25">
                  <c:v>45102</c:v>
                </c:pt>
                <c:pt idx="26">
                  <c:v>45109</c:v>
                </c:pt>
                <c:pt idx="27">
                  <c:v>45116</c:v>
                </c:pt>
                <c:pt idx="28">
                  <c:v>45123</c:v>
                </c:pt>
                <c:pt idx="29">
                  <c:v>45130</c:v>
                </c:pt>
                <c:pt idx="30">
                  <c:v>45137</c:v>
                </c:pt>
              </c:numCache>
            </c:numRef>
          </c:xVal>
          <c:yVal>
            <c:numRef>
              <c:f>'Burn Up as of date in C107'!$C$127:$C$157</c:f>
              <c:numCache>
                <c:formatCode>General</c:formatCode>
                <c:ptCount val="31"/>
                <c:pt idx="0">
                  <c:v>27</c:v>
                </c:pt>
                <c:pt idx="1">
                  <c:v>35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51</c:v>
                </c:pt>
                <c:pt idx="7">
                  <c:v>75</c:v>
                </c:pt>
                <c:pt idx="8">
                  <c:v>80</c:v>
                </c:pt>
                <c:pt idx="9">
                  <c:v>105</c:v>
                </c:pt>
                <c:pt idx="10">
                  <c:v>106</c:v>
                </c:pt>
                <c:pt idx="11">
                  <c:v>106</c:v>
                </c:pt>
                <c:pt idx="12">
                  <c:v>109</c:v>
                </c:pt>
                <c:pt idx="13">
                  <c:v>112</c:v>
                </c:pt>
                <c:pt idx="14">
                  <c:v>120</c:v>
                </c:pt>
                <c:pt idx="15">
                  <c:v>125</c:v>
                </c:pt>
                <c:pt idx="16">
                  <c:v>128</c:v>
                </c:pt>
                <c:pt idx="17">
                  <c:v>135</c:v>
                </c:pt>
                <c:pt idx="18">
                  <c:v>137</c:v>
                </c:pt>
                <c:pt idx="19">
                  <c:v>137</c:v>
                </c:pt>
                <c:pt idx="20">
                  <c:v>138</c:v>
                </c:pt>
                <c:pt idx="21">
                  <c:v>141</c:v>
                </c:pt>
                <c:pt idx="22">
                  <c:v>158</c:v>
                </c:pt>
                <c:pt idx="23">
                  <c:v>158</c:v>
                </c:pt>
                <c:pt idx="24">
                  <c:v>158</c:v>
                </c:pt>
                <c:pt idx="25">
                  <c:v>158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  <c:pt idx="30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7-994C-ACE2-9B53909A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33775"/>
        <c:axId val="159146143"/>
      </c:scatterChart>
      <c:valAx>
        <c:axId val="139433775"/>
        <c:scaling>
          <c:orientation val="minMax"/>
          <c:max val="45150"/>
          <c:min val="449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809]dd\ 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48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6143"/>
        <c:crossesAt val="0"/>
        <c:crossBetween val="midCat"/>
        <c:majorUnit val="7"/>
      </c:valAx>
      <c:valAx>
        <c:axId val="159146143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in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33775"/>
        <c:crosses val="autoZero"/>
        <c:crossBetween val="midCat"/>
        <c:majorUnit val="20"/>
        <c:minorUnit val="10"/>
      </c:valAx>
      <c:spPr>
        <a:solidFill>
          <a:srgbClr val="FFFEEA"/>
        </a:solidFill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6.4275306291111639E-2"/>
          <c:y val="5.5961251152065003E-2"/>
          <c:w val="0.18226921777115965"/>
          <c:h val="0.18206789703913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95963</xdr:colOff>
      <xdr:row>164</xdr:row>
      <xdr:rowOff>81411</xdr:rowOff>
    </xdr:from>
    <xdr:to>
      <xdr:col>10</xdr:col>
      <xdr:colOff>765255</xdr:colOff>
      <xdr:row>204</xdr:row>
      <xdr:rowOff>130257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32369C-2125-52C5-5A00-0C1D8FF47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BC JIRA 2023-06-16T08_47_22+0100" connectionId="8" xr16:uid="{3F01E7F0-0CC4-324A-9B71-19765053852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BC JIRA 2023-06-12T13_08_03+0100" connectionId="7" xr16:uid="{636C0A88-2CBB-0949-9C38-D60A47B557E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BC JIRA 2023-06-07T09_49_04+0100" connectionId="6" xr16:uid="{6C3454A9-0759-B94A-B6B1-C143ED05FC1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3-06-01.pm.BBC JIRA 2023-06-01T15_53_57+0100" connectionId="4" xr16:uid="{6E94FC56-5466-F144-BBDC-7BFC10921E5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3-05-23.BBC JIRA 2023-05-23T09_51_16+0100" connectionId="3" xr16:uid="{7CC869E2-3CD9-534D-BD06-5B523B51383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BC JIRA 2023-05-15T10_26_54+0100" connectionId="5" xr16:uid="{E87F0D9E-101C-0C43-9383-34D22A32E1A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3-03-08.MBOP-All Schedules + Feature Set 1 (BBC JIRA) 2023-03-08T13_38_40+0000" connectionId="2" xr16:uid="{0A748BD1-D16A-1F44-9DC6-07D5DC6EA09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3-03-08.BBC JIRA 2023-03-08T16_06_19+0000" connectionId="1" xr16:uid="{33C8E1E0-9FBB-9C47-9DEC-E2B3FEB5C09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6BC325-3BC4-9F4D-8B51-7AFCAE56AF23}" name="Table13" displayName="Table13" ref="A1:I54" totalsRowShown="0">
  <autoFilter ref="A1:I54" xr:uid="{456BC325-3BC4-9F4D-8B51-7AFCAE56AF23}"/>
  <sortState xmlns:xlrd2="http://schemas.microsoft.com/office/spreadsheetml/2017/richdata2" ref="A2:I54">
    <sortCondition ref="H1:H54"/>
  </sortState>
  <tableColumns count="9">
    <tableColumn id="1" xr3:uid="{800BEFD8-238A-9F4C-9299-9A34CE152143}" name="Issue key" dataDxfId="15"/>
    <tableColumn id="4" xr3:uid="{7C7A4BE0-8AE2-964C-9734-F0F698AC12E3}" name="Summary" dataDxfId="11"/>
    <tableColumn id="5" xr3:uid="{592EFEF1-7365-754A-8AC8-08AD4EE1E6B3}" name="Custom field (T-Shirt Size)" dataDxfId="3"/>
    <tableColumn id="6" xr3:uid="{0EEA61CB-8844-B441-9DCD-2D8E436A8A88}" name="Custom field (Story Points)" dataDxfId="2"/>
    <tableColumn id="8" xr3:uid="{4F74CA24-E129-5144-A394-54F4F0143920}" name="Custom field (Epic Link)" dataDxfId="10"/>
    <tableColumn id="9" xr3:uid="{D164C606-8913-E545-B404-CAD91B974397}" name="Status" dataDxfId="9"/>
    <tableColumn id="10" xr3:uid="{64F76D48-3BF2-8A49-9B64-D506C7E1BEE7}" name="Resolved" dataDxfId="7"/>
    <tableColumn id="11" xr3:uid="{6D4A3B0A-369F-E341-87AC-97B2E796387A}" name="Created" dataDxfId="6"/>
    <tableColumn id="13" xr3:uid="{0AEED7CE-F35B-7843-84A6-7E6BAF387E23}" name="Issue Type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2BFFB5-6382-F74C-BAA2-3D745E00B16B}" name="Table136" displayName="Table136" ref="A67:J121" totalsRowShown="0">
  <autoFilter ref="A67:J121" xr:uid="{F92BFFB5-6382-F74C-BAA2-3D745E00B16B}"/>
  <sortState xmlns:xlrd2="http://schemas.microsoft.com/office/spreadsheetml/2017/richdata2" ref="A68:J121">
    <sortCondition ref="G67:G121"/>
  </sortState>
  <tableColumns count="10">
    <tableColumn id="1" xr3:uid="{347D34D9-19DB-F240-B873-4E830851A506}" name="Issue key"/>
    <tableColumn id="4" xr3:uid="{19D34755-2124-AF41-BB49-3B68C4F3D6DB}" name="Summary"/>
    <tableColumn id="5" xr3:uid="{738BFEC0-DD66-DA4D-905A-8B81144AD6A4}" name="Custom field (T-Shirt Size)" dataDxfId="1"/>
    <tableColumn id="6" xr3:uid="{8F770C2E-A30A-CE4A-9FAC-DE0142CB0308}" name="Custom field (Story Points)" dataDxfId="0"/>
    <tableColumn id="8" xr3:uid="{B0C33F38-9FAE-C64E-BEA9-8200521730F7}" name="Custom field (Epic Link)" dataDxfId="14"/>
    <tableColumn id="9" xr3:uid="{E5820685-3FD3-3A4D-9639-78C9BFC1CDFB}" name="Status" dataDxfId="13"/>
    <tableColumn id="10" xr3:uid="{F797BE53-BC8D-2147-B473-1807A634C8FE}" name="Resolved" dataDxfId="5"/>
    <tableColumn id="11" xr3:uid="{A3EDB9BD-CBBF-E240-989F-821A23668DE2}" name="Created" dataDxfId="4"/>
    <tableColumn id="13" xr3:uid="{DEFE7B4F-AD8F-1748-8537-B5BB955913D9}" name="Issue Type" dataDxfId="12"/>
    <tableColumn id="14" xr3:uid="{DA216339-1AEE-E342-BBC0-07EB841397DE}" name="RUNNING TOTAL COMPLETED" dataDxfId="27">
      <calculatedColumnFormula>SUMIFS(Table13[Custom field (Story Points)],Table13[Resolved],"&lt;="&amp;G68)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2681FB-649C-A14E-9565-61A3AAD649C8}" name="Table1" displayName="Table1" ref="A111:I154" totalsRowShown="0">
  <autoFilter ref="A111:I154" xr:uid="{932681FB-649C-A14E-9565-61A3AAD649C8}"/>
  <sortState xmlns:xlrd2="http://schemas.microsoft.com/office/spreadsheetml/2017/richdata2" ref="A112:I154">
    <sortCondition ref="H111:H154"/>
  </sortState>
  <tableColumns count="9">
    <tableColumn id="1" xr3:uid="{8D7FAE5F-50CE-4C4F-9A0F-F81A29A11B29}" name="Issue key"/>
    <tableColumn id="4" xr3:uid="{55D9EFE4-900C-284B-8DEC-A757BC19BC04}" name="Summary"/>
    <tableColumn id="5" xr3:uid="{65341202-EF2A-CA42-92A7-8BD3F5256011}" name="Custom field (T-Shirt Size)" dataDxfId="26"/>
    <tableColumn id="6" xr3:uid="{58C84DB1-1CD2-7B40-B730-B7DB9FF65D7B}" name="Custom field (Story Points)" dataDxfId="25"/>
    <tableColumn id="8" xr3:uid="{5AA6EEE6-29C8-F646-B2E6-C5574A321215}" name="Custom field (Epic Link)"/>
    <tableColumn id="9" xr3:uid="{0EC8A638-095A-F84B-826A-08F75434D16E}" name="Status" dataDxfId="24"/>
    <tableColumn id="10" xr3:uid="{92965919-E4A3-774A-8251-AFE4FBAA90E7}" name="Resolved" dataDxfId="23"/>
    <tableColumn id="11" xr3:uid="{E1BFA338-86D9-5843-9A44-80BD38D320E9}" name="Created" dataDxfId="22"/>
    <tableColumn id="13" xr3:uid="{19FF9620-8446-B246-A504-15668FB3C4B5}" name="Issue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C9F62D-BA3E-EA46-AE0C-BC5A0772BDF9}" name="Table6" displayName="Table6" ref="A48:I102" totalsRowShown="0">
  <autoFilter ref="A48:I102" xr:uid="{05C9F62D-BA3E-EA46-AE0C-BC5A0772BDF9}"/>
  <tableColumns count="9">
    <tableColumn id="1" xr3:uid="{FE174C08-CAB8-1E47-A452-40E7FE2460C6}" name="Issue key"/>
    <tableColumn id="2" xr3:uid="{E182BC37-C95C-7248-86BC-49BDE90E7440}" name="Summary" dataDxfId="21"/>
    <tableColumn id="3" xr3:uid="{A2399EE2-BC1F-5741-80C0-633E763F9B25}" name="Custom field (T-Shirt Size)" dataDxfId="20"/>
    <tableColumn id="4" xr3:uid="{CB68164F-14BB-DC4A-AFDE-EFE73030DE6E}" name="Custom field (Story Points)" dataDxfId="19"/>
    <tableColumn id="5" xr3:uid="{B4C69566-EE67-394E-8D06-51AF79F8AAF6}" name="Custom field (Epic Link)" dataDxfId="18"/>
    <tableColumn id="6" xr3:uid="{B257B59A-B498-504F-AD15-8A26104584AA}" name="Status" dataDxfId="17"/>
    <tableColumn id="7" xr3:uid="{CABB373A-AC71-314A-BCB7-86EA4D892A2F}" name="Resolved"/>
    <tableColumn id="8" xr3:uid="{00EB4F1A-CCE8-3F43-A8B3-8A8656BB8EEC}" name="Created" dataDxfId="16"/>
    <tableColumn id="9" xr3:uid="{E2977148-1E4E-7249-ABF4-6FCD0B72F0D7}" name="Issue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53E45-A3BB-6147-AB65-5FD5491BD963}">
  <dimension ref="A1:J199"/>
  <sheetViews>
    <sheetView tabSelected="1" topLeftCell="A166" zoomScale="113" zoomScaleNormal="95" workbookViewId="0">
      <selection activeCell="B164" sqref="B164"/>
    </sheetView>
  </sheetViews>
  <sheetFormatPr baseColWidth="10" defaultRowHeight="16" x14ac:dyDescent="0.2"/>
  <cols>
    <col min="1" max="1" width="18" bestFit="1" customWidth="1"/>
    <col min="2" max="2" width="63.6640625" customWidth="1"/>
    <col min="3" max="3" width="15.83203125" style="7" bestFit="1" customWidth="1"/>
    <col min="4" max="4" width="13.83203125" style="2" customWidth="1"/>
    <col min="5" max="5" width="20.1640625" style="2" customWidth="1"/>
    <col min="6" max="6" width="22.6640625" customWidth="1"/>
    <col min="7" max="7" width="26.1640625" style="52" bestFit="1" customWidth="1"/>
    <col min="8" max="8" width="17.33203125" style="52" bestFit="1" customWidth="1"/>
    <col min="9" max="9" width="18" customWidth="1"/>
    <col min="10" max="10" width="15.1640625" customWidth="1"/>
  </cols>
  <sheetData>
    <row r="1" spans="1:9" x14ac:dyDescent="0.2">
      <c r="A1" t="s">
        <v>0</v>
      </c>
      <c r="B1" t="s">
        <v>3</v>
      </c>
      <c r="C1" s="4" t="s">
        <v>10</v>
      </c>
      <c r="D1" s="4" t="s">
        <v>4</v>
      </c>
      <c r="E1" t="s">
        <v>5</v>
      </c>
      <c r="F1" s="2" t="s">
        <v>6</v>
      </c>
      <c r="G1" s="52" t="s">
        <v>7</v>
      </c>
      <c r="H1" s="52" t="s">
        <v>8</v>
      </c>
      <c r="I1" s="2" t="s">
        <v>14</v>
      </c>
    </row>
    <row r="2" spans="1:9" s="51" customFormat="1" x14ac:dyDescent="0.2">
      <c r="A2" t="s">
        <v>15</v>
      </c>
      <c r="B2" t="s">
        <v>17</v>
      </c>
      <c r="C2" s="2"/>
      <c r="D2" s="2">
        <v>0</v>
      </c>
      <c r="E2" t="s">
        <v>18</v>
      </c>
      <c r="F2" t="s">
        <v>7</v>
      </c>
      <c r="G2" s="62">
        <v>45012.40902777778</v>
      </c>
      <c r="H2" s="62">
        <v>44012.911805555559</v>
      </c>
      <c r="I2" t="s">
        <v>20</v>
      </c>
    </row>
    <row r="3" spans="1:9" x14ac:dyDescent="0.2">
      <c r="A3" t="s">
        <v>21</v>
      </c>
      <c r="B3" t="s">
        <v>23</v>
      </c>
      <c r="C3" s="2" t="s">
        <v>28</v>
      </c>
      <c r="D3" s="2">
        <v>9</v>
      </c>
      <c r="E3" t="s">
        <v>18</v>
      </c>
      <c r="F3" t="s">
        <v>7</v>
      </c>
      <c r="G3" s="62">
        <v>44964.416666666664</v>
      </c>
      <c r="H3" s="62">
        <v>44581.347916666666</v>
      </c>
      <c r="I3" t="s">
        <v>20</v>
      </c>
    </row>
    <row r="4" spans="1:9" x14ac:dyDescent="0.2">
      <c r="A4" t="s">
        <v>24</v>
      </c>
      <c r="B4" t="s">
        <v>26</v>
      </c>
      <c r="C4" s="2" t="s">
        <v>28</v>
      </c>
      <c r="D4" s="2">
        <v>9</v>
      </c>
      <c r="E4" t="s">
        <v>27</v>
      </c>
      <c r="F4" t="s">
        <v>7</v>
      </c>
      <c r="G4" s="62">
        <v>44956.410416666666</v>
      </c>
      <c r="H4" s="62">
        <v>44686.454861111109</v>
      </c>
      <c r="I4" t="s">
        <v>20</v>
      </c>
    </row>
    <row r="5" spans="1:9" x14ac:dyDescent="0.2">
      <c r="A5" t="s">
        <v>29</v>
      </c>
      <c r="B5" t="s">
        <v>31</v>
      </c>
      <c r="C5" s="2"/>
      <c r="D5" s="2">
        <v>0</v>
      </c>
      <c r="E5" t="s">
        <v>27</v>
      </c>
      <c r="F5" t="s">
        <v>32</v>
      </c>
      <c r="G5" s="62">
        <v>44937.450694444444</v>
      </c>
      <c r="H5" s="62">
        <v>44895.292361111111</v>
      </c>
      <c r="I5" t="s">
        <v>20</v>
      </c>
    </row>
    <row r="6" spans="1:9" x14ac:dyDescent="0.2">
      <c r="A6" t="s">
        <v>41</v>
      </c>
      <c r="B6" t="s">
        <v>43</v>
      </c>
      <c r="C6" s="2" t="s">
        <v>28</v>
      </c>
      <c r="D6" s="2">
        <v>9</v>
      </c>
      <c r="E6" t="s">
        <v>27</v>
      </c>
      <c r="F6" t="s">
        <v>7</v>
      </c>
      <c r="G6" s="62">
        <v>44970.412499999999</v>
      </c>
      <c r="H6" s="62">
        <v>44917.637499999997</v>
      </c>
      <c r="I6" t="s">
        <v>20</v>
      </c>
    </row>
    <row r="7" spans="1:9" x14ac:dyDescent="0.2">
      <c r="A7" t="s">
        <v>44</v>
      </c>
      <c r="B7" t="s">
        <v>46</v>
      </c>
      <c r="C7" s="2" t="s">
        <v>47</v>
      </c>
      <c r="D7" s="2">
        <v>5</v>
      </c>
      <c r="E7" t="s">
        <v>27</v>
      </c>
      <c r="F7" t="s">
        <v>7</v>
      </c>
      <c r="G7" s="62">
        <v>44937.414583333331</v>
      </c>
      <c r="H7" s="62">
        <v>44930.530555555553</v>
      </c>
      <c r="I7" t="s">
        <v>20</v>
      </c>
    </row>
    <row r="8" spans="1:9" x14ac:dyDescent="0.2">
      <c r="A8" t="s">
        <v>48</v>
      </c>
      <c r="B8" t="s">
        <v>50</v>
      </c>
      <c r="C8" s="2"/>
      <c r="D8" s="2">
        <v>0</v>
      </c>
      <c r="E8" t="s">
        <v>18</v>
      </c>
      <c r="F8" t="s">
        <v>7</v>
      </c>
      <c r="G8" s="62">
        <v>45083.651388888888</v>
      </c>
      <c r="H8" s="62">
        <v>44932.472916666666</v>
      </c>
      <c r="I8" t="s">
        <v>20</v>
      </c>
    </row>
    <row r="9" spans="1:9" x14ac:dyDescent="0.2">
      <c r="A9" t="s">
        <v>51</v>
      </c>
      <c r="B9" t="s">
        <v>53</v>
      </c>
      <c r="C9" s="2"/>
      <c r="D9" s="2">
        <v>0</v>
      </c>
      <c r="E9" t="s">
        <v>27</v>
      </c>
      <c r="F9" t="s">
        <v>7</v>
      </c>
      <c r="G9" s="62">
        <v>44972.689583333333</v>
      </c>
      <c r="H9" s="62">
        <v>44932.474999999999</v>
      </c>
      <c r="I9" t="s">
        <v>20</v>
      </c>
    </row>
    <row r="10" spans="1:9" x14ac:dyDescent="0.2">
      <c r="A10" t="s">
        <v>54</v>
      </c>
      <c r="B10" t="s">
        <v>180</v>
      </c>
      <c r="C10" s="2" t="s">
        <v>57</v>
      </c>
      <c r="D10" s="2">
        <v>3</v>
      </c>
      <c r="E10" t="s">
        <v>18</v>
      </c>
      <c r="F10" t="s">
        <v>7</v>
      </c>
      <c r="G10" s="62">
        <v>45014.409722222219</v>
      </c>
      <c r="H10" s="62">
        <v>44932.479166666664</v>
      </c>
      <c r="I10" t="s">
        <v>20</v>
      </c>
    </row>
    <row r="11" spans="1:9" x14ac:dyDescent="0.2">
      <c r="A11" t="s">
        <v>58</v>
      </c>
      <c r="B11" t="s">
        <v>60</v>
      </c>
      <c r="C11" s="2"/>
      <c r="D11" s="2">
        <v>0</v>
      </c>
      <c r="E11" t="s">
        <v>27</v>
      </c>
      <c r="F11" t="s">
        <v>7</v>
      </c>
      <c r="G11" s="62">
        <v>44972.605555555558</v>
      </c>
      <c r="H11" s="62">
        <v>44932.480555555558</v>
      </c>
      <c r="I11" t="s">
        <v>20</v>
      </c>
    </row>
    <row r="12" spans="1:9" x14ac:dyDescent="0.2">
      <c r="A12" t="s">
        <v>61</v>
      </c>
      <c r="B12" t="s">
        <v>63</v>
      </c>
      <c r="C12" s="2"/>
      <c r="D12" s="2">
        <v>0</v>
      </c>
      <c r="E12" t="s">
        <v>27</v>
      </c>
      <c r="F12" t="s">
        <v>7</v>
      </c>
      <c r="G12" s="62">
        <v>45002.408333333333</v>
      </c>
      <c r="H12" s="62">
        <v>44932.482638888891</v>
      </c>
      <c r="I12" t="s">
        <v>20</v>
      </c>
    </row>
    <row r="13" spans="1:9" x14ac:dyDescent="0.2">
      <c r="A13" t="s">
        <v>65</v>
      </c>
      <c r="B13" t="s">
        <v>67</v>
      </c>
      <c r="C13" s="2"/>
      <c r="D13" s="2">
        <v>0</v>
      </c>
      <c r="E13" t="s">
        <v>27</v>
      </c>
      <c r="F13" t="s">
        <v>7</v>
      </c>
      <c r="G13" s="62">
        <v>45002.408333333333</v>
      </c>
      <c r="H13" s="62">
        <v>44932.495138888888</v>
      </c>
      <c r="I13" t="s">
        <v>20</v>
      </c>
    </row>
    <row r="14" spans="1:9" x14ac:dyDescent="0.2">
      <c r="A14" t="s">
        <v>68</v>
      </c>
      <c r="B14" t="s">
        <v>70</v>
      </c>
      <c r="C14" s="2" t="s">
        <v>57</v>
      </c>
      <c r="D14" s="2">
        <v>3</v>
      </c>
      <c r="E14" t="s">
        <v>27</v>
      </c>
      <c r="F14" t="s">
        <v>7</v>
      </c>
      <c r="G14" s="62">
        <v>44942.410416666666</v>
      </c>
      <c r="H14" s="62">
        <v>44938.436805555553</v>
      </c>
      <c r="I14" t="s">
        <v>20</v>
      </c>
    </row>
    <row r="15" spans="1:9" x14ac:dyDescent="0.2">
      <c r="A15" t="s">
        <v>71</v>
      </c>
      <c r="B15" t="s">
        <v>73</v>
      </c>
      <c r="C15" s="2" t="s">
        <v>47</v>
      </c>
      <c r="D15" s="2">
        <v>5</v>
      </c>
      <c r="E15" t="s">
        <v>27</v>
      </c>
      <c r="F15" t="s">
        <v>7</v>
      </c>
      <c r="G15" s="62">
        <v>44972.606249999997</v>
      </c>
      <c r="H15" s="62">
        <v>44963.666666666664</v>
      </c>
      <c r="I15" t="s">
        <v>20</v>
      </c>
    </row>
    <row r="16" spans="1:9" x14ac:dyDescent="0.2">
      <c r="A16" t="s">
        <v>74</v>
      </c>
      <c r="B16" t="s">
        <v>76</v>
      </c>
      <c r="C16" s="2" t="s">
        <v>47</v>
      </c>
      <c r="D16" s="2">
        <v>5</v>
      </c>
      <c r="E16" t="s">
        <v>18</v>
      </c>
      <c r="F16" t="s">
        <v>7</v>
      </c>
      <c r="G16" s="62">
        <v>44966.604166666664</v>
      </c>
      <c r="H16" s="62">
        <v>44963.671527777777</v>
      </c>
      <c r="I16" t="s">
        <v>20</v>
      </c>
    </row>
    <row r="17" spans="1:9" x14ac:dyDescent="0.2">
      <c r="A17" t="s">
        <v>77</v>
      </c>
      <c r="B17" t="s">
        <v>79</v>
      </c>
      <c r="C17" s="2" t="s">
        <v>57</v>
      </c>
      <c r="D17" s="2">
        <v>3</v>
      </c>
      <c r="E17" t="s">
        <v>27</v>
      </c>
      <c r="F17" t="s">
        <v>7</v>
      </c>
      <c r="G17" s="62">
        <v>44978.406944444447</v>
      </c>
      <c r="H17" s="62">
        <v>44966.484027777777</v>
      </c>
      <c r="I17" t="s">
        <v>20</v>
      </c>
    </row>
    <row r="18" spans="1:9" x14ac:dyDescent="0.2">
      <c r="A18" t="s">
        <v>80</v>
      </c>
      <c r="B18" t="s">
        <v>147</v>
      </c>
      <c r="C18" s="2"/>
      <c r="D18" s="2">
        <v>0</v>
      </c>
      <c r="E18" t="s">
        <v>27</v>
      </c>
      <c r="F18" t="s">
        <v>7</v>
      </c>
      <c r="G18" s="62">
        <v>44977.410416666666</v>
      </c>
      <c r="H18" s="62">
        <v>44970.59652777778</v>
      </c>
      <c r="I18" t="s">
        <v>83</v>
      </c>
    </row>
    <row r="19" spans="1:9" x14ac:dyDescent="0.2">
      <c r="A19" t="s">
        <v>84</v>
      </c>
      <c r="B19" t="s">
        <v>86</v>
      </c>
      <c r="C19" s="2" t="s">
        <v>57</v>
      </c>
      <c r="D19" s="2">
        <v>3</v>
      </c>
      <c r="E19" t="s">
        <v>27</v>
      </c>
      <c r="F19" t="s">
        <v>7</v>
      </c>
      <c r="G19" s="62">
        <v>44984.40902777778</v>
      </c>
      <c r="H19" s="62">
        <v>44971.796527777777</v>
      </c>
      <c r="I19" t="s">
        <v>20</v>
      </c>
    </row>
    <row r="20" spans="1:9" x14ac:dyDescent="0.2">
      <c r="A20" t="s">
        <v>87</v>
      </c>
      <c r="B20" t="s">
        <v>89</v>
      </c>
      <c r="C20" s="2" t="s">
        <v>28</v>
      </c>
      <c r="D20" s="2">
        <v>9</v>
      </c>
      <c r="E20" t="s">
        <v>27</v>
      </c>
      <c r="F20" t="s">
        <v>7</v>
      </c>
      <c r="G20" s="62">
        <v>45002.411111111112</v>
      </c>
      <c r="H20" s="62">
        <v>44972.574305555558</v>
      </c>
      <c r="I20" t="s">
        <v>91</v>
      </c>
    </row>
    <row r="21" spans="1:9" x14ac:dyDescent="0.2">
      <c r="A21" t="s">
        <v>92</v>
      </c>
      <c r="B21" t="s">
        <v>94</v>
      </c>
      <c r="C21" s="2" t="s">
        <v>28</v>
      </c>
      <c r="D21" s="2">
        <v>9</v>
      </c>
      <c r="E21" t="s">
        <v>27</v>
      </c>
      <c r="F21" t="s">
        <v>7</v>
      </c>
      <c r="G21" s="62">
        <v>44986.466666666667</v>
      </c>
      <c r="H21" s="62">
        <v>44972.616666666669</v>
      </c>
      <c r="I21" t="s">
        <v>20</v>
      </c>
    </row>
    <row r="22" spans="1:9" x14ac:dyDescent="0.2">
      <c r="A22" t="s">
        <v>95</v>
      </c>
      <c r="B22" t="s">
        <v>97</v>
      </c>
      <c r="C22" s="2" t="s">
        <v>57</v>
      </c>
      <c r="D22" s="2">
        <v>3</v>
      </c>
      <c r="E22" t="s">
        <v>27</v>
      </c>
      <c r="F22" t="s">
        <v>7</v>
      </c>
      <c r="G22" s="62">
        <v>44987.581944444442</v>
      </c>
      <c r="H22" s="62">
        <v>44973.540972222225</v>
      </c>
      <c r="I22" t="s">
        <v>20</v>
      </c>
    </row>
    <row r="23" spans="1:9" x14ac:dyDescent="0.2">
      <c r="A23" t="s">
        <v>98</v>
      </c>
      <c r="B23" t="s">
        <v>100</v>
      </c>
      <c r="C23" s="2" t="s">
        <v>47</v>
      </c>
      <c r="D23" s="2">
        <v>5</v>
      </c>
      <c r="E23" t="s">
        <v>18</v>
      </c>
      <c r="F23" t="s">
        <v>7</v>
      </c>
      <c r="G23" s="62">
        <v>45021.40902777778</v>
      </c>
      <c r="H23" s="62">
        <v>44981.439583333333</v>
      </c>
      <c r="I23" t="s">
        <v>91</v>
      </c>
    </row>
    <row r="24" spans="1:9" x14ac:dyDescent="0.2">
      <c r="A24" t="s">
        <v>101</v>
      </c>
      <c r="B24" t="s">
        <v>207</v>
      </c>
      <c r="C24" s="2" t="s">
        <v>47</v>
      </c>
      <c r="D24" s="2">
        <v>5</v>
      </c>
      <c r="E24" t="s">
        <v>18</v>
      </c>
      <c r="F24" t="s">
        <v>7</v>
      </c>
      <c r="G24" s="62">
        <v>45071.408333333333</v>
      </c>
      <c r="H24" s="62">
        <v>44986.401388888888</v>
      </c>
      <c r="I24" t="s">
        <v>20</v>
      </c>
    </row>
    <row r="25" spans="1:9" x14ac:dyDescent="0.2">
      <c r="A25" t="s">
        <v>107</v>
      </c>
      <c r="B25" t="s">
        <v>109</v>
      </c>
      <c r="C25" s="2" t="s">
        <v>57</v>
      </c>
      <c r="D25" s="2">
        <v>3</v>
      </c>
      <c r="E25" t="s">
        <v>18</v>
      </c>
      <c r="F25" t="s">
        <v>7</v>
      </c>
      <c r="G25" s="62">
        <v>45042.416666666664</v>
      </c>
      <c r="H25" s="62">
        <v>44986.404166666667</v>
      </c>
      <c r="I25" t="s">
        <v>20</v>
      </c>
    </row>
    <row r="26" spans="1:9" x14ac:dyDescent="0.2">
      <c r="A26" t="s">
        <v>110</v>
      </c>
      <c r="B26" t="s">
        <v>112</v>
      </c>
      <c r="C26" s="2" t="s">
        <v>47</v>
      </c>
      <c r="D26" s="2">
        <v>5</v>
      </c>
      <c r="E26" t="s">
        <v>18</v>
      </c>
      <c r="F26" t="s">
        <v>7</v>
      </c>
      <c r="G26" s="62">
        <v>45013.574305555558</v>
      </c>
      <c r="H26" s="62">
        <v>44986.535416666666</v>
      </c>
      <c r="I26" t="s">
        <v>20</v>
      </c>
    </row>
    <row r="27" spans="1:9" x14ac:dyDescent="0.2">
      <c r="A27" t="s">
        <v>113</v>
      </c>
      <c r="B27" t="s">
        <v>115</v>
      </c>
      <c r="C27" s="2" t="s">
        <v>47</v>
      </c>
      <c r="D27" s="2">
        <v>3</v>
      </c>
      <c r="E27" t="s">
        <v>18</v>
      </c>
      <c r="F27" t="s">
        <v>7</v>
      </c>
      <c r="G27" s="62">
        <v>45013.573611111111</v>
      </c>
      <c r="H27" s="62">
        <v>44986.536111111112</v>
      </c>
      <c r="I27" t="s">
        <v>20</v>
      </c>
    </row>
    <row r="28" spans="1:9" x14ac:dyDescent="0.2">
      <c r="A28" t="s">
        <v>116</v>
      </c>
      <c r="B28" t="s">
        <v>118</v>
      </c>
      <c r="C28" s="2" t="s">
        <v>119</v>
      </c>
      <c r="D28" s="2">
        <v>1</v>
      </c>
      <c r="E28" t="s">
        <v>27</v>
      </c>
      <c r="F28" t="s">
        <v>7</v>
      </c>
      <c r="G28" s="62">
        <v>45002.410416666666</v>
      </c>
      <c r="H28" s="62">
        <v>44988.454861111109</v>
      </c>
      <c r="I28" t="s">
        <v>20</v>
      </c>
    </row>
    <row r="29" spans="1:9" x14ac:dyDescent="0.2">
      <c r="A29" t="s">
        <v>120</v>
      </c>
      <c r="B29" t="s">
        <v>122</v>
      </c>
      <c r="C29" s="2" t="s">
        <v>57</v>
      </c>
      <c r="D29" s="2">
        <v>3</v>
      </c>
      <c r="E29" t="s">
        <v>27</v>
      </c>
      <c r="F29" t="s">
        <v>7</v>
      </c>
      <c r="G29" s="62">
        <v>45002.411111111112</v>
      </c>
      <c r="H29" s="62">
        <v>44989.40347222222</v>
      </c>
      <c r="I29" t="s">
        <v>20</v>
      </c>
    </row>
    <row r="30" spans="1:9" x14ac:dyDescent="0.2">
      <c r="A30" t="s">
        <v>124</v>
      </c>
      <c r="B30" t="s">
        <v>176</v>
      </c>
      <c r="C30" s="2" t="s">
        <v>47</v>
      </c>
      <c r="D30" s="2">
        <v>5</v>
      </c>
      <c r="E30" t="s">
        <v>27</v>
      </c>
      <c r="F30" t="s">
        <v>7</v>
      </c>
      <c r="G30" s="62">
        <v>45019.407638888886</v>
      </c>
      <c r="H30" s="62">
        <v>44989.419444444444</v>
      </c>
      <c r="I30" t="s">
        <v>20</v>
      </c>
    </row>
    <row r="31" spans="1:9" x14ac:dyDescent="0.2">
      <c r="A31" t="s">
        <v>130</v>
      </c>
      <c r="B31" t="s">
        <v>146</v>
      </c>
      <c r="C31" s="2" t="s">
        <v>119</v>
      </c>
      <c r="D31" s="2">
        <v>1</v>
      </c>
      <c r="E31" t="s">
        <v>18</v>
      </c>
      <c r="F31" t="s">
        <v>7</v>
      </c>
      <c r="G31" s="62">
        <v>44998.480555555558</v>
      </c>
      <c r="H31" s="62">
        <v>44994.469444444447</v>
      </c>
      <c r="I31" t="s">
        <v>20</v>
      </c>
    </row>
    <row r="32" spans="1:9" x14ac:dyDescent="0.2">
      <c r="A32" t="s">
        <v>174</v>
      </c>
      <c r="B32" t="s">
        <v>175</v>
      </c>
      <c r="C32" s="2" t="s">
        <v>57</v>
      </c>
      <c r="D32" s="2">
        <v>3</v>
      </c>
      <c r="E32" t="s">
        <v>27</v>
      </c>
      <c r="F32" t="s">
        <v>7</v>
      </c>
      <c r="G32" s="62">
        <v>45014.45208333333</v>
      </c>
      <c r="H32" s="62">
        <v>45008.479166666664</v>
      </c>
      <c r="I32" t="s">
        <v>20</v>
      </c>
    </row>
    <row r="33" spans="1:9" x14ac:dyDescent="0.2">
      <c r="A33" t="s">
        <v>148</v>
      </c>
      <c r="B33" t="s">
        <v>149</v>
      </c>
      <c r="C33" s="2" t="s">
        <v>57</v>
      </c>
      <c r="D33" s="2">
        <v>3</v>
      </c>
      <c r="E33" t="s">
        <v>27</v>
      </c>
      <c r="F33" t="s">
        <v>7</v>
      </c>
      <c r="G33" s="62">
        <v>45033.407638888886</v>
      </c>
      <c r="H33" s="62">
        <v>45015.64166666667</v>
      </c>
      <c r="I33" t="s">
        <v>20</v>
      </c>
    </row>
    <row r="34" spans="1:9" x14ac:dyDescent="0.2">
      <c r="A34" t="s">
        <v>150</v>
      </c>
      <c r="B34" t="s">
        <v>173</v>
      </c>
      <c r="C34" s="2" t="s">
        <v>47</v>
      </c>
      <c r="D34" s="2">
        <v>5</v>
      </c>
      <c r="E34" t="s">
        <v>18</v>
      </c>
      <c r="F34" t="s">
        <v>7</v>
      </c>
      <c r="G34" s="62">
        <v>45027.620833333334</v>
      </c>
      <c r="H34" s="62">
        <v>45019.459027777775</v>
      </c>
      <c r="I34" t="s">
        <v>20</v>
      </c>
    </row>
    <row r="35" spans="1:9" x14ac:dyDescent="0.2">
      <c r="A35" t="s">
        <v>151</v>
      </c>
      <c r="B35" t="s">
        <v>172</v>
      </c>
      <c r="C35" s="2" t="s">
        <v>57</v>
      </c>
      <c r="D35" s="2">
        <v>3</v>
      </c>
      <c r="E35" t="s">
        <v>18</v>
      </c>
      <c r="F35" t="s">
        <v>7</v>
      </c>
      <c r="G35" s="62">
        <v>45028.502083333333</v>
      </c>
      <c r="H35" s="62">
        <v>45020.638888888891</v>
      </c>
      <c r="I35" t="s">
        <v>20</v>
      </c>
    </row>
    <row r="36" spans="1:9" x14ac:dyDescent="0.2">
      <c r="A36" t="s">
        <v>152</v>
      </c>
      <c r="B36" t="s">
        <v>171</v>
      </c>
      <c r="C36" s="2"/>
      <c r="D36" s="2">
        <v>0</v>
      </c>
      <c r="E36" t="s">
        <v>18</v>
      </c>
      <c r="F36" t="s">
        <v>7</v>
      </c>
      <c r="G36" s="62">
        <v>45028.409722222219</v>
      </c>
      <c r="H36" s="62">
        <v>45022.413888888892</v>
      </c>
      <c r="I36" t="s">
        <v>83</v>
      </c>
    </row>
    <row r="37" spans="1:9" x14ac:dyDescent="0.2">
      <c r="A37" t="s">
        <v>155</v>
      </c>
      <c r="B37" t="s">
        <v>156</v>
      </c>
      <c r="C37" s="2" t="s">
        <v>47</v>
      </c>
      <c r="D37" s="2">
        <v>5</v>
      </c>
      <c r="E37" t="s">
        <v>18</v>
      </c>
      <c r="F37" t="s">
        <v>7</v>
      </c>
      <c r="G37" s="62">
        <v>45033.697916666664</v>
      </c>
      <c r="H37" s="62">
        <v>45029.436805555553</v>
      </c>
      <c r="I37" t="s">
        <v>20</v>
      </c>
    </row>
    <row r="38" spans="1:9" x14ac:dyDescent="0.2">
      <c r="A38" t="s">
        <v>157</v>
      </c>
      <c r="B38" t="s">
        <v>170</v>
      </c>
      <c r="C38" s="2" t="s">
        <v>57</v>
      </c>
      <c r="D38" s="2">
        <v>3</v>
      </c>
      <c r="E38" t="s">
        <v>18</v>
      </c>
      <c r="F38" t="s">
        <v>7</v>
      </c>
      <c r="G38" s="62">
        <v>45049.412499999999</v>
      </c>
      <c r="H38" s="62">
        <v>45037.464583333334</v>
      </c>
      <c r="I38" t="s">
        <v>91</v>
      </c>
    </row>
    <row r="39" spans="1:9" x14ac:dyDescent="0.2">
      <c r="A39" t="s">
        <v>158</v>
      </c>
      <c r="B39" t="s">
        <v>223</v>
      </c>
      <c r="C39" s="2" t="s">
        <v>57</v>
      </c>
      <c r="D39" s="2">
        <v>3</v>
      </c>
      <c r="E39" t="s">
        <v>18</v>
      </c>
      <c r="F39" t="s">
        <v>7</v>
      </c>
      <c r="G39" s="62">
        <v>45085.409722222219</v>
      </c>
      <c r="H39" s="62">
        <v>45040.584027777775</v>
      </c>
      <c r="I39" t="s">
        <v>20</v>
      </c>
    </row>
    <row r="40" spans="1:9" x14ac:dyDescent="0.2">
      <c r="A40" t="s">
        <v>154</v>
      </c>
      <c r="B40" t="s">
        <v>167</v>
      </c>
      <c r="C40" s="2" t="s">
        <v>119</v>
      </c>
      <c r="D40" s="2">
        <v>1</v>
      </c>
      <c r="E40" t="s">
        <v>18</v>
      </c>
      <c r="F40" t="s">
        <v>7</v>
      </c>
      <c r="G40" s="62">
        <v>45041.425000000003</v>
      </c>
      <c r="H40" s="62">
        <v>45041.367361111108</v>
      </c>
      <c r="I40" t="s">
        <v>20</v>
      </c>
    </row>
    <row r="41" spans="1:9" x14ac:dyDescent="0.2">
      <c r="A41" t="s">
        <v>159</v>
      </c>
      <c r="B41" t="s">
        <v>206</v>
      </c>
      <c r="C41" s="2" t="s">
        <v>57</v>
      </c>
      <c r="D41" s="2">
        <v>3</v>
      </c>
      <c r="E41" t="s">
        <v>18</v>
      </c>
      <c r="F41" t="s">
        <v>7</v>
      </c>
      <c r="G41" s="62">
        <v>45071.408333333333</v>
      </c>
      <c r="H41" s="62">
        <v>45043.493750000001</v>
      </c>
      <c r="I41" t="s">
        <v>20</v>
      </c>
    </row>
    <row r="42" spans="1:9" x14ac:dyDescent="0.2">
      <c r="A42" t="s">
        <v>162</v>
      </c>
      <c r="B42" t="s">
        <v>201</v>
      </c>
      <c r="C42" s="2" t="s">
        <v>119</v>
      </c>
      <c r="D42" s="2">
        <v>1</v>
      </c>
      <c r="E42" t="s">
        <v>18</v>
      </c>
      <c r="F42" t="s">
        <v>7</v>
      </c>
      <c r="G42" s="62">
        <v>45050.631249999999</v>
      </c>
      <c r="H42" s="62">
        <v>45048.774305555555</v>
      </c>
      <c r="I42" t="s">
        <v>20</v>
      </c>
    </row>
    <row r="43" spans="1:9" x14ac:dyDescent="0.2">
      <c r="A43" t="s">
        <v>193</v>
      </c>
      <c r="B43" t="s">
        <v>204</v>
      </c>
      <c r="C43" s="2" t="s">
        <v>119</v>
      </c>
      <c r="D43" s="2">
        <v>1</v>
      </c>
      <c r="E43" t="s">
        <v>18</v>
      </c>
      <c r="F43" t="s">
        <v>7</v>
      </c>
      <c r="G43" s="62">
        <v>45064.717361111114</v>
      </c>
      <c r="H43" s="62">
        <v>45051.440972222219</v>
      </c>
      <c r="I43" t="s">
        <v>20</v>
      </c>
    </row>
    <row r="44" spans="1:9" x14ac:dyDescent="0.2">
      <c r="A44" t="s">
        <v>202</v>
      </c>
      <c r="B44" t="s">
        <v>203</v>
      </c>
      <c r="C44" s="2"/>
      <c r="D44" s="2">
        <v>0</v>
      </c>
      <c r="E44" t="s">
        <v>18</v>
      </c>
      <c r="F44" t="s">
        <v>7</v>
      </c>
      <c r="G44" s="62">
        <v>45083.652083333334</v>
      </c>
      <c r="H44" s="62">
        <v>45057.419444444444</v>
      </c>
      <c r="I44" t="s">
        <v>20</v>
      </c>
    </row>
    <row r="45" spans="1:9" x14ac:dyDescent="0.2">
      <c r="A45" t="s">
        <v>208</v>
      </c>
      <c r="B45" t="s">
        <v>209</v>
      </c>
      <c r="C45" s="2" t="s">
        <v>119</v>
      </c>
      <c r="D45" s="2">
        <v>1</v>
      </c>
      <c r="E45" t="s">
        <v>18</v>
      </c>
      <c r="F45" t="s">
        <v>7</v>
      </c>
      <c r="G45" s="62">
        <v>45064.711805555555</v>
      </c>
      <c r="H45" s="62">
        <v>45064.438194444447</v>
      </c>
      <c r="I45" t="s">
        <v>20</v>
      </c>
    </row>
    <row r="46" spans="1:9" x14ac:dyDescent="0.2">
      <c r="A46" t="s">
        <v>214</v>
      </c>
      <c r="B46" t="s">
        <v>215</v>
      </c>
      <c r="C46" s="2" t="s">
        <v>57</v>
      </c>
      <c r="D46" s="2">
        <v>3</v>
      </c>
      <c r="E46" t="s">
        <v>18</v>
      </c>
      <c r="F46" t="s">
        <v>7</v>
      </c>
      <c r="G46" s="62">
        <v>45078.40902777778</v>
      </c>
      <c r="H46" s="62">
        <v>45069.567361111112</v>
      </c>
      <c r="I46" t="s">
        <v>20</v>
      </c>
    </row>
    <row r="47" spans="1:9" x14ac:dyDescent="0.2">
      <c r="A47" t="s">
        <v>220</v>
      </c>
      <c r="B47" t="s">
        <v>221</v>
      </c>
      <c r="C47" s="2" t="s">
        <v>57</v>
      </c>
      <c r="D47" s="2">
        <v>3</v>
      </c>
      <c r="E47" t="s">
        <v>18</v>
      </c>
      <c r="F47" t="s">
        <v>7</v>
      </c>
      <c r="G47" s="62">
        <v>45083.652083333334</v>
      </c>
      <c r="H47" s="62">
        <v>45076.480555555558</v>
      </c>
      <c r="I47" t="s">
        <v>20</v>
      </c>
    </row>
    <row r="48" spans="1:9" x14ac:dyDescent="0.2">
      <c r="A48" t="s">
        <v>218</v>
      </c>
      <c r="B48" t="s">
        <v>228</v>
      </c>
      <c r="C48" s="2" t="s">
        <v>47</v>
      </c>
      <c r="D48" s="2">
        <v>5</v>
      </c>
      <c r="E48" t="s">
        <v>18</v>
      </c>
      <c r="F48" t="s">
        <v>7</v>
      </c>
      <c r="G48" s="62">
        <v>45089.434027777781</v>
      </c>
      <c r="H48" s="62">
        <v>45076.571527777778</v>
      </c>
      <c r="I48" t="s">
        <v>91</v>
      </c>
    </row>
    <row r="49" spans="1:9" x14ac:dyDescent="0.2">
      <c r="A49" t="s">
        <v>216</v>
      </c>
      <c r="B49" t="s">
        <v>232</v>
      </c>
      <c r="C49" s="2" t="s">
        <v>57</v>
      </c>
      <c r="D49" s="2">
        <v>3</v>
      </c>
      <c r="E49" t="s">
        <v>18</v>
      </c>
      <c r="F49" t="s">
        <v>7</v>
      </c>
      <c r="G49" s="62">
        <v>45090.504861111112</v>
      </c>
      <c r="H49" s="62">
        <v>45076.844444444447</v>
      </c>
      <c r="I49" t="s">
        <v>20</v>
      </c>
    </row>
    <row r="50" spans="1:9" x14ac:dyDescent="0.2">
      <c r="A50" t="s">
        <v>224</v>
      </c>
      <c r="B50" t="s">
        <v>225</v>
      </c>
      <c r="C50" s="2"/>
      <c r="D50" s="2">
        <v>3</v>
      </c>
      <c r="E50" t="s">
        <v>18</v>
      </c>
      <c r="F50" t="s">
        <v>7</v>
      </c>
      <c r="G50" s="62">
        <v>45082.456250000003</v>
      </c>
      <c r="H50" s="62">
        <v>45078.663888888892</v>
      </c>
      <c r="I50" t="s">
        <v>83</v>
      </c>
    </row>
    <row r="51" spans="1:9" x14ac:dyDescent="0.2">
      <c r="A51" t="s">
        <v>226</v>
      </c>
      <c r="B51" t="s">
        <v>227</v>
      </c>
      <c r="C51" s="2" t="s">
        <v>57</v>
      </c>
      <c r="D51" s="2">
        <v>3</v>
      </c>
      <c r="E51" t="s">
        <v>18</v>
      </c>
      <c r="F51" t="s">
        <v>7</v>
      </c>
      <c r="G51" s="62">
        <v>45083.652083333334</v>
      </c>
      <c r="H51" s="62">
        <v>45078.709027777775</v>
      </c>
      <c r="I51" t="s">
        <v>20</v>
      </c>
    </row>
    <row r="52" spans="1:9" x14ac:dyDescent="0.2">
      <c r="C52" s="2"/>
      <c r="E52" s="57"/>
      <c r="F52" s="2"/>
      <c r="I52" s="2"/>
    </row>
    <row r="53" spans="1:9" x14ac:dyDescent="0.2">
      <c r="C53" s="2"/>
      <c r="E53" s="57"/>
      <c r="F53" s="2"/>
      <c r="I53" s="2"/>
    </row>
    <row r="54" spans="1:9" x14ac:dyDescent="0.2">
      <c r="A54" s="54"/>
      <c r="B54" s="55"/>
      <c r="C54" s="58"/>
      <c r="D54" s="58"/>
      <c r="E54" s="59"/>
      <c r="F54" s="58"/>
      <c r="G54" s="60"/>
      <c r="H54" s="60"/>
      <c r="I54" s="61"/>
    </row>
    <row r="55" spans="1:9" x14ac:dyDescent="0.2">
      <c r="C55" s="2"/>
      <c r="E55"/>
      <c r="G55" s="62"/>
      <c r="H55" s="62"/>
    </row>
    <row r="56" spans="1:9" x14ac:dyDescent="0.2">
      <c r="C56" s="2"/>
      <c r="E56"/>
      <c r="G56" s="62"/>
      <c r="H56" s="62"/>
    </row>
    <row r="57" spans="1:9" x14ac:dyDescent="0.2">
      <c r="C57" s="2"/>
      <c r="E57"/>
      <c r="G57" s="62"/>
      <c r="H57" s="62"/>
    </row>
    <row r="58" spans="1:9" x14ac:dyDescent="0.2">
      <c r="B58" t="s">
        <v>185</v>
      </c>
    </row>
    <row r="65" spans="1:10" x14ac:dyDescent="0.2">
      <c r="B65" t="s">
        <v>184</v>
      </c>
    </row>
    <row r="67" spans="1:10" ht="51" x14ac:dyDescent="0.2">
      <c r="A67" t="s">
        <v>0</v>
      </c>
      <c r="B67" t="s">
        <v>3</v>
      </c>
      <c r="C67" s="4" t="s">
        <v>10</v>
      </c>
      <c r="D67" s="4" t="s">
        <v>4</v>
      </c>
      <c r="E67" t="s">
        <v>5</v>
      </c>
      <c r="F67" s="2" t="s">
        <v>6</v>
      </c>
      <c r="G67" s="52" t="s">
        <v>7</v>
      </c>
      <c r="H67" s="52" t="s">
        <v>8</v>
      </c>
      <c r="I67" s="2" t="s">
        <v>14</v>
      </c>
      <c r="J67" s="1" t="s">
        <v>186</v>
      </c>
    </row>
    <row r="68" spans="1:10" x14ac:dyDescent="0.2">
      <c r="C68" s="4"/>
      <c r="D68" s="4"/>
      <c r="F68" s="2"/>
      <c r="G68" s="52">
        <v>44927</v>
      </c>
      <c r="I68" s="2"/>
      <c r="J68" s="45">
        <f>SUMIFS(Table13[Custom field (Story Points)],Table13[Resolved],"&lt;="&amp;G68)</f>
        <v>0</v>
      </c>
    </row>
    <row r="69" spans="1:10" x14ac:dyDescent="0.2">
      <c r="A69" t="s">
        <v>44</v>
      </c>
      <c r="B69" t="s">
        <v>46</v>
      </c>
      <c r="C69" s="2" t="s">
        <v>47</v>
      </c>
      <c r="D69" s="2">
        <v>5</v>
      </c>
      <c r="E69" t="s">
        <v>27</v>
      </c>
      <c r="F69" t="s">
        <v>7</v>
      </c>
      <c r="G69" s="62">
        <v>44937.414583333331</v>
      </c>
      <c r="H69" s="62">
        <v>44930.530555555553</v>
      </c>
      <c r="I69" t="s">
        <v>20</v>
      </c>
      <c r="J69" s="45">
        <f>SUMIFS(Table13[Custom field (Story Points)],Table13[Resolved],"&lt;="&amp;G69)</f>
        <v>5</v>
      </c>
    </row>
    <row r="70" spans="1:10" x14ac:dyDescent="0.2">
      <c r="A70" t="s">
        <v>29</v>
      </c>
      <c r="B70" t="s">
        <v>31</v>
      </c>
      <c r="C70" s="2"/>
      <c r="D70" s="2">
        <v>0</v>
      </c>
      <c r="E70" t="s">
        <v>27</v>
      </c>
      <c r="F70" t="s">
        <v>32</v>
      </c>
      <c r="G70" s="62">
        <v>44937.450694444444</v>
      </c>
      <c r="H70" s="62">
        <v>44895.292361111111</v>
      </c>
      <c r="I70" t="s">
        <v>20</v>
      </c>
      <c r="J70" s="45">
        <f>SUMIFS(Table13[Custom field (Story Points)],Table13[Resolved],"&lt;="&amp;G70)</f>
        <v>5</v>
      </c>
    </row>
    <row r="71" spans="1:10" x14ac:dyDescent="0.2">
      <c r="A71" t="s">
        <v>68</v>
      </c>
      <c r="B71" t="s">
        <v>70</v>
      </c>
      <c r="C71" s="2" t="s">
        <v>57</v>
      </c>
      <c r="D71" s="2">
        <v>3</v>
      </c>
      <c r="E71" t="s">
        <v>27</v>
      </c>
      <c r="F71" t="s">
        <v>7</v>
      </c>
      <c r="G71" s="62">
        <v>44942.410416666666</v>
      </c>
      <c r="H71" s="62">
        <v>44938.436805555553</v>
      </c>
      <c r="I71" t="s">
        <v>20</v>
      </c>
      <c r="J71" s="45">
        <f>SUMIFS(Table13[Custom field (Story Points)],Table13[Resolved],"&lt;="&amp;G71)</f>
        <v>8</v>
      </c>
    </row>
    <row r="72" spans="1:10" x14ac:dyDescent="0.2">
      <c r="A72" t="s">
        <v>24</v>
      </c>
      <c r="B72" t="s">
        <v>26</v>
      </c>
      <c r="C72" s="2" t="s">
        <v>28</v>
      </c>
      <c r="D72" s="2">
        <v>9</v>
      </c>
      <c r="E72" t="s">
        <v>27</v>
      </c>
      <c r="F72" t="s">
        <v>7</v>
      </c>
      <c r="G72" s="62">
        <v>44956.410416666666</v>
      </c>
      <c r="H72" s="62">
        <v>44686.454861111109</v>
      </c>
      <c r="I72" t="s">
        <v>20</v>
      </c>
      <c r="J72" s="45">
        <f>SUMIFS(Table13[Custom field (Story Points)],Table13[Resolved],"&lt;="&amp;G72)</f>
        <v>17</v>
      </c>
    </row>
    <row r="73" spans="1:10" x14ac:dyDescent="0.2">
      <c r="A73" t="s">
        <v>21</v>
      </c>
      <c r="B73" t="s">
        <v>23</v>
      </c>
      <c r="C73" s="2" t="s">
        <v>28</v>
      </c>
      <c r="D73" s="2">
        <v>9</v>
      </c>
      <c r="E73" t="s">
        <v>18</v>
      </c>
      <c r="F73" t="s">
        <v>7</v>
      </c>
      <c r="G73" s="62">
        <v>44964.416666666664</v>
      </c>
      <c r="H73" s="62">
        <v>44581.347916666666</v>
      </c>
      <c r="I73" t="s">
        <v>20</v>
      </c>
      <c r="J73" s="45">
        <f>SUMIFS(Table13[Custom field (Story Points)],Table13[Resolved],"&lt;="&amp;G73)</f>
        <v>26</v>
      </c>
    </row>
    <row r="74" spans="1:10" x14ac:dyDescent="0.2">
      <c r="A74" t="s">
        <v>74</v>
      </c>
      <c r="B74" t="s">
        <v>76</v>
      </c>
      <c r="C74" s="2" t="s">
        <v>47</v>
      </c>
      <c r="D74" s="2">
        <v>5</v>
      </c>
      <c r="E74" t="s">
        <v>18</v>
      </c>
      <c r="F74" t="s">
        <v>7</v>
      </c>
      <c r="G74" s="62">
        <v>44966.604166666664</v>
      </c>
      <c r="H74" s="62">
        <v>44963.671527777777</v>
      </c>
      <c r="I74" t="s">
        <v>20</v>
      </c>
      <c r="J74" s="45">
        <f>SUMIFS(Table13[Custom field (Story Points)],Table13[Resolved],"&lt;="&amp;G74)</f>
        <v>31</v>
      </c>
    </row>
    <row r="75" spans="1:10" x14ac:dyDescent="0.2">
      <c r="A75" t="s">
        <v>41</v>
      </c>
      <c r="B75" t="s">
        <v>43</v>
      </c>
      <c r="C75" s="2" t="s">
        <v>28</v>
      </c>
      <c r="D75" s="2">
        <v>9</v>
      </c>
      <c r="E75" t="s">
        <v>27</v>
      </c>
      <c r="F75" t="s">
        <v>7</v>
      </c>
      <c r="G75" s="62">
        <v>44970.412499999999</v>
      </c>
      <c r="H75" s="62">
        <v>44917.637499999997</v>
      </c>
      <c r="I75" t="s">
        <v>20</v>
      </c>
      <c r="J75" s="45">
        <f>SUMIFS(Table13[Custom field (Story Points)],Table13[Resolved],"&lt;="&amp;G75)</f>
        <v>40</v>
      </c>
    </row>
    <row r="76" spans="1:10" x14ac:dyDescent="0.2">
      <c r="A76" t="s">
        <v>58</v>
      </c>
      <c r="B76" t="s">
        <v>60</v>
      </c>
      <c r="C76" s="2"/>
      <c r="D76" s="2">
        <v>0</v>
      </c>
      <c r="E76" t="s">
        <v>27</v>
      </c>
      <c r="F76" t="s">
        <v>7</v>
      </c>
      <c r="G76" s="62">
        <v>44972.605555555558</v>
      </c>
      <c r="H76" s="62">
        <v>44932.480555555558</v>
      </c>
      <c r="I76" t="s">
        <v>20</v>
      </c>
      <c r="J76" s="45">
        <f>SUMIFS(Table13[Custom field (Story Points)],Table13[Resolved],"&lt;="&amp;G76)</f>
        <v>40</v>
      </c>
    </row>
    <row r="77" spans="1:10" x14ac:dyDescent="0.2">
      <c r="A77" t="s">
        <v>71</v>
      </c>
      <c r="B77" t="s">
        <v>73</v>
      </c>
      <c r="C77" s="2" t="s">
        <v>47</v>
      </c>
      <c r="D77" s="2">
        <v>5</v>
      </c>
      <c r="E77" t="s">
        <v>27</v>
      </c>
      <c r="F77" t="s">
        <v>7</v>
      </c>
      <c r="G77" s="62">
        <v>44972.606249999997</v>
      </c>
      <c r="H77" s="62">
        <v>44963.666666666664</v>
      </c>
      <c r="I77" t="s">
        <v>20</v>
      </c>
      <c r="J77" s="45">
        <f>SUMIFS(Table13[Custom field (Story Points)],Table13[Resolved],"&lt;="&amp;G77)</f>
        <v>45</v>
      </c>
    </row>
    <row r="78" spans="1:10" x14ac:dyDescent="0.2">
      <c r="A78" t="s">
        <v>51</v>
      </c>
      <c r="B78" t="s">
        <v>53</v>
      </c>
      <c r="C78" s="2"/>
      <c r="D78" s="2">
        <v>0</v>
      </c>
      <c r="E78" t="s">
        <v>27</v>
      </c>
      <c r="F78" t="s">
        <v>7</v>
      </c>
      <c r="G78" s="62">
        <v>44972.689583333333</v>
      </c>
      <c r="H78" s="62">
        <v>44932.474999999999</v>
      </c>
      <c r="I78" t="s">
        <v>20</v>
      </c>
      <c r="J78" s="45">
        <f>SUMIFS(Table13[Custom field (Story Points)],Table13[Resolved],"&lt;="&amp;G78)</f>
        <v>45</v>
      </c>
    </row>
    <row r="79" spans="1:10" x14ac:dyDescent="0.2">
      <c r="A79" t="s">
        <v>80</v>
      </c>
      <c r="B79" t="s">
        <v>147</v>
      </c>
      <c r="C79" s="2"/>
      <c r="D79" s="2">
        <v>0</v>
      </c>
      <c r="E79" t="s">
        <v>27</v>
      </c>
      <c r="F79" t="s">
        <v>7</v>
      </c>
      <c r="G79" s="62">
        <v>44977.410416666666</v>
      </c>
      <c r="H79" s="62">
        <v>44970.59652777778</v>
      </c>
      <c r="I79" t="s">
        <v>83</v>
      </c>
      <c r="J79" s="45">
        <f>SUMIFS(Table13[Custom field (Story Points)],Table13[Resolved],"&lt;="&amp;G79)</f>
        <v>45</v>
      </c>
    </row>
    <row r="80" spans="1:10" x14ac:dyDescent="0.2">
      <c r="A80" t="s">
        <v>77</v>
      </c>
      <c r="B80" t="s">
        <v>79</v>
      </c>
      <c r="C80" s="2" t="s">
        <v>57</v>
      </c>
      <c r="D80" s="2">
        <v>3</v>
      </c>
      <c r="E80" t="s">
        <v>27</v>
      </c>
      <c r="F80" t="s">
        <v>7</v>
      </c>
      <c r="G80" s="62">
        <v>44978.406944444447</v>
      </c>
      <c r="H80" s="62">
        <v>44966.484027777777</v>
      </c>
      <c r="I80" t="s">
        <v>20</v>
      </c>
      <c r="J80" s="45">
        <f>SUMIFS(Table13[Custom field (Story Points)],Table13[Resolved],"&lt;="&amp;G80)</f>
        <v>48</v>
      </c>
    </row>
    <row r="81" spans="1:10" x14ac:dyDescent="0.2">
      <c r="A81" t="s">
        <v>84</v>
      </c>
      <c r="B81" t="s">
        <v>86</v>
      </c>
      <c r="C81" s="2" t="s">
        <v>57</v>
      </c>
      <c r="D81" s="2">
        <v>3</v>
      </c>
      <c r="E81" t="s">
        <v>27</v>
      </c>
      <c r="F81" t="s">
        <v>7</v>
      </c>
      <c r="G81" s="62">
        <v>44984.40902777778</v>
      </c>
      <c r="H81" s="62">
        <v>44971.796527777777</v>
      </c>
      <c r="I81" t="s">
        <v>20</v>
      </c>
      <c r="J81" s="45">
        <f>SUMIFS(Table13[Custom field (Story Points)],Table13[Resolved],"&lt;="&amp;G81)</f>
        <v>51</v>
      </c>
    </row>
    <row r="82" spans="1:10" x14ac:dyDescent="0.2">
      <c r="A82" t="s">
        <v>92</v>
      </c>
      <c r="B82" t="s">
        <v>94</v>
      </c>
      <c r="C82" s="2" t="s">
        <v>28</v>
      </c>
      <c r="D82" s="2">
        <v>9</v>
      </c>
      <c r="E82" t="s">
        <v>27</v>
      </c>
      <c r="F82" t="s">
        <v>7</v>
      </c>
      <c r="G82" s="62">
        <v>44986.466666666667</v>
      </c>
      <c r="H82" s="62">
        <v>44972.616666666669</v>
      </c>
      <c r="I82" t="s">
        <v>20</v>
      </c>
      <c r="J82" s="45">
        <f>SUMIFS(Table13[Custom field (Story Points)],Table13[Resolved],"&lt;="&amp;G82)</f>
        <v>60</v>
      </c>
    </row>
    <row r="83" spans="1:10" x14ac:dyDescent="0.2">
      <c r="A83" t="s">
        <v>95</v>
      </c>
      <c r="B83" t="s">
        <v>97</v>
      </c>
      <c r="C83" s="2" t="s">
        <v>57</v>
      </c>
      <c r="D83" s="2">
        <v>3</v>
      </c>
      <c r="E83" t="s">
        <v>27</v>
      </c>
      <c r="F83" t="s">
        <v>7</v>
      </c>
      <c r="G83" s="62">
        <v>44987.581944444442</v>
      </c>
      <c r="H83" s="62">
        <v>44973.540972222225</v>
      </c>
      <c r="I83" t="s">
        <v>20</v>
      </c>
      <c r="J83" s="45">
        <f>SUMIFS(Table13[Custom field (Story Points)],Table13[Resolved],"&lt;="&amp;G83)</f>
        <v>63</v>
      </c>
    </row>
    <row r="84" spans="1:10" x14ac:dyDescent="0.2">
      <c r="A84" t="s">
        <v>130</v>
      </c>
      <c r="B84" t="s">
        <v>146</v>
      </c>
      <c r="C84" s="2" t="s">
        <v>119</v>
      </c>
      <c r="D84" s="2">
        <v>1</v>
      </c>
      <c r="E84" t="s">
        <v>18</v>
      </c>
      <c r="F84" t="s">
        <v>7</v>
      </c>
      <c r="G84" s="62">
        <v>44998.480555555558</v>
      </c>
      <c r="H84" s="62">
        <v>44994.469444444447</v>
      </c>
      <c r="I84" t="s">
        <v>20</v>
      </c>
      <c r="J84" s="45">
        <f>SUMIFS(Table13[Custom field (Story Points)],Table13[Resolved],"&lt;="&amp;G84)</f>
        <v>64</v>
      </c>
    </row>
    <row r="85" spans="1:10" x14ac:dyDescent="0.2">
      <c r="A85" t="s">
        <v>65</v>
      </c>
      <c r="B85" t="s">
        <v>67</v>
      </c>
      <c r="C85" s="2"/>
      <c r="D85" s="2">
        <v>0</v>
      </c>
      <c r="E85" t="s">
        <v>27</v>
      </c>
      <c r="F85" t="s">
        <v>7</v>
      </c>
      <c r="G85" s="62">
        <v>45002.408333333333</v>
      </c>
      <c r="H85" s="62">
        <v>44932.495138888888</v>
      </c>
      <c r="I85" t="s">
        <v>20</v>
      </c>
      <c r="J85" s="45">
        <f>SUMIFS(Table13[Custom field (Story Points)],Table13[Resolved],"&lt;="&amp;G85)</f>
        <v>64</v>
      </c>
    </row>
    <row r="86" spans="1:10" x14ac:dyDescent="0.2">
      <c r="A86" t="s">
        <v>61</v>
      </c>
      <c r="B86" t="s">
        <v>63</v>
      </c>
      <c r="C86" s="2"/>
      <c r="D86" s="2">
        <v>0</v>
      </c>
      <c r="E86" t="s">
        <v>27</v>
      </c>
      <c r="F86" t="s">
        <v>7</v>
      </c>
      <c r="G86" s="62">
        <v>45002.408333333333</v>
      </c>
      <c r="H86" s="62">
        <v>44932.482638888891</v>
      </c>
      <c r="I86" t="s">
        <v>20</v>
      </c>
      <c r="J86" s="45">
        <f>SUMIFS(Table13[Custom field (Story Points)],Table13[Resolved],"&lt;="&amp;G86)</f>
        <v>64</v>
      </c>
    </row>
    <row r="87" spans="1:10" x14ac:dyDescent="0.2">
      <c r="A87" t="s">
        <v>116</v>
      </c>
      <c r="B87" t="s">
        <v>118</v>
      </c>
      <c r="C87" s="2" t="s">
        <v>119</v>
      </c>
      <c r="D87" s="2">
        <v>1</v>
      </c>
      <c r="E87" t="s">
        <v>27</v>
      </c>
      <c r="F87" t="s">
        <v>7</v>
      </c>
      <c r="G87" s="62">
        <v>45002.410416666666</v>
      </c>
      <c r="H87" s="62">
        <v>44988.454861111109</v>
      </c>
      <c r="I87" t="s">
        <v>20</v>
      </c>
      <c r="J87" s="45">
        <f>SUMIFS(Table13[Custom field (Story Points)],Table13[Resolved],"&lt;="&amp;G87)</f>
        <v>65</v>
      </c>
    </row>
    <row r="88" spans="1:10" x14ac:dyDescent="0.2">
      <c r="A88" t="s">
        <v>87</v>
      </c>
      <c r="B88" t="s">
        <v>89</v>
      </c>
      <c r="C88" s="2" t="s">
        <v>28</v>
      </c>
      <c r="D88" s="2">
        <v>9</v>
      </c>
      <c r="E88" t="s">
        <v>27</v>
      </c>
      <c r="F88" t="s">
        <v>7</v>
      </c>
      <c r="G88" s="62">
        <v>45002.411111111112</v>
      </c>
      <c r="H88" s="62">
        <v>44972.574305555558</v>
      </c>
      <c r="I88" t="s">
        <v>91</v>
      </c>
      <c r="J88" s="45">
        <f>SUMIFS(Table13[Custom field (Story Points)],Table13[Resolved],"&lt;="&amp;G88)</f>
        <v>77</v>
      </c>
    </row>
    <row r="89" spans="1:10" x14ac:dyDescent="0.2">
      <c r="A89" t="s">
        <v>120</v>
      </c>
      <c r="B89" t="s">
        <v>122</v>
      </c>
      <c r="C89" s="2" t="s">
        <v>57</v>
      </c>
      <c r="D89" s="2">
        <v>3</v>
      </c>
      <c r="E89" t="s">
        <v>27</v>
      </c>
      <c r="F89" t="s">
        <v>7</v>
      </c>
      <c r="G89" s="62">
        <v>45002.411111111112</v>
      </c>
      <c r="H89" s="62">
        <v>44989.40347222222</v>
      </c>
      <c r="I89" t="s">
        <v>20</v>
      </c>
      <c r="J89" s="45">
        <f>SUMIFS(Table13[Custom field (Story Points)],Table13[Resolved],"&lt;="&amp;G89)</f>
        <v>77</v>
      </c>
    </row>
    <row r="90" spans="1:10" x14ac:dyDescent="0.2">
      <c r="A90" t="s">
        <v>15</v>
      </c>
      <c r="B90" t="s">
        <v>17</v>
      </c>
      <c r="C90" s="2"/>
      <c r="D90" s="2">
        <v>0</v>
      </c>
      <c r="E90" t="s">
        <v>18</v>
      </c>
      <c r="F90" t="s">
        <v>7</v>
      </c>
      <c r="G90" s="62">
        <v>45012.40902777778</v>
      </c>
      <c r="H90" s="62">
        <v>44012.911805555559</v>
      </c>
      <c r="I90" t="s">
        <v>20</v>
      </c>
      <c r="J90" s="45">
        <f>SUMIFS(Table13[Custom field (Story Points)],Table13[Resolved],"&lt;="&amp;G90)</f>
        <v>77</v>
      </c>
    </row>
    <row r="91" spans="1:10" x14ac:dyDescent="0.2">
      <c r="A91" t="s">
        <v>113</v>
      </c>
      <c r="B91" t="s">
        <v>115</v>
      </c>
      <c r="C91" s="2" t="s">
        <v>47</v>
      </c>
      <c r="D91" s="2">
        <v>3</v>
      </c>
      <c r="E91" t="s">
        <v>18</v>
      </c>
      <c r="F91" t="s">
        <v>7</v>
      </c>
      <c r="G91" s="62">
        <v>45013.573611111111</v>
      </c>
      <c r="H91" s="62">
        <v>44986.536111111112</v>
      </c>
      <c r="I91" t="s">
        <v>20</v>
      </c>
      <c r="J91" s="45">
        <f>SUMIFS(Table13[Custom field (Story Points)],Table13[Resolved],"&lt;="&amp;G91)</f>
        <v>80</v>
      </c>
    </row>
    <row r="92" spans="1:10" x14ac:dyDescent="0.2">
      <c r="A92" t="s">
        <v>110</v>
      </c>
      <c r="B92" t="s">
        <v>112</v>
      </c>
      <c r="C92" s="2" t="s">
        <v>47</v>
      </c>
      <c r="D92" s="2">
        <v>5</v>
      </c>
      <c r="E92" t="s">
        <v>18</v>
      </c>
      <c r="F92" t="s">
        <v>7</v>
      </c>
      <c r="G92" s="62">
        <v>45013.574305555558</v>
      </c>
      <c r="H92" s="62">
        <v>44986.535416666666</v>
      </c>
      <c r="I92" t="s">
        <v>20</v>
      </c>
      <c r="J92" s="45">
        <f>SUMIFS(Table13[Custom field (Story Points)],Table13[Resolved],"&lt;="&amp;G92)</f>
        <v>85</v>
      </c>
    </row>
    <row r="93" spans="1:10" x14ac:dyDescent="0.2">
      <c r="A93" t="s">
        <v>54</v>
      </c>
      <c r="B93" t="s">
        <v>180</v>
      </c>
      <c r="C93" s="2" t="s">
        <v>57</v>
      </c>
      <c r="D93" s="2">
        <v>3</v>
      </c>
      <c r="E93" t="s">
        <v>18</v>
      </c>
      <c r="F93" t="s">
        <v>7</v>
      </c>
      <c r="G93" s="62">
        <v>45014.409722222219</v>
      </c>
      <c r="H93" s="62">
        <v>44932.479166666664</v>
      </c>
      <c r="I93" t="s">
        <v>20</v>
      </c>
      <c r="J93" s="45">
        <f>SUMIFS(Table13[Custom field (Story Points)],Table13[Resolved],"&lt;="&amp;G93)</f>
        <v>88</v>
      </c>
    </row>
    <row r="94" spans="1:10" x14ac:dyDescent="0.2">
      <c r="A94" t="s">
        <v>174</v>
      </c>
      <c r="B94" t="s">
        <v>175</v>
      </c>
      <c r="C94" s="2" t="s">
        <v>57</v>
      </c>
      <c r="D94" s="2">
        <v>3</v>
      </c>
      <c r="E94" t="s">
        <v>27</v>
      </c>
      <c r="F94" t="s">
        <v>7</v>
      </c>
      <c r="G94" s="62">
        <v>45014.45208333333</v>
      </c>
      <c r="H94" s="62">
        <v>45008.479166666664</v>
      </c>
      <c r="I94" t="s">
        <v>20</v>
      </c>
      <c r="J94" s="45">
        <f>SUMIFS(Table13[Custom field (Story Points)],Table13[Resolved],"&lt;="&amp;G94)</f>
        <v>91</v>
      </c>
    </row>
    <row r="95" spans="1:10" x14ac:dyDescent="0.2">
      <c r="A95" t="s">
        <v>124</v>
      </c>
      <c r="B95" t="s">
        <v>176</v>
      </c>
      <c r="C95" s="2" t="s">
        <v>47</v>
      </c>
      <c r="D95" s="2">
        <v>5</v>
      </c>
      <c r="E95" t="s">
        <v>27</v>
      </c>
      <c r="F95" t="s">
        <v>7</v>
      </c>
      <c r="G95" s="62">
        <v>45019.407638888886</v>
      </c>
      <c r="H95" s="62">
        <v>44989.419444444444</v>
      </c>
      <c r="I95" t="s">
        <v>20</v>
      </c>
      <c r="J95" s="45">
        <f>SUMIFS(Table13[Custom field (Story Points)],Table13[Resolved],"&lt;="&amp;G95)</f>
        <v>96</v>
      </c>
    </row>
    <row r="96" spans="1:10" x14ac:dyDescent="0.2">
      <c r="A96" t="s">
        <v>98</v>
      </c>
      <c r="B96" t="s">
        <v>100</v>
      </c>
      <c r="C96" s="2" t="s">
        <v>47</v>
      </c>
      <c r="D96" s="2">
        <v>5</v>
      </c>
      <c r="E96" t="s">
        <v>18</v>
      </c>
      <c r="F96" t="s">
        <v>7</v>
      </c>
      <c r="G96" s="62">
        <v>45021.40902777778</v>
      </c>
      <c r="H96" s="62">
        <v>44981.439583333333</v>
      </c>
      <c r="I96" t="s">
        <v>91</v>
      </c>
      <c r="J96" s="45">
        <f>SUMIFS(Table13[Custom field (Story Points)],Table13[Resolved],"&lt;="&amp;G96)</f>
        <v>101</v>
      </c>
    </row>
    <row r="97" spans="1:10" x14ac:dyDescent="0.2">
      <c r="A97" t="s">
        <v>150</v>
      </c>
      <c r="B97" t="s">
        <v>173</v>
      </c>
      <c r="C97" s="2" t="s">
        <v>47</v>
      </c>
      <c r="D97" s="2">
        <v>5</v>
      </c>
      <c r="E97" t="s">
        <v>18</v>
      </c>
      <c r="F97" t="s">
        <v>7</v>
      </c>
      <c r="G97" s="62">
        <v>45027.620833333334</v>
      </c>
      <c r="H97" s="62">
        <v>45019.459027777775</v>
      </c>
      <c r="I97" t="s">
        <v>20</v>
      </c>
      <c r="J97" s="45">
        <f>SUMIFS(Table13[Custom field (Story Points)],Table13[Resolved],"&lt;="&amp;G97)</f>
        <v>106</v>
      </c>
    </row>
    <row r="98" spans="1:10" x14ac:dyDescent="0.2">
      <c r="A98" t="s">
        <v>152</v>
      </c>
      <c r="B98" t="s">
        <v>171</v>
      </c>
      <c r="C98" s="2"/>
      <c r="D98" s="2">
        <v>0</v>
      </c>
      <c r="E98" t="s">
        <v>18</v>
      </c>
      <c r="F98" t="s">
        <v>7</v>
      </c>
      <c r="G98" s="62">
        <v>45028.409722222219</v>
      </c>
      <c r="H98" s="62">
        <v>45022.413888888892</v>
      </c>
      <c r="I98" t="s">
        <v>83</v>
      </c>
      <c r="J98" s="45">
        <f>SUMIFS(Table13[Custom field (Story Points)],Table13[Resolved],"&lt;="&amp;G98)</f>
        <v>106</v>
      </c>
    </row>
    <row r="99" spans="1:10" x14ac:dyDescent="0.2">
      <c r="A99" t="s">
        <v>151</v>
      </c>
      <c r="B99" t="s">
        <v>172</v>
      </c>
      <c r="C99" s="2" t="s">
        <v>57</v>
      </c>
      <c r="D99" s="2">
        <v>3</v>
      </c>
      <c r="E99" t="s">
        <v>18</v>
      </c>
      <c r="F99" t="s">
        <v>7</v>
      </c>
      <c r="G99" s="62">
        <v>45028.502083333333</v>
      </c>
      <c r="H99" s="62">
        <v>45020.638888888891</v>
      </c>
      <c r="I99" t="s">
        <v>20</v>
      </c>
      <c r="J99" s="45">
        <f>SUMIFS(Table13[Custom field (Story Points)],Table13[Resolved],"&lt;="&amp;G99)</f>
        <v>109</v>
      </c>
    </row>
    <row r="100" spans="1:10" x14ac:dyDescent="0.2">
      <c r="A100" t="s">
        <v>148</v>
      </c>
      <c r="B100" t="s">
        <v>149</v>
      </c>
      <c r="C100" s="2" t="s">
        <v>57</v>
      </c>
      <c r="D100" s="2">
        <v>3</v>
      </c>
      <c r="E100" t="s">
        <v>27</v>
      </c>
      <c r="F100" t="s">
        <v>7</v>
      </c>
      <c r="G100" s="62">
        <v>45033.407638888886</v>
      </c>
      <c r="H100" s="62">
        <v>45015.64166666667</v>
      </c>
      <c r="I100" t="s">
        <v>20</v>
      </c>
      <c r="J100" s="45">
        <f>SUMIFS(Table13[Custom field (Story Points)],Table13[Resolved],"&lt;="&amp;G100)</f>
        <v>112</v>
      </c>
    </row>
    <row r="101" spans="1:10" x14ac:dyDescent="0.2">
      <c r="A101" t="s">
        <v>155</v>
      </c>
      <c r="B101" t="s">
        <v>156</v>
      </c>
      <c r="C101" s="2" t="s">
        <v>47</v>
      </c>
      <c r="D101" s="2">
        <v>5</v>
      </c>
      <c r="E101" t="s">
        <v>18</v>
      </c>
      <c r="F101" t="s">
        <v>7</v>
      </c>
      <c r="G101" s="62">
        <v>45033.697916666664</v>
      </c>
      <c r="H101" s="62">
        <v>45029.436805555553</v>
      </c>
      <c r="I101" t="s">
        <v>20</v>
      </c>
      <c r="J101" s="45">
        <f>SUMIFS(Table13[Custom field (Story Points)],Table13[Resolved],"&lt;="&amp;G101)</f>
        <v>117</v>
      </c>
    </row>
    <row r="102" spans="1:10" x14ac:dyDescent="0.2">
      <c r="A102" t="s">
        <v>154</v>
      </c>
      <c r="B102" t="s">
        <v>167</v>
      </c>
      <c r="C102" s="2" t="s">
        <v>119</v>
      </c>
      <c r="D102" s="2">
        <v>1</v>
      </c>
      <c r="E102" t="s">
        <v>18</v>
      </c>
      <c r="F102" t="s">
        <v>7</v>
      </c>
      <c r="G102" s="62">
        <v>45041.425000000003</v>
      </c>
      <c r="H102" s="62">
        <v>45041.367361111108</v>
      </c>
      <c r="I102" t="s">
        <v>20</v>
      </c>
      <c r="J102" s="45">
        <f>SUMIFS(Table13[Custom field (Story Points)],Table13[Resolved],"&lt;="&amp;G102)</f>
        <v>118</v>
      </c>
    </row>
    <row r="103" spans="1:10" x14ac:dyDescent="0.2">
      <c r="A103" t="s">
        <v>107</v>
      </c>
      <c r="B103" t="s">
        <v>109</v>
      </c>
      <c r="C103" s="2" t="s">
        <v>57</v>
      </c>
      <c r="D103" s="2">
        <v>3</v>
      </c>
      <c r="E103" t="s">
        <v>18</v>
      </c>
      <c r="F103" t="s">
        <v>7</v>
      </c>
      <c r="G103" s="62">
        <v>45042.416666666664</v>
      </c>
      <c r="H103" s="62">
        <v>44986.404166666667</v>
      </c>
      <c r="I103" t="s">
        <v>20</v>
      </c>
      <c r="J103" s="45">
        <f>SUMIFS(Table13[Custom field (Story Points)],Table13[Resolved],"&lt;="&amp;G103)</f>
        <v>121</v>
      </c>
    </row>
    <row r="104" spans="1:10" x14ac:dyDescent="0.2">
      <c r="A104" t="s">
        <v>157</v>
      </c>
      <c r="B104" t="s">
        <v>170</v>
      </c>
      <c r="C104" s="2" t="s">
        <v>57</v>
      </c>
      <c r="D104" s="2">
        <v>3</v>
      </c>
      <c r="E104" t="s">
        <v>18</v>
      </c>
      <c r="F104" t="s">
        <v>7</v>
      </c>
      <c r="G104" s="62">
        <v>45049.412499999999</v>
      </c>
      <c r="H104" s="62">
        <v>45037.464583333334</v>
      </c>
      <c r="I104" t="s">
        <v>91</v>
      </c>
      <c r="J104" s="45">
        <f>SUMIFS(Table13[Custom field (Story Points)],Table13[Resolved],"&lt;="&amp;G104)</f>
        <v>124</v>
      </c>
    </row>
    <row r="105" spans="1:10" x14ac:dyDescent="0.2">
      <c r="A105" t="s">
        <v>162</v>
      </c>
      <c r="B105" t="s">
        <v>201</v>
      </c>
      <c r="C105" s="2" t="s">
        <v>119</v>
      </c>
      <c r="D105" s="2">
        <v>1</v>
      </c>
      <c r="E105" t="s">
        <v>18</v>
      </c>
      <c r="F105" t="s">
        <v>7</v>
      </c>
      <c r="G105" s="62">
        <v>45050.631249999999</v>
      </c>
      <c r="H105" s="62">
        <v>45048.774305555555</v>
      </c>
      <c r="I105" t="s">
        <v>20</v>
      </c>
      <c r="J105" s="45">
        <f>SUMIFS(Table13[Custom field (Story Points)],Table13[Resolved],"&lt;="&amp;G105)</f>
        <v>125</v>
      </c>
    </row>
    <row r="106" spans="1:10" x14ac:dyDescent="0.2">
      <c r="A106" t="s">
        <v>208</v>
      </c>
      <c r="B106" t="s">
        <v>209</v>
      </c>
      <c r="C106" s="2" t="s">
        <v>119</v>
      </c>
      <c r="D106" s="2">
        <v>1</v>
      </c>
      <c r="E106" t="s">
        <v>18</v>
      </c>
      <c r="F106" t="s">
        <v>7</v>
      </c>
      <c r="G106" s="62">
        <v>45064.711805555555</v>
      </c>
      <c r="H106" s="62">
        <v>45064.438194444447</v>
      </c>
      <c r="I106" t="s">
        <v>20</v>
      </c>
      <c r="J106" s="45">
        <f>SUMIFS(Table13[Custom field (Story Points)],Table13[Resolved],"&lt;="&amp;G106)</f>
        <v>126</v>
      </c>
    </row>
    <row r="107" spans="1:10" x14ac:dyDescent="0.2">
      <c r="A107" t="s">
        <v>193</v>
      </c>
      <c r="B107" t="s">
        <v>204</v>
      </c>
      <c r="C107" s="2" t="s">
        <v>119</v>
      </c>
      <c r="D107" s="2">
        <v>1</v>
      </c>
      <c r="E107" t="s">
        <v>18</v>
      </c>
      <c r="F107" t="s">
        <v>7</v>
      </c>
      <c r="G107" s="62">
        <v>45064.717361111114</v>
      </c>
      <c r="H107" s="62">
        <v>45051.440972222219</v>
      </c>
      <c r="I107" t="s">
        <v>20</v>
      </c>
      <c r="J107" s="45">
        <f>SUMIFS(Table13[Custom field (Story Points)],Table13[Resolved],"&lt;="&amp;G107)</f>
        <v>127</v>
      </c>
    </row>
    <row r="108" spans="1:10" x14ac:dyDescent="0.2">
      <c r="A108" t="s">
        <v>101</v>
      </c>
      <c r="B108" t="s">
        <v>207</v>
      </c>
      <c r="C108" s="2" t="s">
        <v>47</v>
      </c>
      <c r="D108" s="2">
        <v>5</v>
      </c>
      <c r="E108" t="s">
        <v>18</v>
      </c>
      <c r="F108" t="s">
        <v>7</v>
      </c>
      <c r="G108" s="62">
        <v>45071.408333333333</v>
      </c>
      <c r="H108" s="62">
        <v>44986.401388888888</v>
      </c>
      <c r="I108" t="s">
        <v>20</v>
      </c>
      <c r="J108" s="45">
        <f>SUMIFS(Table13[Custom field (Story Points)],Table13[Resolved],"&lt;="&amp;G108)</f>
        <v>135</v>
      </c>
    </row>
    <row r="109" spans="1:10" x14ac:dyDescent="0.2">
      <c r="A109" t="s">
        <v>159</v>
      </c>
      <c r="B109" t="s">
        <v>206</v>
      </c>
      <c r="C109" s="2" t="s">
        <v>57</v>
      </c>
      <c r="D109" s="2">
        <v>3</v>
      </c>
      <c r="E109" t="s">
        <v>18</v>
      </c>
      <c r="F109" t="s">
        <v>7</v>
      </c>
      <c r="G109" s="62">
        <v>45071.408333333333</v>
      </c>
      <c r="H109" s="62">
        <v>45043.493750000001</v>
      </c>
      <c r="I109" t="s">
        <v>20</v>
      </c>
      <c r="J109" s="45">
        <f>SUMIFS(Table13[Custom field (Story Points)],Table13[Resolved],"&lt;="&amp;G109)</f>
        <v>135</v>
      </c>
    </row>
    <row r="110" spans="1:10" x14ac:dyDescent="0.2">
      <c r="A110" t="s">
        <v>214</v>
      </c>
      <c r="B110" t="s">
        <v>215</v>
      </c>
      <c r="C110" s="2" t="s">
        <v>57</v>
      </c>
      <c r="D110" s="2">
        <v>3</v>
      </c>
      <c r="E110" t="s">
        <v>18</v>
      </c>
      <c r="F110" t="s">
        <v>7</v>
      </c>
      <c r="G110" s="62">
        <v>45078.40902777778</v>
      </c>
      <c r="H110" s="62">
        <v>45069.567361111112</v>
      </c>
      <c r="I110" t="s">
        <v>20</v>
      </c>
      <c r="J110" s="45">
        <f>SUMIFS(Table13[Custom field (Story Points)],Table13[Resolved],"&lt;="&amp;G110)</f>
        <v>138</v>
      </c>
    </row>
    <row r="111" spans="1:10" x14ac:dyDescent="0.2">
      <c r="A111" t="s">
        <v>224</v>
      </c>
      <c r="B111" t="s">
        <v>225</v>
      </c>
      <c r="C111" s="2"/>
      <c r="D111" s="2">
        <v>3</v>
      </c>
      <c r="E111" t="s">
        <v>18</v>
      </c>
      <c r="F111" t="s">
        <v>7</v>
      </c>
      <c r="G111" s="62">
        <v>45082.456250000003</v>
      </c>
      <c r="H111" s="62">
        <v>45078.663888888892</v>
      </c>
      <c r="I111" t="s">
        <v>83</v>
      </c>
      <c r="J111" s="45">
        <f>SUMIFS(Table13[Custom field (Story Points)],Table13[Resolved],"&lt;="&amp;G111)</f>
        <v>141</v>
      </c>
    </row>
    <row r="112" spans="1:10" x14ac:dyDescent="0.2">
      <c r="A112" t="s">
        <v>48</v>
      </c>
      <c r="B112" t="s">
        <v>50</v>
      </c>
      <c r="C112" s="2"/>
      <c r="D112" s="2">
        <v>0</v>
      </c>
      <c r="E112" t="s">
        <v>18</v>
      </c>
      <c r="F112" t="s">
        <v>7</v>
      </c>
      <c r="G112" s="62">
        <v>45083.651388888888</v>
      </c>
      <c r="H112" s="62">
        <v>44932.472916666666</v>
      </c>
      <c r="I112" t="s">
        <v>20</v>
      </c>
      <c r="J112" s="45">
        <f>SUMIFS(Table13[Custom field (Story Points)],Table13[Resolved],"&lt;="&amp;G112)</f>
        <v>141</v>
      </c>
    </row>
    <row r="113" spans="1:10" x14ac:dyDescent="0.2">
      <c r="A113" t="s">
        <v>202</v>
      </c>
      <c r="B113" t="s">
        <v>203</v>
      </c>
      <c r="C113" s="2"/>
      <c r="D113" s="2">
        <v>0</v>
      </c>
      <c r="E113" t="s">
        <v>18</v>
      </c>
      <c r="F113" t="s">
        <v>7</v>
      </c>
      <c r="G113" s="62">
        <v>45083.652083333334</v>
      </c>
      <c r="H113" s="62">
        <v>45057.419444444444</v>
      </c>
      <c r="I113" t="s">
        <v>20</v>
      </c>
      <c r="J113" s="45">
        <f>SUMIFS(Table13[Custom field (Story Points)],Table13[Resolved],"&lt;="&amp;G113)</f>
        <v>147</v>
      </c>
    </row>
    <row r="114" spans="1:10" x14ac:dyDescent="0.2">
      <c r="A114" t="s">
        <v>226</v>
      </c>
      <c r="B114" t="s">
        <v>227</v>
      </c>
      <c r="C114" s="2" t="s">
        <v>57</v>
      </c>
      <c r="D114" s="2">
        <v>3</v>
      </c>
      <c r="E114" t="s">
        <v>18</v>
      </c>
      <c r="F114" t="s">
        <v>7</v>
      </c>
      <c r="G114" s="62">
        <v>45083.652083333334</v>
      </c>
      <c r="H114" s="62">
        <v>45078.709027777775</v>
      </c>
      <c r="I114" t="s">
        <v>20</v>
      </c>
      <c r="J114" s="45">
        <f>SUMIFS(Table13[Custom field (Story Points)],Table13[Resolved],"&lt;="&amp;G114)</f>
        <v>147</v>
      </c>
    </row>
    <row r="115" spans="1:10" x14ac:dyDescent="0.2">
      <c r="A115" t="s">
        <v>220</v>
      </c>
      <c r="B115" t="s">
        <v>221</v>
      </c>
      <c r="C115" s="2" t="s">
        <v>57</v>
      </c>
      <c r="D115" s="2">
        <v>3</v>
      </c>
      <c r="E115" t="s">
        <v>18</v>
      </c>
      <c r="F115" t="s">
        <v>7</v>
      </c>
      <c r="G115" s="62">
        <v>45083.652083333334</v>
      </c>
      <c r="H115" s="62">
        <v>45076.480555555558</v>
      </c>
      <c r="I115" t="s">
        <v>20</v>
      </c>
      <c r="J115" s="45">
        <f>SUMIFS(Table13[Custom field (Story Points)],Table13[Resolved],"&lt;="&amp;G115)</f>
        <v>147</v>
      </c>
    </row>
    <row r="116" spans="1:10" x14ac:dyDescent="0.2">
      <c r="A116" t="s">
        <v>158</v>
      </c>
      <c r="B116" t="s">
        <v>223</v>
      </c>
      <c r="C116" s="2" t="s">
        <v>57</v>
      </c>
      <c r="D116" s="2">
        <v>3</v>
      </c>
      <c r="E116" t="s">
        <v>18</v>
      </c>
      <c r="F116" t="s">
        <v>7</v>
      </c>
      <c r="G116" s="62">
        <v>45085.409722222219</v>
      </c>
      <c r="H116" s="62">
        <v>45040.584027777775</v>
      </c>
      <c r="I116" t="s">
        <v>20</v>
      </c>
      <c r="J116" s="45">
        <f>SUMIFS(Table13[Custom field (Story Points)],Table13[Resolved],"&lt;="&amp;G116)</f>
        <v>150</v>
      </c>
    </row>
    <row r="117" spans="1:10" x14ac:dyDescent="0.2">
      <c r="A117" t="s">
        <v>218</v>
      </c>
      <c r="B117" t="s">
        <v>228</v>
      </c>
      <c r="C117" s="2" t="s">
        <v>47</v>
      </c>
      <c r="D117" s="2">
        <v>5</v>
      </c>
      <c r="E117" t="s">
        <v>18</v>
      </c>
      <c r="F117" t="s">
        <v>7</v>
      </c>
      <c r="G117" s="62">
        <v>45089.434027777781</v>
      </c>
      <c r="H117" s="62">
        <v>45076.571527777778</v>
      </c>
      <c r="I117" t="s">
        <v>91</v>
      </c>
      <c r="J117" s="45">
        <f>SUMIFS(Table13[Custom field (Story Points)],Table13[Resolved],"&lt;="&amp;G117)</f>
        <v>155</v>
      </c>
    </row>
    <row r="118" spans="1:10" x14ac:dyDescent="0.2">
      <c r="A118" t="s">
        <v>216</v>
      </c>
      <c r="B118" t="s">
        <v>232</v>
      </c>
      <c r="C118" s="2" t="s">
        <v>57</v>
      </c>
      <c r="D118" s="2">
        <v>3</v>
      </c>
      <c r="E118" t="s">
        <v>18</v>
      </c>
      <c r="F118" t="s">
        <v>7</v>
      </c>
      <c r="G118" s="62">
        <v>45090.504861111112</v>
      </c>
      <c r="H118" s="62">
        <v>45076.844444444447</v>
      </c>
      <c r="I118" t="s">
        <v>20</v>
      </c>
      <c r="J118" s="45">
        <f>SUMIFS(Table13[Custom field (Story Points)],Table13[Resolved],"&lt;="&amp;G118)</f>
        <v>158</v>
      </c>
    </row>
    <row r="119" spans="1:10" x14ac:dyDescent="0.2">
      <c r="C119" s="2"/>
      <c r="E119" s="57"/>
      <c r="F119" s="2"/>
      <c r="J119" s="45">
        <f>SUMIFS(Table13[Custom field (Story Points)],Table13[Resolved],"&lt;="&amp;G119)</f>
        <v>0</v>
      </c>
    </row>
    <row r="120" spans="1:10" x14ac:dyDescent="0.2">
      <c r="C120" s="2"/>
      <c r="E120" s="57"/>
      <c r="F120" s="2"/>
      <c r="J120" s="45">
        <f>SUMIFS(Table13[Custom field (Story Points)],Table13[Resolved],"&lt;="&amp;G120)</f>
        <v>0</v>
      </c>
    </row>
    <row r="121" spans="1:10" x14ac:dyDescent="0.2">
      <c r="A121" s="54"/>
      <c r="B121" s="55"/>
      <c r="C121" s="58"/>
      <c r="D121" s="58"/>
      <c r="E121" s="59"/>
      <c r="F121" s="58"/>
      <c r="G121" s="60"/>
      <c r="H121" s="60"/>
      <c r="I121" s="56"/>
      <c r="J121" s="45">
        <f>SUMIFS(Table13[Custom field (Story Points)],Table13[Resolved],"&lt;="&amp;G121)</f>
        <v>0</v>
      </c>
    </row>
    <row r="122" spans="1:10" x14ac:dyDescent="0.2">
      <c r="C122" s="2"/>
      <c r="E122"/>
      <c r="J122" s="45"/>
    </row>
    <row r="123" spans="1:10" x14ac:dyDescent="0.2">
      <c r="C123" s="2"/>
      <c r="E123"/>
      <c r="J123" s="45"/>
    </row>
    <row r="124" spans="1:10" x14ac:dyDescent="0.2">
      <c r="A124" s="24"/>
      <c r="B124" s="39"/>
      <c r="C124" s="40"/>
      <c r="D124" s="40"/>
      <c r="E124" s="41"/>
      <c r="F124" s="40"/>
      <c r="G124" s="63"/>
      <c r="H124" s="63"/>
      <c r="I124" s="24"/>
      <c r="J124" s="16"/>
    </row>
    <row r="125" spans="1:10" ht="51" x14ac:dyDescent="0.2">
      <c r="B125" s="3" t="s">
        <v>131</v>
      </c>
      <c r="C125" s="10" t="s">
        <v>188</v>
      </c>
      <c r="D125" s="42" t="s">
        <v>187</v>
      </c>
      <c r="E125"/>
    </row>
    <row r="126" spans="1:10" ht="34" x14ac:dyDescent="0.2">
      <c r="B126" s="14" t="s">
        <v>181</v>
      </c>
      <c r="C126" s="15" t="s">
        <v>182</v>
      </c>
      <c r="D126" s="43" t="s">
        <v>183</v>
      </c>
      <c r="E126"/>
    </row>
    <row r="127" spans="1:10" x14ac:dyDescent="0.2">
      <c r="B127" s="8">
        <v>44927</v>
      </c>
      <c r="C127" s="9">
        <f>SUMIFS(Table13[Custom field (Story Points)],Table13[Created],"&lt;="&amp;B127)</f>
        <v>27</v>
      </c>
      <c r="D127" s="44">
        <f>SUMIFS(Table13[Custom field (Story Points)],Table13[Resolved],"&lt;="&amp;B127)</f>
        <v>0</v>
      </c>
      <c r="E127"/>
    </row>
    <row r="128" spans="1:10" x14ac:dyDescent="0.2">
      <c r="B128" s="8">
        <f>B127+7</f>
        <v>44934</v>
      </c>
      <c r="C128" s="9">
        <f>SUMIFS(Table13[Custom field (Story Points)],Table13[Created],"&lt;="&amp;B128)</f>
        <v>35</v>
      </c>
      <c r="D128" s="44">
        <f>SUMIFS(Table13[Custom field (Story Points)],Table13[Resolved],"&lt;="&amp;B128)</f>
        <v>0</v>
      </c>
      <c r="E128"/>
    </row>
    <row r="129" spans="2:5" x14ac:dyDescent="0.2">
      <c r="B129" s="8">
        <f t="shared" ref="B129:B159" si="0">B128+7</f>
        <v>44941</v>
      </c>
      <c r="C129" s="9">
        <f>SUMIFS(Table13[Custom field (Story Points)],Table13[Created],"&lt;="&amp;B129)</f>
        <v>38</v>
      </c>
      <c r="D129" s="44">
        <f>SUMIFS(Table13[Custom field (Story Points)],Table13[Resolved],"&lt;="&amp;B129)</f>
        <v>5</v>
      </c>
      <c r="E129"/>
    </row>
    <row r="130" spans="2:5" x14ac:dyDescent="0.2">
      <c r="B130" s="8">
        <f t="shared" si="0"/>
        <v>44948</v>
      </c>
      <c r="C130" s="9">
        <f>SUMIFS(Table13[Custom field (Story Points)],Table13[Created],"&lt;="&amp;B130)</f>
        <v>38</v>
      </c>
      <c r="D130" s="44">
        <f>SUMIFS(Table13[Custom field (Story Points)],Table13[Resolved],"&lt;="&amp;B130)</f>
        <v>8</v>
      </c>
      <c r="E130"/>
    </row>
    <row r="131" spans="2:5" x14ac:dyDescent="0.2">
      <c r="B131" s="8">
        <f t="shared" si="0"/>
        <v>44955</v>
      </c>
      <c r="C131" s="9">
        <f>SUMIFS(Table13[Custom field (Story Points)],Table13[Created],"&lt;="&amp;B131)</f>
        <v>38</v>
      </c>
      <c r="D131" s="44">
        <f>SUMIFS(Table13[Custom field (Story Points)],Table13[Resolved],"&lt;="&amp;B131)</f>
        <v>8</v>
      </c>
      <c r="E131"/>
    </row>
    <row r="132" spans="2:5" x14ac:dyDescent="0.2">
      <c r="B132" s="8">
        <f t="shared" si="0"/>
        <v>44962</v>
      </c>
      <c r="C132" s="9">
        <f>SUMIFS(Table13[Custom field (Story Points)],Table13[Created],"&lt;="&amp;B132)</f>
        <v>38</v>
      </c>
      <c r="D132" s="44">
        <f>SUMIFS(Table13[Custom field (Story Points)],Table13[Resolved],"&lt;="&amp;B132)</f>
        <v>17</v>
      </c>
      <c r="E132"/>
    </row>
    <row r="133" spans="2:5" x14ac:dyDescent="0.2">
      <c r="B133" s="8">
        <f t="shared" si="0"/>
        <v>44969</v>
      </c>
      <c r="C133" s="9">
        <f>SUMIFS(Table13[Custom field (Story Points)],Table13[Created],"&lt;="&amp;B133)</f>
        <v>51</v>
      </c>
      <c r="D133" s="44">
        <f>SUMIFS(Table13[Custom field (Story Points)],Table13[Resolved],"&lt;="&amp;B133)</f>
        <v>31</v>
      </c>
      <c r="E133" s="12" t="s">
        <v>200</v>
      </c>
    </row>
    <row r="134" spans="2:5" x14ac:dyDescent="0.2">
      <c r="B134" s="8">
        <f t="shared" si="0"/>
        <v>44976</v>
      </c>
      <c r="C134" s="9">
        <f>SUMIFS(Table13[Custom field (Story Points)],Table13[Created],"&lt;="&amp;B134)</f>
        <v>75</v>
      </c>
      <c r="D134" s="44">
        <f>SUMIFS(Table13[Custom field (Story Points)],Table13[Resolved],"&lt;="&amp;B134)</f>
        <v>45</v>
      </c>
      <c r="E134"/>
    </row>
    <row r="135" spans="2:5" x14ac:dyDescent="0.2">
      <c r="B135" s="8">
        <f t="shared" si="0"/>
        <v>44983</v>
      </c>
      <c r="C135" s="9">
        <f>SUMIFS(Table13[Custom field (Story Points)],Table13[Created],"&lt;="&amp;B135)</f>
        <v>80</v>
      </c>
      <c r="D135" s="44">
        <f>SUMIFS(Table13[Custom field (Story Points)],Table13[Resolved],"&lt;="&amp;B135)</f>
        <v>48</v>
      </c>
      <c r="E135"/>
    </row>
    <row r="136" spans="2:5" x14ac:dyDescent="0.2">
      <c r="B136" s="8">
        <f t="shared" si="0"/>
        <v>44990</v>
      </c>
      <c r="C136" s="9">
        <f>SUMIFS(Table13[Custom field (Story Points)],Table13[Created],"&lt;="&amp;B136)</f>
        <v>105</v>
      </c>
      <c r="D136" s="44">
        <f>SUMIFS(Table13[Custom field (Story Points)],Table13[Resolved],"&lt;="&amp;B136)</f>
        <v>63</v>
      </c>
      <c r="E136"/>
    </row>
    <row r="137" spans="2:5" x14ac:dyDescent="0.2">
      <c r="B137" s="8">
        <f t="shared" si="0"/>
        <v>44997</v>
      </c>
      <c r="C137" s="9">
        <f>SUMIFS(Table13[Custom field (Story Points)],Table13[Created],"&lt;="&amp;B137)</f>
        <v>106</v>
      </c>
      <c r="D137" s="44">
        <f>SUMIFS(Table13[Custom field (Story Points)],Table13[Resolved],"&lt;="&amp;B137)</f>
        <v>63</v>
      </c>
      <c r="E137"/>
    </row>
    <row r="138" spans="2:5" x14ac:dyDescent="0.2">
      <c r="B138" s="8">
        <f t="shared" si="0"/>
        <v>45004</v>
      </c>
      <c r="C138" s="9">
        <f>SUMIFS(Table13[Custom field (Story Points)],Table13[Created],"&lt;="&amp;B138)</f>
        <v>106</v>
      </c>
      <c r="D138" s="44">
        <f>SUMIFS(Table13[Custom field (Story Points)],Table13[Resolved],"&lt;="&amp;B138)</f>
        <v>77</v>
      </c>
      <c r="E138"/>
    </row>
    <row r="139" spans="2:5" x14ac:dyDescent="0.2">
      <c r="B139" s="8">
        <f t="shared" si="0"/>
        <v>45011</v>
      </c>
      <c r="C139" s="9">
        <f>SUMIFS(Table13[Custom field (Story Points)],Table13[Created],"&lt;="&amp;B139)</f>
        <v>109</v>
      </c>
      <c r="D139" s="44">
        <f>SUMIFS(Table13[Custom field (Story Points)],Table13[Resolved],"&lt;="&amp;B139)</f>
        <v>77</v>
      </c>
      <c r="E139"/>
    </row>
    <row r="140" spans="2:5" x14ac:dyDescent="0.2">
      <c r="B140" s="8">
        <f t="shared" si="0"/>
        <v>45018</v>
      </c>
      <c r="C140" s="9">
        <f>SUMIFS(Table13[Custom field (Story Points)],Table13[Created],"&lt;="&amp;B140)</f>
        <v>112</v>
      </c>
      <c r="D140" s="44">
        <f>SUMIFS(Table13[Custom field (Story Points)],Table13[Resolved],"&lt;="&amp;B140)</f>
        <v>91</v>
      </c>
      <c r="E140"/>
    </row>
    <row r="141" spans="2:5" x14ac:dyDescent="0.2">
      <c r="B141" s="8">
        <f t="shared" si="0"/>
        <v>45025</v>
      </c>
      <c r="C141" s="9">
        <f>SUMIFS(Table13[Custom field (Story Points)],Table13[Created],"&lt;="&amp;B141)</f>
        <v>120</v>
      </c>
      <c r="D141" s="44">
        <f>SUMIFS(Table13[Custom field (Story Points)],Table13[Resolved],"&lt;="&amp;B141)</f>
        <v>101</v>
      </c>
      <c r="E141"/>
    </row>
    <row r="142" spans="2:5" x14ac:dyDescent="0.2">
      <c r="B142" s="8">
        <f t="shared" si="0"/>
        <v>45032</v>
      </c>
      <c r="C142" s="9">
        <f>SUMIFS(Table13[Custom field (Story Points)],Table13[Created],"&lt;="&amp;B142)</f>
        <v>125</v>
      </c>
      <c r="D142" s="44">
        <f>SUMIFS(Table13[Custom field (Story Points)],Table13[Resolved],"&lt;="&amp;B142)</f>
        <v>109</v>
      </c>
      <c r="E142"/>
    </row>
    <row r="143" spans="2:5" x14ac:dyDescent="0.2">
      <c r="B143" s="8">
        <f t="shared" si="0"/>
        <v>45039</v>
      </c>
      <c r="C143" s="9">
        <f>SUMIFS(Table13[Custom field (Story Points)],Table13[Created],"&lt;="&amp;B143)</f>
        <v>128</v>
      </c>
      <c r="D143" s="44">
        <f>SUMIFS(Table13[Custom field (Story Points)],Table13[Resolved],"&lt;="&amp;B143)</f>
        <v>117</v>
      </c>
      <c r="E143"/>
    </row>
    <row r="144" spans="2:5" x14ac:dyDescent="0.2">
      <c r="B144" s="8">
        <f t="shared" si="0"/>
        <v>45046</v>
      </c>
      <c r="C144" s="9">
        <f>SUMIFS(Table13[Custom field (Story Points)],Table13[Created],"&lt;="&amp;B144)</f>
        <v>135</v>
      </c>
      <c r="D144" s="44">
        <f>SUMIFS(Table13[Custom field (Story Points)],Table13[Resolved],"&lt;="&amp;B144)</f>
        <v>121</v>
      </c>
      <c r="E144"/>
    </row>
    <row r="145" spans="2:5" x14ac:dyDescent="0.2">
      <c r="B145" s="8">
        <f t="shared" si="0"/>
        <v>45053</v>
      </c>
      <c r="C145" s="9">
        <f>SUMIFS(Table13[Custom field (Story Points)],Table13[Created],"&lt;="&amp;B145)</f>
        <v>137</v>
      </c>
      <c r="D145" s="44">
        <f>SUMIFS(Table13[Custom field (Story Points)],Table13[Resolved],"&lt;="&amp;B145)</f>
        <v>125</v>
      </c>
      <c r="E145"/>
    </row>
    <row r="146" spans="2:5" x14ac:dyDescent="0.2">
      <c r="B146" s="8">
        <f t="shared" si="0"/>
        <v>45060</v>
      </c>
      <c r="C146" s="9">
        <f>SUMIFS(Table13[Custom field (Story Points)],Table13[Created],"&lt;="&amp;B146)</f>
        <v>137</v>
      </c>
      <c r="D146" s="44">
        <f>SUMIFS(Table13[Custom field (Story Points)],Table13[Resolved],"&lt;="&amp;B146)</f>
        <v>125</v>
      </c>
      <c r="E146"/>
    </row>
    <row r="147" spans="2:5" x14ac:dyDescent="0.2">
      <c r="B147" s="8">
        <f t="shared" si="0"/>
        <v>45067</v>
      </c>
      <c r="C147" s="9">
        <f>SUMIFS(Table13[Custom field (Story Points)],Table13[Created],"&lt;="&amp;B147)</f>
        <v>138</v>
      </c>
      <c r="D147" s="44">
        <f>SUMIFS(Table13[Custom field (Story Points)],Table13[Resolved],"&lt;="&amp;B147)</f>
        <v>127</v>
      </c>
      <c r="E147"/>
    </row>
    <row r="148" spans="2:5" x14ac:dyDescent="0.2">
      <c r="B148" s="8">
        <f t="shared" si="0"/>
        <v>45074</v>
      </c>
      <c r="C148" s="9">
        <f>SUMIFS(Table13[Custom field (Story Points)],Table13[Created],"&lt;="&amp;B148)</f>
        <v>141</v>
      </c>
      <c r="D148" s="44">
        <f>SUMIFS(Table13[Custom field (Story Points)],Table13[Resolved],"&lt;="&amp;B148)</f>
        <v>135</v>
      </c>
      <c r="E148"/>
    </row>
    <row r="149" spans="2:5" x14ac:dyDescent="0.2">
      <c r="B149" s="8">
        <f t="shared" si="0"/>
        <v>45081</v>
      </c>
      <c r="C149" s="9">
        <f>SUMIFS(Table13[Custom field (Story Points)],Table13[Created],"&lt;="&amp;B149)</f>
        <v>158</v>
      </c>
      <c r="D149" s="44">
        <f>SUMIFS(Table13[Custom field (Story Points)],Table13[Resolved],"&lt;="&amp;B149)</f>
        <v>138</v>
      </c>
      <c r="E149"/>
    </row>
    <row r="150" spans="2:5" x14ac:dyDescent="0.2">
      <c r="B150" s="8">
        <f t="shared" si="0"/>
        <v>45088</v>
      </c>
      <c r="C150" s="9">
        <f>SUMIFS(Table13[Custom field (Story Points)],Table13[Created],"&lt;="&amp;B150)</f>
        <v>158</v>
      </c>
      <c r="D150" s="44">
        <f>SUMIFS(Table13[Custom field (Story Points)],Table13[Resolved],"&lt;="&amp;B150)</f>
        <v>150</v>
      </c>
      <c r="E150"/>
    </row>
    <row r="151" spans="2:5" x14ac:dyDescent="0.2">
      <c r="B151" s="8">
        <f t="shared" si="0"/>
        <v>45095</v>
      </c>
      <c r="C151" s="9">
        <f>SUMIFS(Table13[Custom field (Story Points)],Table13[Created],"&lt;="&amp;B151)</f>
        <v>158</v>
      </c>
      <c r="D151" s="44">
        <f>SUMIFS(Table13[Custom field (Story Points)],Table13[Resolved],"&lt;="&amp;B151)</f>
        <v>158</v>
      </c>
      <c r="E151"/>
    </row>
    <row r="152" spans="2:5" x14ac:dyDescent="0.2">
      <c r="B152" s="8">
        <f t="shared" si="0"/>
        <v>45102</v>
      </c>
      <c r="C152" s="9">
        <f>SUMIFS(Table13[Custom field (Story Points)],Table13[Created],"&lt;="&amp;B152)</f>
        <v>158</v>
      </c>
      <c r="D152" s="44">
        <f>SUMIFS(Table13[Custom field (Story Points)],Table13[Resolved],"&lt;="&amp;B152)</f>
        <v>158</v>
      </c>
      <c r="E152"/>
    </row>
    <row r="153" spans="2:5" x14ac:dyDescent="0.2">
      <c r="B153" s="8">
        <f t="shared" si="0"/>
        <v>45109</v>
      </c>
      <c r="C153" s="9">
        <f>SUMIFS(Table13[Custom field (Story Points)],Table13[Created],"&lt;="&amp;B153)</f>
        <v>158</v>
      </c>
      <c r="D153" s="44">
        <f>SUMIFS(Table13[Custom field (Story Points)],Table13[Resolved],"&lt;="&amp;B153)</f>
        <v>158</v>
      </c>
      <c r="E153"/>
    </row>
    <row r="154" spans="2:5" x14ac:dyDescent="0.2">
      <c r="B154" s="8">
        <f t="shared" si="0"/>
        <v>45116</v>
      </c>
      <c r="C154" s="9">
        <f>SUMIFS(Table13[Custom field (Story Points)],Table13[Created],"&lt;="&amp;B154)</f>
        <v>158</v>
      </c>
      <c r="D154" s="44">
        <f>SUMIFS(Table13[Custom field (Story Points)],Table13[Resolved],"&lt;="&amp;B154)</f>
        <v>158</v>
      </c>
      <c r="E154"/>
    </row>
    <row r="155" spans="2:5" x14ac:dyDescent="0.2">
      <c r="B155" s="8">
        <f t="shared" si="0"/>
        <v>45123</v>
      </c>
      <c r="C155" s="9">
        <f>SUMIFS(Table13[Custom field (Story Points)],Table13[Created],"&lt;="&amp;B155)</f>
        <v>158</v>
      </c>
      <c r="D155" s="44">
        <f>SUMIFS(Table13[Custom field (Story Points)],Table13[Resolved],"&lt;="&amp;B155)</f>
        <v>158</v>
      </c>
      <c r="E155"/>
    </row>
    <row r="156" spans="2:5" x14ac:dyDescent="0.2">
      <c r="B156" s="8">
        <f t="shared" si="0"/>
        <v>45130</v>
      </c>
      <c r="C156" s="9">
        <f>SUMIFS(Table13[Custom field (Story Points)],Table13[Created],"&lt;="&amp;B156)</f>
        <v>158</v>
      </c>
      <c r="D156" s="44">
        <f>SUMIFS(Table13[Custom field (Story Points)],Table13[Resolved],"&lt;="&amp;B156)</f>
        <v>158</v>
      </c>
      <c r="E156"/>
    </row>
    <row r="157" spans="2:5" x14ac:dyDescent="0.2">
      <c r="B157" s="8">
        <f t="shared" si="0"/>
        <v>45137</v>
      </c>
      <c r="C157" s="9">
        <f>SUMIFS(Table13[Custom field (Story Points)],Table13[Created],"&lt;="&amp;B157)</f>
        <v>158</v>
      </c>
      <c r="D157" s="44">
        <f>SUMIFS(Table13[Custom field (Story Points)],Table13[Resolved],"&lt;="&amp;B157)</f>
        <v>158</v>
      </c>
      <c r="E157"/>
    </row>
    <row r="158" spans="2:5" x14ac:dyDescent="0.2">
      <c r="B158" s="8">
        <f t="shared" si="0"/>
        <v>45144</v>
      </c>
      <c r="C158" s="9">
        <f>SUMIFS(Table13[Custom field (Story Points)],Table13[Created],"&lt;="&amp;B158)</f>
        <v>158</v>
      </c>
      <c r="D158" s="44">
        <f>SUMIFS(Table13[Custom field (Story Points)],Table13[Resolved],"&lt;="&amp;B158)</f>
        <v>158</v>
      </c>
      <c r="E158"/>
    </row>
    <row r="159" spans="2:5" x14ac:dyDescent="0.2">
      <c r="B159" s="8">
        <f t="shared" si="0"/>
        <v>45151</v>
      </c>
      <c r="C159" s="9">
        <f>SUMIFS(Table13[Custom field (Story Points)],Table13[Created],"&lt;="&amp;B159)</f>
        <v>158</v>
      </c>
      <c r="D159" s="44">
        <f>SUMIFS(Table13[Custom field (Story Points)],Table13[Resolved],"&lt;="&amp;B159)</f>
        <v>158</v>
      </c>
      <c r="E159"/>
    </row>
    <row r="162" spans="2:3" x14ac:dyDescent="0.2">
      <c r="C162" s="13"/>
    </row>
    <row r="163" spans="2:3" ht="21" x14ac:dyDescent="0.25">
      <c r="B163" s="53">
        <v>45093</v>
      </c>
      <c r="C163" s="64" t="s">
        <v>153</v>
      </c>
    </row>
    <row r="199" spans="2:3" x14ac:dyDescent="0.2">
      <c r="B199" s="11"/>
      <c r="C199" s="13"/>
    </row>
  </sheetData>
  <sortState xmlns:xlrd2="http://schemas.microsoft.com/office/spreadsheetml/2017/richdata2" ref="A162:H163">
    <sortCondition ref="C162:C163"/>
    <sortCondition ref="A162:A163"/>
  </sortState>
  <pageMargins left="0.7" right="0.7" top="0.75" bottom="0.75" header="0.3" footer="0.3"/>
  <ignoredErrors>
    <ignoredError sqref="C127:C141 D128:D159 C143:C159" emptyCellReference="1"/>
  </ignoredErrors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3A6A-1901-B942-AF58-FDDFAC06AFB8}">
  <dimension ref="A1:P33"/>
  <sheetViews>
    <sheetView workbookViewId="0">
      <selection activeCell="D36" sqref="D36"/>
    </sheetView>
  </sheetViews>
  <sheetFormatPr baseColWidth="10" defaultRowHeight="16" x14ac:dyDescent="0.2"/>
  <cols>
    <col min="1" max="1" width="18" bestFit="1" customWidth="1"/>
    <col min="2" max="2" width="8.1640625" bestFit="1" customWidth="1"/>
    <col min="3" max="3" width="39.6640625" bestFit="1" customWidth="1"/>
    <col min="4" max="4" width="75.5" bestFit="1" customWidth="1"/>
    <col min="5" max="5" width="23.33203125" bestFit="1" customWidth="1"/>
    <col min="6" max="6" width="23" bestFit="1" customWidth="1"/>
    <col min="7" max="7" width="20.5" bestFit="1" customWidth="1"/>
    <col min="8" max="8" width="14.1640625" bestFit="1" customWidth="1"/>
    <col min="9" max="9" width="10.83203125" style="6" bestFit="1" customWidth="1"/>
    <col min="10" max="10" width="15.83203125" style="6" bestFit="1" customWidth="1"/>
    <col min="11" max="11" width="37.1640625" bestFit="1" customWidth="1"/>
    <col min="13" max="13" width="28.1640625" bestFit="1" customWidth="1"/>
    <col min="14" max="14" width="29" bestFit="1" customWidth="1"/>
    <col min="15" max="15" width="22.6640625" bestFit="1" customWidth="1"/>
    <col min="16" max="16" width="9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  <c r="H1" t="s">
        <v>6</v>
      </c>
      <c r="I1" s="6" t="s">
        <v>7</v>
      </c>
      <c r="J1" s="6" t="s">
        <v>8</v>
      </c>
      <c r="K1" t="s">
        <v>9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t="s">
        <v>15</v>
      </c>
      <c r="B2">
        <v>1500189</v>
      </c>
      <c r="C2" t="s">
        <v>16</v>
      </c>
      <c r="D2" t="s">
        <v>17</v>
      </c>
      <c r="G2" t="s">
        <v>18</v>
      </c>
      <c r="H2" t="s">
        <v>19</v>
      </c>
      <c r="J2" s="6">
        <v>44012.911805555559</v>
      </c>
      <c r="P2" t="s">
        <v>20</v>
      </c>
    </row>
    <row r="3" spans="1:16" x14ac:dyDescent="0.2">
      <c r="A3" t="s">
        <v>21</v>
      </c>
      <c r="B3">
        <v>1690744</v>
      </c>
      <c r="C3" t="s">
        <v>22</v>
      </c>
      <c r="D3" t="s">
        <v>23</v>
      </c>
      <c r="G3" t="s">
        <v>18</v>
      </c>
      <c r="H3" t="s">
        <v>7</v>
      </c>
      <c r="I3" s="6">
        <v>44964.416666666664</v>
      </c>
      <c r="J3" s="6">
        <v>44581.347916666666</v>
      </c>
      <c r="P3" t="s">
        <v>20</v>
      </c>
    </row>
    <row r="4" spans="1:16" x14ac:dyDescent="0.2">
      <c r="A4" t="s">
        <v>24</v>
      </c>
      <c r="B4">
        <v>1722713</v>
      </c>
      <c r="C4" t="s">
        <v>25</v>
      </c>
      <c r="D4" t="s">
        <v>26</v>
      </c>
      <c r="E4">
        <v>9</v>
      </c>
      <c r="F4" t="s">
        <v>28</v>
      </c>
      <c r="G4" t="s">
        <v>27</v>
      </c>
      <c r="H4" t="s">
        <v>7</v>
      </c>
      <c r="I4" s="6">
        <v>44956.410416666666</v>
      </c>
      <c r="J4" s="6">
        <v>44686.454861111109</v>
      </c>
      <c r="P4" t="s">
        <v>20</v>
      </c>
    </row>
    <row r="5" spans="1:16" x14ac:dyDescent="0.2">
      <c r="A5" t="s">
        <v>29</v>
      </c>
      <c r="B5">
        <v>1786931</v>
      </c>
      <c r="C5" t="s">
        <v>30</v>
      </c>
      <c r="D5" t="s">
        <v>31</v>
      </c>
      <c r="E5">
        <v>0</v>
      </c>
      <c r="G5" t="s">
        <v>27</v>
      </c>
      <c r="H5" t="s">
        <v>32</v>
      </c>
      <c r="I5" s="6">
        <v>44937.450694444444</v>
      </c>
      <c r="J5" s="6">
        <v>44895.292361111111</v>
      </c>
      <c r="P5" t="s">
        <v>20</v>
      </c>
    </row>
    <row r="6" spans="1:16" x14ac:dyDescent="0.2">
      <c r="A6" t="s">
        <v>33</v>
      </c>
      <c r="B6">
        <v>1786937</v>
      </c>
      <c r="C6" t="s">
        <v>34</v>
      </c>
      <c r="D6" t="s">
        <v>35</v>
      </c>
      <c r="F6" t="s">
        <v>37</v>
      </c>
      <c r="G6" t="s">
        <v>18</v>
      </c>
      <c r="H6" t="s">
        <v>36</v>
      </c>
      <c r="J6" s="6">
        <v>44895.306944444441</v>
      </c>
      <c r="P6" t="s">
        <v>20</v>
      </c>
    </row>
    <row r="7" spans="1:16" x14ac:dyDescent="0.2">
      <c r="A7" t="s">
        <v>38</v>
      </c>
      <c r="B7">
        <v>1786938</v>
      </c>
      <c r="C7" t="s">
        <v>39</v>
      </c>
      <c r="D7" t="s">
        <v>40</v>
      </c>
      <c r="F7" t="s">
        <v>37</v>
      </c>
      <c r="G7" t="s">
        <v>18</v>
      </c>
      <c r="H7" t="s">
        <v>36</v>
      </c>
      <c r="J7" s="6">
        <v>44895.307638888888</v>
      </c>
      <c r="P7" t="s">
        <v>20</v>
      </c>
    </row>
    <row r="8" spans="1:16" x14ac:dyDescent="0.2">
      <c r="A8" t="s">
        <v>41</v>
      </c>
      <c r="B8">
        <v>1793474</v>
      </c>
      <c r="C8" t="s">
        <v>42</v>
      </c>
      <c r="D8" t="s">
        <v>43</v>
      </c>
      <c r="E8">
        <v>9</v>
      </c>
      <c r="F8" t="s">
        <v>28</v>
      </c>
      <c r="G8" t="s">
        <v>27</v>
      </c>
      <c r="H8" t="s">
        <v>7</v>
      </c>
      <c r="I8" s="6">
        <v>44970.412499999999</v>
      </c>
      <c r="J8" s="6">
        <v>44917.637499999997</v>
      </c>
      <c r="P8" t="s">
        <v>20</v>
      </c>
    </row>
    <row r="9" spans="1:16" x14ac:dyDescent="0.2">
      <c r="A9" t="s">
        <v>44</v>
      </c>
      <c r="B9">
        <v>1794718</v>
      </c>
      <c r="C9" t="s">
        <v>45</v>
      </c>
      <c r="D9" t="s">
        <v>46</v>
      </c>
      <c r="E9">
        <v>5</v>
      </c>
      <c r="F9" t="s">
        <v>47</v>
      </c>
      <c r="G9" t="s">
        <v>27</v>
      </c>
      <c r="H9" t="s">
        <v>7</v>
      </c>
      <c r="I9" s="6">
        <v>44937.414583333331</v>
      </c>
      <c r="J9" s="6">
        <v>44930.530555555553</v>
      </c>
      <c r="P9" t="s">
        <v>20</v>
      </c>
    </row>
    <row r="10" spans="1:16" x14ac:dyDescent="0.2">
      <c r="A10" t="s">
        <v>48</v>
      </c>
      <c r="B10">
        <v>1795510</v>
      </c>
      <c r="C10" t="s">
        <v>49</v>
      </c>
      <c r="D10" t="s">
        <v>50</v>
      </c>
      <c r="G10" t="s">
        <v>18</v>
      </c>
      <c r="H10" t="s">
        <v>36</v>
      </c>
      <c r="J10" s="6">
        <v>44932.472916666666</v>
      </c>
      <c r="P10" t="s">
        <v>20</v>
      </c>
    </row>
    <row r="11" spans="1:16" x14ac:dyDescent="0.2">
      <c r="A11" t="s">
        <v>51</v>
      </c>
      <c r="B11">
        <v>1795512</v>
      </c>
      <c r="C11" t="s">
        <v>52</v>
      </c>
      <c r="D11" t="s">
        <v>53</v>
      </c>
      <c r="E11">
        <v>0</v>
      </c>
      <c r="G11" t="s">
        <v>27</v>
      </c>
      <c r="H11" t="s">
        <v>7</v>
      </c>
      <c r="I11" s="6">
        <v>44972.689583333333</v>
      </c>
      <c r="J11" s="6">
        <v>44932.474999999999</v>
      </c>
      <c r="P11" t="s">
        <v>20</v>
      </c>
    </row>
    <row r="12" spans="1:16" x14ac:dyDescent="0.2">
      <c r="A12" t="s">
        <v>54</v>
      </c>
      <c r="B12">
        <v>1795516</v>
      </c>
      <c r="C12" t="s">
        <v>55</v>
      </c>
      <c r="D12" t="s">
        <v>56</v>
      </c>
      <c r="F12" t="s">
        <v>57</v>
      </c>
      <c r="G12" t="s">
        <v>18</v>
      </c>
      <c r="H12" t="s">
        <v>36</v>
      </c>
      <c r="J12" s="6">
        <v>44932.479166666664</v>
      </c>
      <c r="P12" t="s">
        <v>20</v>
      </c>
    </row>
    <row r="13" spans="1:16" x14ac:dyDescent="0.2">
      <c r="A13" t="s">
        <v>58</v>
      </c>
      <c r="B13">
        <v>1795521</v>
      </c>
      <c r="C13" t="s">
        <v>59</v>
      </c>
      <c r="D13" t="s">
        <v>60</v>
      </c>
      <c r="E13">
        <v>0</v>
      </c>
      <c r="G13" t="s">
        <v>27</v>
      </c>
      <c r="H13" t="s">
        <v>7</v>
      </c>
      <c r="I13" s="6">
        <v>44972.605555555558</v>
      </c>
      <c r="J13" s="6">
        <v>44932.480555555558</v>
      </c>
      <c r="P13" t="s">
        <v>20</v>
      </c>
    </row>
    <row r="14" spans="1:16" x14ac:dyDescent="0.2">
      <c r="A14" t="s">
        <v>61</v>
      </c>
      <c r="B14">
        <v>1795523</v>
      </c>
      <c r="C14" t="s">
        <v>62</v>
      </c>
      <c r="D14" t="s">
        <v>63</v>
      </c>
      <c r="E14">
        <v>0</v>
      </c>
      <c r="G14" t="s">
        <v>27</v>
      </c>
      <c r="H14" t="s">
        <v>64</v>
      </c>
      <c r="J14" s="6">
        <v>44932.482638888891</v>
      </c>
      <c r="P14" t="s">
        <v>20</v>
      </c>
    </row>
    <row r="15" spans="1:16" x14ac:dyDescent="0.2">
      <c r="A15" t="s">
        <v>65</v>
      </c>
      <c r="B15">
        <v>1795537</v>
      </c>
      <c r="C15" t="s">
        <v>66</v>
      </c>
      <c r="D15" t="s">
        <v>67</v>
      </c>
      <c r="E15">
        <v>0</v>
      </c>
      <c r="G15" t="s">
        <v>27</v>
      </c>
      <c r="H15" t="s">
        <v>64</v>
      </c>
      <c r="J15" s="6">
        <v>44932.495138888888</v>
      </c>
      <c r="P15" t="s">
        <v>20</v>
      </c>
    </row>
    <row r="16" spans="1:16" x14ac:dyDescent="0.2">
      <c r="A16" t="s">
        <v>68</v>
      </c>
      <c r="B16">
        <v>1797532</v>
      </c>
      <c r="C16" t="s">
        <v>69</v>
      </c>
      <c r="D16" t="s">
        <v>70</v>
      </c>
      <c r="E16">
        <v>3</v>
      </c>
      <c r="F16" t="s">
        <v>57</v>
      </c>
      <c r="G16" t="s">
        <v>27</v>
      </c>
      <c r="H16" t="s">
        <v>7</v>
      </c>
      <c r="I16" s="6">
        <v>44942.410416666666</v>
      </c>
      <c r="J16" s="6">
        <v>44938.436805555553</v>
      </c>
      <c r="P16" t="s">
        <v>20</v>
      </c>
    </row>
    <row r="17" spans="1:16" x14ac:dyDescent="0.2">
      <c r="A17" t="s">
        <v>71</v>
      </c>
      <c r="B17">
        <v>1806848</v>
      </c>
      <c r="C17" t="s">
        <v>72</v>
      </c>
      <c r="D17" t="s">
        <v>73</v>
      </c>
      <c r="E17">
        <v>5</v>
      </c>
      <c r="F17" t="s">
        <v>47</v>
      </c>
      <c r="G17" t="s">
        <v>27</v>
      </c>
      <c r="H17" t="s">
        <v>7</v>
      </c>
      <c r="I17" s="6">
        <v>44972.606249999997</v>
      </c>
      <c r="J17" s="6">
        <v>44963.666666666664</v>
      </c>
      <c r="P17" t="s">
        <v>20</v>
      </c>
    </row>
    <row r="18" spans="1:16" x14ac:dyDescent="0.2">
      <c r="A18" t="s">
        <v>74</v>
      </c>
      <c r="B18">
        <v>1806853</v>
      </c>
      <c r="C18" t="s">
        <v>75</v>
      </c>
      <c r="D18" t="s">
        <v>76</v>
      </c>
      <c r="G18" t="s">
        <v>18</v>
      </c>
      <c r="H18" t="s">
        <v>7</v>
      </c>
      <c r="I18" s="6">
        <v>44966.604166666664</v>
      </c>
      <c r="J18" s="6">
        <v>44963.671527777777</v>
      </c>
      <c r="P18" t="s">
        <v>20</v>
      </c>
    </row>
    <row r="19" spans="1:16" x14ac:dyDescent="0.2">
      <c r="A19" t="s">
        <v>77</v>
      </c>
      <c r="B19">
        <v>1808198</v>
      </c>
      <c r="C19" t="s">
        <v>78</v>
      </c>
      <c r="D19" t="s">
        <v>79</v>
      </c>
      <c r="E19">
        <v>3</v>
      </c>
      <c r="F19" t="s">
        <v>57</v>
      </c>
      <c r="G19" t="s">
        <v>27</v>
      </c>
      <c r="H19" t="s">
        <v>7</v>
      </c>
      <c r="I19" s="6">
        <v>44978.406944444447</v>
      </c>
      <c r="J19" s="6">
        <v>44966.484027777777</v>
      </c>
      <c r="P19" t="s">
        <v>20</v>
      </c>
    </row>
    <row r="20" spans="1:16" x14ac:dyDescent="0.2">
      <c r="A20" t="s">
        <v>80</v>
      </c>
      <c r="B20">
        <v>1809254</v>
      </c>
      <c r="C20" t="s">
        <v>81</v>
      </c>
      <c r="D20" t="s">
        <v>82</v>
      </c>
      <c r="G20" t="s">
        <v>27</v>
      </c>
      <c r="H20" t="s">
        <v>7</v>
      </c>
      <c r="I20" s="6">
        <v>44977.410416666666</v>
      </c>
      <c r="J20" s="6">
        <v>44970.59652777778</v>
      </c>
      <c r="P20" t="s">
        <v>83</v>
      </c>
    </row>
    <row r="21" spans="1:16" x14ac:dyDescent="0.2">
      <c r="A21" t="s">
        <v>84</v>
      </c>
      <c r="B21">
        <v>1809859</v>
      </c>
      <c r="C21" t="s">
        <v>85</v>
      </c>
      <c r="D21" t="s">
        <v>86</v>
      </c>
      <c r="E21">
        <v>3</v>
      </c>
      <c r="F21" t="s">
        <v>57</v>
      </c>
      <c r="G21" t="s">
        <v>27</v>
      </c>
      <c r="H21" t="s">
        <v>7</v>
      </c>
      <c r="I21" s="6">
        <v>44984.40902777778</v>
      </c>
      <c r="J21" s="6">
        <v>44971.796527777777</v>
      </c>
      <c r="P21" t="s">
        <v>20</v>
      </c>
    </row>
    <row r="22" spans="1:16" x14ac:dyDescent="0.2">
      <c r="A22" t="s">
        <v>87</v>
      </c>
      <c r="B22">
        <v>1810130</v>
      </c>
      <c r="C22" t="s">
        <v>88</v>
      </c>
      <c r="D22" t="s">
        <v>89</v>
      </c>
      <c r="F22" t="s">
        <v>28</v>
      </c>
      <c r="G22" t="s">
        <v>27</v>
      </c>
      <c r="H22" t="s">
        <v>90</v>
      </c>
      <c r="J22" s="6">
        <v>44972.574305555558</v>
      </c>
      <c r="P22" t="s">
        <v>91</v>
      </c>
    </row>
    <row r="23" spans="1:16" x14ac:dyDescent="0.2">
      <c r="A23" t="s">
        <v>92</v>
      </c>
      <c r="B23">
        <v>1810180</v>
      </c>
      <c r="C23" t="s">
        <v>93</v>
      </c>
      <c r="D23" t="s">
        <v>94</v>
      </c>
      <c r="E23">
        <v>9</v>
      </c>
      <c r="F23" t="s">
        <v>28</v>
      </c>
      <c r="G23" t="s">
        <v>27</v>
      </c>
      <c r="H23" t="s">
        <v>7</v>
      </c>
      <c r="I23" s="6">
        <v>44986.466666666667</v>
      </c>
      <c r="J23" s="6">
        <v>44972.616666666669</v>
      </c>
      <c r="P23" t="s">
        <v>20</v>
      </c>
    </row>
    <row r="24" spans="1:16" x14ac:dyDescent="0.2">
      <c r="A24" t="s">
        <v>95</v>
      </c>
      <c r="B24">
        <v>1810564</v>
      </c>
      <c r="C24" t="s">
        <v>96</v>
      </c>
      <c r="D24" t="s">
        <v>97</v>
      </c>
      <c r="E24">
        <v>3</v>
      </c>
      <c r="F24" t="s">
        <v>57</v>
      </c>
      <c r="G24" t="s">
        <v>27</v>
      </c>
      <c r="H24" t="s">
        <v>7</v>
      </c>
      <c r="I24" s="6">
        <v>44987.581944444442</v>
      </c>
      <c r="J24" s="6">
        <v>44973.540972222225</v>
      </c>
      <c r="P24" t="s">
        <v>20</v>
      </c>
    </row>
    <row r="25" spans="1:16" x14ac:dyDescent="0.2">
      <c r="A25" t="s">
        <v>98</v>
      </c>
      <c r="B25">
        <v>1813265</v>
      </c>
      <c r="C25" t="s">
        <v>99</v>
      </c>
      <c r="D25" t="s">
        <v>100</v>
      </c>
      <c r="F25" t="s">
        <v>47</v>
      </c>
      <c r="G25" t="s">
        <v>18</v>
      </c>
      <c r="H25" t="s">
        <v>19</v>
      </c>
      <c r="J25" s="6">
        <v>44981.439583333333</v>
      </c>
      <c r="P25" t="s">
        <v>91</v>
      </c>
    </row>
    <row r="26" spans="1:16" x14ac:dyDescent="0.2">
      <c r="A26" t="s">
        <v>101</v>
      </c>
      <c r="B26">
        <v>1814753</v>
      </c>
      <c r="C26" t="s">
        <v>102</v>
      </c>
      <c r="D26" t="s">
        <v>103</v>
      </c>
      <c r="F26" t="s">
        <v>47</v>
      </c>
      <c r="G26" t="s">
        <v>18</v>
      </c>
      <c r="H26" t="s">
        <v>36</v>
      </c>
      <c r="J26" s="6">
        <v>44986.401388888888</v>
      </c>
      <c r="P26" t="s">
        <v>20</v>
      </c>
    </row>
    <row r="27" spans="1:16" x14ac:dyDescent="0.2">
      <c r="A27" t="s">
        <v>104</v>
      </c>
      <c r="B27">
        <v>1814754</v>
      </c>
      <c r="C27" t="s">
        <v>105</v>
      </c>
      <c r="D27" t="s">
        <v>106</v>
      </c>
      <c r="F27" t="s">
        <v>47</v>
      </c>
      <c r="G27" t="s">
        <v>18</v>
      </c>
      <c r="H27" t="s">
        <v>36</v>
      </c>
      <c r="J27" s="6">
        <v>44986.402083333334</v>
      </c>
      <c r="P27" t="s">
        <v>20</v>
      </c>
    </row>
    <row r="28" spans="1:16" x14ac:dyDescent="0.2">
      <c r="A28" t="s">
        <v>107</v>
      </c>
      <c r="B28">
        <v>1814755</v>
      </c>
      <c r="C28" t="s">
        <v>108</v>
      </c>
      <c r="D28" t="s">
        <v>109</v>
      </c>
      <c r="F28" t="s">
        <v>28</v>
      </c>
      <c r="G28" t="s">
        <v>18</v>
      </c>
      <c r="H28" t="s">
        <v>36</v>
      </c>
      <c r="J28" s="6">
        <v>44986.404166666667</v>
      </c>
      <c r="P28" t="s">
        <v>20</v>
      </c>
    </row>
    <row r="29" spans="1:16" x14ac:dyDescent="0.2">
      <c r="A29" t="s">
        <v>110</v>
      </c>
      <c r="B29">
        <v>1814964</v>
      </c>
      <c r="C29" t="s">
        <v>111</v>
      </c>
      <c r="D29" t="s">
        <v>112</v>
      </c>
      <c r="F29" t="s">
        <v>47</v>
      </c>
      <c r="G29" t="s">
        <v>18</v>
      </c>
      <c r="H29" t="s">
        <v>19</v>
      </c>
      <c r="J29" s="6">
        <v>44986.535416666666</v>
      </c>
      <c r="P29" t="s">
        <v>20</v>
      </c>
    </row>
    <row r="30" spans="1:16" x14ac:dyDescent="0.2">
      <c r="A30" t="s">
        <v>113</v>
      </c>
      <c r="B30">
        <v>1814967</v>
      </c>
      <c r="C30" t="s">
        <v>114</v>
      </c>
      <c r="D30" t="s">
        <v>115</v>
      </c>
      <c r="F30" t="s">
        <v>57</v>
      </c>
      <c r="G30" t="s">
        <v>18</v>
      </c>
      <c r="H30" t="s">
        <v>19</v>
      </c>
      <c r="J30" s="6">
        <v>44986.536111111112</v>
      </c>
      <c r="P30" t="s">
        <v>20</v>
      </c>
    </row>
    <row r="31" spans="1:16" x14ac:dyDescent="0.2">
      <c r="A31" t="s">
        <v>116</v>
      </c>
      <c r="B31">
        <v>1815724</v>
      </c>
      <c r="C31" t="s">
        <v>117</v>
      </c>
      <c r="D31" t="s">
        <v>118</v>
      </c>
      <c r="F31" t="s">
        <v>119</v>
      </c>
      <c r="G31" t="s">
        <v>27</v>
      </c>
      <c r="H31" t="s">
        <v>64</v>
      </c>
      <c r="J31" s="6">
        <v>44988.454861111109</v>
      </c>
      <c r="P31" t="s">
        <v>20</v>
      </c>
    </row>
    <row r="32" spans="1:16" x14ac:dyDescent="0.2">
      <c r="A32" t="s">
        <v>120</v>
      </c>
      <c r="B32">
        <v>1815985</v>
      </c>
      <c r="C32" t="s">
        <v>121</v>
      </c>
      <c r="D32" t="s">
        <v>122</v>
      </c>
      <c r="G32" t="s">
        <v>27</v>
      </c>
      <c r="H32" t="s">
        <v>123</v>
      </c>
      <c r="J32" s="6">
        <v>44989.40347222222</v>
      </c>
      <c r="P32" t="s">
        <v>20</v>
      </c>
    </row>
    <row r="33" spans="1:16" x14ac:dyDescent="0.2">
      <c r="A33" t="s">
        <v>124</v>
      </c>
      <c r="B33">
        <v>1815987</v>
      </c>
      <c r="C33" t="s">
        <v>125</v>
      </c>
      <c r="D33" t="s">
        <v>126</v>
      </c>
      <c r="G33" t="s">
        <v>27</v>
      </c>
      <c r="H33" t="s">
        <v>19</v>
      </c>
      <c r="J33" s="6">
        <v>44989.419444444444</v>
      </c>
      <c r="P33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45B6-A99A-AC45-A9E1-94B20525EF18}">
  <dimension ref="A1:O33"/>
  <sheetViews>
    <sheetView topLeftCell="C1" workbookViewId="0">
      <selection activeCell="D39" sqref="D39"/>
    </sheetView>
  </sheetViews>
  <sheetFormatPr baseColWidth="10" defaultRowHeight="16" x14ac:dyDescent="0.2"/>
  <cols>
    <col min="1" max="1" width="18" bestFit="1" customWidth="1"/>
    <col min="2" max="2" width="8.1640625" bestFit="1" customWidth="1"/>
    <col min="3" max="3" width="39.6640625" bestFit="1" customWidth="1"/>
    <col min="4" max="4" width="73.83203125" bestFit="1" customWidth="1"/>
    <col min="5" max="5" width="23.33203125" bestFit="1" customWidth="1"/>
    <col min="6" max="6" width="23" bestFit="1" customWidth="1"/>
    <col min="7" max="7" width="20.5" bestFit="1" customWidth="1"/>
    <col min="8" max="8" width="14.1640625" bestFit="1" customWidth="1"/>
    <col min="9" max="10" width="15.83203125" bestFit="1" customWidth="1"/>
    <col min="11" max="11" width="37.1640625" bestFit="1" customWidth="1"/>
    <col min="12" max="12" width="28.1640625" bestFit="1" customWidth="1"/>
    <col min="13" max="13" width="29" bestFit="1" customWidth="1"/>
    <col min="14" max="14" width="22.6640625" bestFit="1" customWidth="1"/>
    <col min="15" max="15" width="9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1500189</v>
      </c>
      <c r="C2" t="s">
        <v>16</v>
      </c>
      <c r="D2" t="s">
        <v>17</v>
      </c>
      <c r="G2" t="s">
        <v>18</v>
      </c>
      <c r="H2" t="s">
        <v>19</v>
      </c>
      <c r="J2" s="5">
        <v>44012.911805555559</v>
      </c>
      <c r="O2" t="s">
        <v>20</v>
      </c>
    </row>
    <row r="3" spans="1:15" x14ac:dyDescent="0.2">
      <c r="A3" t="s">
        <v>21</v>
      </c>
      <c r="B3">
        <v>1690744</v>
      </c>
      <c r="C3" t="s">
        <v>22</v>
      </c>
      <c r="D3" t="s">
        <v>23</v>
      </c>
      <c r="G3" t="s">
        <v>18</v>
      </c>
      <c r="H3" t="s">
        <v>7</v>
      </c>
      <c r="I3" s="5">
        <v>44964.416666666664</v>
      </c>
      <c r="J3" s="5">
        <v>44581.347916666666</v>
      </c>
      <c r="O3" t="s">
        <v>20</v>
      </c>
    </row>
    <row r="4" spans="1:15" x14ac:dyDescent="0.2">
      <c r="A4" t="s">
        <v>24</v>
      </c>
      <c r="B4">
        <v>1722713</v>
      </c>
      <c r="C4" t="s">
        <v>25</v>
      </c>
      <c r="D4" t="s">
        <v>26</v>
      </c>
      <c r="E4">
        <v>9</v>
      </c>
      <c r="F4" t="s">
        <v>28</v>
      </c>
      <c r="G4" t="s">
        <v>27</v>
      </c>
      <c r="H4" t="s">
        <v>7</v>
      </c>
      <c r="I4" s="5">
        <v>44956.410416666666</v>
      </c>
      <c r="J4" s="5">
        <v>44686.454861111109</v>
      </c>
      <c r="O4" t="s">
        <v>20</v>
      </c>
    </row>
    <row r="5" spans="1:15" x14ac:dyDescent="0.2">
      <c r="A5" t="s">
        <v>29</v>
      </c>
      <c r="B5">
        <v>1786931</v>
      </c>
      <c r="C5" t="s">
        <v>30</v>
      </c>
      <c r="D5" t="s">
        <v>31</v>
      </c>
      <c r="E5">
        <v>0</v>
      </c>
      <c r="G5" t="s">
        <v>27</v>
      </c>
      <c r="H5" t="s">
        <v>32</v>
      </c>
      <c r="I5" s="5">
        <v>44937.450694444444</v>
      </c>
      <c r="J5" s="5">
        <v>44895.292361111111</v>
      </c>
      <c r="O5" t="s">
        <v>20</v>
      </c>
    </row>
    <row r="6" spans="1:15" x14ac:dyDescent="0.2">
      <c r="A6" t="s">
        <v>33</v>
      </c>
      <c r="B6">
        <v>1786937</v>
      </c>
      <c r="C6" t="s">
        <v>34</v>
      </c>
      <c r="D6" t="s">
        <v>35</v>
      </c>
      <c r="F6" t="s">
        <v>37</v>
      </c>
      <c r="G6" t="s">
        <v>18</v>
      </c>
      <c r="H6" t="s">
        <v>36</v>
      </c>
      <c r="J6" s="5">
        <v>44895.306944444441</v>
      </c>
      <c r="O6" t="s">
        <v>20</v>
      </c>
    </row>
    <row r="7" spans="1:15" x14ac:dyDescent="0.2">
      <c r="A7" t="s">
        <v>38</v>
      </c>
      <c r="B7">
        <v>1786938</v>
      </c>
      <c r="C7" t="s">
        <v>39</v>
      </c>
      <c r="D7" t="s">
        <v>40</v>
      </c>
      <c r="F7" t="s">
        <v>37</v>
      </c>
      <c r="G7" t="s">
        <v>18</v>
      </c>
      <c r="H7" t="s">
        <v>36</v>
      </c>
      <c r="J7" s="5">
        <v>44895.307638888888</v>
      </c>
      <c r="O7" t="s">
        <v>20</v>
      </c>
    </row>
    <row r="8" spans="1:15" x14ac:dyDescent="0.2">
      <c r="A8" t="s">
        <v>41</v>
      </c>
      <c r="B8">
        <v>1793474</v>
      </c>
      <c r="C8" t="s">
        <v>42</v>
      </c>
      <c r="D8" t="s">
        <v>43</v>
      </c>
      <c r="E8">
        <v>9</v>
      </c>
      <c r="F8" t="s">
        <v>28</v>
      </c>
      <c r="G8" t="s">
        <v>27</v>
      </c>
      <c r="H8" t="s">
        <v>7</v>
      </c>
      <c r="I8" s="5">
        <v>44970.412499999999</v>
      </c>
      <c r="J8" s="5">
        <v>44917.637499999997</v>
      </c>
      <c r="O8" t="s">
        <v>20</v>
      </c>
    </row>
    <row r="9" spans="1:15" x14ac:dyDescent="0.2">
      <c r="A9" t="s">
        <v>44</v>
      </c>
      <c r="B9">
        <v>1794718</v>
      </c>
      <c r="C9" t="s">
        <v>45</v>
      </c>
      <c r="D9" t="s">
        <v>46</v>
      </c>
      <c r="E9">
        <v>5</v>
      </c>
      <c r="F9" t="s">
        <v>47</v>
      </c>
      <c r="G9" t="s">
        <v>27</v>
      </c>
      <c r="H9" t="s">
        <v>7</v>
      </c>
      <c r="I9" s="5">
        <v>44937.414583333331</v>
      </c>
      <c r="J9" s="5">
        <v>44930.530555555553</v>
      </c>
      <c r="O9" t="s">
        <v>20</v>
      </c>
    </row>
    <row r="10" spans="1:15" x14ac:dyDescent="0.2">
      <c r="A10" t="s">
        <v>48</v>
      </c>
      <c r="B10">
        <v>1795510</v>
      </c>
      <c r="C10" t="s">
        <v>49</v>
      </c>
      <c r="D10" t="s">
        <v>50</v>
      </c>
      <c r="E10">
        <v>0</v>
      </c>
      <c r="G10" t="s">
        <v>18</v>
      </c>
      <c r="H10" t="s">
        <v>36</v>
      </c>
      <c r="J10" s="5">
        <v>44932.472916666666</v>
      </c>
      <c r="O10" t="s">
        <v>20</v>
      </c>
    </row>
    <row r="11" spans="1:15" x14ac:dyDescent="0.2">
      <c r="A11" t="s">
        <v>51</v>
      </c>
      <c r="B11">
        <v>1795512</v>
      </c>
      <c r="C11" t="s">
        <v>52</v>
      </c>
      <c r="D11" t="s">
        <v>53</v>
      </c>
      <c r="E11">
        <v>0</v>
      </c>
      <c r="G11" t="s">
        <v>27</v>
      </c>
      <c r="H11" t="s">
        <v>7</v>
      </c>
      <c r="I11" s="5">
        <v>44972.689583333333</v>
      </c>
      <c r="J11" s="5">
        <v>44932.474999999999</v>
      </c>
      <c r="O11" t="s">
        <v>20</v>
      </c>
    </row>
    <row r="12" spans="1:15" x14ac:dyDescent="0.2">
      <c r="A12" t="s">
        <v>54</v>
      </c>
      <c r="B12">
        <v>1795516</v>
      </c>
      <c r="C12" t="s">
        <v>55</v>
      </c>
      <c r="D12" t="s">
        <v>56</v>
      </c>
      <c r="E12">
        <v>3</v>
      </c>
      <c r="F12" t="s">
        <v>57</v>
      </c>
      <c r="G12" t="s">
        <v>18</v>
      </c>
      <c r="H12" t="s">
        <v>36</v>
      </c>
      <c r="J12" s="5">
        <v>44932.479166666664</v>
      </c>
      <c r="O12" t="s">
        <v>20</v>
      </c>
    </row>
    <row r="13" spans="1:15" x14ac:dyDescent="0.2">
      <c r="A13" t="s">
        <v>58</v>
      </c>
      <c r="B13">
        <v>1795521</v>
      </c>
      <c r="C13" t="s">
        <v>59</v>
      </c>
      <c r="D13" t="s">
        <v>60</v>
      </c>
      <c r="E13">
        <v>0</v>
      </c>
      <c r="G13" t="s">
        <v>27</v>
      </c>
      <c r="H13" t="s">
        <v>7</v>
      </c>
      <c r="I13" s="5">
        <v>44972.605555555558</v>
      </c>
      <c r="J13" s="5">
        <v>44932.480555555558</v>
      </c>
      <c r="O13" t="s">
        <v>20</v>
      </c>
    </row>
    <row r="14" spans="1:15" x14ac:dyDescent="0.2">
      <c r="A14" t="s">
        <v>61</v>
      </c>
      <c r="B14">
        <v>1795523</v>
      </c>
      <c r="C14" t="s">
        <v>62</v>
      </c>
      <c r="D14" t="s">
        <v>63</v>
      </c>
      <c r="E14">
        <v>0</v>
      </c>
      <c r="G14" t="s">
        <v>27</v>
      </c>
      <c r="H14" t="s">
        <v>64</v>
      </c>
      <c r="J14" s="5">
        <v>44932.482638888891</v>
      </c>
      <c r="O14" t="s">
        <v>20</v>
      </c>
    </row>
    <row r="15" spans="1:15" x14ac:dyDescent="0.2">
      <c r="A15" t="s">
        <v>65</v>
      </c>
      <c r="B15">
        <v>1795537</v>
      </c>
      <c r="C15" t="s">
        <v>66</v>
      </c>
      <c r="D15" t="s">
        <v>67</v>
      </c>
      <c r="E15">
        <v>0</v>
      </c>
      <c r="G15" t="s">
        <v>27</v>
      </c>
      <c r="H15" t="s">
        <v>64</v>
      </c>
      <c r="J15" s="5">
        <v>44932.495138888888</v>
      </c>
      <c r="O15" t="s">
        <v>20</v>
      </c>
    </row>
    <row r="16" spans="1:15" x14ac:dyDescent="0.2">
      <c r="A16" t="s">
        <v>68</v>
      </c>
      <c r="B16">
        <v>1797532</v>
      </c>
      <c r="C16" t="s">
        <v>69</v>
      </c>
      <c r="D16" t="s">
        <v>127</v>
      </c>
      <c r="E16">
        <v>3</v>
      </c>
      <c r="F16" t="s">
        <v>57</v>
      </c>
      <c r="G16" t="s">
        <v>27</v>
      </c>
      <c r="H16" t="s">
        <v>7</v>
      </c>
      <c r="I16" s="5">
        <v>44942.410416666666</v>
      </c>
      <c r="J16" s="5">
        <v>44938.436805555553</v>
      </c>
      <c r="O16" t="s">
        <v>20</v>
      </c>
    </row>
    <row r="17" spans="1:15" x14ac:dyDescent="0.2">
      <c r="A17" t="s">
        <v>71</v>
      </c>
      <c r="B17">
        <v>1806848</v>
      </c>
      <c r="C17" t="s">
        <v>72</v>
      </c>
      <c r="D17" t="s">
        <v>128</v>
      </c>
      <c r="E17">
        <v>5</v>
      </c>
      <c r="F17" t="s">
        <v>47</v>
      </c>
      <c r="G17" t="s">
        <v>27</v>
      </c>
      <c r="H17" t="s">
        <v>7</v>
      </c>
      <c r="I17" s="5">
        <v>44972.606249999997</v>
      </c>
      <c r="J17" s="5">
        <v>44963.666666666664</v>
      </c>
      <c r="O17" t="s">
        <v>20</v>
      </c>
    </row>
    <row r="18" spans="1:15" x14ac:dyDescent="0.2">
      <c r="A18" t="s">
        <v>74</v>
      </c>
      <c r="B18">
        <v>1806853</v>
      </c>
      <c r="C18" t="s">
        <v>75</v>
      </c>
      <c r="D18" t="s">
        <v>76</v>
      </c>
      <c r="G18" t="s">
        <v>18</v>
      </c>
      <c r="H18" t="s">
        <v>7</v>
      </c>
      <c r="I18" s="5">
        <v>44966.604166666664</v>
      </c>
      <c r="J18" s="5">
        <v>44963.671527777777</v>
      </c>
      <c r="O18" t="s">
        <v>20</v>
      </c>
    </row>
    <row r="19" spans="1:15" x14ac:dyDescent="0.2">
      <c r="A19" t="s">
        <v>77</v>
      </c>
      <c r="B19">
        <v>1808198</v>
      </c>
      <c r="C19" t="s">
        <v>78</v>
      </c>
      <c r="D19" t="s">
        <v>79</v>
      </c>
      <c r="E19">
        <v>3</v>
      </c>
      <c r="F19" t="s">
        <v>57</v>
      </c>
      <c r="G19" t="s">
        <v>27</v>
      </c>
      <c r="H19" t="s">
        <v>7</v>
      </c>
      <c r="I19" s="5">
        <v>44978.406944444447</v>
      </c>
      <c r="J19" s="5">
        <v>44966.484027777777</v>
      </c>
      <c r="O19" t="s">
        <v>20</v>
      </c>
    </row>
    <row r="20" spans="1:15" x14ac:dyDescent="0.2">
      <c r="A20" t="s">
        <v>80</v>
      </c>
      <c r="B20">
        <v>1809254</v>
      </c>
      <c r="C20" t="s">
        <v>81</v>
      </c>
      <c r="D20" t="s">
        <v>82</v>
      </c>
      <c r="G20" t="s">
        <v>27</v>
      </c>
      <c r="H20" t="s">
        <v>7</v>
      </c>
      <c r="I20" s="5">
        <v>44977.410416666666</v>
      </c>
      <c r="J20" s="5">
        <v>44970.59652777778</v>
      </c>
      <c r="O20" t="s">
        <v>83</v>
      </c>
    </row>
    <row r="21" spans="1:15" x14ac:dyDescent="0.2">
      <c r="A21" t="s">
        <v>84</v>
      </c>
      <c r="B21">
        <v>1809859</v>
      </c>
      <c r="C21" t="s">
        <v>85</v>
      </c>
      <c r="D21" t="s">
        <v>86</v>
      </c>
      <c r="E21">
        <v>3</v>
      </c>
      <c r="F21" t="s">
        <v>57</v>
      </c>
      <c r="G21" t="s">
        <v>27</v>
      </c>
      <c r="H21" t="s">
        <v>7</v>
      </c>
      <c r="I21" s="5">
        <v>44984.40902777778</v>
      </c>
      <c r="J21" s="5">
        <v>44971.796527777777</v>
      </c>
      <c r="O21" t="s">
        <v>20</v>
      </c>
    </row>
    <row r="22" spans="1:15" x14ac:dyDescent="0.2">
      <c r="A22" t="s">
        <v>87</v>
      </c>
      <c r="B22">
        <v>1810130</v>
      </c>
      <c r="C22" t="s">
        <v>88</v>
      </c>
      <c r="D22" t="s">
        <v>89</v>
      </c>
      <c r="F22" t="s">
        <v>28</v>
      </c>
      <c r="G22" t="s">
        <v>27</v>
      </c>
      <c r="H22" t="s">
        <v>90</v>
      </c>
      <c r="J22" s="5">
        <v>44972.574305555558</v>
      </c>
      <c r="O22" t="s">
        <v>91</v>
      </c>
    </row>
    <row r="23" spans="1:15" x14ac:dyDescent="0.2">
      <c r="A23" t="s">
        <v>92</v>
      </c>
      <c r="B23">
        <v>1810180</v>
      </c>
      <c r="C23" t="s">
        <v>93</v>
      </c>
      <c r="D23" t="s">
        <v>94</v>
      </c>
      <c r="E23">
        <v>9</v>
      </c>
      <c r="F23" t="s">
        <v>28</v>
      </c>
      <c r="G23" t="s">
        <v>27</v>
      </c>
      <c r="H23" t="s">
        <v>7</v>
      </c>
      <c r="I23" s="5">
        <v>44986.466666666667</v>
      </c>
      <c r="J23" s="5">
        <v>44972.616666666669</v>
      </c>
      <c r="O23" t="s">
        <v>20</v>
      </c>
    </row>
    <row r="24" spans="1:15" x14ac:dyDescent="0.2">
      <c r="A24" t="s">
        <v>95</v>
      </c>
      <c r="B24">
        <v>1810564</v>
      </c>
      <c r="C24" t="s">
        <v>96</v>
      </c>
      <c r="D24" t="s">
        <v>97</v>
      </c>
      <c r="E24">
        <v>3</v>
      </c>
      <c r="F24" t="s">
        <v>57</v>
      </c>
      <c r="G24" t="s">
        <v>27</v>
      </c>
      <c r="H24" t="s">
        <v>7</v>
      </c>
      <c r="I24" s="5">
        <v>44987.581944444442</v>
      </c>
      <c r="J24" s="5">
        <v>44973.540972222225</v>
      </c>
      <c r="O24" t="s">
        <v>20</v>
      </c>
    </row>
    <row r="25" spans="1:15" x14ac:dyDescent="0.2">
      <c r="A25" t="s">
        <v>98</v>
      </c>
      <c r="B25">
        <v>1813265</v>
      </c>
      <c r="C25" t="s">
        <v>99</v>
      </c>
      <c r="D25" t="s">
        <v>100</v>
      </c>
      <c r="E25">
        <v>5</v>
      </c>
      <c r="F25" t="s">
        <v>47</v>
      </c>
      <c r="G25" t="s">
        <v>18</v>
      </c>
      <c r="H25" t="s">
        <v>19</v>
      </c>
      <c r="J25" s="5">
        <v>44981.439583333333</v>
      </c>
      <c r="O25" t="s">
        <v>91</v>
      </c>
    </row>
    <row r="26" spans="1:15" x14ac:dyDescent="0.2">
      <c r="A26" t="s">
        <v>101</v>
      </c>
      <c r="B26">
        <v>1814753</v>
      </c>
      <c r="C26" t="s">
        <v>102</v>
      </c>
      <c r="D26" t="s">
        <v>103</v>
      </c>
      <c r="F26" t="s">
        <v>47</v>
      </c>
      <c r="G26" t="s">
        <v>18</v>
      </c>
      <c r="H26" t="s">
        <v>36</v>
      </c>
      <c r="J26" s="5">
        <v>44986.401388888888</v>
      </c>
      <c r="O26" t="s">
        <v>20</v>
      </c>
    </row>
    <row r="27" spans="1:15" x14ac:dyDescent="0.2">
      <c r="A27" t="s">
        <v>104</v>
      </c>
      <c r="B27">
        <v>1814754</v>
      </c>
      <c r="C27" t="s">
        <v>105</v>
      </c>
      <c r="D27" t="s">
        <v>106</v>
      </c>
      <c r="F27" t="s">
        <v>47</v>
      </c>
      <c r="G27" t="s">
        <v>18</v>
      </c>
      <c r="H27" t="s">
        <v>36</v>
      </c>
      <c r="J27" s="5">
        <v>44986.402083333334</v>
      </c>
      <c r="O27" t="s">
        <v>20</v>
      </c>
    </row>
    <row r="28" spans="1:15" x14ac:dyDescent="0.2">
      <c r="A28" t="s">
        <v>107</v>
      </c>
      <c r="B28">
        <v>1814755</v>
      </c>
      <c r="C28" t="s">
        <v>108</v>
      </c>
      <c r="D28" t="s">
        <v>109</v>
      </c>
      <c r="F28" t="s">
        <v>28</v>
      </c>
      <c r="G28" t="s">
        <v>18</v>
      </c>
      <c r="H28" t="s">
        <v>36</v>
      </c>
      <c r="J28" s="5">
        <v>44986.404166666667</v>
      </c>
      <c r="O28" t="s">
        <v>20</v>
      </c>
    </row>
    <row r="29" spans="1:15" x14ac:dyDescent="0.2">
      <c r="A29" t="s">
        <v>110</v>
      </c>
      <c r="B29">
        <v>1814964</v>
      </c>
      <c r="C29" t="s">
        <v>111</v>
      </c>
      <c r="D29" t="s">
        <v>112</v>
      </c>
      <c r="E29">
        <v>5</v>
      </c>
      <c r="F29" t="s">
        <v>47</v>
      </c>
      <c r="G29" t="s">
        <v>18</v>
      </c>
      <c r="H29" t="s">
        <v>19</v>
      </c>
      <c r="J29" s="5">
        <v>44986.535416666666</v>
      </c>
      <c r="O29" t="s">
        <v>20</v>
      </c>
    </row>
    <row r="30" spans="1:15" x14ac:dyDescent="0.2">
      <c r="A30" t="s">
        <v>113</v>
      </c>
      <c r="B30">
        <v>1814967</v>
      </c>
      <c r="C30" t="s">
        <v>114</v>
      </c>
      <c r="D30" t="s">
        <v>115</v>
      </c>
      <c r="E30">
        <v>3</v>
      </c>
      <c r="F30" t="s">
        <v>57</v>
      </c>
      <c r="G30" t="s">
        <v>18</v>
      </c>
      <c r="H30" t="s">
        <v>19</v>
      </c>
      <c r="J30" s="5">
        <v>44986.536111111112</v>
      </c>
      <c r="O30" t="s">
        <v>20</v>
      </c>
    </row>
    <row r="31" spans="1:15" x14ac:dyDescent="0.2">
      <c r="A31" t="s">
        <v>116</v>
      </c>
      <c r="B31">
        <v>1815724</v>
      </c>
      <c r="C31" t="s">
        <v>117</v>
      </c>
      <c r="D31" t="s">
        <v>129</v>
      </c>
      <c r="F31" t="s">
        <v>119</v>
      </c>
      <c r="G31" t="s">
        <v>27</v>
      </c>
      <c r="H31" t="s">
        <v>123</v>
      </c>
      <c r="J31" s="5">
        <v>44988.454861111109</v>
      </c>
      <c r="O31" t="s">
        <v>20</v>
      </c>
    </row>
    <row r="32" spans="1:15" x14ac:dyDescent="0.2">
      <c r="A32" t="s">
        <v>120</v>
      </c>
      <c r="B32">
        <v>1815985</v>
      </c>
      <c r="C32" t="s">
        <v>121</v>
      </c>
      <c r="D32" t="s">
        <v>122</v>
      </c>
      <c r="G32" t="s">
        <v>27</v>
      </c>
      <c r="H32" t="s">
        <v>123</v>
      </c>
      <c r="J32" s="5">
        <v>44989.40347222222</v>
      </c>
      <c r="O32" t="s">
        <v>20</v>
      </c>
    </row>
    <row r="33" spans="1:15" x14ac:dyDescent="0.2">
      <c r="A33" t="s">
        <v>124</v>
      </c>
      <c r="B33">
        <v>1815987</v>
      </c>
      <c r="C33" t="s">
        <v>125</v>
      </c>
      <c r="D33" t="s">
        <v>126</v>
      </c>
      <c r="G33" t="s">
        <v>27</v>
      </c>
      <c r="H33" t="s">
        <v>19</v>
      </c>
      <c r="J33" s="5">
        <v>44989.419444444444</v>
      </c>
      <c r="O33" t="s">
        <v>20</v>
      </c>
    </row>
  </sheetData>
  <autoFilter ref="A1:O33" xr:uid="{BFF645B6-A99A-AC45-A9E1-94B20525EF1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6BB8-2FCA-0D4E-BD85-F9A3B9FC4249}">
  <dimension ref="A1:J51"/>
  <sheetViews>
    <sheetView workbookViewId="0">
      <selection activeCell="A2" sqref="A2:I51"/>
    </sheetView>
  </sheetViews>
  <sheetFormatPr baseColWidth="10" defaultRowHeight="16" x14ac:dyDescent="0.2"/>
  <cols>
    <col min="1" max="1" width="18" bestFit="1" customWidth="1"/>
    <col min="2" max="2" width="80.6640625" bestFit="1" customWidth="1"/>
    <col min="3" max="3" width="23" bestFit="1" customWidth="1"/>
    <col min="4" max="4" width="23.33203125" bestFit="1" customWidth="1"/>
    <col min="5" max="5" width="20.5" bestFit="1" customWidth="1"/>
    <col min="6" max="6" width="8.5" bestFit="1" customWidth="1"/>
    <col min="7" max="8" width="15.83203125" bestFit="1" customWidth="1"/>
    <col min="9" max="9" width="9.6640625" bestFit="1" customWidth="1"/>
    <col min="10" max="10" width="23.1640625" bestFit="1" customWidth="1"/>
  </cols>
  <sheetData>
    <row r="1" spans="1:10" x14ac:dyDescent="0.2">
      <c r="A1" t="s">
        <v>0</v>
      </c>
      <c r="B1" t="s">
        <v>3</v>
      </c>
      <c r="C1" t="s">
        <v>10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14</v>
      </c>
      <c r="J1" t="s">
        <v>229</v>
      </c>
    </row>
    <row r="2" spans="1:10" x14ac:dyDescent="0.2">
      <c r="A2" t="s">
        <v>44</v>
      </c>
      <c r="B2" t="s">
        <v>46</v>
      </c>
      <c r="C2" t="s">
        <v>47</v>
      </c>
      <c r="D2">
        <v>5</v>
      </c>
      <c r="E2" t="s">
        <v>27</v>
      </c>
      <c r="F2" t="s">
        <v>7</v>
      </c>
      <c r="G2" s="5">
        <v>44937.414583333331</v>
      </c>
      <c r="H2" s="5">
        <v>44930.530555555553</v>
      </c>
      <c r="I2" t="s">
        <v>20</v>
      </c>
    </row>
    <row r="3" spans="1:10" x14ac:dyDescent="0.2">
      <c r="A3" t="s">
        <v>29</v>
      </c>
      <c r="B3" t="s">
        <v>31</v>
      </c>
      <c r="D3">
        <v>0</v>
      </c>
      <c r="E3" t="s">
        <v>27</v>
      </c>
      <c r="F3" t="s">
        <v>32</v>
      </c>
      <c r="G3" s="5">
        <v>44937.450694444444</v>
      </c>
      <c r="H3" s="5">
        <v>44895.292361111111</v>
      </c>
      <c r="I3" t="s">
        <v>20</v>
      </c>
    </row>
    <row r="4" spans="1:10" x14ac:dyDescent="0.2">
      <c r="A4" t="s">
        <v>68</v>
      </c>
      <c r="B4" t="s">
        <v>70</v>
      </c>
      <c r="C4" t="s">
        <v>57</v>
      </c>
      <c r="D4">
        <v>3</v>
      </c>
      <c r="E4" t="s">
        <v>27</v>
      </c>
      <c r="F4" t="s">
        <v>7</v>
      </c>
      <c r="G4" s="5">
        <v>44942.410416666666</v>
      </c>
      <c r="H4" s="5">
        <v>44938.436805555553</v>
      </c>
      <c r="I4" t="s">
        <v>20</v>
      </c>
    </row>
    <row r="5" spans="1:10" x14ac:dyDescent="0.2">
      <c r="A5" t="s">
        <v>24</v>
      </c>
      <c r="B5" t="s">
        <v>26</v>
      </c>
      <c r="C5" t="s">
        <v>28</v>
      </c>
      <c r="D5">
        <v>9</v>
      </c>
      <c r="E5" t="s">
        <v>27</v>
      </c>
      <c r="F5" t="s">
        <v>7</v>
      </c>
      <c r="G5" s="5">
        <v>44956.410416666666</v>
      </c>
      <c r="H5" s="5">
        <v>44686.454861111109</v>
      </c>
      <c r="I5" t="s">
        <v>20</v>
      </c>
    </row>
    <row r="6" spans="1:10" x14ac:dyDescent="0.2">
      <c r="A6" t="s">
        <v>21</v>
      </c>
      <c r="B6" t="s">
        <v>23</v>
      </c>
      <c r="C6" t="s">
        <v>28</v>
      </c>
      <c r="D6">
        <v>9</v>
      </c>
      <c r="E6" t="s">
        <v>18</v>
      </c>
      <c r="F6" t="s">
        <v>7</v>
      </c>
      <c r="G6" s="5">
        <v>44964.416666666664</v>
      </c>
      <c r="H6" s="5">
        <v>44581.347916666666</v>
      </c>
      <c r="I6" t="s">
        <v>20</v>
      </c>
    </row>
    <row r="7" spans="1:10" x14ac:dyDescent="0.2">
      <c r="A7" t="s">
        <v>74</v>
      </c>
      <c r="B7" t="s">
        <v>76</v>
      </c>
      <c r="C7" t="s">
        <v>47</v>
      </c>
      <c r="D7">
        <v>5</v>
      </c>
      <c r="E7" t="s">
        <v>18</v>
      </c>
      <c r="F7" t="s">
        <v>7</v>
      </c>
      <c r="G7" s="5">
        <v>44966.604166666664</v>
      </c>
      <c r="H7" s="5">
        <v>44963.671527777777</v>
      </c>
      <c r="I7" t="s">
        <v>20</v>
      </c>
    </row>
    <row r="8" spans="1:10" x14ac:dyDescent="0.2">
      <c r="A8" t="s">
        <v>41</v>
      </c>
      <c r="B8" t="s">
        <v>43</v>
      </c>
      <c r="C8" t="s">
        <v>28</v>
      </c>
      <c r="D8">
        <v>9</v>
      </c>
      <c r="E8" t="s">
        <v>27</v>
      </c>
      <c r="F8" t="s">
        <v>7</v>
      </c>
      <c r="G8" s="5">
        <v>44970.412499999999</v>
      </c>
      <c r="H8" s="5">
        <v>44917.637499999997</v>
      </c>
      <c r="I8" t="s">
        <v>20</v>
      </c>
    </row>
    <row r="9" spans="1:10" x14ac:dyDescent="0.2">
      <c r="A9" t="s">
        <v>58</v>
      </c>
      <c r="B9" t="s">
        <v>60</v>
      </c>
      <c r="D9">
        <v>0</v>
      </c>
      <c r="E9" t="s">
        <v>27</v>
      </c>
      <c r="F9" t="s">
        <v>7</v>
      </c>
      <c r="G9" s="5">
        <v>44972.605555555558</v>
      </c>
      <c r="H9" s="5">
        <v>44932.480555555558</v>
      </c>
      <c r="I9" t="s">
        <v>20</v>
      </c>
    </row>
    <row r="10" spans="1:10" x14ac:dyDescent="0.2">
      <c r="A10" t="s">
        <v>71</v>
      </c>
      <c r="B10" t="s">
        <v>73</v>
      </c>
      <c r="C10" t="s">
        <v>47</v>
      </c>
      <c r="D10">
        <v>5</v>
      </c>
      <c r="E10" t="s">
        <v>27</v>
      </c>
      <c r="F10" t="s">
        <v>7</v>
      </c>
      <c r="G10" s="5">
        <v>44972.606249999997</v>
      </c>
      <c r="H10" s="5">
        <v>44963.666666666664</v>
      </c>
      <c r="I10" t="s">
        <v>20</v>
      </c>
    </row>
    <row r="11" spans="1:10" x14ac:dyDescent="0.2">
      <c r="A11" t="s">
        <v>51</v>
      </c>
      <c r="B11" t="s">
        <v>53</v>
      </c>
      <c r="D11">
        <v>0</v>
      </c>
      <c r="E11" t="s">
        <v>27</v>
      </c>
      <c r="F11" t="s">
        <v>7</v>
      </c>
      <c r="G11" s="5">
        <v>44972.689583333333</v>
      </c>
      <c r="H11" s="5">
        <v>44932.474999999999</v>
      </c>
      <c r="I11" t="s">
        <v>20</v>
      </c>
    </row>
    <row r="12" spans="1:10" x14ac:dyDescent="0.2">
      <c r="A12" t="s">
        <v>80</v>
      </c>
      <c r="B12" t="s">
        <v>147</v>
      </c>
      <c r="D12">
        <v>0</v>
      </c>
      <c r="E12" t="s">
        <v>27</v>
      </c>
      <c r="F12" t="s">
        <v>7</v>
      </c>
      <c r="G12" s="5">
        <v>44977.410416666666</v>
      </c>
      <c r="H12" s="5">
        <v>44970.59652777778</v>
      </c>
      <c r="I12" t="s">
        <v>83</v>
      </c>
    </row>
    <row r="13" spans="1:10" x14ac:dyDescent="0.2">
      <c r="A13" t="s">
        <v>77</v>
      </c>
      <c r="B13" t="s">
        <v>79</v>
      </c>
      <c r="C13" t="s">
        <v>57</v>
      </c>
      <c r="D13">
        <v>3</v>
      </c>
      <c r="E13" t="s">
        <v>27</v>
      </c>
      <c r="F13" t="s">
        <v>7</v>
      </c>
      <c r="G13" s="5">
        <v>44978.406944444447</v>
      </c>
      <c r="H13" s="5">
        <v>44966.484027777777</v>
      </c>
      <c r="I13" t="s">
        <v>20</v>
      </c>
    </row>
    <row r="14" spans="1:10" x14ac:dyDescent="0.2">
      <c r="A14" t="s">
        <v>84</v>
      </c>
      <c r="B14" t="s">
        <v>86</v>
      </c>
      <c r="C14" t="s">
        <v>57</v>
      </c>
      <c r="D14">
        <v>3</v>
      </c>
      <c r="E14" t="s">
        <v>27</v>
      </c>
      <c r="F14" t="s">
        <v>7</v>
      </c>
      <c r="G14" s="5">
        <v>44984.40902777778</v>
      </c>
      <c r="H14" s="5">
        <v>44971.796527777777</v>
      </c>
      <c r="I14" t="s">
        <v>20</v>
      </c>
    </row>
    <row r="15" spans="1:10" x14ac:dyDescent="0.2">
      <c r="A15" t="s">
        <v>92</v>
      </c>
      <c r="B15" t="s">
        <v>94</v>
      </c>
      <c r="C15" t="s">
        <v>28</v>
      </c>
      <c r="D15">
        <v>9</v>
      </c>
      <c r="E15" t="s">
        <v>27</v>
      </c>
      <c r="F15" t="s">
        <v>7</v>
      </c>
      <c r="G15" s="5">
        <v>44986.466666666667</v>
      </c>
      <c r="H15" s="5">
        <v>44972.616666666669</v>
      </c>
      <c r="I15" t="s">
        <v>20</v>
      </c>
    </row>
    <row r="16" spans="1:10" x14ac:dyDescent="0.2">
      <c r="A16" t="s">
        <v>95</v>
      </c>
      <c r="B16" t="s">
        <v>97</v>
      </c>
      <c r="C16" t="s">
        <v>57</v>
      </c>
      <c r="D16">
        <v>3</v>
      </c>
      <c r="E16" t="s">
        <v>27</v>
      </c>
      <c r="F16" t="s">
        <v>7</v>
      </c>
      <c r="G16" s="5">
        <v>44987.581944444442</v>
      </c>
      <c r="H16" s="5">
        <v>44973.540972222225</v>
      </c>
      <c r="I16" t="s">
        <v>20</v>
      </c>
    </row>
    <row r="17" spans="1:9" x14ac:dyDescent="0.2">
      <c r="A17" t="s">
        <v>130</v>
      </c>
      <c r="B17" t="s">
        <v>146</v>
      </c>
      <c r="C17" t="s">
        <v>119</v>
      </c>
      <c r="D17">
        <v>1</v>
      </c>
      <c r="E17" t="s">
        <v>18</v>
      </c>
      <c r="F17" t="s">
        <v>7</v>
      </c>
      <c r="G17" s="5">
        <v>44998.480555555558</v>
      </c>
      <c r="H17" s="5">
        <v>44994.469444444447</v>
      </c>
      <c r="I17" t="s">
        <v>20</v>
      </c>
    </row>
    <row r="18" spans="1:9" x14ac:dyDescent="0.2">
      <c r="A18" t="s">
        <v>65</v>
      </c>
      <c r="B18" t="s">
        <v>67</v>
      </c>
      <c r="D18">
        <v>0</v>
      </c>
      <c r="E18" t="s">
        <v>27</v>
      </c>
      <c r="F18" t="s">
        <v>7</v>
      </c>
      <c r="G18" s="5">
        <v>45002.408333333333</v>
      </c>
      <c r="H18" s="5">
        <v>44932.495138888888</v>
      </c>
      <c r="I18" t="s">
        <v>20</v>
      </c>
    </row>
    <row r="19" spans="1:9" x14ac:dyDescent="0.2">
      <c r="A19" t="s">
        <v>61</v>
      </c>
      <c r="B19" t="s">
        <v>63</v>
      </c>
      <c r="D19">
        <v>0</v>
      </c>
      <c r="E19" t="s">
        <v>27</v>
      </c>
      <c r="F19" t="s">
        <v>7</v>
      </c>
      <c r="G19" s="5">
        <v>45002.408333333333</v>
      </c>
      <c r="H19" s="5">
        <v>44932.482638888891</v>
      </c>
      <c r="I19" t="s">
        <v>20</v>
      </c>
    </row>
    <row r="20" spans="1:9" x14ac:dyDescent="0.2">
      <c r="A20" t="s">
        <v>116</v>
      </c>
      <c r="B20" t="s">
        <v>118</v>
      </c>
      <c r="C20" t="s">
        <v>119</v>
      </c>
      <c r="D20">
        <v>1</v>
      </c>
      <c r="E20" t="s">
        <v>27</v>
      </c>
      <c r="F20" t="s">
        <v>7</v>
      </c>
      <c r="G20" s="5">
        <v>45002.410416666666</v>
      </c>
      <c r="H20" s="5">
        <v>44988.454861111109</v>
      </c>
      <c r="I20" t="s">
        <v>20</v>
      </c>
    </row>
    <row r="21" spans="1:9" x14ac:dyDescent="0.2">
      <c r="A21" t="s">
        <v>87</v>
      </c>
      <c r="B21" t="s">
        <v>89</v>
      </c>
      <c r="C21" t="s">
        <v>28</v>
      </c>
      <c r="D21">
        <v>9</v>
      </c>
      <c r="E21" t="s">
        <v>27</v>
      </c>
      <c r="F21" t="s">
        <v>7</v>
      </c>
      <c r="G21" s="5">
        <v>45002.411111111112</v>
      </c>
      <c r="H21" s="5">
        <v>44972.574305555558</v>
      </c>
      <c r="I21" t="s">
        <v>91</v>
      </c>
    </row>
    <row r="22" spans="1:9" x14ac:dyDescent="0.2">
      <c r="A22" t="s">
        <v>120</v>
      </c>
      <c r="B22" t="s">
        <v>122</v>
      </c>
      <c r="C22" t="s">
        <v>57</v>
      </c>
      <c r="D22">
        <v>3</v>
      </c>
      <c r="E22" t="s">
        <v>27</v>
      </c>
      <c r="F22" t="s">
        <v>7</v>
      </c>
      <c r="G22" s="5">
        <v>45002.411111111112</v>
      </c>
      <c r="H22" s="5">
        <v>44989.40347222222</v>
      </c>
      <c r="I22" t="s">
        <v>20</v>
      </c>
    </row>
    <row r="23" spans="1:9" x14ac:dyDescent="0.2">
      <c r="A23" t="s">
        <v>15</v>
      </c>
      <c r="B23" t="s">
        <v>17</v>
      </c>
      <c r="D23">
        <v>0</v>
      </c>
      <c r="E23" t="s">
        <v>18</v>
      </c>
      <c r="F23" t="s">
        <v>7</v>
      </c>
      <c r="G23" s="5">
        <v>45012.40902777778</v>
      </c>
      <c r="H23" s="5">
        <v>44012.911805555559</v>
      </c>
      <c r="I23" t="s">
        <v>20</v>
      </c>
    </row>
    <row r="24" spans="1:9" x14ac:dyDescent="0.2">
      <c r="A24" t="s">
        <v>113</v>
      </c>
      <c r="B24" t="s">
        <v>115</v>
      </c>
      <c r="C24" t="s">
        <v>47</v>
      </c>
      <c r="D24">
        <v>3</v>
      </c>
      <c r="E24" t="s">
        <v>18</v>
      </c>
      <c r="F24" t="s">
        <v>7</v>
      </c>
      <c r="G24" s="5">
        <v>45013.573611111111</v>
      </c>
      <c r="H24" s="5">
        <v>44986.536111111112</v>
      </c>
      <c r="I24" t="s">
        <v>20</v>
      </c>
    </row>
    <row r="25" spans="1:9" x14ac:dyDescent="0.2">
      <c r="A25" t="s">
        <v>110</v>
      </c>
      <c r="B25" t="s">
        <v>112</v>
      </c>
      <c r="C25" t="s">
        <v>47</v>
      </c>
      <c r="D25">
        <v>5</v>
      </c>
      <c r="E25" t="s">
        <v>18</v>
      </c>
      <c r="F25" t="s">
        <v>7</v>
      </c>
      <c r="G25" s="5">
        <v>45013.574305555558</v>
      </c>
      <c r="H25" s="5">
        <v>44986.535416666666</v>
      </c>
      <c r="I25" t="s">
        <v>20</v>
      </c>
    </row>
    <row r="26" spans="1:9" x14ac:dyDescent="0.2">
      <c r="A26" t="s">
        <v>54</v>
      </c>
      <c r="B26" t="s">
        <v>180</v>
      </c>
      <c r="C26" t="s">
        <v>57</v>
      </c>
      <c r="D26">
        <v>3</v>
      </c>
      <c r="E26" t="s">
        <v>18</v>
      </c>
      <c r="F26" t="s">
        <v>7</v>
      </c>
      <c r="G26" s="5">
        <v>45014.409722222219</v>
      </c>
      <c r="H26" s="5">
        <v>44932.479166666664</v>
      </c>
      <c r="I26" t="s">
        <v>20</v>
      </c>
    </row>
    <row r="27" spans="1:9" x14ac:dyDescent="0.2">
      <c r="A27" t="s">
        <v>174</v>
      </c>
      <c r="B27" t="s">
        <v>175</v>
      </c>
      <c r="C27" t="s">
        <v>57</v>
      </c>
      <c r="D27">
        <v>3</v>
      </c>
      <c r="E27" t="s">
        <v>27</v>
      </c>
      <c r="F27" t="s">
        <v>7</v>
      </c>
      <c r="G27" s="5">
        <v>45014.45208333333</v>
      </c>
      <c r="H27" s="5">
        <v>45008.479166666664</v>
      </c>
      <c r="I27" t="s">
        <v>20</v>
      </c>
    </row>
    <row r="28" spans="1:9" x14ac:dyDescent="0.2">
      <c r="A28" t="s">
        <v>124</v>
      </c>
      <c r="B28" t="s">
        <v>176</v>
      </c>
      <c r="C28" t="s">
        <v>47</v>
      </c>
      <c r="D28">
        <v>5</v>
      </c>
      <c r="E28" t="s">
        <v>27</v>
      </c>
      <c r="F28" t="s">
        <v>7</v>
      </c>
      <c r="G28" s="5">
        <v>45019.407638888886</v>
      </c>
      <c r="H28" s="5">
        <v>44989.419444444444</v>
      </c>
      <c r="I28" t="s">
        <v>20</v>
      </c>
    </row>
    <row r="29" spans="1:9" x14ac:dyDescent="0.2">
      <c r="A29" t="s">
        <v>98</v>
      </c>
      <c r="B29" t="s">
        <v>100</v>
      </c>
      <c r="C29" t="s">
        <v>47</v>
      </c>
      <c r="D29">
        <v>5</v>
      </c>
      <c r="E29" t="s">
        <v>18</v>
      </c>
      <c r="F29" t="s">
        <v>7</v>
      </c>
      <c r="G29" s="5">
        <v>45021.40902777778</v>
      </c>
      <c r="H29" s="5">
        <v>44981.439583333333</v>
      </c>
      <c r="I29" t="s">
        <v>91</v>
      </c>
    </row>
    <row r="30" spans="1:9" x14ac:dyDescent="0.2">
      <c r="A30" t="s">
        <v>150</v>
      </c>
      <c r="B30" t="s">
        <v>173</v>
      </c>
      <c r="C30" t="s">
        <v>47</v>
      </c>
      <c r="D30">
        <v>5</v>
      </c>
      <c r="E30" t="s">
        <v>18</v>
      </c>
      <c r="F30" t="s">
        <v>7</v>
      </c>
      <c r="G30" s="5">
        <v>45027.620833333334</v>
      </c>
      <c r="H30" s="5">
        <v>45019.459027777775</v>
      </c>
      <c r="I30" t="s">
        <v>20</v>
      </c>
    </row>
    <row r="31" spans="1:9" x14ac:dyDescent="0.2">
      <c r="A31" t="s">
        <v>152</v>
      </c>
      <c r="B31" t="s">
        <v>171</v>
      </c>
      <c r="D31">
        <v>0</v>
      </c>
      <c r="E31" t="s">
        <v>18</v>
      </c>
      <c r="F31" t="s">
        <v>7</v>
      </c>
      <c r="G31" s="5">
        <v>45028.409722222219</v>
      </c>
      <c r="H31" s="5">
        <v>45022.413888888892</v>
      </c>
      <c r="I31" t="s">
        <v>83</v>
      </c>
    </row>
    <row r="32" spans="1:9" x14ac:dyDescent="0.2">
      <c r="A32" t="s">
        <v>151</v>
      </c>
      <c r="B32" t="s">
        <v>172</v>
      </c>
      <c r="C32" t="s">
        <v>57</v>
      </c>
      <c r="D32">
        <v>3</v>
      </c>
      <c r="E32" t="s">
        <v>18</v>
      </c>
      <c r="F32" t="s">
        <v>7</v>
      </c>
      <c r="G32" s="5">
        <v>45028.502083333333</v>
      </c>
      <c r="H32" s="5">
        <v>45020.638888888891</v>
      </c>
      <c r="I32" t="s">
        <v>20</v>
      </c>
    </row>
    <row r="33" spans="1:9" x14ac:dyDescent="0.2">
      <c r="A33" t="s">
        <v>148</v>
      </c>
      <c r="B33" t="s">
        <v>149</v>
      </c>
      <c r="C33" t="s">
        <v>57</v>
      </c>
      <c r="D33">
        <v>3</v>
      </c>
      <c r="E33" t="s">
        <v>27</v>
      </c>
      <c r="F33" t="s">
        <v>7</v>
      </c>
      <c r="G33" s="5">
        <v>45033.407638888886</v>
      </c>
      <c r="H33" s="5">
        <v>45015.64166666667</v>
      </c>
      <c r="I33" t="s">
        <v>20</v>
      </c>
    </row>
    <row r="34" spans="1:9" x14ac:dyDescent="0.2">
      <c r="A34" t="s">
        <v>155</v>
      </c>
      <c r="B34" t="s">
        <v>156</v>
      </c>
      <c r="C34" t="s">
        <v>47</v>
      </c>
      <c r="D34">
        <v>5</v>
      </c>
      <c r="E34" t="s">
        <v>18</v>
      </c>
      <c r="F34" t="s">
        <v>7</v>
      </c>
      <c r="G34" s="5">
        <v>45033.697916666664</v>
      </c>
      <c r="H34" s="5">
        <v>45029.436805555553</v>
      </c>
      <c r="I34" t="s">
        <v>20</v>
      </c>
    </row>
    <row r="35" spans="1:9" x14ac:dyDescent="0.2">
      <c r="A35" t="s">
        <v>154</v>
      </c>
      <c r="B35" t="s">
        <v>167</v>
      </c>
      <c r="C35" t="s">
        <v>119</v>
      </c>
      <c r="D35">
        <v>1</v>
      </c>
      <c r="E35" t="s">
        <v>18</v>
      </c>
      <c r="F35" t="s">
        <v>7</v>
      </c>
      <c r="G35" s="5">
        <v>45041.425000000003</v>
      </c>
      <c r="H35" s="5">
        <v>45041.367361111108</v>
      </c>
      <c r="I35" t="s">
        <v>20</v>
      </c>
    </row>
    <row r="36" spans="1:9" x14ac:dyDescent="0.2">
      <c r="A36" t="s">
        <v>107</v>
      </c>
      <c r="B36" t="s">
        <v>109</v>
      </c>
      <c r="C36" t="s">
        <v>57</v>
      </c>
      <c r="D36">
        <v>3</v>
      </c>
      <c r="E36" t="s">
        <v>18</v>
      </c>
      <c r="F36" t="s">
        <v>7</v>
      </c>
      <c r="G36" s="5">
        <v>45042.416666666664</v>
      </c>
      <c r="H36" s="5">
        <v>44986.404166666667</v>
      </c>
      <c r="I36" t="s">
        <v>20</v>
      </c>
    </row>
    <row r="37" spans="1:9" x14ac:dyDescent="0.2">
      <c r="A37" t="s">
        <v>157</v>
      </c>
      <c r="B37" t="s">
        <v>170</v>
      </c>
      <c r="C37" t="s">
        <v>57</v>
      </c>
      <c r="D37">
        <v>3</v>
      </c>
      <c r="E37" t="s">
        <v>18</v>
      </c>
      <c r="F37" t="s">
        <v>7</v>
      </c>
      <c r="G37" s="5">
        <v>45049.412499999999</v>
      </c>
      <c r="H37" s="5">
        <v>45037.464583333334</v>
      </c>
      <c r="I37" t="s">
        <v>91</v>
      </c>
    </row>
    <row r="38" spans="1:9" x14ac:dyDescent="0.2">
      <c r="A38" t="s">
        <v>162</v>
      </c>
      <c r="B38" t="s">
        <v>201</v>
      </c>
      <c r="C38" t="s">
        <v>119</v>
      </c>
      <c r="D38">
        <v>1</v>
      </c>
      <c r="E38" t="s">
        <v>18</v>
      </c>
      <c r="F38" t="s">
        <v>7</v>
      </c>
      <c r="G38" s="5">
        <v>45050.631249999999</v>
      </c>
      <c r="H38" s="5">
        <v>45048.774305555555</v>
      </c>
      <c r="I38" t="s">
        <v>20</v>
      </c>
    </row>
    <row r="39" spans="1:9" x14ac:dyDescent="0.2">
      <c r="A39" t="s">
        <v>208</v>
      </c>
      <c r="B39" t="s">
        <v>209</v>
      </c>
      <c r="C39" t="s">
        <v>119</v>
      </c>
      <c r="D39">
        <v>1</v>
      </c>
      <c r="E39" t="s">
        <v>18</v>
      </c>
      <c r="F39" t="s">
        <v>7</v>
      </c>
      <c r="G39" s="5">
        <v>45064.711805555555</v>
      </c>
      <c r="H39" s="5">
        <v>45064.438194444447</v>
      </c>
      <c r="I39" t="s">
        <v>20</v>
      </c>
    </row>
    <row r="40" spans="1:9" x14ac:dyDescent="0.2">
      <c r="A40" t="s">
        <v>193</v>
      </c>
      <c r="B40" t="s">
        <v>204</v>
      </c>
      <c r="C40" t="s">
        <v>119</v>
      </c>
      <c r="D40">
        <v>1</v>
      </c>
      <c r="E40" t="s">
        <v>18</v>
      </c>
      <c r="F40" t="s">
        <v>7</v>
      </c>
      <c r="G40" s="5">
        <v>45064.717361111114</v>
      </c>
      <c r="H40" s="5">
        <v>45051.440972222219</v>
      </c>
      <c r="I40" t="s">
        <v>20</v>
      </c>
    </row>
    <row r="41" spans="1:9" x14ac:dyDescent="0.2">
      <c r="A41" t="s">
        <v>101</v>
      </c>
      <c r="B41" t="s">
        <v>207</v>
      </c>
      <c r="C41" t="s">
        <v>47</v>
      </c>
      <c r="D41">
        <v>5</v>
      </c>
      <c r="E41" t="s">
        <v>18</v>
      </c>
      <c r="F41" t="s">
        <v>7</v>
      </c>
      <c r="G41" s="5">
        <v>45071.408333333333</v>
      </c>
      <c r="H41" s="5">
        <v>44986.401388888888</v>
      </c>
      <c r="I41" t="s">
        <v>20</v>
      </c>
    </row>
    <row r="42" spans="1:9" x14ac:dyDescent="0.2">
      <c r="A42" t="s">
        <v>159</v>
      </c>
      <c r="B42" t="s">
        <v>206</v>
      </c>
      <c r="C42" t="s">
        <v>57</v>
      </c>
      <c r="D42">
        <v>3</v>
      </c>
      <c r="E42" t="s">
        <v>18</v>
      </c>
      <c r="F42" t="s">
        <v>7</v>
      </c>
      <c r="G42" s="5">
        <v>45071.408333333333</v>
      </c>
      <c r="H42" s="5">
        <v>45043.493750000001</v>
      </c>
      <c r="I42" t="s">
        <v>20</v>
      </c>
    </row>
    <row r="43" spans="1:9" x14ac:dyDescent="0.2">
      <c r="A43" t="s">
        <v>214</v>
      </c>
      <c r="B43" t="s">
        <v>215</v>
      </c>
      <c r="C43" t="s">
        <v>57</v>
      </c>
      <c r="D43">
        <v>3</v>
      </c>
      <c r="E43" t="s">
        <v>18</v>
      </c>
      <c r="F43" t="s">
        <v>7</v>
      </c>
      <c r="G43" s="5">
        <v>45078.40902777778</v>
      </c>
      <c r="H43" s="5">
        <v>45069.567361111112</v>
      </c>
      <c r="I43" t="s">
        <v>20</v>
      </c>
    </row>
    <row r="44" spans="1:9" x14ac:dyDescent="0.2">
      <c r="A44" t="s">
        <v>224</v>
      </c>
      <c r="B44" t="s">
        <v>225</v>
      </c>
      <c r="D44">
        <v>3</v>
      </c>
      <c r="E44" t="s">
        <v>18</v>
      </c>
      <c r="F44" t="s">
        <v>7</v>
      </c>
      <c r="G44" s="5">
        <v>45082.456250000003</v>
      </c>
      <c r="H44" s="5">
        <v>45078.663888888892</v>
      </c>
      <c r="I44" t="s">
        <v>83</v>
      </c>
    </row>
    <row r="45" spans="1:9" x14ac:dyDescent="0.2">
      <c r="A45" t="s">
        <v>48</v>
      </c>
      <c r="B45" t="s">
        <v>50</v>
      </c>
      <c r="D45">
        <v>0</v>
      </c>
      <c r="E45" t="s">
        <v>18</v>
      </c>
      <c r="F45" t="s">
        <v>7</v>
      </c>
      <c r="G45" s="5">
        <v>45083.651388888888</v>
      </c>
      <c r="H45" s="5">
        <v>44932.472916666666</v>
      </c>
      <c r="I45" t="s">
        <v>20</v>
      </c>
    </row>
    <row r="46" spans="1:9" x14ac:dyDescent="0.2">
      <c r="A46" t="s">
        <v>202</v>
      </c>
      <c r="B46" t="s">
        <v>203</v>
      </c>
      <c r="D46">
        <v>0</v>
      </c>
      <c r="E46" t="s">
        <v>18</v>
      </c>
      <c r="F46" t="s">
        <v>7</v>
      </c>
      <c r="G46" s="5">
        <v>45083.652083333334</v>
      </c>
      <c r="H46" s="5">
        <v>45057.419444444444</v>
      </c>
      <c r="I46" t="s">
        <v>20</v>
      </c>
    </row>
    <row r="47" spans="1:9" x14ac:dyDescent="0.2">
      <c r="A47" t="s">
        <v>226</v>
      </c>
      <c r="B47" t="s">
        <v>227</v>
      </c>
      <c r="C47" t="s">
        <v>57</v>
      </c>
      <c r="D47">
        <v>3</v>
      </c>
      <c r="E47" t="s">
        <v>18</v>
      </c>
      <c r="F47" t="s">
        <v>7</v>
      </c>
      <c r="G47" s="5">
        <v>45083.652083333334</v>
      </c>
      <c r="H47" s="5">
        <v>45078.709027777775</v>
      </c>
      <c r="I47" t="s">
        <v>20</v>
      </c>
    </row>
    <row r="48" spans="1:9" x14ac:dyDescent="0.2">
      <c r="A48" t="s">
        <v>220</v>
      </c>
      <c r="B48" t="s">
        <v>221</v>
      </c>
      <c r="C48" t="s">
        <v>57</v>
      </c>
      <c r="D48">
        <v>3</v>
      </c>
      <c r="E48" t="s">
        <v>18</v>
      </c>
      <c r="F48" t="s">
        <v>7</v>
      </c>
      <c r="G48" s="5">
        <v>45083.652083333334</v>
      </c>
      <c r="H48" s="5">
        <v>45076.480555555558</v>
      </c>
      <c r="I48" t="s">
        <v>20</v>
      </c>
    </row>
    <row r="49" spans="1:9" x14ac:dyDescent="0.2">
      <c r="A49" t="s">
        <v>158</v>
      </c>
      <c r="B49" t="s">
        <v>223</v>
      </c>
      <c r="C49" t="s">
        <v>57</v>
      </c>
      <c r="D49">
        <v>3</v>
      </c>
      <c r="E49" t="s">
        <v>18</v>
      </c>
      <c r="F49" t="s">
        <v>7</v>
      </c>
      <c r="G49" s="5">
        <v>45085.409722222219</v>
      </c>
      <c r="H49" s="5">
        <v>45040.584027777775</v>
      </c>
      <c r="I49" t="s">
        <v>20</v>
      </c>
    </row>
    <row r="50" spans="1:9" x14ac:dyDescent="0.2">
      <c r="A50" t="s">
        <v>218</v>
      </c>
      <c r="B50" t="s">
        <v>228</v>
      </c>
      <c r="C50" t="s">
        <v>47</v>
      </c>
      <c r="D50">
        <v>5</v>
      </c>
      <c r="E50" t="s">
        <v>18</v>
      </c>
      <c r="F50" t="s">
        <v>7</v>
      </c>
      <c r="G50" s="5">
        <v>45089.434027777781</v>
      </c>
      <c r="H50" s="5">
        <v>45076.571527777778</v>
      </c>
      <c r="I50" t="s">
        <v>91</v>
      </c>
    </row>
    <row r="51" spans="1:9" x14ac:dyDescent="0.2">
      <c r="A51" t="s">
        <v>216</v>
      </c>
      <c r="B51" t="s">
        <v>232</v>
      </c>
      <c r="C51" t="s">
        <v>57</v>
      </c>
      <c r="D51">
        <v>3</v>
      </c>
      <c r="E51" t="s">
        <v>18</v>
      </c>
      <c r="F51" t="s">
        <v>7</v>
      </c>
      <c r="G51" s="5">
        <v>45090.504861111112</v>
      </c>
      <c r="H51" s="5">
        <v>45076.844444444447</v>
      </c>
      <c r="I5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268C-7099-5C4A-B09F-8776F951557E}">
  <dimension ref="A1:I54"/>
  <sheetViews>
    <sheetView topLeftCell="A26" workbookViewId="0">
      <selection activeCell="A2" sqref="A2:I54"/>
    </sheetView>
  </sheetViews>
  <sheetFormatPr baseColWidth="10" defaultRowHeight="16" x14ac:dyDescent="0.2"/>
  <cols>
    <col min="1" max="1" width="18" bestFit="1" customWidth="1"/>
    <col min="2" max="2" width="80.6640625" bestFit="1" customWidth="1"/>
    <col min="3" max="3" width="23" bestFit="1" customWidth="1"/>
    <col min="4" max="4" width="23.33203125" bestFit="1" customWidth="1"/>
    <col min="5" max="5" width="20.5" bestFit="1" customWidth="1"/>
    <col min="6" max="6" width="12.6640625" bestFit="1" customWidth="1"/>
    <col min="7" max="8" width="15.83203125" bestFit="1" customWidth="1"/>
    <col min="9" max="9" width="9.6640625" bestFit="1" customWidth="1"/>
  </cols>
  <sheetData>
    <row r="1" spans="1:9" x14ac:dyDescent="0.2">
      <c r="A1" t="s">
        <v>0</v>
      </c>
      <c r="B1" t="s">
        <v>3</v>
      </c>
      <c r="C1" t="s">
        <v>10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14</v>
      </c>
    </row>
    <row r="2" spans="1:9" x14ac:dyDescent="0.2">
      <c r="A2" t="s">
        <v>44</v>
      </c>
      <c r="B2" t="s">
        <v>46</v>
      </c>
      <c r="C2" t="s">
        <v>47</v>
      </c>
      <c r="D2">
        <v>5</v>
      </c>
      <c r="E2" s="5" t="s">
        <v>27</v>
      </c>
      <c r="F2" t="s">
        <v>7</v>
      </c>
      <c r="G2" s="5">
        <v>44937.414583333331</v>
      </c>
      <c r="H2" s="5">
        <v>44930.530555555553</v>
      </c>
      <c r="I2" t="s">
        <v>20</v>
      </c>
    </row>
    <row r="3" spans="1:9" x14ac:dyDescent="0.2">
      <c r="A3" t="s">
        <v>29</v>
      </c>
      <c r="B3" t="s">
        <v>31</v>
      </c>
      <c r="D3">
        <v>0</v>
      </c>
      <c r="E3" s="5" t="s">
        <v>27</v>
      </c>
      <c r="F3" t="s">
        <v>32</v>
      </c>
      <c r="G3" s="5">
        <v>44937.450694444444</v>
      </c>
      <c r="H3" s="5">
        <v>44895.292361111111</v>
      </c>
      <c r="I3" t="s">
        <v>20</v>
      </c>
    </row>
    <row r="4" spans="1:9" x14ac:dyDescent="0.2">
      <c r="A4" t="s">
        <v>68</v>
      </c>
      <c r="B4" t="s">
        <v>70</v>
      </c>
      <c r="C4" t="s">
        <v>57</v>
      </c>
      <c r="D4">
        <v>3</v>
      </c>
      <c r="E4" s="5" t="s">
        <v>27</v>
      </c>
      <c r="F4" t="s">
        <v>7</v>
      </c>
      <c r="G4" s="5">
        <v>44942.410416666666</v>
      </c>
      <c r="H4" s="5">
        <v>44938.436805555553</v>
      </c>
      <c r="I4" t="s">
        <v>20</v>
      </c>
    </row>
    <row r="5" spans="1:9" x14ac:dyDescent="0.2">
      <c r="A5" t="s">
        <v>24</v>
      </c>
      <c r="B5" t="s">
        <v>26</v>
      </c>
      <c r="C5" t="s">
        <v>28</v>
      </c>
      <c r="D5">
        <v>9</v>
      </c>
      <c r="E5" s="5" t="s">
        <v>27</v>
      </c>
      <c r="F5" t="s">
        <v>7</v>
      </c>
      <c r="G5" s="5">
        <v>44956.410416666666</v>
      </c>
      <c r="H5" s="5">
        <v>44686.454861111109</v>
      </c>
      <c r="I5" t="s">
        <v>20</v>
      </c>
    </row>
    <row r="6" spans="1:9" x14ac:dyDescent="0.2">
      <c r="A6" t="s">
        <v>21</v>
      </c>
      <c r="B6" t="s">
        <v>23</v>
      </c>
      <c r="C6" t="s">
        <v>28</v>
      </c>
      <c r="D6">
        <v>9</v>
      </c>
      <c r="E6" s="5" t="s">
        <v>18</v>
      </c>
      <c r="F6" t="s">
        <v>7</v>
      </c>
      <c r="G6" s="5">
        <v>44964.416666666664</v>
      </c>
      <c r="H6" s="5">
        <v>44581.347916666666</v>
      </c>
      <c r="I6" t="s">
        <v>20</v>
      </c>
    </row>
    <row r="7" spans="1:9" x14ac:dyDescent="0.2">
      <c r="A7" t="s">
        <v>74</v>
      </c>
      <c r="B7" t="s">
        <v>76</v>
      </c>
      <c r="C7" t="s">
        <v>47</v>
      </c>
      <c r="D7">
        <v>5</v>
      </c>
      <c r="E7" s="5" t="s">
        <v>18</v>
      </c>
      <c r="F7" t="s">
        <v>7</v>
      </c>
      <c r="G7" s="5">
        <v>44966.604166666664</v>
      </c>
      <c r="H7" s="5">
        <v>44963.671527777777</v>
      </c>
      <c r="I7" t="s">
        <v>20</v>
      </c>
    </row>
    <row r="8" spans="1:9" x14ac:dyDescent="0.2">
      <c r="A8" t="s">
        <v>41</v>
      </c>
      <c r="B8" t="s">
        <v>43</v>
      </c>
      <c r="C8" t="s">
        <v>28</v>
      </c>
      <c r="D8">
        <v>9</v>
      </c>
      <c r="E8" s="5" t="s">
        <v>27</v>
      </c>
      <c r="F8" t="s">
        <v>7</v>
      </c>
      <c r="G8" s="5">
        <v>44970.412499999999</v>
      </c>
      <c r="H8" s="5">
        <v>44917.637499999997</v>
      </c>
      <c r="I8" t="s">
        <v>20</v>
      </c>
    </row>
    <row r="9" spans="1:9" x14ac:dyDescent="0.2">
      <c r="A9" t="s">
        <v>58</v>
      </c>
      <c r="B9" t="s">
        <v>60</v>
      </c>
      <c r="D9">
        <v>0</v>
      </c>
      <c r="E9" s="5" t="s">
        <v>27</v>
      </c>
      <c r="F9" t="s">
        <v>7</v>
      </c>
      <c r="G9" s="5">
        <v>44972.605555555558</v>
      </c>
      <c r="H9" s="5">
        <v>44932.480555555558</v>
      </c>
      <c r="I9" t="s">
        <v>20</v>
      </c>
    </row>
    <row r="10" spans="1:9" x14ac:dyDescent="0.2">
      <c r="A10" t="s">
        <v>71</v>
      </c>
      <c r="B10" t="s">
        <v>73</v>
      </c>
      <c r="C10" t="s">
        <v>47</v>
      </c>
      <c r="D10">
        <v>5</v>
      </c>
      <c r="E10" s="5" t="s">
        <v>27</v>
      </c>
      <c r="F10" t="s">
        <v>7</v>
      </c>
      <c r="G10" s="5">
        <v>44972.606249999997</v>
      </c>
      <c r="H10" s="5">
        <v>44963.666666666664</v>
      </c>
      <c r="I10" t="s">
        <v>20</v>
      </c>
    </row>
    <row r="11" spans="1:9" x14ac:dyDescent="0.2">
      <c r="A11" t="s">
        <v>51</v>
      </c>
      <c r="B11" t="s">
        <v>53</v>
      </c>
      <c r="D11">
        <v>0</v>
      </c>
      <c r="E11" s="5" t="s">
        <v>27</v>
      </c>
      <c r="F11" t="s">
        <v>7</v>
      </c>
      <c r="G11" s="5">
        <v>44972.689583333333</v>
      </c>
      <c r="H11" s="5">
        <v>44932.474999999999</v>
      </c>
      <c r="I11" t="s">
        <v>20</v>
      </c>
    </row>
    <row r="12" spans="1:9" x14ac:dyDescent="0.2">
      <c r="A12" t="s">
        <v>80</v>
      </c>
      <c r="B12" t="s">
        <v>147</v>
      </c>
      <c r="D12">
        <v>0</v>
      </c>
      <c r="E12" s="5" t="s">
        <v>27</v>
      </c>
      <c r="F12" t="s">
        <v>7</v>
      </c>
      <c r="G12" s="5">
        <v>44977.410416666666</v>
      </c>
      <c r="H12" s="5">
        <v>44970.59652777778</v>
      </c>
      <c r="I12" t="s">
        <v>83</v>
      </c>
    </row>
    <row r="13" spans="1:9" x14ac:dyDescent="0.2">
      <c r="A13" t="s">
        <v>77</v>
      </c>
      <c r="B13" t="s">
        <v>79</v>
      </c>
      <c r="C13" t="s">
        <v>57</v>
      </c>
      <c r="D13">
        <v>3</v>
      </c>
      <c r="E13" s="5" t="s">
        <v>27</v>
      </c>
      <c r="F13" t="s">
        <v>7</v>
      </c>
      <c r="G13" s="5">
        <v>44978.406944444447</v>
      </c>
      <c r="H13" s="5">
        <v>44966.484027777777</v>
      </c>
      <c r="I13" t="s">
        <v>20</v>
      </c>
    </row>
    <row r="14" spans="1:9" x14ac:dyDescent="0.2">
      <c r="A14" t="s">
        <v>84</v>
      </c>
      <c r="B14" t="s">
        <v>86</v>
      </c>
      <c r="C14" t="s">
        <v>57</v>
      </c>
      <c r="D14">
        <v>3</v>
      </c>
      <c r="E14" s="5" t="s">
        <v>27</v>
      </c>
      <c r="F14" t="s">
        <v>7</v>
      </c>
      <c r="G14" s="5">
        <v>44984.40902777778</v>
      </c>
      <c r="H14" s="5">
        <v>44971.796527777777</v>
      </c>
      <c r="I14" t="s">
        <v>20</v>
      </c>
    </row>
    <row r="15" spans="1:9" x14ac:dyDescent="0.2">
      <c r="A15" t="s">
        <v>92</v>
      </c>
      <c r="B15" t="s">
        <v>94</v>
      </c>
      <c r="C15" t="s">
        <v>28</v>
      </c>
      <c r="D15">
        <v>9</v>
      </c>
      <c r="E15" s="5" t="s">
        <v>27</v>
      </c>
      <c r="F15" t="s">
        <v>7</v>
      </c>
      <c r="G15" s="5">
        <v>44986.466666666667</v>
      </c>
      <c r="H15" s="5">
        <v>44972.616666666669</v>
      </c>
      <c r="I15" t="s">
        <v>20</v>
      </c>
    </row>
    <row r="16" spans="1:9" x14ac:dyDescent="0.2">
      <c r="A16" t="s">
        <v>95</v>
      </c>
      <c r="B16" t="s">
        <v>97</v>
      </c>
      <c r="C16" t="s">
        <v>57</v>
      </c>
      <c r="D16">
        <v>3</v>
      </c>
      <c r="E16" s="5" t="s">
        <v>27</v>
      </c>
      <c r="F16" t="s">
        <v>7</v>
      </c>
      <c r="G16" s="5">
        <v>44987.581944444442</v>
      </c>
      <c r="H16" s="5">
        <v>44973.540972222225</v>
      </c>
      <c r="I16" t="s">
        <v>20</v>
      </c>
    </row>
    <row r="17" spans="1:9" x14ac:dyDescent="0.2">
      <c r="A17" t="s">
        <v>130</v>
      </c>
      <c r="B17" t="s">
        <v>146</v>
      </c>
      <c r="C17" t="s">
        <v>119</v>
      </c>
      <c r="D17">
        <v>1</v>
      </c>
      <c r="E17" s="5" t="s">
        <v>18</v>
      </c>
      <c r="F17" t="s">
        <v>7</v>
      </c>
      <c r="G17" s="5">
        <v>44998.480555555558</v>
      </c>
      <c r="H17" s="5">
        <v>44994.469444444447</v>
      </c>
      <c r="I17" t="s">
        <v>20</v>
      </c>
    </row>
    <row r="18" spans="1:9" x14ac:dyDescent="0.2">
      <c r="A18" t="s">
        <v>65</v>
      </c>
      <c r="B18" t="s">
        <v>67</v>
      </c>
      <c r="D18">
        <v>0</v>
      </c>
      <c r="E18" s="5" t="s">
        <v>27</v>
      </c>
      <c r="F18" t="s">
        <v>7</v>
      </c>
      <c r="G18" s="5">
        <v>45002.408333333333</v>
      </c>
      <c r="H18" s="5">
        <v>44932.495138888888</v>
      </c>
      <c r="I18" t="s">
        <v>20</v>
      </c>
    </row>
    <row r="19" spans="1:9" x14ac:dyDescent="0.2">
      <c r="A19" t="s">
        <v>61</v>
      </c>
      <c r="B19" t="s">
        <v>63</v>
      </c>
      <c r="D19">
        <v>0</v>
      </c>
      <c r="E19" s="5" t="s">
        <v>27</v>
      </c>
      <c r="F19" t="s">
        <v>7</v>
      </c>
      <c r="G19" s="5">
        <v>45002.408333333333</v>
      </c>
      <c r="H19" s="5">
        <v>44932.482638888891</v>
      </c>
      <c r="I19" t="s">
        <v>20</v>
      </c>
    </row>
    <row r="20" spans="1:9" x14ac:dyDescent="0.2">
      <c r="A20" t="s">
        <v>116</v>
      </c>
      <c r="B20" t="s">
        <v>118</v>
      </c>
      <c r="C20" t="s">
        <v>119</v>
      </c>
      <c r="D20">
        <v>1</v>
      </c>
      <c r="E20" s="5" t="s">
        <v>27</v>
      </c>
      <c r="F20" t="s">
        <v>7</v>
      </c>
      <c r="G20" s="5">
        <v>45002.410416666666</v>
      </c>
      <c r="H20" s="5">
        <v>44988.454861111109</v>
      </c>
      <c r="I20" t="s">
        <v>20</v>
      </c>
    </row>
    <row r="21" spans="1:9" x14ac:dyDescent="0.2">
      <c r="A21" t="s">
        <v>87</v>
      </c>
      <c r="B21" t="s">
        <v>89</v>
      </c>
      <c r="C21" t="s">
        <v>28</v>
      </c>
      <c r="D21">
        <v>9</v>
      </c>
      <c r="E21" s="5" t="s">
        <v>27</v>
      </c>
      <c r="F21" t="s">
        <v>7</v>
      </c>
      <c r="G21" s="5">
        <v>45002.411111111112</v>
      </c>
      <c r="H21" s="5">
        <v>44972.574305555558</v>
      </c>
      <c r="I21" t="s">
        <v>91</v>
      </c>
    </row>
    <row r="22" spans="1:9" x14ac:dyDescent="0.2">
      <c r="A22" t="s">
        <v>120</v>
      </c>
      <c r="B22" t="s">
        <v>122</v>
      </c>
      <c r="C22" t="s">
        <v>57</v>
      </c>
      <c r="D22">
        <v>3</v>
      </c>
      <c r="E22" s="5" t="s">
        <v>27</v>
      </c>
      <c r="F22" t="s">
        <v>7</v>
      </c>
      <c r="G22" s="5">
        <v>45002.411111111112</v>
      </c>
      <c r="H22" s="5">
        <v>44989.40347222222</v>
      </c>
      <c r="I22" t="s">
        <v>20</v>
      </c>
    </row>
    <row r="23" spans="1:9" x14ac:dyDescent="0.2">
      <c r="A23" t="s">
        <v>15</v>
      </c>
      <c r="B23" t="s">
        <v>17</v>
      </c>
      <c r="D23">
        <v>0</v>
      </c>
      <c r="E23" s="5" t="s">
        <v>18</v>
      </c>
      <c r="F23" t="s">
        <v>7</v>
      </c>
      <c r="G23" s="5">
        <v>45012.40902777778</v>
      </c>
      <c r="H23" s="5">
        <v>44012.911805555559</v>
      </c>
      <c r="I23" t="s">
        <v>20</v>
      </c>
    </row>
    <row r="24" spans="1:9" x14ac:dyDescent="0.2">
      <c r="A24" t="s">
        <v>113</v>
      </c>
      <c r="B24" t="s">
        <v>115</v>
      </c>
      <c r="C24" t="s">
        <v>47</v>
      </c>
      <c r="D24">
        <v>3</v>
      </c>
      <c r="E24" s="5" t="s">
        <v>18</v>
      </c>
      <c r="F24" t="s">
        <v>7</v>
      </c>
      <c r="G24" s="5">
        <v>45013.573611111111</v>
      </c>
      <c r="H24" s="5">
        <v>44986.536111111112</v>
      </c>
      <c r="I24" t="s">
        <v>20</v>
      </c>
    </row>
    <row r="25" spans="1:9" x14ac:dyDescent="0.2">
      <c r="A25" t="s">
        <v>110</v>
      </c>
      <c r="B25" t="s">
        <v>112</v>
      </c>
      <c r="C25" t="s">
        <v>47</v>
      </c>
      <c r="D25">
        <v>5</v>
      </c>
      <c r="E25" s="5" t="s">
        <v>18</v>
      </c>
      <c r="F25" t="s">
        <v>7</v>
      </c>
      <c r="G25" s="5">
        <v>45013.574305555558</v>
      </c>
      <c r="H25" s="5">
        <v>44986.535416666666</v>
      </c>
      <c r="I25" t="s">
        <v>20</v>
      </c>
    </row>
    <row r="26" spans="1:9" x14ac:dyDescent="0.2">
      <c r="A26" t="s">
        <v>54</v>
      </c>
      <c r="B26" t="s">
        <v>180</v>
      </c>
      <c r="C26" t="s">
        <v>57</v>
      </c>
      <c r="D26">
        <v>3</v>
      </c>
      <c r="E26" s="5" t="s">
        <v>18</v>
      </c>
      <c r="F26" t="s">
        <v>7</v>
      </c>
      <c r="G26" s="5">
        <v>45014.409722222219</v>
      </c>
      <c r="H26" s="5">
        <v>44932.479166666664</v>
      </c>
      <c r="I26" t="s">
        <v>20</v>
      </c>
    </row>
    <row r="27" spans="1:9" x14ac:dyDescent="0.2">
      <c r="A27" t="s">
        <v>174</v>
      </c>
      <c r="B27" t="s">
        <v>175</v>
      </c>
      <c r="C27" t="s">
        <v>57</v>
      </c>
      <c r="D27">
        <v>3</v>
      </c>
      <c r="E27" s="5" t="s">
        <v>27</v>
      </c>
      <c r="F27" t="s">
        <v>7</v>
      </c>
      <c r="G27" s="5">
        <v>45014.45208333333</v>
      </c>
      <c r="H27" s="5">
        <v>45008.479166666664</v>
      </c>
      <c r="I27" t="s">
        <v>20</v>
      </c>
    </row>
    <row r="28" spans="1:9" x14ac:dyDescent="0.2">
      <c r="A28" t="s">
        <v>124</v>
      </c>
      <c r="B28" t="s">
        <v>176</v>
      </c>
      <c r="C28" t="s">
        <v>47</v>
      </c>
      <c r="D28">
        <v>5</v>
      </c>
      <c r="E28" s="5" t="s">
        <v>27</v>
      </c>
      <c r="F28" t="s">
        <v>7</v>
      </c>
      <c r="G28" s="5">
        <v>45019.407638888886</v>
      </c>
      <c r="H28" s="5">
        <v>44989.419444444444</v>
      </c>
      <c r="I28" t="s">
        <v>20</v>
      </c>
    </row>
    <row r="29" spans="1:9" x14ac:dyDescent="0.2">
      <c r="A29" t="s">
        <v>98</v>
      </c>
      <c r="B29" t="s">
        <v>100</v>
      </c>
      <c r="C29" t="s">
        <v>47</v>
      </c>
      <c r="D29">
        <v>5</v>
      </c>
      <c r="E29" s="5" t="s">
        <v>18</v>
      </c>
      <c r="F29" t="s">
        <v>7</v>
      </c>
      <c r="G29" s="5">
        <v>45021.40902777778</v>
      </c>
      <c r="H29" s="5">
        <v>44981.439583333333</v>
      </c>
      <c r="I29" t="s">
        <v>91</v>
      </c>
    </row>
    <row r="30" spans="1:9" x14ac:dyDescent="0.2">
      <c r="A30" t="s">
        <v>150</v>
      </c>
      <c r="B30" t="s">
        <v>173</v>
      </c>
      <c r="C30" t="s">
        <v>47</v>
      </c>
      <c r="D30">
        <v>5</v>
      </c>
      <c r="E30" s="5" t="s">
        <v>18</v>
      </c>
      <c r="F30" t="s">
        <v>7</v>
      </c>
      <c r="G30" s="5">
        <v>45027.620833333334</v>
      </c>
      <c r="H30" s="5">
        <v>45019.459027777775</v>
      </c>
      <c r="I30" t="s">
        <v>20</v>
      </c>
    </row>
    <row r="31" spans="1:9" x14ac:dyDescent="0.2">
      <c r="A31" t="s">
        <v>152</v>
      </c>
      <c r="B31" t="s">
        <v>171</v>
      </c>
      <c r="D31">
        <v>0</v>
      </c>
      <c r="E31" s="5" t="s">
        <v>18</v>
      </c>
      <c r="F31" t="s">
        <v>7</v>
      </c>
      <c r="G31" s="5">
        <v>45028.409722222219</v>
      </c>
      <c r="H31" s="5">
        <v>45022.413888888892</v>
      </c>
      <c r="I31" t="s">
        <v>83</v>
      </c>
    </row>
    <row r="32" spans="1:9" x14ac:dyDescent="0.2">
      <c r="A32" t="s">
        <v>151</v>
      </c>
      <c r="B32" t="s">
        <v>172</v>
      </c>
      <c r="C32" t="s">
        <v>57</v>
      </c>
      <c r="D32">
        <v>3</v>
      </c>
      <c r="E32" s="5" t="s">
        <v>18</v>
      </c>
      <c r="F32" t="s">
        <v>7</v>
      </c>
      <c r="G32" s="5">
        <v>45028.502083333333</v>
      </c>
      <c r="H32" s="5">
        <v>45020.638888888891</v>
      </c>
      <c r="I32" t="s">
        <v>20</v>
      </c>
    </row>
    <row r="33" spans="1:9" x14ac:dyDescent="0.2">
      <c r="A33" t="s">
        <v>148</v>
      </c>
      <c r="B33" t="s">
        <v>149</v>
      </c>
      <c r="C33" t="s">
        <v>57</v>
      </c>
      <c r="D33">
        <v>3</v>
      </c>
      <c r="E33" s="5" t="s">
        <v>27</v>
      </c>
      <c r="F33" t="s">
        <v>7</v>
      </c>
      <c r="G33" s="5">
        <v>45033.407638888886</v>
      </c>
      <c r="H33" s="5">
        <v>45015.64166666667</v>
      </c>
      <c r="I33" t="s">
        <v>20</v>
      </c>
    </row>
    <row r="34" spans="1:9" x14ac:dyDescent="0.2">
      <c r="A34" t="s">
        <v>155</v>
      </c>
      <c r="B34" t="s">
        <v>156</v>
      </c>
      <c r="C34" t="s">
        <v>47</v>
      </c>
      <c r="D34">
        <v>5</v>
      </c>
      <c r="E34" s="5" t="s">
        <v>18</v>
      </c>
      <c r="F34" t="s">
        <v>7</v>
      </c>
      <c r="G34" s="5">
        <v>45033.697916666664</v>
      </c>
      <c r="H34" s="5">
        <v>45029.436805555553</v>
      </c>
      <c r="I34" t="s">
        <v>20</v>
      </c>
    </row>
    <row r="35" spans="1:9" x14ac:dyDescent="0.2">
      <c r="A35" t="s">
        <v>154</v>
      </c>
      <c r="B35" t="s">
        <v>167</v>
      </c>
      <c r="C35" t="s">
        <v>119</v>
      </c>
      <c r="D35">
        <v>1</v>
      </c>
      <c r="E35" s="5" t="s">
        <v>18</v>
      </c>
      <c r="F35" t="s">
        <v>7</v>
      </c>
      <c r="G35" s="5">
        <v>45041.425000000003</v>
      </c>
      <c r="H35" s="5">
        <v>45041.367361111108</v>
      </c>
      <c r="I35" t="s">
        <v>20</v>
      </c>
    </row>
    <row r="36" spans="1:9" x14ac:dyDescent="0.2">
      <c r="A36" t="s">
        <v>107</v>
      </c>
      <c r="B36" t="s">
        <v>109</v>
      </c>
      <c r="C36" t="s">
        <v>57</v>
      </c>
      <c r="D36">
        <v>3</v>
      </c>
      <c r="E36" s="5" t="s">
        <v>18</v>
      </c>
      <c r="F36" t="s">
        <v>7</v>
      </c>
      <c r="G36" s="5">
        <v>45042.416666666664</v>
      </c>
      <c r="H36" s="5">
        <v>44986.404166666667</v>
      </c>
      <c r="I36" t="s">
        <v>20</v>
      </c>
    </row>
    <row r="37" spans="1:9" x14ac:dyDescent="0.2">
      <c r="A37" t="s">
        <v>157</v>
      </c>
      <c r="B37" t="s">
        <v>170</v>
      </c>
      <c r="C37" t="s">
        <v>57</v>
      </c>
      <c r="D37">
        <v>3</v>
      </c>
      <c r="E37" s="5" t="s">
        <v>18</v>
      </c>
      <c r="F37" t="s">
        <v>7</v>
      </c>
      <c r="G37" s="5">
        <v>45049.412499999999</v>
      </c>
      <c r="H37" s="5">
        <v>45037.464583333334</v>
      </c>
      <c r="I37" t="s">
        <v>91</v>
      </c>
    </row>
    <row r="38" spans="1:9" x14ac:dyDescent="0.2">
      <c r="A38" t="s">
        <v>162</v>
      </c>
      <c r="B38" t="s">
        <v>201</v>
      </c>
      <c r="C38" t="s">
        <v>119</v>
      </c>
      <c r="D38">
        <v>1</v>
      </c>
      <c r="E38" s="5" t="s">
        <v>18</v>
      </c>
      <c r="F38" t="s">
        <v>7</v>
      </c>
      <c r="G38" s="5">
        <v>45050.631249999999</v>
      </c>
      <c r="H38" s="5">
        <v>45048.774305555555</v>
      </c>
      <c r="I38" t="s">
        <v>20</v>
      </c>
    </row>
    <row r="39" spans="1:9" x14ac:dyDescent="0.2">
      <c r="A39" t="s">
        <v>208</v>
      </c>
      <c r="B39" t="s">
        <v>209</v>
      </c>
      <c r="C39" t="s">
        <v>119</v>
      </c>
      <c r="D39">
        <v>1</v>
      </c>
      <c r="E39" s="5" t="s">
        <v>18</v>
      </c>
      <c r="F39" t="s">
        <v>7</v>
      </c>
      <c r="G39" s="5">
        <v>45064.711805555555</v>
      </c>
      <c r="H39" s="5">
        <v>45064.438194444447</v>
      </c>
      <c r="I39" t="s">
        <v>20</v>
      </c>
    </row>
    <row r="40" spans="1:9" x14ac:dyDescent="0.2">
      <c r="A40" t="s">
        <v>193</v>
      </c>
      <c r="B40" t="s">
        <v>204</v>
      </c>
      <c r="C40" t="s">
        <v>119</v>
      </c>
      <c r="D40">
        <v>1</v>
      </c>
      <c r="E40" s="5" t="s">
        <v>18</v>
      </c>
      <c r="F40" t="s">
        <v>7</v>
      </c>
      <c r="G40" s="5">
        <v>45064.717361111114</v>
      </c>
      <c r="H40" s="5">
        <v>45051.440972222219</v>
      </c>
      <c r="I40" t="s">
        <v>20</v>
      </c>
    </row>
    <row r="41" spans="1:9" x14ac:dyDescent="0.2">
      <c r="A41" t="s">
        <v>101</v>
      </c>
      <c r="B41" t="s">
        <v>207</v>
      </c>
      <c r="C41" t="s">
        <v>47</v>
      </c>
      <c r="D41">
        <v>5</v>
      </c>
      <c r="E41" s="5" t="s">
        <v>18</v>
      </c>
      <c r="F41" t="s">
        <v>7</v>
      </c>
      <c r="G41" s="5">
        <v>45071.408333333333</v>
      </c>
      <c r="H41" s="5">
        <v>44986.401388888888</v>
      </c>
      <c r="I41" t="s">
        <v>20</v>
      </c>
    </row>
    <row r="42" spans="1:9" x14ac:dyDescent="0.2">
      <c r="A42" t="s">
        <v>159</v>
      </c>
      <c r="B42" t="s">
        <v>206</v>
      </c>
      <c r="C42" t="s">
        <v>57</v>
      </c>
      <c r="D42">
        <v>3</v>
      </c>
      <c r="E42" s="5" t="s">
        <v>18</v>
      </c>
      <c r="F42" t="s">
        <v>7</v>
      </c>
      <c r="G42" s="5">
        <v>45071.408333333333</v>
      </c>
      <c r="H42" s="5">
        <v>45043.493750000001</v>
      </c>
      <c r="I42" t="s">
        <v>20</v>
      </c>
    </row>
    <row r="43" spans="1:9" x14ac:dyDescent="0.2">
      <c r="A43" t="s">
        <v>214</v>
      </c>
      <c r="B43" t="s">
        <v>215</v>
      </c>
      <c r="C43" t="s">
        <v>57</v>
      </c>
      <c r="D43">
        <v>3</v>
      </c>
      <c r="E43" s="5" t="s">
        <v>18</v>
      </c>
      <c r="F43" t="s">
        <v>7</v>
      </c>
      <c r="G43" s="5">
        <v>45078.40902777778</v>
      </c>
      <c r="H43" s="5">
        <v>45069.567361111112</v>
      </c>
      <c r="I43" t="s">
        <v>20</v>
      </c>
    </row>
    <row r="44" spans="1:9" x14ac:dyDescent="0.2">
      <c r="A44" t="s">
        <v>224</v>
      </c>
      <c r="B44" t="s">
        <v>225</v>
      </c>
      <c r="D44">
        <v>3</v>
      </c>
      <c r="E44" s="5" t="s">
        <v>18</v>
      </c>
      <c r="F44" t="s">
        <v>7</v>
      </c>
      <c r="G44" s="5">
        <v>45082.456250000003</v>
      </c>
      <c r="H44" s="5">
        <v>45078.663888888892</v>
      </c>
      <c r="I44" t="s">
        <v>83</v>
      </c>
    </row>
    <row r="45" spans="1:9" x14ac:dyDescent="0.2">
      <c r="A45" t="s">
        <v>48</v>
      </c>
      <c r="B45" t="s">
        <v>50</v>
      </c>
      <c r="D45">
        <v>0</v>
      </c>
      <c r="E45" s="5" t="s">
        <v>18</v>
      </c>
      <c r="F45" t="s">
        <v>7</v>
      </c>
      <c r="G45" s="5">
        <v>45083.651388888888</v>
      </c>
      <c r="H45" s="5">
        <v>44932.472916666666</v>
      </c>
      <c r="I45" t="s">
        <v>20</v>
      </c>
    </row>
    <row r="46" spans="1:9" x14ac:dyDescent="0.2">
      <c r="A46" t="s">
        <v>202</v>
      </c>
      <c r="B46" t="s">
        <v>203</v>
      </c>
      <c r="D46">
        <v>0</v>
      </c>
      <c r="E46" s="5" t="s">
        <v>18</v>
      </c>
      <c r="F46" t="s">
        <v>7</v>
      </c>
      <c r="G46" s="5">
        <v>45083.652083333334</v>
      </c>
      <c r="H46" s="5">
        <v>45057.419444444444</v>
      </c>
      <c r="I46" t="s">
        <v>20</v>
      </c>
    </row>
    <row r="47" spans="1:9" x14ac:dyDescent="0.2">
      <c r="A47" t="s">
        <v>226</v>
      </c>
      <c r="B47" t="s">
        <v>227</v>
      </c>
      <c r="C47" t="s">
        <v>57</v>
      </c>
      <c r="D47">
        <v>3</v>
      </c>
      <c r="E47" s="5" t="s">
        <v>18</v>
      </c>
      <c r="F47" t="s">
        <v>7</v>
      </c>
      <c r="G47" s="5">
        <v>45083.652083333334</v>
      </c>
      <c r="H47" s="5">
        <v>45078.709027777775</v>
      </c>
      <c r="I47" t="s">
        <v>20</v>
      </c>
    </row>
    <row r="48" spans="1:9" x14ac:dyDescent="0.2">
      <c r="A48" t="s">
        <v>220</v>
      </c>
      <c r="B48" t="s">
        <v>221</v>
      </c>
      <c r="C48" t="s">
        <v>57</v>
      </c>
      <c r="D48">
        <v>3</v>
      </c>
      <c r="E48" s="5" t="s">
        <v>18</v>
      </c>
      <c r="F48" t="s">
        <v>7</v>
      </c>
      <c r="G48" s="5">
        <v>45083.652083333334</v>
      </c>
      <c r="H48" s="5">
        <v>45076.480555555558</v>
      </c>
      <c r="I48" t="s">
        <v>20</v>
      </c>
    </row>
    <row r="49" spans="1:9" x14ac:dyDescent="0.2">
      <c r="A49" t="s">
        <v>158</v>
      </c>
      <c r="B49" t="s">
        <v>223</v>
      </c>
      <c r="C49" t="s">
        <v>57</v>
      </c>
      <c r="D49">
        <v>3</v>
      </c>
      <c r="E49" s="5" t="s">
        <v>18</v>
      </c>
      <c r="F49" t="s">
        <v>7</v>
      </c>
      <c r="G49" s="5">
        <v>45085.409722222219</v>
      </c>
      <c r="H49" s="5">
        <v>45040.584027777775</v>
      </c>
      <c r="I49" t="s">
        <v>20</v>
      </c>
    </row>
    <row r="50" spans="1:9" x14ac:dyDescent="0.2">
      <c r="A50" t="s">
        <v>218</v>
      </c>
      <c r="B50" t="s">
        <v>228</v>
      </c>
      <c r="C50" t="s">
        <v>47</v>
      </c>
      <c r="D50">
        <v>5</v>
      </c>
      <c r="E50" s="5" t="s">
        <v>18</v>
      </c>
      <c r="F50" t="s">
        <v>7</v>
      </c>
      <c r="G50" s="5">
        <v>45089.434027777781</v>
      </c>
      <c r="H50" s="5">
        <v>45076.571527777778</v>
      </c>
      <c r="I50" t="s">
        <v>91</v>
      </c>
    </row>
    <row r="51" spans="1:9" x14ac:dyDescent="0.2">
      <c r="A51" t="s">
        <v>230</v>
      </c>
      <c r="B51" t="s">
        <v>231</v>
      </c>
      <c r="E51" s="5" t="s">
        <v>18</v>
      </c>
      <c r="F51" t="s">
        <v>36</v>
      </c>
      <c r="H51" s="5">
        <v>45084.448611111111</v>
      </c>
      <c r="I51" t="s">
        <v>20</v>
      </c>
    </row>
    <row r="52" spans="1:9" x14ac:dyDescent="0.2">
      <c r="A52" t="s">
        <v>216</v>
      </c>
      <c r="B52" t="s">
        <v>232</v>
      </c>
      <c r="C52" t="s">
        <v>57</v>
      </c>
      <c r="D52">
        <v>3</v>
      </c>
      <c r="E52" s="5" t="s">
        <v>18</v>
      </c>
      <c r="F52" t="s">
        <v>64</v>
      </c>
      <c r="H52" s="5">
        <v>45076.844444444447</v>
      </c>
      <c r="I52" t="s">
        <v>20</v>
      </c>
    </row>
    <row r="53" spans="1:9" x14ac:dyDescent="0.2">
      <c r="A53" t="s">
        <v>210</v>
      </c>
      <c r="B53" t="s">
        <v>211</v>
      </c>
      <c r="C53" t="s">
        <v>47</v>
      </c>
      <c r="D53">
        <v>5</v>
      </c>
      <c r="E53" s="5" t="s">
        <v>18</v>
      </c>
      <c r="F53" t="s">
        <v>19</v>
      </c>
      <c r="H53" s="5">
        <v>45064.443055555559</v>
      </c>
      <c r="I53" t="s">
        <v>20</v>
      </c>
    </row>
    <row r="54" spans="1:9" x14ac:dyDescent="0.2">
      <c r="A54" t="s">
        <v>212</v>
      </c>
      <c r="B54" t="s">
        <v>222</v>
      </c>
      <c r="C54" t="s">
        <v>28</v>
      </c>
      <c r="D54">
        <v>5</v>
      </c>
      <c r="E54" t="s">
        <v>18</v>
      </c>
      <c r="F54" t="s">
        <v>90</v>
      </c>
      <c r="H54" s="5">
        <v>45064.441666666666</v>
      </c>
      <c r="I5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1480-A78F-064C-9942-59A24200DC03}">
  <dimension ref="A1:I54"/>
  <sheetViews>
    <sheetView workbookViewId="0">
      <selection activeCell="A3" sqref="A3:I54"/>
    </sheetView>
  </sheetViews>
  <sheetFormatPr baseColWidth="10" defaultRowHeight="16" x14ac:dyDescent="0.2"/>
  <cols>
    <col min="1" max="1" width="18" bestFit="1" customWidth="1"/>
    <col min="2" max="2" width="87.33203125" bestFit="1" customWidth="1"/>
    <col min="3" max="3" width="39.6640625" bestFit="1" customWidth="1"/>
    <col min="4" max="4" width="80.6640625" bestFit="1" customWidth="1"/>
    <col min="5" max="5" width="23" bestFit="1" customWidth="1"/>
    <col min="6" max="6" width="23.33203125" bestFit="1" customWidth="1"/>
    <col min="7" max="7" width="29" bestFit="1" customWidth="1"/>
    <col min="8" max="8" width="20.5" bestFit="1" customWidth="1"/>
    <col min="9" max="9" width="12.6640625" bestFit="1" customWidth="1"/>
    <col min="10" max="11" width="15.83203125" bestFit="1" customWidth="1"/>
    <col min="12" max="12" width="22.6640625" bestFit="1" customWidth="1"/>
    <col min="13" max="13" width="9.6640625" bestFit="1" customWidth="1"/>
  </cols>
  <sheetData>
    <row r="1" spans="1:9" x14ac:dyDescent="0.2">
      <c r="A1" t="s">
        <v>0</v>
      </c>
      <c r="B1" t="s">
        <v>3</v>
      </c>
      <c r="C1" s="4" t="s">
        <v>10</v>
      </c>
      <c r="D1" s="4" t="s">
        <v>4</v>
      </c>
      <c r="E1" t="s">
        <v>5</v>
      </c>
      <c r="F1" s="2" t="s">
        <v>6</v>
      </c>
      <c r="G1" s="7" t="s">
        <v>7</v>
      </c>
      <c r="H1" s="7" t="s">
        <v>8</v>
      </c>
      <c r="I1" s="2" t="s">
        <v>14</v>
      </c>
    </row>
    <row r="2" spans="1:9" x14ac:dyDescent="0.2">
      <c r="A2" t="s">
        <v>0</v>
      </c>
      <c r="B2" t="s">
        <v>3</v>
      </c>
      <c r="C2" t="s">
        <v>10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14</v>
      </c>
    </row>
    <row r="3" spans="1:9" x14ac:dyDescent="0.2">
      <c r="A3" t="s">
        <v>44</v>
      </c>
      <c r="B3" t="s">
        <v>46</v>
      </c>
      <c r="C3" t="s">
        <v>47</v>
      </c>
      <c r="D3">
        <v>5</v>
      </c>
      <c r="E3" t="s">
        <v>27</v>
      </c>
      <c r="F3" t="s">
        <v>7</v>
      </c>
      <c r="G3" s="5">
        <v>44937.414583333331</v>
      </c>
      <c r="H3" s="5">
        <v>44930.530555555553</v>
      </c>
      <c r="I3" t="s">
        <v>20</v>
      </c>
    </row>
    <row r="4" spans="1:9" x14ac:dyDescent="0.2">
      <c r="A4" t="s">
        <v>29</v>
      </c>
      <c r="B4" t="s">
        <v>31</v>
      </c>
      <c r="D4">
        <v>0</v>
      </c>
      <c r="E4" t="s">
        <v>27</v>
      </c>
      <c r="F4" t="s">
        <v>32</v>
      </c>
      <c r="G4" s="5">
        <v>44937.450694444444</v>
      </c>
      <c r="H4" s="5">
        <v>44895.292361111111</v>
      </c>
      <c r="I4" t="s">
        <v>20</v>
      </c>
    </row>
    <row r="5" spans="1:9" x14ac:dyDescent="0.2">
      <c r="A5" t="s">
        <v>68</v>
      </c>
      <c r="B5" t="s">
        <v>70</v>
      </c>
      <c r="C5" t="s">
        <v>57</v>
      </c>
      <c r="D5">
        <v>3</v>
      </c>
      <c r="E5" t="s">
        <v>27</v>
      </c>
      <c r="F5" t="s">
        <v>7</v>
      </c>
      <c r="G5" s="5">
        <v>44942.410416666666</v>
      </c>
      <c r="H5" s="5">
        <v>44938.436805555553</v>
      </c>
      <c r="I5" t="s">
        <v>20</v>
      </c>
    </row>
    <row r="6" spans="1:9" x14ac:dyDescent="0.2">
      <c r="A6" t="s">
        <v>24</v>
      </c>
      <c r="B6" t="s">
        <v>26</v>
      </c>
      <c r="C6" t="s">
        <v>28</v>
      </c>
      <c r="D6">
        <v>9</v>
      </c>
      <c r="E6" t="s">
        <v>27</v>
      </c>
      <c r="F6" t="s">
        <v>7</v>
      </c>
      <c r="G6" s="5">
        <v>44956.410416666666</v>
      </c>
      <c r="H6" s="5">
        <v>44686.454861111109</v>
      </c>
      <c r="I6" t="s">
        <v>20</v>
      </c>
    </row>
    <row r="7" spans="1:9" x14ac:dyDescent="0.2">
      <c r="A7" t="s">
        <v>21</v>
      </c>
      <c r="B7" t="s">
        <v>23</v>
      </c>
      <c r="C7" t="s">
        <v>28</v>
      </c>
      <c r="D7">
        <v>9</v>
      </c>
      <c r="E7" t="s">
        <v>18</v>
      </c>
      <c r="F7" t="s">
        <v>7</v>
      </c>
      <c r="G7" s="5">
        <v>44964.416666666664</v>
      </c>
      <c r="H7" s="5">
        <v>44581.347916666666</v>
      </c>
      <c r="I7" t="s">
        <v>20</v>
      </c>
    </row>
    <row r="8" spans="1:9" x14ac:dyDescent="0.2">
      <c r="A8" t="s">
        <v>74</v>
      </c>
      <c r="B8" t="s">
        <v>76</v>
      </c>
      <c r="C8" t="s">
        <v>47</v>
      </c>
      <c r="D8">
        <v>5</v>
      </c>
      <c r="E8" t="s">
        <v>18</v>
      </c>
      <c r="F8" t="s">
        <v>7</v>
      </c>
      <c r="G8" s="5">
        <v>44966.604166666664</v>
      </c>
      <c r="H8" s="5">
        <v>44963.671527777777</v>
      </c>
      <c r="I8" t="s">
        <v>20</v>
      </c>
    </row>
    <row r="9" spans="1:9" x14ac:dyDescent="0.2">
      <c r="A9" t="s">
        <v>41</v>
      </c>
      <c r="B9" t="s">
        <v>43</v>
      </c>
      <c r="C9" t="s">
        <v>28</v>
      </c>
      <c r="D9">
        <v>9</v>
      </c>
      <c r="E9" t="s">
        <v>27</v>
      </c>
      <c r="F9" t="s">
        <v>7</v>
      </c>
      <c r="G9" s="5">
        <v>44970.412499999999</v>
      </c>
      <c r="H9" s="5">
        <v>44917.637499999997</v>
      </c>
      <c r="I9" t="s">
        <v>20</v>
      </c>
    </row>
    <row r="10" spans="1:9" x14ac:dyDescent="0.2">
      <c r="A10" t="s">
        <v>58</v>
      </c>
      <c r="B10" t="s">
        <v>60</v>
      </c>
      <c r="D10">
        <v>0</v>
      </c>
      <c r="E10" t="s">
        <v>27</v>
      </c>
      <c r="F10" t="s">
        <v>7</v>
      </c>
      <c r="G10" s="5">
        <v>44972.605555555558</v>
      </c>
      <c r="H10" s="5">
        <v>44932.480555555558</v>
      </c>
      <c r="I10" t="s">
        <v>20</v>
      </c>
    </row>
    <row r="11" spans="1:9" x14ac:dyDescent="0.2">
      <c r="A11" t="s">
        <v>71</v>
      </c>
      <c r="B11" t="s">
        <v>73</v>
      </c>
      <c r="C11" t="s">
        <v>47</v>
      </c>
      <c r="D11">
        <v>5</v>
      </c>
      <c r="E11" t="s">
        <v>27</v>
      </c>
      <c r="F11" t="s">
        <v>7</v>
      </c>
      <c r="G11" s="5">
        <v>44972.606249999997</v>
      </c>
      <c r="H11" s="5">
        <v>44963.666666666664</v>
      </c>
      <c r="I11" t="s">
        <v>20</v>
      </c>
    </row>
    <row r="12" spans="1:9" x14ac:dyDescent="0.2">
      <c r="A12" t="s">
        <v>51</v>
      </c>
      <c r="B12" t="s">
        <v>53</v>
      </c>
      <c r="D12">
        <v>0</v>
      </c>
      <c r="E12" t="s">
        <v>27</v>
      </c>
      <c r="F12" t="s">
        <v>7</v>
      </c>
      <c r="G12" s="5">
        <v>44972.689583333333</v>
      </c>
      <c r="H12" s="5">
        <v>44932.474999999999</v>
      </c>
      <c r="I12" t="s">
        <v>20</v>
      </c>
    </row>
    <row r="13" spans="1:9" x14ac:dyDescent="0.2">
      <c r="A13" t="s">
        <v>80</v>
      </c>
      <c r="B13" t="s">
        <v>147</v>
      </c>
      <c r="D13">
        <v>0</v>
      </c>
      <c r="E13" t="s">
        <v>27</v>
      </c>
      <c r="F13" t="s">
        <v>7</v>
      </c>
      <c r="G13" s="5">
        <v>44977.410416666666</v>
      </c>
      <c r="H13" s="5">
        <v>44970.59652777778</v>
      </c>
      <c r="I13" t="s">
        <v>83</v>
      </c>
    </row>
    <row r="14" spans="1:9" x14ac:dyDescent="0.2">
      <c r="A14" t="s">
        <v>77</v>
      </c>
      <c r="B14" t="s">
        <v>79</v>
      </c>
      <c r="C14" t="s">
        <v>57</v>
      </c>
      <c r="D14">
        <v>3</v>
      </c>
      <c r="E14" t="s">
        <v>27</v>
      </c>
      <c r="F14" t="s">
        <v>7</v>
      </c>
      <c r="G14" s="5">
        <v>44978.406944444447</v>
      </c>
      <c r="H14" s="5">
        <v>44966.484027777777</v>
      </c>
      <c r="I14" t="s">
        <v>20</v>
      </c>
    </row>
    <row r="15" spans="1:9" x14ac:dyDescent="0.2">
      <c r="A15" t="s">
        <v>84</v>
      </c>
      <c r="B15" t="s">
        <v>86</v>
      </c>
      <c r="C15" t="s">
        <v>57</v>
      </c>
      <c r="D15">
        <v>3</v>
      </c>
      <c r="E15" t="s">
        <v>27</v>
      </c>
      <c r="F15" t="s">
        <v>7</v>
      </c>
      <c r="G15" s="5">
        <v>44984.40902777778</v>
      </c>
      <c r="H15" s="5">
        <v>44971.796527777777</v>
      </c>
      <c r="I15" t="s">
        <v>20</v>
      </c>
    </row>
    <row r="16" spans="1:9" x14ac:dyDescent="0.2">
      <c r="A16" t="s">
        <v>92</v>
      </c>
      <c r="B16" t="s">
        <v>94</v>
      </c>
      <c r="C16" t="s">
        <v>28</v>
      </c>
      <c r="D16">
        <v>9</v>
      </c>
      <c r="E16" t="s">
        <v>27</v>
      </c>
      <c r="F16" t="s">
        <v>7</v>
      </c>
      <c r="G16" s="5">
        <v>44986.466666666667</v>
      </c>
      <c r="H16" s="5">
        <v>44972.616666666669</v>
      </c>
      <c r="I16" t="s">
        <v>20</v>
      </c>
    </row>
    <row r="17" spans="1:9" x14ac:dyDescent="0.2">
      <c r="A17" t="s">
        <v>95</v>
      </c>
      <c r="B17" t="s">
        <v>97</v>
      </c>
      <c r="C17" t="s">
        <v>57</v>
      </c>
      <c r="D17">
        <v>3</v>
      </c>
      <c r="E17" t="s">
        <v>27</v>
      </c>
      <c r="F17" t="s">
        <v>7</v>
      </c>
      <c r="G17" s="5">
        <v>44987.581944444442</v>
      </c>
      <c r="H17" s="5">
        <v>44973.540972222225</v>
      </c>
      <c r="I17" t="s">
        <v>20</v>
      </c>
    </row>
    <row r="18" spans="1:9" x14ac:dyDescent="0.2">
      <c r="A18" t="s">
        <v>130</v>
      </c>
      <c r="B18" t="s">
        <v>146</v>
      </c>
      <c r="C18" t="s">
        <v>119</v>
      </c>
      <c r="D18">
        <v>1</v>
      </c>
      <c r="E18" t="s">
        <v>18</v>
      </c>
      <c r="F18" t="s">
        <v>7</v>
      </c>
      <c r="G18" s="5">
        <v>44998.480555555558</v>
      </c>
      <c r="H18" s="5">
        <v>44994.469444444447</v>
      </c>
      <c r="I18" t="s">
        <v>20</v>
      </c>
    </row>
    <row r="19" spans="1:9" x14ac:dyDescent="0.2">
      <c r="A19" t="s">
        <v>65</v>
      </c>
      <c r="B19" t="s">
        <v>67</v>
      </c>
      <c r="D19">
        <v>0</v>
      </c>
      <c r="E19" t="s">
        <v>27</v>
      </c>
      <c r="F19" t="s">
        <v>7</v>
      </c>
      <c r="G19" s="5">
        <v>45002.408333333333</v>
      </c>
      <c r="H19" s="5">
        <v>44932.495138888888</v>
      </c>
      <c r="I19" t="s">
        <v>20</v>
      </c>
    </row>
    <row r="20" spans="1:9" x14ac:dyDescent="0.2">
      <c r="A20" t="s">
        <v>61</v>
      </c>
      <c r="B20" t="s">
        <v>63</v>
      </c>
      <c r="D20">
        <v>0</v>
      </c>
      <c r="E20" t="s">
        <v>27</v>
      </c>
      <c r="F20" t="s">
        <v>7</v>
      </c>
      <c r="G20" s="5">
        <v>45002.408333333333</v>
      </c>
      <c r="H20" s="5">
        <v>44932.482638888891</v>
      </c>
      <c r="I20" t="s">
        <v>20</v>
      </c>
    </row>
    <row r="21" spans="1:9" x14ac:dyDescent="0.2">
      <c r="A21" t="s">
        <v>116</v>
      </c>
      <c r="B21" t="s">
        <v>118</v>
      </c>
      <c r="C21" t="s">
        <v>119</v>
      </c>
      <c r="D21">
        <v>1</v>
      </c>
      <c r="E21" t="s">
        <v>27</v>
      </c>
      <c r="F21" t="s">
        <v>7</v>
      </c>
      <c r="G21" s="5">
        <v>45002.410416666666</v>
      </c>
      <c r="H21" s="5">
        <v>44988.454861111109</v>
      </c>
      <c r="I21" t="s">
        <v>20</v>
      </c>
    </row>
    <row r="22" spans="1:9" x14ac:dyDescent="0.2">
      <c r="A22" t="s">
        <v>87</v>
      </c>
      <c r="B22" t="s">
        <v>89</v>
      </c>
      <c r="C22" t="s">
        <v>28</v>
      </c>
      <c r="D22">
        <v>9</v>
      </c>
      <c r="E22" t="s">
        <v>27</v>
      </c>
      <c r="F22" t="s">
        <v>7</v>
      </c>
      <c r="G22" s="5">
        <v>45002.411111111112</v>
      </c>
      <c r="H22" s="5">
        <v>44972.574305555558</v>
      </c>
      <c r="I22" t="s">
        <v>91</v>
      </c>
    </row>
    <row r="23" spans="1:9" x14ac:dyDescent="0.2">
      <c r="A23" t="s">
        <v>120</v>
      </c>
      <c r="B23" t="s">
        <v>122</v>
      </c>
      <c r="C23" t="s">
        <v>57</v>
      </c>
      <c r="D23">
        <v>3</v>
      </c>
      <c r="E23" t="s">
        <v>27</v>
      </c>
      <c r="F23" t="s">
        <v>7</v>
      </c>
      <c r="G23" s="5">
        <v>45002.411111111112</v>
      </c>
      <c r="H23" s="5">
        <v>44989.40347222222</v>
      </c>
      <c r="I23" t="s">
        <v>20</v>
      </c>
    </row>
    <row r="24" spans="1:9" x14ac:dyDescent="0.2">
      <c r="A24" t="s">
        <v>15</v>
      </c>
      <c r="B24" t="s">
        <v>17</v>
      </c>
      <c r="D24">
        <v>0</v>
      </c>
      <c r="E24" t="s">
        <v>18</v>
      </c>
      <c r="F24" t="s">
        <v>7</v>
      </c>
      <c r="G24" s="5">
        <v>45012.40902777778</v>
      </c>
      <c r="H24" s="5">
        <v>44012.911805555559</v>
      </c>
      <c r="I24" t="s">
        <v>20</v>
      </c>
    </row>
    <row r="25" spans="1:9" x14ac:dyDescent="0.2">
      <c r="A25" t="s">
        <v>113</v>
      </c>
      <c r="B25" t="s">
        <v>115</v>
      </c>
      <c r="C25" t="s">
        <v>47</v>
      </c>
      <c r="D25">
        <v>3</v>
      </c>
      <c r="E25" t="s">
        <v>18</v>
      </c>
      <c r="F25" t="s">
        <v>7</v>
      </c>
      <c r="G25" s="5">
        <v>45013.573611111111</v>
      </c>
      <c r="H25" s="5">
        <v>44986.536111111112</v>
      </c>
      <c r="I25" t="s">
        <v>20</v>
      </c>
    </row>
    <row r="26" spans="1:9" x14ac:dyDescent="0.2">
      <c r="A26" t="s">
        <v>110</v>
      </c>
      <c r="B26" t="s">
        <v>112</v>
      </c>
      <c r="C26" t="s">
        <v>47</v>
      </c>
      <c r="D26">
        <v>5</v>
      </c>
      <c r="E26" t="s">
        <v>18</v>
      </c>
      <c r="F26" t="s">
        <v>7</v>
      </c>
      <c r="G26" s="5">
        <v>45013.574305555558</v>
      </c>
      <c r="H26" s="5">
        <v>44986.535416666666</v>
      </c>
      <c r="I26" t="s">
        <v>20</v>
      </c>
    </row>
    <row r="27" spans="1:9" x14ac:dyDescent="0.2">
      <c r="A27" t="s">
        <v>54</v>
      </c>
      <c r="B27" t="s">
        <v>180</v>
      </c>
      <c r="C27" t="s">
        <v>57</v>
      </c>
      <c r="D27">
        <v>3</v>
      </c>
      <c r="E27" t="s">
        <v>18</v>
      </c>
      <c r="F27" t="s">
        <v>7</v>
      </c>
      <c r="G27" s="5">
        <v>45014.409722222219</v>
      </c>
      <c r="H27" s="5">
        <v>44932.479166666664</v>
      </c>
      <c r="I27" t="s">
        <v>20</v>
      </c>
    </row>
    <row r="28" spans="1:9" x14ac:dyDescent="0.2">
      <c r="A28" t="s">
        <v>174</v>
      </c>
      <c r="B28" t="s">
        <v>175</v>
      </c>
      <c r="C28" t="s">
        <v>57</v>
      </c>
      <c r="D28">
        <v>3</v>
      </c>
      <c r="E28" t="s">
        <v>27</v>
      </c>
      <c r="F28" t="s">
        <v>7</v>
      </c>
      <c r="G28" s="5">
        <v>45014.45208333333</v>
      </c>
      <c r="H28" s="5">
        <v>45008.479166666664</v>
      </c>
      <c r="I28" t="s">
        <v>20</v>
      </c>
    </row>
    <row r="29" spans="1:9" x14ac:dyDescent="0.2">
      <c r="A29" t="s">
        <v>124</v>
      </c>
      <c r="B29" t="s">
        <v>176</v>
      </c>
      <c r="C29" t="s">
        <v>47</v>
      </c>
      <c r="D29">
        <v>5</v>
      </c>
      <c r="E29" t="s">
        <v>27</v>
      </c>
      <c r="F29" t="s">
        <v>7</v>
      </c>
      <c r="G29" s="5">
        <v>45019.407638888886</v>
      </c>
      <c r="H29" s="5">
        <v>44989.419444444444</v>
      </c>
      <c r="I29" t="s">
        <v>20</v>
      </c>
    </row>
    <row r="30" spans="1:9" x14ac:dyDescent="0.2">
      <c r="A30" t="s">
        <v>98</v>
      </c>
      <c r="B30" t="s">
        <v>100</v>
      </c>
      <c r="C30" t="s">
        <v>47</v>
      </c>
      <c r="D30">
        <v>5</v>
      </c>
      <c r="E30" t="s">
        <v>18</v>
      </c>
      <c r="F30" t="s">
        <v>7</v>
      </c>
      <c r="G30" s="5">
        <v>45021.40902777778</v>
      </c>
      <c r="H30" s="5">
        <v>44981.439583333333</v>
      </c>
      <c r="I30" t="s">
        <v>91</v>
      </c>
    </row>
    <row r="31" spans="1:9" x14ac:dyDescent="0.2">
      <c r="A31" t="s">
        <v>150</v>
      </c>
      <c r="B31" t="s">
        <v>173</v>
      </c>
      <c r="C31" t="s">
        <v>47</v>
      </c>
      <c r="D31">
        <v>5</v>
      </c>
      <c r="E31" t="s">
        <v>18</v>
      </c>
      <c r="F31" t="s">
        <v>7</v>
      </c>
      <c r="G31" s="5">
        <v>45027.620833333334</v>
      </c>
      <c r="H31" s="5">
        <v>45019.459027777775</v>
      </c>
      <c r="I31" t="s">
        <v>20</v>
      </c>
    </row>
    <row r="32" spans="1:9" x14ac:dyDescent="0.2">
      <c r="A32" t="s">
        <v>152</v>
      </c>
      <c r="B32" t="s">
        <v>171</v>
      </c>
      <c r="D32">
        <v>0</v>
      </c>
      <c r="E32" t="s">
        <v>18</v>
      </c>
      <c r="F32" t="s">
        <v>7</v>
      </c>
      <c r="G32" s="5">
        <v>45028.409722222219</v>
      </c>
      <c r="H32" s="5">
        <v>45022.413888888892</v>
      </c>
      <c r="I32" t="s">
        <v>83</v>
      </c>
    </row>
    <row r="33" spans="1:9" x14ac:dyDescent="0.2">
      <c r="A33" t="s">
        <v>151</v>
      </c>
      <c r="B33" t="s">
        <v>172</v>
      </c>
      <c r="C33" t="s">
        <v>57</v>
      </c>
      <c r="D33">
        <v>3</v>
      </c>
      <c r="E33" t="s">
        <v>18</v>
      </c>
      <c r="F33" t="s">
        <v>7</v>
      </c>
      <c r="G33" s="5">
        <v>45028.502083333333</v>
      </c>
      <c r="H33" s="5">
        <v>45020.638888888891</v>
      </c>
      <c r="I33" t="s">
        <v>20</v>
      </c>
    </row>
    <row r="34" spans="1:9" x14ac:dyDescent="0.2">
      <c r="A34" t="s">
        <v>148</v>
      </c>
      <c r="B34" t="s">
        <v>149</v>
      </c>
      <c r="C34" t="s">
        <v>57</v>
      </c>
      <c r="D34">
        <v>3</v>
      </c>
      <c r="E34" t="s">
        <v>27</v>
      </c>
      <c r="F34" t="s">
        <v>7</v>
      </c>
      <c r="G34" s="5">
        <v>45033.407638888886</v>
      </c>
      <c r="H34" s="5">
        <v>45015.64166666667</v>
      </c>
      <c r="I34" t="s">
        <v>20</v>
      </c>
    </row>
    <row r="35" spans="1:9" x14ac:dyDescent="0.2">
      <c r="A35" t="s">
        <v>155</v>
      </c>
      <c r="B35" t="s">
        <v>156</v>
      </c>
      <c r="C35" t="s">
        <v>47</v>
      </c>
      <c r="D35">
        <v>5</v>
      </c>
      <c r="E35" t="s">
        <v>18</v>
      </c>
      <c r="F35" t="s">
        <v>7</v>
      </c>
      <c r="G35" s="5">
        <v>45033.697916666664</v>
      </c>
      <c r="H35" s="5">
        <v>45029.436805555553</v>
      </c>
      <c r="I35" t="s">
        <v>20</v>
      </c>
    </row>
    <row r="36" spans="1:9" x14ac:dyDescent="0.2">
      <c r="A36" t="s">
        <v>154</v>
      </c>
      <c r="B36" t="s">
        <v>167</v>
      </c>
      <c r="C36" t="s">
        <v>119</v>
      </c>
      <c r="D36">
        <v>1</v>
      </c>
      <c r="E36" t="s">
        <v>18</v>
      </c>
      <c r="F36" t="s">
        <v>7</v>
      </c>
      <c r="G36" s="5">
        <v>45041.425000000003</v>
      </c>
      <c r="H36" s="5">
        <v>45041.367361111108</v>
      </c>
      <c r="I36" t="s">
        <v>20</v>
      </c>
    </row>
    <row r="37" spans="1:9" x14ac:dyDescent="0.2">
      <c r="A37" t="s">
        <v>107</v>
      </c>
      <c r="B37" t="s">
        <v>109</v>
      </c>
      <c r="C37" t="s">
        <v>57</v>
      </c>
      <c r="D37">
        <v>3</v>
      </c>
      <c r="E37" t="s">
        <v>18</v>
      </c>
      <c r="F37" t="s">
        <v>7</v>
      </c>
      <c r="G37" s="5">
        <v>45042.416666666664</v>
      </c>
      <c r="H37" s="5">
        <v>44986.404166666667</v>
      </c>
      <c r="I37" t="s">
        <v>20</v>
      </c>
    </row>
    <row r="38" spans="1:9" x14ac:dyDescent="0.2">
      <c r="A38" t="s">
        <v>157</v>
      </c>
      <c r="B38" t="s">
        <v>170</v>
      </c>
      <c r="C38" t="s">
        <v>57</v>
      </c>
      <c r="D38">
        <v>3</v>
      </c>
      <c r="E38" t="s">
        <v>18</v>
      </c>
      <c r="F38" t="s">
        <v>7</v>
      </c>
      <c r="G38" s="5">
        <v>45049.412499999999</v>
      </c>
      <c r="H38" s="5">
        <v>45037.464583333334</v>
      </c>
      <c r="I38" t="s">
        <v>91</v>
      </c>
    </row>
    <row r="39" spans="1:9" x14ac:dyDescent="0.2">
      <c r="A39" t="s">
        <v>162</v>
      </c>
      <c r="B39" t="s">
        <v>201</v>
      </c>
      <c r="C39" t="s">
        <v>119</v>
      </c>
      <c r="D39">
        <v>1</v>
      </c>
      <c r="E39" t="s">
        <v>18</v>
      </c>
      <c r="F39" t="s">
        <v>7</v>
      </c>
      <c r="G39" s="5">
        <v>45050.631249999999</v>
      </c>
      <c r="H39" s="5">
        <v>45048.774305555555</v>
      </c>
      <c r="I39" t="s">
        <v>20</v>
      </c>
    </row>
    <row r="40" spans="1:9" x14ac:dyDescent="0.2">
      <c r="A40" t="s">
        <v>208</v>
      </c>
      <c r="B40" t="s">
        <v>209</v>
      </c>
      <c r="C40" t="s">
        <v>119</v>
      </c>
      <c r="D40">
        <v>1</v>
      </c>
      <c r="E40" t="s">
        <v>18</v>
      </c>
      <c r="F40" t="s">
        <v>7</v>
      </c>
      <c r="G40" s="5">
        <v>45064.711805555555</v>
      </c>
      <c r="H40" s="5">
        <v>45064.438194444447</v>
      </c>
      <c r="I40" t="s">
        <v>20</v>
      </c>
    </row>
    <row r="41" spans="1:9" x14ac:dyDescent="0.2">
      <c r="A41" t="s">
        <v>193</v>
      </c>
      <c r="B41" t="s">
        <v>204</v>
      </c>
      <c r="C41" t="s">
        <v>119</v>
      </c>
      <c r="D41">
        <v>1</v>
      </c>
      <c r="E41" t="s">
        <v>18</v>
      </c>
      <c r="F41" t="s">
        <v>7</v>
      </c>
      <c r="G41" s="5">
        <v>45064.717361111114</v>
      </c>
      <c r="H41" s="5">
        <v>45051.440972222219</v>
      </c>
      <c r="I41" t="s">
        <v>20</v>
      </c>
    </row>
    <row r="42" spans="1:9" x14ac:dyDescent="0.2">
      <c r="A42" t="s">
        <v>101</v>
      </c>
      <c r="B42" t="s">
        <v>207</v>
      </c>
      <c r="C42" t="s">
        <v>47</v>
      </c>
      <c r="D42">
        <v>5</v>
      </c>
      <c r="E42" t="s">
        <v>18</v>
      </c>
      <c r="F42" t="s">
        <v>7</v>
      </c>
      <c r="G42" s="5">
        <v>45071.408333333333</v>
      </c>
      <c r="H42" s="5">
        <v>44986.401388888888</v>
      </c>
      <c r="I42" t="s">
        <v>20</v>
      </c>
    </row>
    <row r="43" spans="1:9" x14ac:dyDescent="0.2">
      <c r="A43" t="s">
        <v>159</v>
      </c>
      <c r="B43" t="s">
        <v>206</v>
      </c>
      <c r="C43" t="s">
        <v>57</v>
      </c>
      <c r="D43">
        <v>3</v>
      </c>
      <c r="E43" t="s">
        <v>18</v>
      </c>
      <c r="F43" t="s">
        <v>7</v>
      </c>
      <c r="G43" s="5">
        <v>45071.408333333333</v>
      </c>
      <c r="H43" s="5">
        <v>45043.493750000001</v>
      </c>
      <c r="I43" t="s">
        <v>20</v>
      </c>
    </row>
    <row r="44" spans="1:9" x14ac:dyDescent="0.2">
      <c r="A44" t="s">
        <v>214</v>
      </c>
      <c r="B44" t="s">
        <v>215</v>
      </c>
      <c r="C44" t="s">
        <v>57</v>
      </c>
      <c r="D44">
        <v>3</v>
      </c>
      <c r="E44" t="s">
        <v>18</v>
      </c>
      <c r="F44" t="s">
        <v>7</v>
      </c>
      <c r="G44" s="5">
        <v>45078.40902777778</v>
      </c>
      <c r="H44" s="5">
        <v>45069.567361111112</v>
      </c>
      <c r="I44" t="s">
        <v>20</v>
      </c>
    </row>
    <row r="45" spans="1:9" x14ac:dyDescent="0.2">
      <c r="A45" t="s">
        <v>224</v>
      </c>
      <c r="B45" t="s">
        <v>225</v>
      </c>
      <c r="D45">
        <v>3</v>
      </c>
      <c r="E45" t="s">
        <v>18</v>
      </c>
      <c r="F45" t="s">
        <v>7</v>
      </c>
      <c r="G45" s="5">
        <v>45082.456250000003</v>
      </c>
      <c r="H45" s="5">
        <v>45078.663888888892</v>
      </c>
      <c r="I45" t="s">
        <v>83</v>
      </c>
    </row>
    <row r="46" spans="1:9" x14ac:dyDescent="0.2">
      <c r="A46" t="s">
        <v>48</v>
      </c>
      <c r="B46" t="s">
        <v>50</v>
      </c>
      <c r="D46">
        <v>0</v>
      </c>
      <c r="E46" t="s">
        <v>18</v>
      </c>
      <c r="F46" t="s">
        <v>7</v>
      </c>
      <c r="G46" s="5">
        <v>45083.651388888888</v>
      </c>
      <c r="H46" s="5">
        <v>44932.472916666666</v>
      </c>
      <c r="I46" t="s">
        <v>20</v>
      </c>
    </row>
    <row r="47" spans="1:9" x14ac:dyDescent="0.2">
      <c r="A47" t="s">
        <v>202</v>
      </c>
      <c r="B47" t="s">
        <v>203</v>
      </c>
      <c r="D47">
        <v>0</v>
      </c>
      <c r="E47" t="s">
        <v>18</v>
      </c>
      <c r="F47" t="s">
        <v>7</v>
      </c>
      <c r="G47" s="5">
        <v>45083.652083333334</v>
      </c>
      <c r="H47" s="5">
        <v>45057.419444444444</v>
      </c>
      <c r="I47" t="s">
        <v>20</v>
      </c>
    </row>
    <row r="48" spans="1:9" x14ac:dyDescent="0.2">
      <c r="A48" t="s">
        <v>226</v>
      </c>
      <c r="B48" t="s">
        <v>227</v>
      </c>
      <c r="C48" t="s">
        <v>57</v>
      </c>
      <c r="D48">
        <v>3</v>
      </c>
      <c r="E48" t="s">
        <v>18</v>
      </c>
      <c r="F48" t="s">
        <v>7</v>
      </c>
      <c r="G48" s="5">
        <v>45083.652083333334</v>
      </c>
      <c r="H48" s="5">
        <v>45078.709027777775</v>
      </c>
      <c r="I48" t="s">
        <v>20</v>
      </c>
    </row>
    <row r="49" spans="1:9" x14ac:dyDescent="0.2">
      <c r="A49" t="s">
        <v>220</v>
      </c>
      <c r="B49" t="s">
        <v>221</v>
      </c>
      <c r="C49" t="s">
        <v>57</v>
      </c>
      <c r="D49">
        <v>3</v>
      </c>
      <c r="E49" t="s">
        <v>18</v>
      </c>
      <c r="F49" t="s">
        <v>7</v>
      </c>
      <c r="G49" s="5">
        <v>45083.652083333334</v>
      </c>
      <c r="H49" s="5">
        <v>45076.480555555558</v>
      </c>
      <c r="I49" t="s">
        <v>20</v>
      </c>
    </row>
    <row r="50" spans="1:9" x14ac:dyDescent="0.2">
      <c r="A50" t="s">
        <v>216</v>
      </c>
      <c r="B50" t="s">
        <v>217</v>
      </c>
      <c r="C50" t="s">
        <v>57</v>
      </c>
      <c r="D50">
        <v>3</v>
      </c>
      <c r="E50" t="s">
        <v>18</v>
      </c>
      <c r="F50" t="s">
        <v>169</v>
      </c>
      <c r="H50" s="5">
        <v>45076.844444444447</v>
      </c>
      <c r="I50" t="s">
        <v>20</v>
      </c>
    </row>
    <row r="51" spans="1:9" x14ac:dyDescent="0.2">
      <c r="A51" t="s">
        <v>218</v>
      </c>
      <c r="B51" t="s">
        <v>228</v>
      </c>
      <c r="C51" t="s">
        <v>47</v>
      </c>
      <c r="D51">
        <v>5</v>
      </c>
      <c r="E51" t="s">
        <v>18</v>
      </c>
      <c r="F51" t="s">
        <v>64</v>
      </c>
      <c r="H51" s="5">
        <v>45076.571527777778</v>
      </c>
      <c r="I51" t="s">
        <v>91</v>
      </c>
    </row>
    <row r="52" spans="1:9" x14ac:dyDescent="0.2">
      <c r="A52" t="s">
        <v>210</v>
      </c>
      <c r="B52" t="s">
        <v>211</v>
      </c>
      <c r="C52" t="s">
        <v>47</v>
      </c>
      <c r="D52">
        <v>5</v>
      </c>
      <c r="E52" t="s">
        <v>18</v>
      </c>
      <c r="F52" t="s">
        <v>19</v>
      </c>
      <c r="H52" s="5">
        <v>45064.443055555559</v>
      </c>
      <c r="I52" t="s">
        <v>20</v>
      </c>
    </row>
    <row r="53" spans="1:9" x14ac:dyDescent="0.2">
      <c r="A53" t="s">
        <v>212</v>
      </c>
      <c r="B53" t="s">
        <v>222</v>
      </c>
      <c r="C53" t="s">
        <v>28</v>
      </c>
      <c r="D53">
        <v>5</v>
      </c>
      <c r="E53" t="s">
        <v>18</v>
      </c>
      <c r="F53" t="s">
        <v>90</v>
      </c>
      <c r="H53" s="5">
        <v>45064.441666666666</v>
      </c>
      <c r="I53" t="s">
        <v>20</v>
      </c>
    </row>
    <row r="54" spans="1:9" x14ac:dyDescent="0.2">
      <c r="A54" t="s">
        <v>158</v>
      </c>
      <c r="B54" t="s">
        <v>223</v>
      </c>
      <c r="C54" t="s">
        <v>57</v>
      </c>
      <c r="D54">
        <v>3</v>
      </c>
      <c r="E54" t="s">
        <v>18</v>
      </c>
      <c r="F54" t="s">
        <v>64</v>
      </c>
      <c r="H54" s="5">
        <v>45040.584027777775</v>
      </c>
      <c r="I54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7302-F51D-E549-9CFE-A8FAB4670471}">
  <dimension ref="A1:I52"/>
  <sheetViews>
    <sheetView workbookViewId="0">
      <selection activeCell="B54" sqref="B54"/>
    </sheetView>
  </sheetViews>
  <sheetFormatPr baseColWidth="10" defaultRowHeight="16" x14ac:dyDescent="0.2"/>
  <cols>
    <col min="1" max="1" width="18" bestFit="1" customWidth="1"/>
    <col min="2" max="2" width="80.6640625" bestFit="1" customWidth="1"/>
    <col min="3" max="3" width="23" bestFit="1" customWidth="1"/>
    <col min="4" max="4" width="23.33203125" bestFit="1" customWidth="1"/>
    <col min="5" max="5" width="29" bestFit="1" customWidth="1"/>
    <col min="6" max="6" width="20.5" bestFit="1" customWidth="1"/>
    <col min="7" max="7" width="20.1640625" bestFit="1" customWidth="1"/>
    <col min="8" max="9" width="15.83203125" bestFit="1" customWidth="1"/>
    <col min="10" max="10" width="22.6640625" bestFit="1" customWidth="1"/>
    <col min="11" max="11" width="9.6640625" bestFit="1" customWidth="1"/>
  </cols>
  <sheetData>
    <row r="1" spans="1:9" x14ac:dyDescent="0.2">
      <c r="A1" t="s">
        <v>0</v>
      </c>
      <c r="B1" t="s">
        <v>3</v>
      </c>
      <c r="C1" t="s">
        <v>10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14</v>
      </c>
    </row>
    <row r="2" spans="1:9" x14ac:dyDescent="0.2">
      <c r="A2" t="s">
        <v>44</v>
      </c>
      <c r="B2" t="s">
        <v>46</v>
      </c>
      <c r="C2" t="s">
        <v>47</v>
      </c>
      <c r="D2">
        <v>5</v>
      </c>
      <c r="E2" t="s">
        <v>27</v>
      </c>
      <c r="F2" t="s">
        <v>7</v>
      </c>
      <c r="G2" s="5">
        <v>44937.414583333331</v>
      </c>
      <c r="H2" s="5">
        <v>44930.530555555553</v>
      </c>
      <c r="I2" t="s">
        <v>20</v>
      </c>
    </row>
    <row r="3" spans="1:9" x14ac:dyDescent="0.2">
      <c r="A3" t="s">
        <v>29</v>
      </c>
      <c r="B3" t="s">
        <v>31</v>
      </c>
      <c r="D3">
        <v>0</v>
      </c>
      <c r="E3" t="s">
        <v>27</v>
      </c>
      <c r="F3" t="s">
        <v>32</v>
      </c>
      <c r="G3" s="5">
        <v>44937.450694444444</v>
      </c>
      <c r="H3" s="5">
        <v>44895.292361111111</v>
      </c>
      <c r="I3" t="s">
        <v>20</v>
      </c>
    </row>
    <row r="4" spans="1:9" x14ac:dyDescent="0.2">
      <c r="A4" t="s">
        <v>68</v>
      </c>
      <c r="B4" t="s">
        <v>127</v>
      </c>
      <c r="C4" t="s">
        <v>57</v>
      </c>
      <c r="D4">
        <v>3</v>
      </c>
      <c r="E4" t="s">
        <v>27</v>
      </c>
      <c r="F4" t="s">
        <v>7</v>
      </c>
      <c r="G4" s="5">
        <v>44942.410416666666</v>
      </c>
      <c r="H4" s="5">
        <v>44938.436805555553</v>
      </c>
      <c r="I4" t="s">
        <v>20</v>
      </c>
    </row>
    <row r="5" spans="1:9" x14ac:dyDescent="0.2">
      <c r="A5" t="s">
        <v>24</v>
      </c>
      <c r="B5" t="s">
        <v>26</v>
      </c>
      <c r="C5" t="s">
        <v>28</v>
      </c>
      <c r="D5">
        <v>9</v>
      </c>
      <c r="E5" t="s">
        <v>27</v>
      </c>
      <c r="F5" t="s">
        <v>7</v>
      </c>
      <c r="G5" s="5">
        <v>44956.410416666666</v>
      </c>
      <c r="H5" s="5">
        <v>44686.454861111109</v>
      </c>
      <c r="I5" t="s">
        <v>20</v>
      </c>
    </row>
    <row r="6" spans="1:9" x14ac:dyDescent="0.2">
      <c r="A6" t="s">
        <v>21</v>
      </c>
      <c r="B6" t="s">
        <v>23</v>
      </c>
      <c r="C6" t="s">
        <v>28</v>
      </c>
      <c r="D6">
        <v>9</v>
      </c>
      <c r="E6" t="s">
        <v>18</v>
      </c>
      <c r="F6" t="s">
        <v>7</v>
      </c>
      <c r="G6" s="5">
        <v>44964.416666666664</v>
      </c>
      <c r="H6" s="5">
        <v>44581.347916666666</v>
      </c>
      <c r="I6" t="s">
        <v>20</v>
      </c>
    </row>
    <row r="7" spans="1:9" x14ac:dyDescent="0.2">
      <c r="A7" t="s">
        <v>74</v>
      </c>
      <c r="B7" t="s">
        <v>76</v>
      </c>
      <c r="C7" t="s">
        <v>47</v>
      </c>
      <c r="D7">
        <v>5</v>
      </c>
      <c r="E7" t="s">
        <v>18</v>
      </c>
      <c r="F7" t="s">
        <v>7</v>
      </c>
      <c r="G7" s="5">
        <v>44966.604166666664</v>
      </c>
      <c r="H7" s="5">
        <v>44963.671527777777</v>
      </c>
      <c r="I7" t="s">
        <v>20</v>
      </c>
    </row>
    <row r="8" spans="1:9" x14ac:dyDescent="0.2">
      <c r="A8" t="s">
        <v>41</v>
      </c>
      <c r="B8" t="s">
        <v>43</v>
      </c>
      <c r="C8" t="s">
        <v>28</v>
      </c>
      <c r="D8">
        <v>9</v>
      </c>
      <c r="E8" t="s">
        <v>27</v>
      </c>
      <c r="F8" t="s">
        <v>7</v>
      </c>
      <c r="G8" s="5">
        <v>44970.412499999999</v>
      </c>
      <c r="H8" s="5">
        <v>44917.637499999997</v>
      </c>
      <c r="I8" t="s">
        <v>20</v>
      </c>
    </row>
    <row r="9" spans="1:9" x14ac:dyDescent="0.2">
      <c r="A9" t="s">
        <v>58</v>
      </c>
      <c r="B9" t="s">
        <v>60</v>
      </c>
      <c r="D9">
        <v>0</v>
      </c>
      <c r="E9" t="s">
        <v>27</v>
      </c>
      <c r="F9" t="s">
        <v>7</v>
      </c>
      <c r="G9" s="5">
        <v>44972.605555555558</v>
      </c>
      <c r="H9" s="5">
        <v>44932.480555555558</v>
      </c>
      <c r="I9" t="s">
        <v>20</v>
      </c>
    </row>
    <row r="10" spans="1:9" x14ac:dyDescent="0.2">
      <c r="A10" t="s">
        <v>71</v>
      </c>
      <c r="B10" t="s">
        <v>128</v>
      </c>
      <c r="C10" t="s">
        <v>47</v>
      </c>
      <c r="D10">
        <v>5</v>
      </c>
      <c r="E10" t="s">
        <v>27</v>
      </c>
      <c r="F10" t="s">
        <v>7</v>
      </c>
      <c r="G10" s="5">
        <v>44972.606249999997</v>
      </c>
      <c r="H10" s="5">
        <v>44963.666666666664</v>
      </c>
      <c r="I10" t="s">
        <v>20</v>
      </c>
    </row>
    <row r="11" spans="1:9" x14ac:dyDescent="0.2">
      <c r="A11" t="s">
        <v>51</v>
      </c>
      <c r="B11" t="s">
        <v>53</v>
      </c>
      <c r="D11">
        <v>0</v>
      </c>
      <c r="E11" t="s">
        <v>27</v>
      </c>
      <c r="F11" t="s">
        <v>7</v>
      </c>
      <c r="G11" s="5">
        <v>44972.689583333333</v>
      </c>
      <c r="H11" s="5">
        <v>44932.474999999999</v>
      </c>
      <c r="I11" t="s">
        <v>20</v>
      </c>
    </row>
    <row r="12" spans="1:9" x14ac:dyDescent="0.2">
      <c r="A12" t="s">
        <v>80</v>
      </c>
      <c r="B12" t="s">
        <v>147</v>
      </c>
      <c r="D12">
        <v>0</v>
      </c>
      <c r="E12" t="s">
        <v>27</v>
      </c>
      <c r="F12" t="s">
        <v>7</v>
      </c>
      <c r="G12" s="5">
        <v>44977.410416666666</v>
      </c>
      <c r="H12" s="5">
        <v>44970.59652777778</v>
      </c>
      <c r="I12" t="s">
        <v>83</v>
      </c>
    </row>
    <row r="13" spans="1:9" x14ac:dyDescent="0.2">
      <c r="A13" t="s">
        <v>77</v>
      </c>
      <c r="B13" t="s">
        <v>79</v>
      </c>
      <c r="C13" t="s">
        <v>57</v>
      </c>
      <c r="D13">
        <v>3</v>
      </c>
      <c r="E13" t="s">
        <v>27</v>
      </c>
      <c r="F13" t="s">
        <v>7</v>
      </c>
      <c r="G13" s="5">
        <v>44978.406944444447</v>
      </c>
      <c r="H13" s="5">
        <v>44966.484027777777</v>
      </c>
      <c r="I13" t="s">
        <v>20</v>
      </c>
    </row>
    <row r="14" spans="1:9" x14ac:dyDescent="0.2">
      <c r="A14" t="s">
        <v>84</v>
      </c>
      <c r="B14" t="s">
        <v>86</v>
      </c>
      <c r="C14" t="s">
        <v>57</v>
      </c>
      <c r="D14">
        <v>3</v>
      </c>
      <c r="E14" t="s">
        <v>27</v>
      </c>
      <c r="F14" t="s">
        <v>7</v>
      </c>
      <c r="G14" s="5">
        <v>44984.40902777778</v>
      </c>
      <c r="H14" s="5">
        <v>44971.796527777777</v>
      </c>
      <c r="I14" t="s">
        <v>20</v>
      </c>
    </row>
    <row r="15" spans="1:9" x14ac:dyDescent="0.2">
      <c r="A15" t="s">
        <v>92</v>
      </c>
      <c r="B15" t="s">
        <v>94</v>
      </c>
      <c r="C15" t="s">
        <v>28</v>
      </c>
      <c r="D15">
        <v>9</v>
      </c>
      <c r="E15" t="s">
        <v>27</v>
      </c>
      <c r="F15" t="s">
        <v>7</v>
      </c>
      <c r="G15" s="5">
        <v>44986.466666666667</v>
      </c>
      <c r="H15" s="5">
        <v>44972.616666666669</v>
      </c>
      <c r="I15" t="s">
        <v>20</v>
      </c>
    </row>
    <row r="16" spans="1:9" x14ac:dyDescent="0.2">
      <c r="A16" t="s">
        <v>95</v>
      </c>
      <c r="B16" t="s">
        <v>97</v>
      </c>
      <c r="C16" t="s">
        <v>57</v>
      </c>
      <c r="D16">
        <v>3</v>
      </c>
      <c r="E16" t="s">
        <v>27</v>
      </c>
      <c r="F16" t="s">
        <v>7</v>
      </c>
      <c r="G16" s="5">
        <v>44987.581944444442</v>
      </c>
      <c r="H16" s="5">
        <v>44973.540972222225</v>
      </c>
      <c r="I16" t="s">
        <v>20</v>
      </c>
    </row>
    <row r="17" spans="1:9" x14ac:dyDescent="0.2">
      <c r="A17" t="s">
        <v>130</v>
      </c>
      <c r="B17" t="s">
        <v>146</v>
      </c>
      <c r="C17" t="s">
        <v>119</v>
      </c>
      <c r="D17">
        <v>1</v>
      </c>
      <c r="E17" t="s">
        <v>18</v>
      </c>
      <c r="F17" t="s">
        <v>7</v>
      </c>
      <c r="G17" s="5">
        <v>44998.480555555558</v>
      </c>
      <c r="H17" s="5">
        <v>44994.469444444447</v>
      </c>
      <c r="I17" t="s">
        <v>20</v>
      </c>
    </row>
    <row r="18" spans="1:9" x14ac:dyDescent="0.2">
      <c r="A18" t="s">
        <v>65</v>
      </c>
      <c r="B18" t="s">
        <v>67</v>
      </c>
      <c r="D18">
        <v>0</v>
      </c>
      <c r="E18" t="s">
        <v>27</v>
      </c>
      <c r="F18" t="s">
        <v>7</v>
      </c>
      <c r="G18" s="5">
        <v>45002.408333333333</v>
      </c>
      <c r="H18" s="5">
        <v>44932.495138888888</v>
      </c>
      <c r="I18" t="s">
        <v>20</v>
      </c>
    </row>
    <row r="19" spans="1:9" x14ac:dyDescent="0.2">
      <c r="A19" t="s">
        <v>61</v>
      </c>
      <c r="B19" t="s">
        <v>63</v>
      </c>
      <c r="D19">
        <v>0</v>
      </c>
      <c r="E19" t="s">
        <v>27</v>
      </c>
      <c r="F19" t="s">
        <v>7</v>
      </c>
      <c r="G19" s="5">
        <v>45002.408333333333</v>
      </c>
      <c r="H19" s="5">
        <v>44932.482638888891</v>
      </c>
      <c r="I19" t="s">
        <v>20</v>
      </c>
    </row>
    <row r="20" spans="1:9" x14ac:dyDescent="0.2">
      <c r="A20" t="s">
        <v>116</v>
      </c>
      <c r="B20" t="s">
        <v>129</v>
      </c>
      <c r="C20" t="s">
        <v>119</v>
      </c>
      <c r="D20">
        <v>1</v>
      </c>
      <c r="E20" t="s">
        <v>27</v>
      </c>
      <c r="F20" t="s">
        <v>7</v>
      </c>
      <c r="G20" s="5">
        <v>45002.410416666666</v>
      </c>
      <c r="H20" s="5">
        <v>44988.454861111109</v>
      </c>
      <c r="I20" t="s">
        <v>20</v>
      </c>
    </row>
    <row r="21" spans="1:9" x14ac:dyDescent="0.2">
      <c r="A21" t="s">
        <v>87</v>
      </c>
      <c r="B21" t="s">
        <v>89</v>
      </c>
      <c r="C21" t="s">
        <v>28</v>
      </c>
      <c r="D21">
        <v>9</v>
      </c>
      <c r="E21" t="s">
        <v>27</v>
      </c>
      <c r="F21" t="s">
        <v>7</v>
      </c>
      <c r="G21" s="5">
        <v>45002.411111111112</v>
      </c>
      <c r="H21" s="5">
        <v>44972.574305555558</v>
      </c>
      <c r="I21" t="s">
        <v>91</v>
      </c>
    </row>
    <row r="22" spans="1:9" x14ac:dyDescent="0.2">
      <c r="A22" t="s">
        <v>120</v>
      </c>
      <c r="B22" t="s">
        <v>122</v>
      </c>
      <c r="C22" t="s">
        <v>57</v>
      </c>
      <c r="D22">
        <v>3</v>
      </c>
      <c r="E22" t="s">
        <v>27</v>
      </c>
      <c r="F22" t="s">
        <v>7</v>
      </c>
      <c r="G22" s="5">
        <v>45002.411111111112</v>
      </c>
      <c r="H22" s="5">
        <v>44989.40347222222</v>
      </c>
      <c r="I22" t="s">
        <v>20</v>
      </c>
    </row>
    <row r="23" spans="1:9" x14ac:dyDescent="0.2">
      <c r="A23" t="s">
        <v>15</v>
      </c>
      <c r="B23" t="s">
        <v>17</v>
      </c>
      <c r="D23">
        <v>0</v>
      </c>
      <c r="E23" t="s">
        <v>18</v>
      </c>
      <c r="F23" t="s">
        <v>7</v>
      </c>
      <c r="G23" s="5">
        <v>45012.40902777778</v>
      </c>
      <c r="H23" s="5">
        <v>44012.911805555559</v>
      </c>
      <c r="I23" t="s">
        <v>20</v>
      </c>
    </row>
    <row r="24" spans="1:9" x14ac:dyDescent="0.2">
      <c r="A24" t="s">
        <v>113</v>
      </c>
      <c r="B24" t="s">
        <v>115</v>
      </c>
      <c r="C24" t="s">
        <v>47</v>
      </c>
      <c r="D24">
        <v>3</v>
      </c>
      <c r="E24" t="s">
        <v>18</v>
      </c>
      <c r="F24" t="s">
        <v>7</v>
      </c>
      <c r="G24" s="5">
        <v>45013.573611111111</v>
      </c>
      <c r="H24" s="5">
        <v>44986.536111111112</v>
      </c>
      <c r="I24" t="s">
        <v>20</v>
      </c>
    </row>
    <row r="25" spans="1:9" x14ac:dyDescent="0.2">
      <c r="A25" t="s">
        <v>110</v>
      </c>
      <c r="B25" t="s">
        <v>112</v>
      </c>
      <c r="C25" t="s">
        <v>47</v>
      </c>
      <c r="D25">
        <v>5</v>
      </c>
      <c r="E25" t="s">
        <v>18</v>
      </c>
      <c r="F25" t="s">
        <v>7</v>
      </c>
      <c r="G25" s="5">
        <v>45013.574305555558</v>
      </c>
      <c r="H25" s="5">
        <v>44986.535416666666</v>
      </c>
      <c r="I25" t="s">
        <v>20</v>
      </c>
    </row>
    <row r="26" spans="1:9" x14ac:dyDescent="0.2">
      <c r="A26" t="s">
        <v>54</v>
      </c>
      <c r="B26" t="s">
        <v>189</v>
      </c>
      <c r="C26" t="s">
        <v>57</v>
      </c>
      <c r="D26">
        <v>3</v>
      </c>
      <c r="E26" t="s">
        <v>18</v>
      </c>
      <c r="F26" t="s">
        <v>7</v>
      </c>
      <c r="G26" s="5">
        <v>45014.409722222219</v>
      </c>
      <c r="H26" s="5">
        <v>44932.479166666664</v>
      </c>
      <c r="I26" t="s">
        <v>20</v>
      </c>
    </row>
    <row r="27" spans="1:9" x14ac:dyDescent="0.2">
      <c r="A27" t="s">
        <v>174</v>
      </c>
      <c r="B27" t="s">
        <v>175</v>
      </c>
      <c r="C27" t="s">
        <v>57</v>
      </c>
      <c r="D27">
        <v>3</v>
      </c>
      <c r="E27" t="s">
        <v>27</v>
      </c>
      <c r="F27" t="s">
        <v>7</v>
      </c>
      <c r="G27" s="5">
        <v>45014.45208333333</v>
      </c>
      <c r="H27" s="5">
        <v>45008.479166666664</v>
      </c>
      <c r="I27" t="s">
        <v>20</v>
      </c>
    </row>
    <row r="28" spans="1:9" x14ac:dyDescent="0.2">
      <c r="A28" t="s">
        <v>124</v>
      </c>
      <c r="B28" t="s">
        <v>190</v>
      </c>
      <c r="C28" t="s">
        <v>47</v>
      </c>
      <c r="D28">
        <v>5</v>
      </c>
      <c r="E28" t="s">
        <v>27</v>
      </c>
      <c r="F28" t="s">
        <v>7</v>
      </c>
      <c r="G28" s="5">
        <v>45019.407638888886</v>
      </c>
      <c r="H28" s="5">
        <v>44989.419444444444</v>
      </c>
      <c r="I28" t="s">
        <v>20</v>
      </c>
    </row>
    <row r="29" spans="1:9" x14ac:dyDescent="0.2">
      <c r="A29" t="s">
        <v>98</v>
      </c>
      <c r="B29" t="s">
        <v>100</v>
      </c>
      <c r="C29" t="s">
        <v>47</v>
      </c>
      <c r="D29">
        <v>5</v>
      </c>
      <c r="E29" t="s">
        <v>18</v>
      </c>
      <c r="F29" t="s">
        <v>7</v>
      </c>
      <c r="G29" s="5">
        <v>45021.40902777778</v>
      </c>
      <c r="H29" s="5">
        <v>44981.439583333333</v>
      </c>
      <c r="I29" t="s">
        <v>91</v>
      </c>
    </row>
    <row r="30" spans="1:9" x14ac:dyDescent="0.2">
      <c r="A30" t="s">
        <v>150</v>
      </c>
      <c r="B30" t="s">
        <v>173</v>
      </c>
      <c r="C30" t="s">
        <v>47</v>
      </c>
      <c r="D30">
        <v>5</v>
      </c>
      <c r="E30" t="s">
        <v>18</v>
      </c>
      <c r="F30" t="s">
        <v>7</v>
      </c>
      <c r="G30" s="5">
        <v>45027.620833333334</v>
      </c>
      <c r="H30" s="5">
        <v>45019.459027777775</v>
      </c>
      <c r="I30" t="s">
        <v>20</v>
      </c>
    </row>
    <row r="31" spans="1:9" x14ac:dyDescent="0.2">
      <c r="A31" t="s">
        <v>152</v>
      </c>
      <c r="B31" t="s">
        <v>171</v>
      </c>
      <c r="D31">
        <v>0</v>
      </c>
      <c r="E31" t="s">
        <v>18</v>
      </c>
      <c r="F31" t="s">
        <v>7</v>
      </c>
      <c r="G31" s="5">
        <v>45028.409722222219</v>
      </c>
      <c r="H31" s="5">
        <v>45022.413888888892</v>
      </c>
      <c r="I31" t="s">
        <v>83</v>
      </c>
    </row>
    <row r="32" spans="1:9" x14ac:dyDescent="0.2">
      <c r="A32" t="s">
        <v>151</v>
      </c>
      <c r="B32" t="s">
        <v>172</v>
      </c>
      <c r="C32" t="s">
        <v>57</v>
      </c>
      <c r="D32">
        <v>3</v>
      </c>
      <c r="E32" t="s">
        <v>18</v>
      </c>
      <c r="F32" t="s">
        <v>7</v>
      </c>
      <c r="G32" s="5">
        <v>45028.502083333333</v>
      </c>
      <c r="H32" s="5">
        <v>45020.638888888891</v>
      </c>
      <c r="I32" t="s">
        <v>20</v>
      </c>
    </row>
    <row r="33" spans="1:9" x14ac:dyDescent="0.2">
      <c r="A33" t="s">
        <v>148</v>
      </c>
      <c r="B33" t="s">
        <v>149</v>
      </c>
      <c r="C33" t="s">
        <v>57</v>
      </c>
      <c r="D33">
        <v>3</v>
      </c>
      <c r="E33" t="s">
        <v>27</v>
      </c>
      <c r="F33" t="s">
        <v>7</v>
      </c>
      <c r="G33" s="5">
        <v>45033.407638888886</v>
      </c>
      <c r="H33" s="5">
        <v>45015.64166666667</v>
      </c>
      <c r="I33" t="s">
        <v>20</v>
      </c>
    </row>
    <row r="34" spans="1:9" x14ac:dyDescent="0.2">
      <c r="A34" t="s">
        <v>155</v>
      </c>
      <c r="B34" t="s">
        <v>156</v>
      </c>
      <c r="C34" t="s">
        <v>47</v>
      </c>
      <c r="D34">
        <v>5</v>
      </c>
      <c r="E34" t="s">
        <v>18</v>
      </c>
      <c r="F34" t="s">
        <v>7</v>
      </c>
      <c r="G34" s="5">
        <v>45033.697916666664</v>
      </c>
      <c r="H34" s="5">
        <v>45029.436805555553</v>
      </c>
      <c r="I34" t="s">
        <v>20</v>
      </c>
    </row>
    <row r="35" spans="1:9" x14ac:dyDescent="0.2">
      <c r="A35" t="s">
        <v>154</v>
      </c>
      <c r="B35" t="s">
        <v>167</v>
      </c>
      <c r="C35" t="s">
        <v>119</v>
      </c>
      <c r="D35">
        <v>1</v>
      </c>
      <c r="E35" t="s">
        <v>18</v>
      </c>
      <c r="F35" t="s">
        <v>7</v>
      </c>
      <c r="G35" s="5">
        <v>45041.425000000003</v>
      </c>
      <c r="H35" s="5">
        <v>45041.367361111108</v>
      </c>
      <c r="I35" t="s">
        <v>20</v>
      </c>
    </row>
    <row r="36" spans="1:9" x14ac:dyDescent="0.2">
      <c r="A36" t="s">
        <v>107</v>
      </c>
      <c r="B36" t="s">
        <v>109</v>
      </c>
      <c r="C36" t="s">
        <v>57</v>
      </c>
      <c r="D36">
        <v>3</v>
      </c>
      <c r="E36" t="s">
        <v>18</v>
      </c>
      <c r="F36" t="s">
        <v>7</v>
      </c>
      <c r="G36" s="5">
        <v>45042.416666666664</v>
      </c>
      <c r="H36" s="5">
        <v>44986.404166666667</v>
      </c>
      <c r="I36" t="s">
        <v>20</v>
      </c>
    </row>
    <row r="37" spans="1:9" x14ac:dyDescent="0.2">
      <c r="A37" t="s">
        <v>157</v>
      </c>
      <c r="B37" t="s">
        <v>191</v>
      </c>
      <c r="C37" t="s">
        <v>57</v>
      </c>
      <c r="D37">
        <v>3</v>
      </c>
      <c r="E37" t="s">
        <v>18</v>
      </c>
      <c r="F37" t="s">
        <v>7</v>
      </c>
      <c r="G37" s="5">
        <v>45049.412499999999</v>
      </c>
      <c r="H37" s="5">
        <v>45037.464583333334</v>
      </c>
      <c r="I37" t="s">
        <v>91</v>
      </c>
    </row>
    <row r="38" spans="1:9" x14ac:dyDescent="0.2">
      <c r="A38" t="s">
        <v>162</v>
      </c>
      <c r="B38" t="s">
        <v>192</v>
      </c>
      <c r="C38" t="s">
        <v>119</v>
      </c>
      <c r="D38">
        <v>1</v>
      </c>
      <c r="E38" t="s">
        <v>18</v>
      </c>
      <c r="F38" t="s">
        <v>7</v>
      </c>
      <c r="G38" s="5">
        <v>45050.631249999999</v>
      </c>
      <c r="H38" s="5">
        <v>45048.774305555555</v>
      </c>
      <c r="I38" t="s">
        <v>20</v>
      </c>
    </row>
    <row r="39" spans="1:9" x14ac:dyDescent="0.2">
      <c r="A39" t="s">
        <v>208</v>
      </c>
      <c r="B39" t="s">
        <v>209</v>
      </c>
      <c r="C39" t="s">
        <v>119</v>
      </c>
      <c r="D39">
        <v>1</v>
      </c>
      <c r="E39" t="s">
        <v>18</v>
      </c>
      <c r="F39" t="s">
        <v>7</v>
      </c>
      <c r="G39" s="5">
        <v>45064.711805555555</v>
      </c>
      <c r="H39" s="5">
        <v>45064.438194444447</v>
      </c>
      <c r="I39" t="s">
        <v>20</v>
      </c>
    </row>
    <row r="40" spans="1:9" x14ac:dyDescent="0.2">
      <c r="A40" t="s">
        <v>193</v>
      </c>
      <c r="B40" t="s">
        <v>204</v>
      </c>
      <c r="C40" t="s">
        <v>119</v>
      </c>
      <c r="D40">
        <v>1</v>
      </c>
      <c r="E40" t="s">
        <v>18</v>
      </c>
      <c r="F40" t="s">
        <v>7</v>
      </c>
      <c r="G40" s="5">
        <v>45064.717361111114</v>
      </c>
      <c r="H40" s="5">
        <v>45051.440972222219</v>
      </c>
      <c r="I40" t="s">
        <v>20</v>
      </c>
    </row>
    <row r="41" spans="1:9" x14ac:dyDescent="0.2">
      <c r="A41" t="s">
        <v>101</v>
      </c>
      <c r="B41" t="s">
        <v>199</v>
      </c>
      <c r="C41" t="s">
        <v>47</v>
      </c>
      <c r="D41">
        <v>5</v>
      </c>
      <c r="E41" t="s">
        <v>18</v>
      </c>
      <c r="F41" t="s">
        <v>7</v>
      </c>
      <c r="G41" s="5">
        <v>45071.408333333333</v>
      </c>
      <c r="H41" s="5">
        <v>44986.401388888888</v>
      </c>
      <c r="I41" t="s">
        <v>20</v>
      </c>
    </row>
    <row r="42" spans="1:9" x14ac:dyDescent="0.2">
      <c r="A42" t="s">
        <v>159</v>
      </c>
      <c r="B42" t="s">
        <v>195</v>
      </c>
      <c r="C42" t="s">
        <v>57</v>
      </c>
      <c r="D42">
        <v>3</v>
      </c>
      <c r="E42" t="s">
        <v>18</v>
      </c>
      <c r="F42" t="s">
        <v>7</v>
      </c>
      <c r="G42" s="5">
        <v>45071.408333333333</v>
      </c>
      <c r="H42" s="5">
        <v>45043.493750000001</v>
      </c>
      <c r="I42" t="s">
        <v>20</v>
      </c>
    </row>
    <row r="43" spans="1:9" x14ac:dyDescent="0.2">
      <c r="A43" t="s">
        <v>214</v>
      </c>
      <c r="B43" t="s">
        <v>215</v>
      </c>
      <c r="C43" t="s">
        <v>57</v>
      </c>
      <c r="D43">
        <v>3</v>
      </c>
      <c r="E43" t="s">
        <v>18</v>
      </c>
      <c r="F43" t="s">
        <v>7</v>
      </c>
      <c r="G43" s="5">
        <v>45078.40902777778</v>
      </c>
      <c r="H43" s="5">
        <v>45069.567361111112</v>
      </c>
      <c r="I43" t="s">
        <v>20</v>
      </c>
    </row>
    <row r="44" spans="1:9" x14ac:dyDescent="0.2">
      <c r="A44" t="s">
        <v>216</v>
      </c>
      <c r="B44" t="s">
        <v>217</v>
      </c>
      <c r="C44" t="s">
        <v>57</v>
      </c>
      <c r="D44">
        <v>3</v>
      </c>
      <c r="E44" t="s">
        <v>18</v>
      </c>
      <c r="F44" t="s">
        <v>90</v>
      </c>
      <c r="H44" s="5">
        <v>45076.844444444447</v>
      </c>
      <c r="I44" t="s">
        <v>20</v>
      </c>
    </row>
    <row r="45" spans="1:9" x14ac:dyDescent="0.2">
      <c r="A45" t="s">
        <v>218</v>
      </c>
      <c r="B45" t="s">
        <v>219</v>
      </c>
      <c r="C45" t="s">
        <v>47</v>
      </c>
      <c r="D45">
        <v>5</v>
      </c>
      <c r="E45" t="s">
        <v>18</v>
      </c>
      <c r="F45" t="s">
        <v>19</v>
      </c>
      <c r="H45" s="5">
        <v>45076.571527777778</v>
      </c>
      <c r="I45" t="s">
        <v>91</v>
      </c>
    </row>
    <row r="46" spans="1:9" x14ac:dyDescent="0.2">
      <c r="A46" t="s">
        <v>220</v>
      </c>
      <c r="B46" t="s">
        <v>221</v>
      </c>
      <c r="C46" t="s">
        <v>57</v>
      </c>
      <c r="D46">
        <v>3</v>
      </c>
      <c r="E46" t="s">
        <v>18</v>
      </c>
      <c r="F46" t="s">
        <v>90</v>
      </c>
      <c r="H46" s="5">
        <v>45076.480555555558</v>
      </c>
      <c r="I46" t="s">
        <v>20</v>
      </c>
    </row>
    <row r="47" spans="1:9" x14ac:dyDescent="0.2">
      <c r="A47" t="s">
        <v>210</v>
      </c>
      <c r="B47" t="s">
        <v>211</v>
      </c>
      <c r="C47" t="s">
        <v>47</v>
      </c>
      <c r="D47">
        <v>5</v>
      </c>
      <c r="E47" t="s">
        <v>18</v>
      </c>
      <c r="F47" t="s">
        <v>19</v>
      </c>
      <c r="H47" s="5">
        <v>45064.443055555559</v>
      </c>
      <c r="I47" t="s">
        <v>20</v>
      </c>
    </row>
    <row r="48" spans="1:9" x14ac:dyDescent="0.2">
      <c r="A48" t="s">
        <v>212</v>
      </c>
      <c r="B48" t="s">
        <v>222</v>
      </c>
      <c r="C48" t="s">
        <v>28</v>
      </c>
      <c r="D48">
        <v>5</v>
      </c>
      <c r="E48" t="s">
        <v>18</v>
      </c>
      <c r="F48" t="s">
        <v>90</v>
      </c>
      <c r="H48" s="5">
        <v>45064.441666666666</v>
      </c>
      <c r="I48" t="s">
        <v>20</v>
      </c>
    </row>
    <row r="49" spans="1:9" x14ac:dyDescent="0.2">
      <c r="A49" t="s">
        <v>202</v>
      </c>
      <c r="B49" t="s">
        <v>203</v>
      </c>
      <c r="D49">
        <v>0</v>
      </c>
      <c r="E49" t="s">
        <v>18</v>
      </c>
      <c r="F49" t="s">
        <v>123</v>
      </c>
      <c r="H49" s="5">
        <v>45057.419444444444</v>
      </c>
      <c r="I49" t="s">
        <v>20</v>
      </c>
    </row>
    <row r="50" spans="1:9" x14ac:dyDescent="0.2">
      <c r="A50" t="s">
        <v>158</v>
      </c>
      <c r="B50" t="s">
        <v>223</v>
      </c>
      <c r="C50" t="s">
        <v>57</v>
      </c>
      <c r="D50">
        <v>3</v>
      </c>
      <c r="E50" t="s">
        <v>18</v>
      </c>
      <c r="F50" t="s">
        <v>64</v>
      </c>
      <c r="H50" s="5">
        <v>45040.584027777775</v>
      </c>
      <c r="I50" t="s">
        <v>20</v>
      </c>
    </row>
    <row r="51" spans="1:9" x14ac:dyDescent="0.2">
      <c r="A51" t="s">
        <v>104</v>
      </c>
      <c r="B51" t="s">
        <v>177</v>
      </c>
      <c r="C51" t="s">
        <v>47</v>
      </c>
      <c r="D51">
        <v>5</v>
      </c>
      <c r="E51" t="s">
        <v>18</v>
      </c>
      <c r="F51" t="s">
        <v>178</v>
      </c>
      <c r="H51" s="5">
        <v>44986.402083333334</v>
      </c>
      <c r="I51" t="s">
        <v>20</v>
      </c>
    </row>
    <row r="52" spans="1:9" x14ac:dyDescent="0.2">
      <c r="A52" t="s">
        <v>48</v>
      </c>
      <c r="B52" t="s">
        <v>50</v>
      </c>
      <c r="D52">
        <v>0</v>
      </c>
      <c r="E52" t="s">
        <v>18</v>
      </c>
      <c r="F52" t="s">
        <v>64</v>
      </c>
      <c r="H52" s="5">
        <v>44932.472916666666</v>
      </c>
      <c r="I52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E0DA-9AD5-EE48-84E4-9CF4ED169985}">
  <dimension ref="A1:I54"/>
  <sheetViews>
    <sheetView zoomScale="87" workbookViewId="0">
      <selection activeCell="A2" sqref="A2:I48"/>
    </sheetView>
  </sheetViews>
  <sheetFormatPr baseColWidth="10" defaultRowHeight="16" x14ac:dyDescent="0.2"/>
  <cols>
    <col min="1" max="1" width="18" bestFit="1" customWidth="1"/>
    <col min="2" max="2" width="28.83203125" customWidth="1"/>
    <col min="3" max="3" width="39.6640625" bestFit="1" customWidth="1"/>
    <col min="4" max="4" width="80.6640625" bestFit="1" customWidth="1"/>
    <col min="5" max="5" width="23" bestFit="1" customWidth="1"/>
    <col min="6" max="6" width="23.33203125" bestFit="1" customWidth="1"/>
    <col min="7" max="7" width="29" bestFit="1" customWidth="1"/>
    <col min="8" max="8" width="20.5" bestFit="1" customWidth="1"/>
    <col min="9" max="9" width="20.1640625" bestFit="1" customWidth="1"/>
    <col min="10" max="11" width="15.83203125" bestFit="1" customWidth="1"/>
    <col min="12" max="12" width="22.6640625" bestFit="1" customWidth="1"/>
    <col min="13" max="13" width="9.6640625" bestFit="1" customWidth="1"/>
  </cols>
  <sheetData>
    <row r="1" spans="1:9" x14ac:dyDescent="0.2">
      <c r="A1" t="s">
        <v>0</v>
      </c>
      <c r="B1" t="s">
        <v>3</v>
      </c>
      <c r="C1" t="s">
        <v>10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14</v>
      </c>
    </row>
    <row r="2" spans="1:9" x14ac:dyDescent="0.2">
      <c r="A2" t="s">
        <v>44</v>
      </c>
      <c r="B2" t="s">
        <v>46</v>
      </c>
      <c r="C2" t="s">
        <v>47</v>
      </c>
      <c r="D2">
        <v>5</v>
      </c>
      <c r="E2" t="s">
        <v>27</v>
      </c>
      <c r="F2" t="s">
        <v>7</v>
      </c>
      <c r="G2" s="5">
        <v>44937.414583333331</v>
      </c>
      <c r="H2" s="5">
        <v>44930.530555555553</v>
      </c>
      <c r="I2" t="s">
        <v>20</v>
      </c>
    </row>
    <row r="3" spans="1:9" x14ac:dyDescent="0.2">
      <c r="A3" t="s">
        <v>29</v>
      </c>
      <c r="B3" t="s">
        <v>31</v>
      </c>
      <c r="D3">
        <v>0</v>
      </c>
      <c r="E3" t="s">
        <v>27</v>
      </c>
      <c r="F3" t="s">
        <v>32</v>
      </c>
      <c r="G3" s="5">
        <v>44937.450694444444</v>
      </c>
      <c r="H3" s="5">
        <v>44895.292361111111</v>
      </c>
      <c r="I3" t="s">
        <v>20</v>
      </c>
    </row>
    <row r="4" spans="1:9" x14ac:dyDescent="0.2">
      <c r="A4" t="s">
        <v>68</v>
      </c>
      <c r="B4" t="s">
        <v>70</v>
      </c>
      <c r="C4" t="s">
        <v>57</v>
      </c>
      <c r="D4">
        <v>3</v>
      </c>
      <c r="E4" t="s">
        <v>27</v>
      </c>
      <c r="F4" t="s">
        <v>7</v>
      </c>
      <c r="G4" s="5">
        <v>44942.410416666666</v>
      </c>
      <c r="H4" s="5">
        <v>44938.436805555553</v>
      </c>
      <c r="I4" t="s">
        <v>20</v>
      </c>
    </row>
    <row r="5" spans="1:9" x14ac:dyDescent="0.2">
      <c r="A5" t="s">
        <v>24</v>
      </c>
      <c r="B5" t="s">
        <v>26</v>
      </c>
      <c r="C5" t="s">
        <v>28</v>
      </c>
      <c r="D5">
        <v>9</v>
      </c>
      <c r="E5" t="s">
        <v>27</v>
      </c>
      <c r="F5" t="s">
        <v>7</v>
      </c>
      <c r="G5" s="5">
        <v>44956.410416666666</v>
      </c>
      <c r="H5" s="5">
        <v>44686.454861111109</v>
      </c>
      <c r="I5" t="s">
        <v>20</v>
      </c>
    </row>
    <row r="6" spans="1:9" x14ac:dyDescent="0.2">
      <c r="A6" t="s">
        <v>21</v>
      </c>
      <c r="B6" t="s">
        <v>23</v>
      </c>
      <c r="C6" t="s">
        <v>28</v>
      </c>
      <c r="D6">
        <v>9</v>
      </c>
      <c r="E6" t="s">
        <v>18</v>
      </c>
      <c r="F6" t="s">
        <v>7</v>
      </c>
      <c r="G6" s="5">
        <v>44964.416666666664</v>
      </c>
      <c r="H6" s="5">
        <v>44581.347916666666</v>
      </c>
      <c r="I6" t="s">
        <v>20</v>
      </c>
    </row>
    <row r="7" spans="1:9" x14ac:dyDescent="0.2">
      <c r="A7" t="s">
        <v>74</v>
      </c>
      <c r="B7" t="s">
        <v>76</v>
      </c>
      <c r="C7" t="s">
        <v>47</v>
      </c>
      <c r="D7">
        <v>5</v>
      </c>
      <c r="E7" t="s">
        <v>18</v>
      </c>
      <c r="F7" t="s">
        <v>7</v>
      </c>
      <c r="G7" s="5">
        <v>44966.604166666664</v>
      </c>
      <c r="H7" s="5">
        <v>44963.671527777777</v>
      </c>
      <c r="I7" t="s">
        <v>20</v>
      </c>
    </row>
    <row r="8" spans="1:9" x14ac:dyDescent="0.2">
      <c r="A8" t="s">
        <v>41</v>
      </c>
      <c r="B8" t="s">
        <v>43</v>
      </c>
      <c r="C8" t="s">
        <v>28</v>
      </c>
      <c r="D8">
        <v>9</v>
      </c>
      <c r="E8" t="s">
        <v>27</v>
      </c>
      <c r="F8" t="s">
        <v>7</v>
      </c>
      <c r="G8" s="5">
        <v>44970.412499999999</v>
      </c>
      <c r="H8" s="5">
        <v>44917.637499999997</v>
      </c>
      <c r="I8" t="s">
        <v>20</v>
      </c>
    </row>
    <row r="9" spans="1:9" x14ac:dyDescent="0.2">
      <c r="A9" t="s">
        <v>58</v>
      </c>
      <c r="B9" t="s">
        <v>60</v>
      </c>
      <c r="D9">
        <v>0</v>
      </c>
      <c r="E9" t="s">
        <v>27</v>
      </c>
      <c r="F9" t="s">
        <v>7</v>
      </c>
      <c r="G9" s="5">
        <v>44972.605555555558</v>
      </c>
      <c r="H9" s="5">
        <v>44932.480555555558</v>
      </c>
      <c r="I9" t="s">
        <v>20</v>
      </c>
    </row>
    <row r="10" spans="1:9" x14ac:dyDescent="0.2">
      <c r="A10" t="s">
        <v>71</v>
      </c>
      <c r="B10" t="s">
        <v>73</v>
      </c>
      <c r="C10" t="s">
        <v>47</v>
      </c>
      <c r="D10">
        <v>5</v>
      </c>
      <c r="E10" t="s">
        <v>27</v>
      </c>
      <c r="F10" t="s">
        <v>7</v>
      </c>
      <c r="G10" s="5">
        <v>44972.606249999997</v>
      </c>
      <c r="H10" s="5">
        <v>44963.666666666664</v>
      </c>
      <c r="I10" t="s">
        <v>20</v>
      </c>
    </row>
    <row r="11" spans="1:9" x14ac:dyDescent="0.2">
      <c r="A11" t="s">
        <v>51</v>
      </c>
      <c r="B11" t="s">
        <v>53</v>
      </c>
      <c r="D11">
        <v>0</v>
      </c>
      <c r="E11" t="s">
        <v>27</v>
      </c>
      <c r="F11" t="s">
        <v>7</v>
      </c>
      <c r="G11" s="5">
        <v>44972.689583333333</v>
      </c>
      <c r="H11" s="5">
        <v>44932.474999999999</v>
      </c>
      <c r="I11" t="s">
        <v>20</v>
      </c>
    </row>
    <row r="12" spans="1:9" x14ac:dyDescent="0.2">
      <c r="A12" t="s">
        <v>80</v>
      </c>
      <c r="B12" t="s">
        <v>147</v>
      </c>
      <c r="D12">
        <v>0</v>
      </c>
      <c r="E12" t="s">
        <v>27</v>
      </c>
      <c r="F12" t="s">
        <v>7</v>
      </c>
      <c r="G12" s="5">
        <v>44977.410416666666</v>
      </c>
      <c r="H12" s="5">
        <v>44970.59652777778</v>
      </c>
      <c r="I12" t="s">
        <v>83</v>
      </c>
    </row>
    <row r="13" spans="1:9" x14ac:dyDescent="0.2">
      <c r="A13" t="s">
        <v>77</v>
      </c>
      <c r="B13" t="s">
        <v>79</v>
      </c>
      <c r="C13" t="s">
        <v>57</v>
      </c>
      <c r="D13">
        <v>3</v>
      </c>
      <c r="E13" t="s">
        <v>27</v>
      </c>
      <c r="F13" t="s">
        <v>7</v>
      </c>
      <c r="G13" s="5">
        <v>44978.406944444447</v>
      </c>
      <c r="H13" s="5">
        <v>44966.484027777777</v>
      </c>
      <c r="I13" t="s">
        <v>20</v>
      </c>
    </row>
    <row r="14" spans="1:9" x14ac:dyDescent="0.2">
      <c r="A14" t="s">
        <v>84</v>
      </c>
      <c r="B14" t="s">
        <v>86</v>
      </c>
      <c r="C14" t="s">
        <v>57</v>
      </c>
      <c r="D14">
        <v>3</v>
      </c>
      <c r="E14" t="s">
        <v>27</v>
      </c>
      <c r="F14" t="s">
        <v>7</v>
      </c>
      <c r="G14" s="5">
        <v>44984.40902777778</v>
      </c>
      <c r="H14" s="5">
        <v>44971.796527777777</v>
      </c>
      <c r="I14" t="s">
        <v>20</v>
      </c>
    </row>
    <row r="15" spans="1:9" x14ac:dyDescent="0.2">
      <c r="A15" t="s">
        <v>92</v>
      </c>
      <c r="B15" t="s">
        <v>94</v>
      </c>
      <c r="C15" t="s">
        <v>28</v>
      </c>
      <c r="D15">
        <v>9</v>
      </c>
      <c r="E15" t="s">
        <v>27</v>
      </c>
      <c r="F15" t="s">
        <v>7</v>
      </c>
      <c r="G15" s="5">
        <v>44986.466666666667</v>
      </c>
      <c r="H15" s="5">
        <v>44972.616666666669</v>
      </c>
      <c r="I15" t="s">
        <v>20</v>
      </c>
    </row>
    <row r="16" spans="1:9" x14ac:dyDescent="0.2">
      <c r="A16" t="s">
        <v>95</v>
      </c>
      <c r="B16" t="s">
        <v>97</v>
      </c>
      <c r="C16" t="s">
        <v>57</v>
      </c>
      <c r="D16">
        <v>3</v>
      </c>
      <c r="E16" t="s">
        <v>27</v>
      </c>
      <c r="F16" t="s">
        <v>7</v>
      </c>
      <c r="G16" s="5">
        <v>44987.581944444442</v>
      </c>
      <c r="H16" s="5">
        <v>44973.540972222225</v>
      </c>
      <c r="I16" t="s">
        <v>20</v>
      </c>
    </row>
    <row r="17" spans="1:9" x14ac:dyDescent="0.2">
      <c r="A17" t="s">
        <v>130</v>
      </c>
      <c r="B17" t="s">
        <v>146</v>
      </c>
      <c r="C17" t="s">
        <v>119</v>
      </c>
      <c r="D17">
        <v>1</v>
      </c>
      <c r="E17" t="s">
        <v>18</v>
      </c>
      <c r="F17" t="s">
        <v>7</v>
      </c>
      <c r="G17" s="5">
        <v>44998.480555555558</v>
      </c>
      <c r="H17" s="5">
        <v>44994.469444444447</v>
      </c>
      <c r="I17" t="s">
        <v>20</v>
      </c>
    </row>
    <row r="18" spans="1:9" x14ac:dyDescent="0.2">
      <c r="A18" t="s">
        <v>65</v>
      </c>
      <c r="B18" t="s">
        <v>67</v>
      </c>
      <c r="D18">
        <v>0</v>
      </c>
      <c r="E18" t="s">
        <v>27</v>
      </c>
      <c r="F18" t="s">
        <v>7</v>
      </c>
      <c r="G18" s="5">
        <v>45002.408333333333</v>
      </c>
      <c r="H18" s="5">
        <v>44932.495138888888</v>
      </c>
      <c r="I18" t="s">
        <v>20</v>
      </c>
    </row>
    <row r="19" spans="1:9" x14ac:dyDescent="0.2">
      <c r="A19" t="s">
        <v>61</v>
      </c>
      <c r="B19" t="s">
        <v>63</v>
      </c>
      <c r="D19">
        <v>0</v>
      </c>
      <c r="E19" t="s">
        <v>27</v>
      </c>
      <c r="F19" t="s">
        <v>7</v>
      </c>
      <c r="G19" s="5">
        <v>45002.408333333333</v>
      </c>
      <c r="H19" s="5">
        <v>44932.482638888891</v>
      </c>
      <c r="I19" t="s">
        <v>20</v>
      </c>
    </row>
    <row r="20" spans="1:9" x14ac:dyDescent="0.2">
      <c r="A20" t="s">
        <v>116</v>
      </c>
      <c r="B20" t="s">
        <v>118</v>
      </c>
      <c r="C20" t="s">
        <v>119</v>
      </c>
      <c r="D20">
        <v>1</v>
      </c>
      <c r="E20" t="s">
        <v>27</v>
      </c>
      <c r="F20" t="s">
        <v>7</v>
      </c>
      <c r="G20" s="5">
        <v>45002.410416666666</v>
      </c>
      <c r="H20" s="5">
        <v>44988.454861111109</v>
      </c>
      <c r="I20" t="s">
        <v>20</v>
      </c>
    </row>
    <row r="21" spans="1:9" x14ac:dyDescent="0.2">
      <c r="A21" t="s">
        <v>87</v>
      </c>
      <c r="B21" t="s">
        <v>89</v>
      </c>
      <c r="C21" t="s">
        <v>28</v>
      </c>
      <c r="D21">
        <v>9</v>
      </c>
      <c r="E21" t="s">
        <v>27</v>
      </c>
      <c r="F21" t="s">
        <v>7</v>
      </c>
      <c r="G21" s="5">
        <v>45002.411111111112</v>
      </c>
      <c r="H21" s="5">
        <v>44972.574305555558</v>
      </c>
      <c r="I21" t="s">
        <v>91</v>
      </c>
    </row>
    <row r="22" spans="1:9" x14ac:dyDescent="0.2">
      <c r="A22" t="s">
        <v>120</v>
      </c>
      <c r="B22" t="s">
        <v>122</v>
      </c>
      <c r="C22" t="s">
        <v>57</v>
      </c>
      <c r="D22">
        <v>3</v>
      </c>
      <c r="E22" t="s">
        <v>27</v>
      </c>
      <c r="F22" t="s">
        <v>7</v>
      </c>
      <c r="G22" s="5">
        <v>45002.411111111112</v>
      </c>
      <c r="H22" s="5">
        <v>44989.40347222222</v>
      </c>
      <c r="I22" t="s">
        <v>20</v>
      </c>
    </row>
    <row r="23" spans="1:9" x14ac:dyDescent="0.2">
      <c r="A23" t="s">
        <v>15</v>
      </c>
      <c r="B23" t="s">
        <v>17</v>
      </c>
      <c r="D23">
        <v>0</v>
      </c>
      <c r="E23" t="s">
        <v>18</v>
      </c>
      <c r="F23" t="s">
        <v>7</v>
      </c>
      <c r="G23" s="5">
        <v>45012.40902777778</v>
      </c>
      <c r="H23" s="5">
        <v>44012.911805555559</v>
      </c>
      <c r="I23" t="s">
        <v>20</v>
      </c>
    </row>
    <row r="24" spans="1:9" x14ac:dyDescent="0.2">
      <c r="A24" t="s">
        <v>113</v>
      </c>
      <c r="B24" t="s">
        <v>115</v>
      </c>
      <c r="C24" t="s">
        <v>47</v>
      </c>
      <c r="D24">
        <v>3</v>
      </c>
      <c r="E24" t="s">
        <v>18</v>
      </c>
      <c r="F24" t="s">
        <v>7</v>
      </c>
      <c r="G24" s="5">
        <v>45013.573611111111</v>
      </c>
      <c r="H24" s="5">
        <v>44986.536111111112</v>
      </c>
      <c r="I24" t="s">
        <v>20</v>
      </c>
    </row>
    <row r="25" spans="1:9" x14ac:dyDescent="0.2">
      <c r="A25" t="s">
        <v>110</v>
      </c>
      <c r="B25" t="s">
        <v>112</v>
      </c>
      <c r="C25" t="s">
        <v>47</v>
      </c>
      <c r="D25">
        <v>5</v>
      </c>
      <c r="E25" t="s">
        <v>18</v>
      </c>
      <c r="F25" t="s">
        <v>7</v>
      </c>
      <c r="G25" s="5">
        <v>45013.574305555558</v>
      </c>
      <c r="H25" s="5">
        <v>44986.535416666666</v>
      </c>
      <c r="I25" t="s">
        <v>20</v>
      </c>
    </row>
    <row r="26" spans="1:9" x14ac:dyDescent="0.2">
      <c r="A26" t="s">
        <v>54</v>
      </c>
      <c r="B26" t="s">
        <v>180</v>
      </c>
      <c r="C26" t="s">
        <v>57</v>
      </c>
      <c r="D26">
        <v>3</v>
      </c>
      <c r="E26" t="s">
        <v>18</v>
      </c>
      <c r="F26" t="s">
        <v>7</v>
      </c>
      <c r="G26" s="5">
        <v>45014.409722222219</v>
      </c>
      <c r="H26" s="5">
        <v>44932.479166666664</v>
      </c>
      <c r="I26" t="s">
        <v>20</v>
      </c>
    </row>
    <row r="27" spans="1:9" x14ac:dyDescent="0.2">
      <c r="A27" t="s">
        <v>174</v>
      </c>
      <c r="B27" t="s">
        <v>175</v>
      </c>
      <c r="C27" t="s">
        <v>57</v>
      </c>
      <c r="D27">
        <v>3</v>
      </c>
      <c r="E27" t="s">
        <v>27</v>
      </c>
      <c r="F27" t="s">
        <v>7</v>
      </c>
      <c r="G27" s="5">
        <v>45014.45208333333</v>
      </c>
      <c r="H27" s="5">
        <v>45008.479166666664</v>
      </c>
      <c r="I27" t="s">
        <v>20</v>
      </c>
    </row>
    <row r="28" spans="1:9" x14ac:dyDescent="0.2">
      <c r="A28" t="s">
        <v>124</v>
      </c>
      <c r="B28" t="s">
        <v>176</v>
      </c>
      <c r="C28" t="s">
        <v>47</v>
      </c>
      <c r="D28">
        <v>5</v>
      </c>
      <c r="E28" t="s">
        <v>27</v>
      </c>
      <c r="F28" t="s">
        <v>7</v>
      </c>
      <c r="G28" s="5">
        <v>45019.407638888886</v>
      </c>
      <c r="H28" s="5">
        <v>44989.419444444444</v>
      </c>
      <c r="I28" t="s">
        <v>20</v>
      </c>
    </row>
    <row r="29" spans="1:9" x14ac:dyDescent="0.2">
      <c r="A29" t="s">
        <v>98</v>
      </c>
      <c r="B29" t="s">
        <v>100</v>
      </c>
      <c r="C29" t="s">
        <v>47</v>
      </c>
      <c r="D29">
        <v>5</v>
      </c>
      <c r="E29" t="s">
        <v>18</v>
      </c>
      <c r="F29" t="s">
        <v>7</v>
      </c>
      <c r="G29" s="5">
        <v>45021.40902777778</v>
      </c>
      <c r="H29" s="5">
        <v>44981.439583333333</v>
      </c>
      <c r="I29" t="s">
        <v>91</v>
      </c>
    </row>
    <row r="30" spans="1:9" x14ac:dyDescent="0.2">
      <c r="A30" t="s">
        <v>150</v>
      </c>
      <c r="B30" t="s">
        <v>173</v>
      </c>
      <c r="C30" t="s">
        <v>47</v>
      </c>
      <c r="D30">
        <v>5</v>
      </c>
      <c r="E30" t="s">
        <v>18</v>
      </c>
      <c r="F30" t="s">
        <v>7</v>
      </c>
      <c r="G30" s="5">
        <v>45027.620833333334</v>
      </c>
      <c r="H30" s="5">
        <v>45019.459027777775</v>
      </c>
      <c r="I30" t="s">
        <v>20</v>
      </c>
    </row>
    <row r="31" spans="1:9" x14ac:dyDescent="0.2">
      <c r="A31" t="s">
        <v>152</v>
      </c>
      <c r="B31" t="s">
        <v>171</v>
      </c>
      <c r="D31">
        <v>0</v>
      </c>
      <c r="E31" t="s">
        <v>18</v>
      </c>
      <c r="F31" t="s">
        <v>7</v>
      </c>
      <c r="G31" s="5">
        <v>45028.409722222219</v>
      </c>
      <c r="H31" s="5">
        <v>45022.413888888892</v>
      </c>
      <c r="I31" t="s">
        <v>83</v>
      </c>
    </row>
    <row r="32" spans="1:9" x14ac:dyDescent="0.2">
      <c r="A32" t="s">
        <v>151</v>
      </c>
      <c r="B32" t="s">
        <v>172</v>
      </c>
      <c r="C32" t="s">
        <v>57</v>
      </c>
      <c r="D32">
        <v>3</v>
      </c>
      <c r="E32" t="s">
        <v>18</v>
      </c>
      <c r="F32" t="s">
        <v>7</v>
      </c>
      <c r="G32" s="5">
        <v>45028.502083333333</v>
      </c>
      <c r="H32" s="5">
        <v>45020.638888888891</v>
      </c>
      <c r="I32" t="s">
        <v>20</v>
      </c>
    </row>
    <row r="33" spans="1:9" x14ac:dyDescent="0.2">
      <c r="A33" t="s">
        <v>148</v>
      </c>
      <c r="B33" t="s">
        <v>149</v>
      </c>
      <c r="C33" t="s">
        <v>57</v>
      </c>
      <c r="D33">
        <v>3</v>
      </c>
      <c r="E33" t="s">
        <v>27</v>
      </c>
      <c r="F33" t="s">
        <v>7</v>
      </c>
      <c r="G33" s="5">
        <v>45033.407638888886</v>
      </c>
      <c r="H33" s="5">
        <v>45015.64166666667</v>
      </c>
      <c r="I33" t="s">
        <v>20</v>
      </c>
    </row>
    <row r="34" spans="1:9" x14ac:dyDescent="0.2">
      <c r="A34" t="s">
        <v>155</v>
      </c>
      <c r="B34" t="s">
        <v>156</v>
      </c>
      <c r="C34" t="s">
        <v>47</v>
      </c>
      <c r="D34">
        <v>5</v>
      </c>
      <c r="E34" t="s">
        <v>18</v>
      </c>
      <c r="F34" t="s">
        <v>7</v>
      </c>
      <c r="G34" s="5">
        <v>45033.697916666664</v>
      </c>
      <c r="H34" s="5">
        <v>45029.436805555553</v>
      </c>
      <c r="I34" t="s">
        <v>20</v>
      </c>
    </row>
    <row r="35" spans="1:9" x14ac:dyDescent="0.2">
      <c r="A35" t="s">
        <v>154</v>
      </c>
      <c r="B35" t="s">
        <v>167</v>
      </c>
      <c r="C35" t="s">
        <v>119</v>
      </c>
      <c r="D35">
        <v>1</v>
      </c>
      <c r="E35" t="s">
        <v>18</v>
      </c>
      <c r="F35" t="s">
        <v>7</v>
      </c>
      <c r="G35" s="5">
        <v>45041.425000000003</v>
      </c>
      <c r="H35" s="5">
        <v>45041.367361111108</v>
      </c>
      <c r="I35" t="s">
        <v>20</v>
      </c>
    </row>
    <row r="36" spans="1:9" x14ac:dyDescent="0.2">
      <c r="A36" t="s">
        <v>107</v>
      </c>
      <c r="B36" t="s">
        <v>109</v>
      </c>
      <c r="C36" t="s">
        <v>57</v>
      </c>
      <c r="D36">
        <v>3</v>
      </c>
      <c r="E36" t="s">
        <v>18</v>
      </c>
      <c r="F36" t="s">
        <v>7</v>
      </c>
      <c r="G36" s="5">
        <v>45042.416666666664</v>
      </c>
      <c r="H36" s="5">
        <v>44986.404166666667</v>
      </c>
      <c r="I36" t="s">
        <v>20</v>
      </c>
    </row>
    <row r="37" spans="1:9" x14ac:dyDescent="0.2">
      <c r="A37" t="s">
        <v>157</v>
      </c>
      <c r="B37" t="s">
        <v>170</v>
      </c>
      <c r="C37" t="s">
        <v>57</v>
      </c>
      <c r="D37">
        <v>3</v>
      </c>
      <c r="E37" t="s">
        <v>18</v>
      </c>
      <c r="F37" t="s">
        <v>7</v>
      </c>
      <c r="G37" s="5">
        <v>45049.412499999999</v>
      </c>
      <c r="H37" s="5">
        <v>45037.464583333334</v>
      </c>
      <c r="I37" t="s">
        <v>91</v>
      </c>
    </row>
    <row r="38" spans="1:9" x14ac:dyDescent="0.2">
      <c r="A38" t="s">
        <v>162</v>
      </c>
      <c r="B38" t="s">
        <v>201</v>
      </c>
      <c r="C38" t="s">
        <v>119</v>
      </c>
      <c r="D38">
        <v>1</v>
      </c>
      <c r="E38" t="s">
        <v>18</v>
      </c>
      <c r="F38" t="s">
        <v>7</v>
      </c>
      <c r="G38" s="5">
        <v>45050.631249999999</v>
      </c>
      <c r="H38" s="5">
        <v>45048.774305555555</v>
      </c>
      <c r="I38" t="s">
        <v>20</v>
      </c>
    </row>
    <row r="39" spans="1:9" x14ac:dyDescent="0.2">
      <c r="A39" t="s">
        <v>208</v>
      </c>
      <c r="B39" t="s">
        <v>209</v>
      </c>
      <c r="C39" t="s">
        <v>119</v>
      </c>
      <c r="D39">
        <v>1</v>
      </c>
      <c r="E39" t="s">
        <v>18</v>
      </c>
      <c r="F39" t="s">
        <v>7</v>
      </c>
      <c r="G39" s="5">
        <v>45064.711805555555</v>
      </c>
      <c r="H39" s="5">
        <v>45064.438194444447</v>
      </c>
      <c r="I39" t="s">
        <v>20</v>
      </c>
    </row>
    <row r="40" spans="1:9" x14ac:dyDescent="0.2">
      <c r="A40" t="s">
        <v>193</v>
      </c>
      <c r="B40" t="s">
        <v>204</v>
      </c>
      <c r="C40" t="s">
        <v>119</v>
      </c>
      <c r="D40">
        <v>1</v>
      </c>
      <c r="E40" t="s">
        <v>18</v>
      </c>
      <c r="F40" t="s">
        <v>7</v>
      </c>
      <c r="G40" s="5">
        <v>45064.717361111114</v>
      </c>
      <c r="H40" s="5">
        <v>45051.440972222219</v>
      </c>
      <c r="I40" t="s">
        <v>20</v>
      </c>
    </row>
    <row r="41" spans="1:9" x14ac:dyDescent="0.2">
      <c r="A41" t="s">
        <v>210</v>
      </c>
      <c r="B41" t="s">
        <v>211</v>
      </c>
      <c r="C41" t="s">
        <v>47</v>
      </c>
      <c r="E41" t="s">
        <v>18</v>
      </c>
      <c r="F41" t="s">
        <v>19</v>
      </c>
      <c r="H41" s="5">
        <v>45064.443055555559</v>
      </c>
      <c r="I41" t="s">
        <v>20</v>
      </c>
    </row>
    <row r="42" spans="1:9" x14ac:dyDescent="0.2">
      <c r="A42" t="s">
        <v>212</v>
      </c>
      <c r="B42" t="s">
        <v>213</v>
      </c>
      <c r="C42" t="s">
        <v>47</v>
      </c>
      <c r="E42" t="s">
        <v>18</v>
      </c>
      <c r="F42" t="s">
        <v>19</v>
      </c>
      <c r="H42" s="5">
        <v>45064.441666666666</v>
      </c>
      <c r="I42" t="s">
        <v>20</v>
      </c>
    </row>
    <row r="43" spans="1:9" x14ac:dyDescent="0.2">
      <c r="A43" t="s">
        <v>202</v>
      </c>
      <c r="B43" t="s">
        <v>203</v>
      </c>
      <c r="D43">
        <v>0</v>
      </c>
      <c r="E43" t="s">
        <v>18</v>
      </c>
      <c r="F43" t="s">
        <v>19</v>
      </c>
      <c r="H43" s="5">
        <v>45057.419444444444</v>
      </c>
      <c r="I43" t="s">
        <v>20</v>
      </c>
    </row>
    <row r="44" spans="1:9" x14ac:dyDescent="0.2">
      <c r="A44" t="s">
        <v>159</v>
      </c>
      <c r="B44" t="s">
        <v>206</v>
      </c>
      <c r="C44" t="s">
        <v>57</v>
      </c>
      <c r="D44">
        <v>3</v>
      </c>
      <c r="E44" t="s">
        <v>18</v>
      </c>
      <c r="F44" t="s">
        <v>205</v>
      </c>
      <c r="H44" s="5">
        <v>45043.493750000001</v>
      </c>
      <c r="I44" t="s">
        <v>20</v>
      </c>
    </row>
    <row r="45" spans="1:9" x14ac:dyDescent="0.2">
      <c r="A45" t="s">
        <v>158</v>
      </c>
      <c r="B45" t="s">
        <v>168</v>
      </c>
      <c r="C45" t="s">
        <v>57</v>
      </c>
      <c r="D45">
        <v>3</v>
      </c>
      <c r="E45" t="s">
        <v>18</v>
      </c>
      <c r="F45" t="s">
        <v>169</v>
      </c>
      <c r="H45" s="5">
        <v>45040.584027777775</v>
      </c>
      <c r="I45" t="s">
        <v>20</v>
      </c>
    </row>
    <row r="46" spans="1:9" x14ac:dyDescent="0.2">
      <c r="A46" t="s">
        <v>104</v>
      </c>
      <c r="B46" t="s">
        <v>177</v>
      </c>
      <c r="C46" t="s">
        <v>47</v>
      </c>
      <c r="D46">
        <v>5</v>
      </c>
      <c r="E46" t="s">
        <v>18</v>
      </c>
      <c r="F46" t="s">
        <v>178</v>
      </c>
      <c r="H46" s="5">
        <v>44986.402083333334</v>
      </c>
      <c r="I46" t="s">
        <v>20</v>
      </c>
    </row>
    <row r="47" spans="1:9" x14ac:dyDescent="0.2">
      <c r="A47" t="s">
        <v>101</v>
      </c>
      <c r="B47" t="s">
        <v>207</v>
      </c>
      <c r="C47" t="s">
        <v>47</v>
      </c>
      <c r="D47">
        <v>5</v>
      </c>
      <c r="E47" t="s">
        <v>18</v>
      </c>
      <c r="F47" t="s">
        <v>205</v>
      </c>
      <c r="H47" s="5">
        <v>44986.401388888888</v>
      </c>
      <c r="I47" t="s">
        <v>20</v>
      </c>
    </row>
    <row r="48" spans="1:9" x14ac:dyDescent="0.2">
      <c r="A48" t="s">
        <v>48</v>
      </c>
      <c r="B48" t="s">
        <v>50</v>
      </c>
      <c r="D48">
        <v>0</v>
      </c>
      <c r="E48" t="s">
        <v>18</v>
      </c>
      <c r="F48" t="s">
        <v>169</v>
      </c>
      <c r="H48" s="5">
        <v>44932.472916666666</v>
      </c>
      <c r="I48" t="s">
        <v>20</v>
      </c>
    </row>
    <row r="54" spans="1:9" x14ac:dyDescent="0.2">
      <c r="A54" s="46" t="s">
        <v>0</v>
      </c>
      <c r="B54" s="47" t="s">
        <v>3</v>
      </c>
      <c r="C54" s="48" t="s">
        <v>10</v>
      </c>
      <c r="D54" s="48" t="s">
        <v>4</v>
      </c>
      <c r="E54" s="47" t="s">
        <v>5</v>
      </c>
      <c r="F54" s="49" t="s">
        <v>6</v>
      </c>
      <c r="G54" s="50" t="s">
        <v>7</v>
      </c>
      <c r="H54" s="50" t="s">
        <v>8</v>
      </c>
      <c r="I54" s="49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89BB3-DEFB-4E41-9294-5715CB8A71E2}">
  <dimension ref="A1:I45"/>
  <sheetViews>
    <sheetView zoomScale="90" zoomScaleNormal="90" workbookViewId="0">
      <selection activeCell="D1" sqref="D1:D1048576"/>
    </sheetView>
  </sheetViews>
  <sheetFormatPr baseColWidth="10" defaultRowHeight="16" x14ac:dyDescent="0.2"/>
  <cols>
    <col min="1" max="1" width="18" bestFit="1" customWidth="1"/>
    <col min="2" max="2" width="80.6640625" bestFit="1" customWidth="1"/>
    <col min="3" max="3" width="23" bestFit="1" customWidth="1"/>
    <col min="4" max="4" width="23.33203125" bestFit="1" customWidth="1"/>
    <col min="5" max="5" width="20.5" bestFit="1" customWidth="1"/>
    <col min="6" max="6" width="20.1640625" bestFit="1" customWidth="1"/>
    <col min="7" max="8" width="17" bestFit="1" customWidth="1"/>
    <col min="9" max="9" width="9.6640625" bestFit="1" customWidth="1"/>
  </cols>
  <sheetData>
    <row r="1" spans="1:9" x14ac:dyDescent="0.2">
      <c r="A1" t="s">
        <v>0</v>
      </c>
      <c r="B1" t="s">
        <v>3</v>
      </c>
      <c r="C1" t="s">
        <v>10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14</v>
      </c>
    </row>
    <row r="2" spans="1:9" x14ac:dyDescent="0.2">
      <c r="A2" t="s">
        <v>44</v>
      </c>
      <c r="B2" t="s">
        <v>46</v>
      </c>
      <c r="C2" t="s">
        <v>47</v>
      </c>
      <c r="D2">
        <v>5</v>
      </c>
      <c r="E2" t="s">
        <v>27</v>
      </c>
      <c r="F2" t="s">
        <v>7</v>
      </c>
      <c r="G2" s="5">
        <v>44937.414583333331</v>
      </c>
      <c r="H2" s="5">
        <v>44930.530555555553</v>
      </c>
      <c r="I2" t="s">
        <v>20</v>
      </c>
    </row>
    <row r="3" spans="1:9" x14ac:dyDescent="0.2">
      <c r="A3" t="s">
        <v>29</v>
      </c>
      <c r="B3" t="s">
        <v>31</v>
      </c>
      <c r="D3">
        <v>0</v>
      </c>
      <c r="E3" t="s">
        <v>27</v>
      </c>
      <c r="F3" t="s">
        <v>32</v>
      </c>
      <c r="G3" s="5">
        <v>44937.450694444444</v>
      </c>
      <c r="H3" s="5">
        <v>44895.292361111111</v>
      </c>
      <c r="I3" t="s">
        <v>20</v>
      </c>
    </row>
    <row r="4" spans="1:9" x14ac:dyDescent="0.2">
      <c r="A4" t="s">
        <v>68</v>
      </c>
      <c r="B4" t="s">
        <v>70</v>
      </c>
      <c r="C4" t="s">
        <v>57</v>
      </c>
      <c r="D4">
        <v>3</v>
      </c>
      <c r="E4" t="s">
        <v>27</v>
      </c>
      <c r="F4" t="s">
        <v>7</v>
      </c>
      <c r="G4" s="5">
        <v>44942.410416666666</v>
      </c>
      <c r="H4" s="5">
        <v>44938.436805555553</v>
      </c>
      <c r="I4" t="s">
        <v>20</v>
      </c>
    </row>
    <row r="5" spans="1:9" x14ac:dyDescent="0.2">
      <c r="A5" t="s">
        <v>24</v>
      </c>
      <c r="B5" t="s">
        <v>26</v>
      </c>
      <c r="C5" t="s">
        <v>28</v>
      </c>
      <c r="D5">
        <v>9</v>
      </c>
      <c r="E5" t="s">
        <v>27</v>
      </c>
      <c r="F5" t="s">
        <v>7</v>
      </c>
      <c r="G5" s="5">
        <v>44956.410416666666</v>
      </c>
      <c r="H5" s="5">
        <v>44686.454861111109</v>
      </c>
      <c r="I5" t="s">
        <v>20</v>
      </c>
    </row>
    <row r="6" spans="1:9" x14ac:dyDescent="0.2">
      <c r="A6" t="s">
        <v>21</v>
      </c>
      <c r="B6" t="s">
        <v>23</v>
      </c>
      <c r="C6" t="s">
        <v>28</v>
      </c>
      <c r="D6">
        <v>9</v>
      </c>
      <c r="E6" t="s">
        <v>18</v>
      </c>
      <c r="F6" t="s">
        <v>7</v>
      </c>
      <c r="G6" s="5">
        <v>44964.416666666664</v>
      </c>
      <c r="H6" s="5">
        <v>44581.347916666666</v>
      </c>
      <c r="I6" t="s">
        <v>20</v>
      </c>
    </row>
    <row r="7" spans="1:9" x14ac:dyDescent="0.2">
      <c r="A7" t="s">
        <v>74</v>
      </c>
      <c r="B7" t="s">
        <v>76</v>
      </c>
      <c r="C7" t="s">
        <v>47</v>
      </c>
      <c r="D7">
        <v>5</v>
      </c>
      <c r="E7" t="s">
        <v>18</v>
      </c>
      <c r="F7" t="s">
        <v>7</v>
      </c>
      <c r="G7" s="5">
        <v>44966.604166666664</v>
      </c>
      <c r="H7" s="5">
        <v>44963.671527777777</v>
      </c>
      <c r="I7" t="s">
        <v>20</v>
      </c>
    </row>
    <row r="8" spans="1:9" x14ac:dyDescent="0.2">
      <c r="A8" t="s">
        <v>41</v>
      </c>
      <c r="B8" t="s">
        <v>43</v>
      </c>
      <c r="C8" t="s">
        <v>28</v>
      </c>
      <c r="D8">
        <v>9</v>
      </c>
      <c r="E8" t="s">
        <v>27</v>
      </c>
      <c r="F8" t="s">
        <v>7</v>
      </c>
      <c r="G8" s="5">
        <v>44970.412499999999</v>
      </c>
      <c r="H8" s="5">
        <v>44917.637499999997</v>
      </c>
      <c r="I8" t="s">
        <v>20</v>
      </c>
    </row>
    <row r="9" spans="1:9" x14ac:dyDescent="0.2">
      <c r="A9" t="s">
        <v>58</v>
      </c>
      <c r="B9" t="s">
        <v>60</v>
      </c>
      <c r="D9">
        <v>0</v>
      </c>
      <c r="E9" t="s">
        <v>27</v>
      </c>
      <c r="F9" t="s">
        <v>7</v>
      </c>
      <c r="G9" s="5">
        <v>44972.605555555558</v>
      </c>
      <c r="H9" s="5">
        <v>44932.480555555558</v>
      </c>
      <c r="I9" t="s">
        <v>20</v>
      </c>
    </row>
    <row r="10" spans="1:9" x14ac:dyDescent="0.2">
      <c r="A10" t="s">
        <v>71</v>
      </c>
      <c r="B10" t="s">
        <v>73</v>
      </c>
      <c r="C10" t="s">
        <v>47</v>
      </c>
      <c r="D10">
        <v>5</v>
      </c>
      <c r="E10" t="s">
        <v>27</v>
      </c>
      <c r="F10" t="s">
        <v>7</v>
      </c>
      <c r="G10" s="5">
        <v>44972.606249999997</v>
      </c>
      <c r="H10" s="5">
        <v>44963.666666666664</v>
      </c>
      <c r="I10" t="s">
        <v>20</v>
      </c>
    </row>
    <row r="11" spans="1:9" x14ac:dyDescent="0.2">
      <c r="A11" t="s">
        <v>51</v>
      </c>
      <c r="B11" t="s">
        <v>53</v>
      </c>
      <c r="D11">
        <v>0</v>
      </c>
      <c r="E11" t="s">
        <v>27</v>
      </c>
      <c r="F11" t="s">
        <v>7</v>
      </c>
      <c r="G11" s="5">
        <v>44972.689583333333</v>
      </c>
      <c r="H11" s="5">
        <v>44932.474999999999</v>
      </c>
      <c r="I11" t="s">
        <v>20</v>
      </c>
    </row>
    <row r="12" spans="1:9" x14ac:dyDescent="0.2">
      <c r="A12" t="s">
        <v>80</v>
      </c>
      <c r="B12" t="s">
        <v>147</v>
      </c>
      <c r="D12">
        <v>0</v>
      </c>
      <c r="E12" t="s">
        <v>27</v>
      </c>
      <c r="F12" t="s">
        <v>7</v>
      </c>
      <c r="G12" s="5">
        <v>44977.410416666666</v>
      </c>
      <c r="H12" s="5">
        <v>44970.59652777778</v>
      </c>
      <c r="I12" t="s">
        <v>83</v>
      </c>
    </row>
    <row r="13" spans="1:9" x14ac:dyDescent="0.2">
      <c r="A13" t="s">
        <v>77</v>
      </c>
      <c r="B13" t="s">
        <v>79</v>
      </c>
      <c r="C13" t="s">
        <v>57</v>
      </c>
      <c r="D13">
        <v>3</v>
      </c>
      <c r="E13" t="s">
        <v>27</v>
      </c>
      <c r="F13" t="s">
        <v>7</v>
      </c>
      <c r="G13" s="5">
        <v>44978.406944444447</v>
      </c>
      <c r="H13" s="5">
        <v>44966.484027777777</v>
      </c>
      <c r="I13" t="s">
        <v>20</v>
      </c>
    </row>
    <row r="14" spans="1:9" x14ac:dyDescent="0.2">
      <c r="A14" t="s">
        <v>84</v>
      </c>
      <c r="B14" t="s">
        <v>86</v>
      </c>
      <c r="C14" t="s">
        <v>57</v>
      </c>
      <c r="D14">
        <v>3</v>
      </c>
      <c r="E14" t="s">
        <v>27</v>
      </c>
      <c r="F14" t="s">
        <v>7</v>
      </c>
      <c r="G14" s="5">
        <v>44984.40902777778</v>
      </c>
      <c r="H14" s="5">
        <v>44971.796527777777</v>
      </c>
      <c r="I14" t="s">
        <v>20</v>
      </c>
    </row>
    <row r="15" spans="1:9" x14ac:dyDescent="0.2">
      <c r="A15" t="s">
        <v>92</v>
      </c>
      <c r="B15" t="s">
        <v>94</v>
      </c>
      <c r="C15" t="s">
        <v>28</v>
      </c>
      <c r="D15">
        <v>9</v>
      </c>
      <c r="E15" t="s">
        <v>27</v>
      </c>
      <c r="F15" t="s">
        <v>7</v>
      </c>
      <c r="G15" s="5">
        <v>44986.466666666667</v>
      </c>
      <c r="H15" s="5">
        <v>44972.616666666669</v>
      </c>
      <c r="I15" t="s">
        <v>20</v>
      </c>
    </row>
    <row r="16" spans="1:9" x14ac:dyDescent="0.2">
      <c r="A16" t="s">
        <v>95</v>
      </c>
      <c r="B16" t="s">
        <v>97</v>
      </c>
      <c r="C16" t="s">
        <v>57</v>
      </c>
      <c r="D16">
        <v>3</v>
      </c>
      <c r="E16" t="s">
        <v>27</v>
      </c>
      <c r="F16" t="s">
        <v>7</v>
      </c>
      <c r="G16" s="5">
        <v>44987.581944444442</v>
      </c>
      <c r="H16" s="5">
        <v>44973.540972222225</v>
      </c>
      <c r="I16" t="s">
        <v>20</v>
      </c>
    </row>
    <row r="17" spans="1:9" x14ac:dyDescent="0.2">
      <c r="A17" t="s">
        <v>130</v>
      </c>
      <c r="B17" t="s">
        <v>146</v>
      </c>
      <c r="C17" t="s">
        <v>119</v>
      </c>
      <c r="D17">
        <v>1</v>
      </c>
      <c r="E17" t="s">
        <v>18</v>
      </c>
      <c r="F17" t="s">
        <v>7</v>
      </c>
      <c r="G17" s="5">
        <v>44998.480555555558</v>
      </c>
      <c r="H17" s="5">
        <v>44994.469444444447</v>
      </c>
      <c r="I17" t="s">
        <v>20</v>
      </c>
    </row>
    <row r="18" spans="1:9" x14ac:dyDescent="0.2">
      <c r="A18" t="s">
        <v>65</v>
      </c>
      <c r="B18" t="s">
        <v>67</v>
      </c>
      <c r="D18">
        <v>0</v>
      </c>
      <c r="E18" t="s">
        <v>27</v>
      </c>
      <c r="F18" t="s">
        <v>7</v>
      </c>
      <c r="G18" s="5">
        <v>45002.408333333333</v>
      </c>
      <c r="H18" s="5">
        <v>44932.495138888888</v>
      </c>
      <c r="I18" t="s">
        <v>20</v>
      </c>
    </row>
    <row r="19" spans="1:9" x14ac:dyDescent="0.2">
      <c r="A19" t="s">
        <v>61</v>
      </c>
      <c r="B19" t="s">
        <v>63</v>
      </c>
      <c r="D19">
        <v>0</v>
      </c>
      <c r="E19" t="s">
        <v>27</v>
      </c>
      <c r="F19" t="s">
        <v>7</v>
      </c>
      <c r="G19" s="5">
        <v>45002.408333333333</v>
      </c>
      <c r="H19" s="5">
        <v>44932.482638888891</v>
      </c>
      <c r="I19" t="s">
        <v>20</v>
      </c>
    </row>
    <row r="20" spans="1:9" x14ac:dyDescent="0.2">
      <c r="A20" t="s">
        <v>116</v>
      </c>
      <c r="B20" t="s">
        <v>118</v>
      </c>
      <c r="C20" t="s">
        <v>119</v>
      </c>
      <c r="D20">
        <v>1</v>
      </c>
      <c r="E20" t="s">
        <v>27</v>
      </c>
      <c r="F20" t="s">
        <v>7</v>
      </c>
      <c r="G20" s="5">
        <v>45002.410416666666</v>
      </c>
      <c r="H20" s="5">
        <v>44988.454861111109</v>
      </c>
      <c r="I20" t="s">
        <v>20</v>
      </c>
    </row>
    <row r="21" spans="1:9" x14ac:dyDescent="0.2">
      <c r="A21" t="s">
        <v>87</v>
      </c>
      <c r="B21" t="s">
        <v>89</v>
      </c>
      <c r="C21" t="s">
        <v>28</v>
      </c>
      <c r="D21">
        <v>9</v>
      </c>
      <c r="E21" t="s">
        <v>27</v>
      </c>
      <c r="F21" t="s">
        <v>7</v>
      </c>
      <c r="G21" s="5">
        <v>45002.411111111112</v>
      </c>
      <c r="H21" s="5">
        <v>44972.574305555558</v>
      </c>
      <c r="I21" t="s">
        <v>91</v>
      </c>
    </row>
    <row r="22" spans="1:9" x14ac:dyDescent="0.2">
      <c r="A22" t="s">
        <v>120</v>
      </c>
      <c r="B22" t="s">
        <v>122</v>
      </c>
      <c r="C22" t="s">
        <v>57</v>
      </c>
      <c r="D22">
        <v>3</v>
      </c>
      <c r="E22" t="s">
        <v>27</v>
      </c>
      <c r="F22" t="s">
        <v>7</v>
      </c>
      <c r="G22" s="5">
        <v>45002.411111111112</v>
      </c>
      <c r="H22" s="5">
        <v>44989.40347222222</v>
      </c>
      <c r="I22" t="s">
        <v>20</v>
      </c>
    </row>
    <row r="23" spans="1:9" x14ac:dyDescent="0.2">
      <c r="A23" t="s">
        <v>15</v>
      </c>
      <c r="B23" t="s">
        <v>17</v>
      </c>
      <c r="D23">
        <v>0</v>
      </c>
      <c r="E23" t="s">
        <v>18</v>
      </c>
      <c r="F23" t="s">
        <v>7</v>
      </c>
      <c r="G23" s="5">
        <v>45012.40902777778</v>
      </c>
      <c r="H23" s="5">
        <v>44012.911805555559</v>
      </c>
      <c r="I23" t="s">
        <v>20</v>
      </c>
    </row>
    <row r="24" spans="1:9" x14ac:dyDescent="0.2">
      <c r="A24" t="s">
        <v>113</v>
      </c>
      <c r="B24" t="s">
        <v>115</v>
      </c>
      <c r="C24" t="s">
        <v>47</v>
      </c>
      <c r="D24">
        <v>3</v>
      </c>
      <c r="E24" t="s">
        <v>18</v>
      </c>
      <c r="F24" t="s">
        <v>7</v>
      </c>
      <c r="G24" s="5">
        <v>45013.573611111111</v>
      </c>
      <c r="H24" s="5">
        <v>44986.536111111112</v>
      </c>
      <c r="I24" t="s">
        <v>20</v>
      </c>
    </row>
    <row r="25" spans="1:9" x14ac:dyDescent="0.2">
      <c r="A25" t="s">
        <v>110</v>
      </c>
      <c r="B25" t="s">
        <v>112</v>
      </c>
      <c r="C25" t="s">
        <v>47</v>
      </c>
      <c r="D25">
        <v>5</v>
      </c>
      <c r="E25" t="s">
        <v>18</v>
      </c>
      <c r="F25" t="s">
        <v>7</v>
      </c>
      <c r="G25" s="5">
        <v>45013.574305555558</v>
      </c>
      <c r="H25" s="5">
        <v>44986.535416666666</v>
      </c>
      <c r="I25" t="s">
        <v>20</v>
      </c>
    </row>
    <row r="26" spans="1:9" x14ac:dyDescent="0.2">
      <c r="A26" t="s">
        <v>54</v>
      </c>
      <c r="B26" t="s">
        <v>180</v>
      </c>
      <c r="C26" t="s">
        <v>57</v>
      </c>
      <c r="D26">
        <v>3</v>
      </c>
      <c r="E26" t="s">
        <v>18</v>
      </c>
      <c r="F26" t="s">
        <v>7</v>
      </c>
      <c r="G26" s="5">
        <v>45014.409722222219</v>
      </c>
      <c r="H26" s="5">
        <v>44932.479166666664</v>
      </c>
      <c r="I26" t="s">
        <v>20</v>
      </c>
    </row>
    <row r="27" spans="1:9" x14ac:dyDescent="0.2">
      <c r="A27" t="s">
        <v>174</v>
      </c>
      <c r="B27" t="s">
        <v>175</v>
      </c>
      <c r="C27" t="s">
        <v>57</v>
      </c>
      <c r="D27">
        <v>3</v>
      </c>
      <c r="E27" t="s">
        <v>27</v>
      </c>
      <c r="F27" t="s">
        <v>7</v>
      </c>
      <c r="G27" s="5">
        <v>45014.45208333333</v>
      </c>
      <c r="H27" s="5">
        <v>45008.479166666664</v>
      </c>
      <c r="I27" t="s">
        <v>20</v>
      </c>
    </row>
    <row r="28" spans="1:9" x14ac:dyDescent="0.2">
      <c r="A28" t="s">
        <v>124</v>
      </c>
      <c r="B28" t="s">
        <v>176</v>
      </c>
      <c r="C28" t="s">
        <v>47</v>
      </c>
      <c r="D28">
        <v>5</v>
      </c>
      <c r="E28" t="s">
        <v>27</v>
      </c>
      <c r="F28" t="s">
        <v>7</v>
      </c>
      <c r="G28" s="5">
        <v>45019.407638888886</v>
      </c>
      <c r="H28" s="5">
        <v>44989.419444444444</v>
      </c>
      <c r="I28" t="s">
        <v>20</v>
      </c>
    </row>
    <row r="29" spans="1:9" x14ac:dyDescent="0.2">
      <c r="A29" t="s">
        <v>98</v>
      </c>
      <c r="B29" t="s">
        <v>100</v>
      </c>
      <c r="C29" t="s">
        <v>47</v>
      </c>
      <c r="D29">
        <v>5</v>
      </c>
      <c r="E29" t="s">
        <v>18</v>
      </c>
      <c r="F29" t="s">
        <v>7</v>
      </c>
      <c r="G29" s="5">
        <v>45021.40902777778</v>
      </c>
      <c r="H29" s="5">
        <v>44981.439583333333</v>
      </c>
      <c r="I29" t="s">
        <v>91</v>
      </c>
    </row>
    <row r="30" spans="1:9" x14ac:dyDescent="0.2">
      <c r="A30" t="s">
        <v>150</v>
      </c>
      <c r="B30" t="s">
        <v>173</v>
      </c>
      <c r="C30" t="s">
        <v>47</v>
      </c>
      <c r="D30">
        <v>5</v>
      </c>
      <c r="E30" t="s">
        <v>18</v>
      </c>
      <c r="F30" t="s">
        <v>7</v>
      </c>
      <c r="G30" s="5">
        <v>45027.620833333334</v>
      </c>
      <c r="H30" s="5">
        <v>45019.459027777775</v>
      </c>
      <c r="I30" t="s">
        <v>20</v>
      </c>
    </row>
    <row r="31" spans="1:9" x14ac:dyDescent="0.2">
      <c r="A31" t="s">
        <v>152</v>
      </c>
      <c r="B31" t="s">
        <v>171</v>
      </c>
      <c r="D31">
        <v>0</v>
      </c>
      <c r="E31" t="s">
        <v>18</v>
      </c>
      <c r="F31" t="s">
        <v>7</v>
      </c>
      <c r="G31" s="5">
        <v>45028.409722222219</v>
      </c>
      <c r="H31" s="5">
        <v>45022.413888888892</v>
      </c>
      <c r="I31" t="s">
        <v>83</v>
      </c>
    </row>
    <row r="32" spans="1:9" x14ac:dyDescent="0.2">
      <c r="A32" t="s">
        <v>151</v>
      </c>
      <c r="B32" t="s">
        <v>172</v>
      </c>
      <c r="C32" t="s">
        <v>57</v>
      </c>
      <c r="D32">
        <v>3</v>
      </c>
      <c r="E32" t="s">
        <v>18</v>
      </c>
      <c r="F32" t="s">
        <v>7</v>
      </c>
      <c r="G32" s="5">
        <v>45028.502083333333</v>
      </c>
      <c r="H32" s="5">
        <v>45020.638888888891</v>
      </c>
      <c r="I32" t="s">
        <v>20</v>
      </c>
    </row>
    <row r="33" spans="1:9" x14ac:dyDescent="0.2">
      <c r="A33" t="s">
        <v>148</v>
      </c>
      <c r="B33" t="s">
        <v>149</v>
      </c>
      <c r="C33" t="s">
        <v>57</v>
      </c>
      <c r="D33">
        <v>3</v>
      </c>
      <c r="E33" t="s">
        <v>27</v>
      </c>
      <c r="F33" t="s">
        <v>7</v>
      </c>
      <c r="G33" s="5">
        <v>45033.407638888886</v>
      </c>
      <c r="H33" s="5">
        <v>45015.64166666667</v>
      </c>
      <c r="I33" t="s">
        <v>20</v>
      </c>
    </row>
    <row r="34" spans="1:9" x14ac:dyDescent="0.2">
      <c r="A34" t="s">
        <v>155</v>
      </c>
      <c r="B34" t="s">
        <v>156</v>
      </c>
      <c r="C34" t="s">
        <v>47</v>
      </c>
      <c r="D34">
        <v>5</v>
      </c>
      <c r="E34" t="s">
        <v>18</v>
      </c>
      <c r="F34" t="s">
        <v>7</v>
      </c>
      <c r="G34" s="5">
        <v>45033.697916666664</v>
      </c>
      <c r="H34" s="5">
        <v>45029.436805555553</v>
      </c>
      <c r="I34" t="s">
        <v>20</v>
      </c>
    </row>
    <row r="35" spans="1:9" x14ac:dyDescent="0.2">
      <c r="A35" t="s">
        <v>154</v>
      </c>
      <c r="B35" t="s">
        <v>167</v>
      </c>
      <c r="C35" t="s">
        <v>119</v>
      </c>
      <c r="D35">
        <v>1</v>
      </c>
      <c r="E35" t="s">
        <v>18</v>
      </c>
      <c r="F35" t="s">
        <v>7</v>
      </c>
      <c r="G35" s="5">
        <v>45041.425000000003</v>
      </c>
      <c r="H35" s="5">
        <v>45041.367361111108</v>
      </c>
      <c r="I35" t="s">
        <v>20</v>
      </c>
    </row>
    <row r="36" spans="1:9" x14ac:dyDescent="0.2">
      <c r="A36" t="s">
        <v>107</v>
      </c>
      <c r="B36" t="s">
        <v>109</v>
      </c>
      <c r="C36" t="s">
        <v>57</v>
      </c>
      <c r="D36">
        <v>3</v>
      </c>
      <c r="E36" t="s">
        <v>18</v>
      </c>
      <c r="F36" t="s">
        <v>7</v>
      </c>
      <c r="G36" s="5">
        <v>45042.416666666664</v>
      </c>
      <c r="H36" s="5">
        <v>44986.404166666667</v>
      </c>
      <c r="I36" t="s">
        <v>20</v>
      </c>
    </row>
    <row r="37" spans="1:9" x14ac:dyDescent="0.2">
      <c r="A37" t="s">
        <v>157</v>
      </c>
      <c r="B37" t="s">
        <v>170</v>
      </c>
      <c r="C37" t="s">
        <v>57</v>
      </c>
      <c r="D37">
        <v>3</v>
      </c>
      <c r="E37" t="s">
        <v>18</v>
      </c>
      <c r="F37" t="s">
        <v>7</v>
      </c>
      <c r="G37" s="5">
        <v>45049.412499999999</v>
      </c>
      <c r="H37" s="5">
        <v>45037.464583333334</v>
      </c>
      <c r="I37" t="s">
        <v>91</v>
      </c>
    </row>
    <row r="38" spans="1:9" x14ac:dyDescent="0.2">
      <c r="A38" t="s">
        <v>162</v>
      </c>
      <c r="B38" t="s">
        <v>201</v>
      </c>
      <c r="C38" t="s">
        <v>119</v>
      </c>
      <c r="D38">
        <v>1</v>
      </c>
      <c r="E38" t="s">
        <v>18</v>
      </c>
      <c r="F38" t="s">
        <v>7</v>
      </c>
      <c r="G38" s="5">
        <v>45050.631249999999</v>
      </c>
      <c r="H38" s="5">
        <v>45048.774305555555</v>
      </c>
      <c r="I38" t="s">
        <v>20</v>
      </c>
    </row>
    <row r="39" spans="1:9" x14ac:dyDescent="0.2">
      <c r="A39" t="s">
        <v>202</v>
      </c>
      <c r="B39" t="s">
        <v>203</v>
      </c>
      <c r="E39" t="s">
        <v>18</v>
      </c>
      <c r="F39" t="s">
        <v>19</v>
      </c>
      <c r="H39" s="5">
        <v>45057.419444444444</v>
      </c>
      <c r="I39" t="s">
        <v>20</v>
      </c>
    </row>
    <row r="40" spans="1:9" x14ac:dyDescent="0.2">
      <c r="A40" t="s">
        <v>193</v>
      </c>
      <c r="B40" t="s">
        <v>204</v>
      </c>
      <c r="C40" t="s">
        <v>119</v>
      </c>
      <c r="D40">
        <v>1</v>
      </c>
      <c r="E40" t="s">
        <v>18</v>
      </c>
      <c r="F40" t="s">
        <v>205</v>
      </c>
      <c r="H40" s="5">
        <v>45051.440972222219</v>
      </c>
      <c r="I40" t="s">
        <v>20</v>
      </c>
    </row>
    <row r="41" spans="1:9" x14ac:dyDescent="0.2">
      <c r="A41" t="s">
        <v>159</v>
      </c>
      <c r="B41" t="s">
        <v>206</v>
      </c>
      <c r="C41" t="s">
        <v>57</v>
      </c>
      <c r="D41">
        <v>3</v>
      </c>
      <c r="E41" t="s">
        <v>18</v>
      </c>
      <c r="F41" t="s">
        <v>205</v>
      </c>
      <c r="H41" s="5">
        <v>45043.493750000001</v>
      </c>
      <c r="I41" t="s">
        <v>20</v>
      </c>
    </row>
    <row r="42" spans="1:9" x14ac:dyDescent="0.2">
      <c r="A42" t="s">
        <v>158</v>
      </c>
      <c r="B42" t="s">
        <v>168</v>
      </c>
      <c r="C42" t="s">
        <v>57</v>
      </c>
      <c r="D42">
        <v>3</v>
      </c>
      <c r="E42" t="s">
        <v>18</v>
      </c>
      <c r="F42" t="s">
        <v>169</v>
      </c>
      <c r="H42" s="5">
        <v>45040.584027777775</v>
      </c>
      <c r="I42" t="s">
        <v>20</v>
      </c>
    </row>
    <row r="43" spans="1:9" x14ac:dyDescent="0.2">
      <c r="A43" t="s">
        <v>104</v>
      </c>
      <c r="B43" t="s">
        <v>177</v>
      </c>
      <c r="C43" t="s">
        <v>47</v>
      </c>
      <c r="D43">
        <v>5</v>
      </c>
      <c r="E43" t="s">
        <v>18</v>
      </c>
      <c r="F43" t="s">
        <v>178</v>
      </c>
      <c r="H43" s="5">
        <v>44986.402083333334</v>
      </c>
      <c r="I43" t="s">
        <v>20</v>
      </c>
    </row>
    <row r="44" spans="1:9" x14ac:dyDescent="0.2">
      <c r="A44" t="s">
        <v>101</v>
      </c>
      <c r="B44" t="s">
        <v>207</v>
      </c>
      <c r="C44" t="s">
        <v>47</v>
      </c>
      <c r="D44">
        <v>5</v>
      </c>
      <c r="E44" t="s">
        <v>18</v>
      </c>
      <c r="F44" t="s">
        <v>205</v>
      </c>
      <c r="H44" s="5">
        <v>44986.401388888888</v>
      </c>
      <c r="I44" t="s">
        <v>20</v>
      </c>
    </row>
    <row r="45" spans="1:9" x14ac:dyDescent="0.2">
      <c r="A45" t="s">
        <v>48</v>
      </c>
      <c r="B45" t="s">
        <v>50</v>
      </c>
      <c r="D45">
        <v>0</v>
      </c>
      <c r="E45" t="s">
        <v>18</v>
      </c>
      <c r="F45" t="s">
        <v>169</v>
      </c>
      <c r="H45" s="5">
        <v>44932.472916666666</v>
      </c>
      <c r="I45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44A4-50FA-E24A-A6D7-5D39BAE3A34A}">
  <dimension ref="A1:K53"/>
  <sheetViews>
    <sheetView topLeftCell="A22" workbookViewId="0">
      <selection activeCell="D22" sqref="D1:D1048576"/>
    </sheetView>
  </sheetViews>
  <sheetFormatPr baseColWidth="10" defaultRowHeight="16" x14ac:dyDescent="0.2"/>
  <cols>
    <col min="1" max="1" width="18" bestFit="1" customWidth="1"/>
    <col min="2" max="2" width="36" customWidth="1"/>
    <col min="5" max="5" width="20.6640625" bestFit="1" customWidth="1"/>
    <col min="7" max="8" width="15.83203125" bestFit="1" customWidth="1"/>
  </cols>
  <sheetData>
    <row r="1" spans="1:11" x14ac:dyDescent="0.2">
      <c r="A1" s="18" t="s">
        <v>0</v>
      </c>
      <c r="B1" s="19" t="s">
        <v>3</v>
      </c>
      <c r="C1" s="20" t="s">
        <v>10</v>
      </c>
      <c r="D1" s="20" t="s">
        <v>4</v>
      </c>
      <c r="E1" s="21" t="s">
        <v>5</v>
      </c>
      <c r="F1" s="20" t="s">
        <v>6</v>
      </c>
      <c r="G1" s="22" t="s">
        <v>7</v>
      </c>
      <c r="H1" s="22" t="s">
        <v>8</v>
      </c>
      <c r="I1" s="23" t="s">
        <v>14</v>
      </c>
      <c r="J1" s="24"/>
      <c r="K1" s="24"/>
    </row>
    <row r="2" spans="1:11" x14ac:dyDescent="0.2">
      <c r="A2" s="25" t="s">
        <v>44</v>
      </c>
      <c r="B2" s="26" t="s">
        <v>46</v>
      </c>
      <c r="C2" s="27" t="s">
        <v>47</v>
      </c>
      <c r="D2" s="27">
        <v>5</v>
      </c>
      <c r="E2" s="28" t="s">
        <v>27</v>
      </c>
      <c r="F2" s="27" t="s">
        <v>7</v>
      </c>
      <c r="G2" s="29">
        <v>44937.414583333331</v>
      </c>
      <c r="H2" s="29">
        <v>44930.530555555553</v>
      </c>
      <c r="I2" s="30" t="s">
        <v>20</v>
      </c>
      <c r="J2" s="24"/>
      <c r="K2" s="24"/>
    </row>
    <row r="3" spans="1:11" x14ac:dyDescent="0.2">
      <c r="A3" s="31" t="s">
        <v>29</v>
      </c>
      <c r="B3" s="32" t="s">
        <v>31</v>
      </c>
      <c r="C3" s="33"/>
      <c r="D3" s="33">
        <v>0</v>
      </c>
      <c r="E3" s="34" t="s">
        <v>27</v>
      </c>
      <c r="F3" s="33" t="s">
        <v>32</v>
      </c>
      <c r="G3" s="35">
        <v>44937.450694444444</v>
      </c>
      <c r="H3" s="35">
        <v>44895.292361111111</v>
      </c>
      <c r="I3" s="36" t="s">
        <v>20</v>
      </c>
      <c r="J3" s="24"/>
      <c r="K3" s="24"/>
    </row>
    <row r="4" spans="1:11" x14ac:dyDescent="0.2">
      <c r="A4" s="25" t="s">
        <v>68</v>
      </c>
      <c r="B4" s="26" t="s">
        <v>127</v>
      </c>
      <c r="C4" s="27" t="s">
        <v>57</v>
      </c>
      <c r="D4" s="27">
        <v>3</v>
      </c>
      <c r="E4" s="28" t="s">
        <v>27</v>
      </c>
      <c r="F4" s="27" t="s">
        <v>7</v>
      </c>
      <c r="G4" s="29">
        <v>44942.410416666666</v>
      </c>
      <c r="H4" s="29">
        <v>44938.436805555553</v>
      </c>
      <c r="I4" s="30" t="s">
        <v>20</v>
      </c>
      <c r="J4" s="24"/>
      <c r="K4" s="24"/>
    </row>
    <row r="5" spans="1:11" x14ac:dyDescent="0.2">
      <c r="A5" s="31" t="s">
        <v>24</v>
      </c>
      <c r="B5" s="32" t="s">
        <v>26</v>
      </c>
      <c r="C5" s="33" t="s">
        <v>28</v>
      </c>
      <c r="D5" s="33">
        <v>9</v>
      </c>
      <c r="E5" s="34" t="s">
        <v>27</v>
      </c>
      <c r="F5" s="33" t="s">
        <v>7</v>
      </c>
      <c r="G5" s="35">
        <v>44956.410416666666</v>
      </c>
      <c r="H5" s="35">
        <v>44686.454861111109</v>
      </c>
      <c r="I5" s="36" t="s">
        <v>20</v>
      </c>
      <c r="J5" s="24"/>
      <c r="K5" s="24"/>
    </row>
    <row r="6" spans="1:11" x14ac:dyDescent="0.2">
      <c r="A6" s="25" t="s">
        <v>21</v>
      </c>
      <c r="B6" s="26" t="s">
        <v>23</v>
      </c>
      <c r="C6" s="27" t="s">
        <v>28</v>
      </c>
      <c r="D6" s="27">
        <v>9</v>
      </c>
      <c r="E6" s="28" t="s">
        <v>18</v>
      </c>
      <c r="F6" s="27" t="s">
        <v>7</v>
      </c>
      <c r="G6" s="29">
        <v>44964.416666666664</v>
      </c>
      <c r="H6" s="29">
        <v>44581.347916666666</v>
      </c>
      <c r="I6" s="30" t="s">
        <v>20</v>
      </c>
      <c r="J6" s="24"/>
      <c r="K6" s="24"/>
    </row>
    <row r="7" spans="1:11" x14ac:dyDescent="0.2">
      <c r="A7" s="31" t="s">
        <v>74</v>
      </c>
      <c r="B7" s="32" t="s">
        <v>76</v>
      </c>
      <c r="C7" s="33" t="s">
        <v>47</v>
      </c>
      <c r="D7" s="33">
        <v>5</v>
      </c>
      <c r="E7" s="34" t="s">
        <v>18</v>
      </c>
      <c r="F7" s="33" t="s">
        <v>7</v>
      </c>
      <c r="G7" s="35">
        <v>44966.604166666664</v>
      </c>
      <c r="H7" s="35">
        <v>44963.671527777777</v>
      </c>
      <c r="I7" s="36" t="s">
        <v>20</v>
      </c>
      <c r="J7" s="24"/>
      <c r="K7" s="24"/>
    </row>
    <row r="8" spans="1:11" x14ac:dyDescent="0.2">
      <c r="A8" s="25" t="s">
        <v>41</v>
      </c>
      <c r="B8" s="26" t="s">
        <v>43</v>
      </c>
      <c r="C8" s="27" t="s">
        <v>28</v>
      </c>
      <c r="D8" s="27">
        <v>9</v>
      </c>
      <c r="E8" s="28" t="s">
        <v>27</v>
      </c>
      <c r="F8" s="27" t="s">
        <v>7</v>
      </c>
      <c r="G8" s="29">
        <v>44970.412499999999</v>
      </c>
      <c r="H8" s="29">
        <v>44917.637499999997</v>
      </c>
      <c r="I8" s="30" t="s">
        <v>20</v>
      </c>
      <c r="J8" s="24"/>
      <c r="K8" s="24"/>
    </row>
    <row r="9" spans="1:11" x14ac:dyDescent="0.2">
      <c r="A9" s="31" t="s">
        <v>58</v>
      </c>
      <c r="B9" s="32" t="s">
        <v>60</v>
      </c>
      <c r="C9" s="32"/>
      <c r="D9" s="33">
        <v>0</v>
      </c>
      <c r="E9" s="34" t="s">
        <v>27</v>
      </c>
      <c r="F9" s="33" t="s">
        <v>7</v>
      </c>
      <c r="G9" s="35">
        <v>44972.605555555558</v>
      </c>
      <c r="H9" s="35">
        <v>44932.480555555558</v>
      </c>
      <c r="I9" s="36" t="s">
        <v>20</v>
      </c>
      <c r="J9" s="24"/>
      <c r="K9" s="24"/>
    </row>
    <row r="10" spans="1:11" x14ac:dyDescent="0.2">
      <c r="A10" s="25" t="s">
        <v>71</v>
      </c>
      <c r="B10" s="26" t="s">
        <v>128</v>
      </c>
      <c r="C10" s="27" t="s">
        <v>47</v>
      </c>
      <c r="D10" s="27">
        <v>5</v>
      </c>
      <c r="E10" s="28" t="s">
        <v>27</v>
      </c>
      <c r="F10" s="27" t="s">
        <v>7</v>
      </c>
      <c r="G10" s="29">
        <v>44972.606249999997</v>
      </c>
      <c r="H10" s="29">
        <v>44963.666666666664</v>
      </c>
      <c r="I10" s="30" t="s">
        <v>20</v>
      </c>
      <c r="J10" s="24"/>
      <c r="K10" s="24"/>
    </row>
    <row r="11" spans="1:11" x14ac:dyDescent="0.2">
      <c r="A11" s="31" t="s">
        <v>51</v>
      </c>
      <c r="B11" s="32" t="s">
        <v>53</v>
      </c>
      <c r="C11" s="33"/>
      <c r="D11" s="33">
        <v>0</v>
      </c>
      <c r="E11" s="34" t="s">
        <v>27</v>
      </c>
      <c r="F11" s="33" t="s">
        <v>7</v>
      </c>
      <c r="G11" s="35">
        <v>44972.689583333333</v>
      </c>
      <c r="H11" s="35">
        <v>44932.474999999999</v>
      </c>
      <c r="I11" s="36" t="s">
        <v>20</v>
      </c>
      <c r="J11" s="24"/>
      <c r="K11" s="24"/>
    </row>
    <row r="12" spans="1:11" x14ac:dyDescent="0.2">
      <c r="A12" s="25" t="s">
        <v>80</v>
      </c>
      <c r="B12" s="26" t="s">
        <v>147</v>
      </c>
      <c r="C12" s="27"/>
      <c r="D12" s="27">
        <v>0</v>
      </c>
      <c r="E12" s="28" t="s">
        <v>27</v>
      </c>
      <c r="F12" s="27" t="s">
        <v>7</v>
      </c>
      <c r="G12" s="29">
        <v>44977.410416666666</v>
      </c>
      <c r="H12" s="29">
        <v>44970.59652777778</v>
      </c>
      <c r="I12" s="30" t="s">
        <v>83</v>
      </c>
      <c r="J12" s="24"/>
      <c r="K12" s="24"/>
    </row>
    <row r="13" spans="1:11" x14ac:dyDescent="0.2">
      <c r="A13" s="31" t="s">
        <v>77</v>
      </c>
      <c r="B13" s="32" t="s">
        <v>79</v>
      </c>
      <c r="C13" s="33" t="s">
        <v>57</v>
      </c>
      <c r="D13" s="33">
        <v>3</v>
      </c>
      <c r="E13" s="34" t="s">
        <v>27</v>
      </c>
      <c r="F13" s="33" t="s">
        <v>7</v>
      </c>
      <c r="G13" s="35">
        <v>44978.406944444447</v>
      </c>
      <c r="H13" s="35">
        <v>44966.484027777777</v>
      </c>
      <c r="I13" s="36" t="s">
        <v>20</v>
      </c>
      <c r="J13" s="24"/>
      <c r="K13" s="24"/>
    </row>
    <row r="14" spans="1:11" x14ac:dyDescent="0.2">
      <c r="A14" s="25" t="s">
        <v>84</v>
      </c>
      <c r="B14" s="26" t="s">
        <v>86</v>
      </c>
      <c r="C14" s="27" t="s">
        <v>57</v>
      </c>
      <c r="D14" s="27">
        <v>3</v>
      </c>
      <c r="E14" s="28" t="s">
        <v>27</v>
      </c>
      <c r="F14" s="27" t="s">
        <v>7</v>
      </c>
      <c r="G14" s="29">
        <v>44984.40902777778</v>
      </c>
      <c r="H14" s="29">
        <v>44971.796527777777</v>
      </c>
      <c r="I14" s="30" t="s">
        <v>20</v>
      </c>
      <c r="J14" s="24"/>
      <c r="K14" s="24"/>
    </row>
    <row r="15" spans="1:11" x14ac:dyDescent="0.2">
      <c r="A15" s="31" t="s">
        <v>92</v>
      </c>
      <c r="B15" s="32" t="s">
        <v>94</v>
      </c>
      <c r="C15" s="33" t="s">
        <v>28</v>
      </c>
      <c r="D15" s="33">
        <v>9</v>
      </c>
      <c r="E15" s="34" t="s">
        <v>27</v>
      </c>
      <c r="F15" s="33" t="s">
        <v>7</v>
      </c>
      <c r="G15" s="35">
        <v>44986.466666666667</v>
      </c>
      <c r="H15" s="35">
        <v>44972.616666666669</v>
      </c>
      <c r="I15" s="36" t="s">
        <v>20</v>
      </c>
      <c r="J15" s="24"/>
      <c r="K15" s="24"/>
    </row>
    <row r="16" spans="1:11" x14ac:dyDescent="0.2">
      <c r="A16" s="25" t="s">
        <v>95</v>
      </c>
      <c r="B16" s="26" t="s">
        <v>97</v>
      </c>
      <c r="C16" s="27" t="s">
        <v>57</v>
      </c>
      <c r="D16" s="27">
        <v>3</v>
      </c>
      <c r="E16" s="28" t="s">
        <v>27</v>
      </c>
      <c r="F16" s="27" t="s">
        <v>7</v>
      </c>
      <c r="G16" s="29">
        <v>44987.581944444442</v>
      </c>
      <c r="H16" s="29">
        <v>44973.540972222225</v>
      </c>
      <c r="I16" s="30" t="s">
        <v>20</v>
      </c>
      <c r="J16" s="24"/>
      <c r="K16" s="24"/>
    </row>
    <row r="17" spans="1:11" x14ac:dyDescent="0.2">
      <c r="A17" s="31" t="s">
        <v>130</v>
      </c>
      <c r="B17" s="32" t="s">
        <v>146</v>
      </c>
      <c r="C17" s="33" t="s">
        <v>119</v>
      </c>
      <c r="D17" s="33">
        <v>1</v>
      </c>
      <c r="E17" s="34" t="s">
        <v>18</v>
      </c>
      <c r="F17" s="33" t="s">
        <v>7</v>
      </c>
      <c r="G17" s="35">
        <v>44998.480555555558</v>
      </c>
      <c r="H17" s="35">
        <v>44994.469444444447</v>
      </c>
      <c r="I17" s="36" t="s">
        <v>20</v>
      </c>
      <c r="J17" s="24"/>
      <c r="K17" s="24"/>
    </row>
    <row r="18" spans="1:11" x14ac:dyDescent="0.2">
      <c r="A18" s="25" t="s">
        <v>65</v>
      </c>
      <c r="B18" s="26" t="s">
        <v>67</v>
      </c>
      <c r="C18" s="26"/>
      <c r="D18" s="27">
        <v>0</v>
      </c>
      <c r="E18" s="28" t="s">
        <v>27</v>
      </c>
      <c r="F18" s="27" t="s">
        <v>7</v>
      </c>
      <c r="G18" s="29">
        <v>45002.408333333333</v>
      </c>
      <c r="H18" s="29">
        <v>44932.495138888888</v>
      </c>
      <c r="I18" s="30" t="s">
        <v>20</v>
      </c>
      <c r="J18" s="24"/>
      <c r="K18" s="24"/>
    </row>
    <row r="19" spans="1:11" x14ac:dyDescent="0.2">
      <c r="A19" s="31" t="s">
        <v>61</v>
      </c>
      <c r="B19" s="32" t="s">
        <v>63</v>
      </c>
      <c r="C19" s="33"/>
      <c r="D19" s="33">
        <v>0</v>
      </c>
      <c r="E19" s="34" t="s">
        <v>27</v>
      </c>
      <c r="F19" s="33" t="s">
        <v>7</v>
      </c>
      <c r="G19" s="35">
        <v>45002.408333333333</v>
      </c>
      <c r="H19" s="35">
        <v>44932.482638888891</v>
      </c>
      <c r="I19" s="36" t="s">
        <v>20</v>
      </c>
      <c r="J19" s="24"/>
      <c r="K19" s="24"/>
    </row>
    <row r="20" spans="1:11" x14ac:dyDescent="0.2">
      <c r="A20" s="25" t="s">
        <v>116</v>
      </c>
      <c r="B20" s="26" t="s">
        <v>129</v>
      </c>
      <c r="C20" s="27" t="s">
        <v>119</v>
      </c>
      <c r="D20" s="27">
        <v>1</v>
      </c>
      <c r="E20" s="28" t="s">
        <v>27</v>
      </c>
      <c r="F20" s="27" t="s">
        <v>7</v>
      </c>
      <c r="G20" s="29">
        <v>45002.410416666666</v>
      </c>
      <c r="H20" s="29">
        <v>44988.454861111109</v>
      </c>
      <c r="I20" s="30" t="s">
        <v>20</v>
      </c>
      <c r="J20" s="24"/>
      <c r="K20" s="24"/>
    </row>
    <row r="21" spans="1:11" x14ac:dyDescent="0.2">
      <c r="A21" s="31" t="s">
        <v>87</v>
      </c>
      <c r="B21" s="32" t="s">
        <v>89</v>
      </c>
      <c r="C21" s="33" t="s">
        <v>28</v>
      </c>
      <c r="D21" s="33">
        <v>9</v>
      </c>
      <c r="E21" s="34" t="s">
        <v>27</v>
      </c>
      <c r="F21" s="33" t="s">
        <v>7</v>
      </c>
      <c r="G21" s="35">
        <v>45002.411111111112</v>
      </c>
      <c r="H21" s="35">
        <v>44972.574305555558</v>
      </c>
      <c r="I21" s="36" t="s">
        <v>91</v>
      </c>
      <c r="J21" s="24"/>
      <c r="K21" s="24"/>
    </row>
    <row r="22" spans="1:11" x14ac:dyDescent="0.2">
      <c r="A22" s="25" t="s">
        <v>120</v>
      </c>
      <c r="B22" s="26" t="s">
        <v>122</v>
      </c>
      <c r="C22" s="27" t="s">
        <v>57</v>
      </c>
      <c r="D22" s="27">
        <v>3</v>
      </c>
      <c r="E22" s="28" t="s">
        <v>27</v>
      </c>
      <c r="F22" s="27" t="s">
        <v>7</v>
      </c>
      <c r="G22" s="29">
        <v>45002.411111111112</v>
      </c>
      <c r="H22" s="29">
        <v>44989.40347222222</v>
      </c>
      <c r="I22" s="30" t="s">
        <v>20</v>
      </c>
      <c r="J22" s="24"/>
      <c r="K22" s="24"/>
    </row>
    <row r="23" spans="1:11" x14ac:dyDescent="0.2">
      <c r="A23" s="31" t="s">
        <v>15</v>
      </c>
      <c r="B23" s="32" t="s">
        <v>17</v>
      </c>
      <c r="C23" s="33"/>
      <c r="D23" s="33">
        <v>0</v>
      </c>
      <c r="E23" s="34" t="s">
        <v>18</v>
      </c>
      <c r="F23" s="33" t="s">
        <v>7</v>
      </c>
      <c r="G23" s="35">
        <v>45012.40902777778</v>
      </c>
      <c r="H23" s="35">
        <v>44012.911805555559</v>
      </c>
      <c r="I23" s="36" t="s">
        <v>20</v>
      </c>
      <c r="J23" s="24"/>
      <c r="K23" s="24"/>
    </row>
    <row r="24" spans="1:11" x14ac:dyDescent="0.2">
      <c r="A24" s="25" t="s">
        <v>113</v>
      </c>
      <c r="B24" s="26" t="s">
        <v>115</v>
      </c>
      <c r="C24" s="27" t="s">
        <v>47</v>
      </c>
      <c r="D24" s="27">
        <v>3</v>
      </c>
      <c r="E24" s="28" t="s">
        <v>18</v>
      </c>
      <c r="F24" s="27" t="s">
        <v>7</v>
      </c>
      <c r="G24" s="29">
        <v>45013.573611111111</v>
      </c>
      <c r="H24" s="29">
        <v>44986.536111111112</v>
      </c>
      <c r="I24" s="30" t="s">
        <v>20</v>
      </c>
      <c r="J24" s="24"/>
      <c r="K24" s="24"/>
    </row>
    <row r="25" spans="1:11" x14ac:dyDescent="0.2">
      <c r="A25" s="31" t="s">
        <v>110</v>
      </c>
      <c r="B25" s="32" t="s">
        <v>112</v>
      </c>
      <c r="C25" s="33" t="s">
        <v>47</v>
      </c>
      <c r="D25" s="33">
        <v>5</v>
      </c>
      <c r="E25" s="34" t="s">
        <v>18</v>
      </c>
      <c r="F25" s="33" t="s">
        <v>7</v>
      </c>
      <c r="G25" s="35">
        <v>45013.574305555558</v>
      </c>
      <c r="H25" s="35">
        <v>44986.535416666666</v>
      </c>
      <c r="I25" s="36" t="s">
        <v>20</v>
      </c>
      <c r="J25" s="24"/>
      <c r="K25" s="24"/>
    </row>
    <row r="26" spans="1:11" x14ac:dyDescent="0.2">
      <c r="A26" s="25" t="s">
        <v>54</v>
      </c>
      <c r="B26" s="26" t="s">
        <v>189</v>
      </c>
      <c r="C26" s="27" t="s">
        <v>57</v>
      </c>
      <c r="D26" s="27">
        <v>3</v>
      </c>
      <c r="E26" s="28" t="s">
        <v>18</v>
      </c>
      <c r="F26" s="27" t="s">
        <v>7</v>
      </c>
      <c r="G26" s="29">
        <v>45014.409722222219</v>
      </c>
      <c r="H26" s="29">
        <v>44932.479166666664</v>
      </c>
      <c r="I26" s="30" t="s">
        <v>20</v>
      </c>
      <c r="J26" s="24"/>
      <c r="K26" s="24"/>
    </row>
    <row r="27" spans="1:11" x14ac:dyDescent="0.2">
      <c r="A27" s="31" t="s">
        <v>174</v>
      </c>
      <c r="B27" s="32" t="s">
        <v>175</v>
      </c>
      <c r="C27" s="33" t="s">
        <v>57</v>
      </c>
      <c r="D27" s="33">
        <v>3</v>
      </c>
      <c r="E27" s="34" t="s">
        <v>27</v>
      </c>
      <c r="F27" s="33" t="s">
        <v>7</v>
      </c>
      <c r="G27" s="35">
        <v>45014.45208333333</v>
      </c>
      <c r="H27" s="35">
        <v>45008.479166666664</v>
      </c>
      <c r="I27" s="36" t="s">
        <v>20</v>
      </c>
      <c r="J27" s="24"/>
      <c r="K27" s="24"/>
    </row>
    <row r="28" spans="1:11" x14ac:dyDescent="0.2">
      <c r="A28" s="25" t="s">
        <v>124</v>
      </c>
      <c r="B28" s="26" t="s">
        <v>190</v>
      </c>
      <c r="C28" s="27" t="s">
        <v>47</v>
      </c>
      <c r="D28" s="27">
        <v>5</v>
      </c>
      <c r="E28" s="28" t="s">
        <v>27</v>
      </c>
      <c r="F28" s="27" t="s">
        <v>7</v>
      </c>
      <c r="G28" s="29">
        <v>45019.407638888886</v>
      </c>
      <c r="H28" s="29">
        <v>44989.419444444444</v>
      </c>
      <c r="I28" s="30" t="s">
        <v>20</v>
      </c>
      <c r="J28" s="24"/>
      <c r="K28" s="24"/>
    </row>
    <row r="29" spans="1:11" x14ac:dyDescent="0.2">
      <c r="A29" s="31" t="s">
        <v>98</v>
      </c>
      <c r="B29" s="32" t="s">
        <v>100</v>
      </c>
      <c r="C29" s="33" t="s">
        <v>47</v>
      </c>
      <c r="D29" s="33">
        <v>5</v>
      </c>
      <c r="E29" s="34" t="s">
        <v>18</v>
      </c>
      <c r="F29" s="33" t="s">
        <v>7</v>
      </c>
      <c r="G29" s="35">
        <v>45021.40902777778</v>
      </c>
      <c r="H29" s="35">
        <v>44981.439583333333</v>
      </c>
      <c r="I29" s="36" t="s">
        <v>91</v>
      </c>
      <c r="J29" s="24"/>
      <c r="K29" s="24"/>
    </row>
    <row r="30" spans="1:11" x14ac:dyDescent="0.2">
      <c r="A30" s="25" t="s">
        <v>150</v>
      </c>
      <c r="B30" s="26" t="s">
        <v>173</v>
      </c>
      <c r="C30" s="27" t="s">
        <v>47</v>
      </c>
      <c r="D30" s="27">
        <v>5</v>
      </c>
      <c r="E30" s="28" t="s">
        <v>18</v>
      </c>
      <c r="F30" s="27" t="s">
        <v>7</v>
      </c>
      <c r="G30" s="29">
        <v>45027.620833333334</v>
      </c>
      <c r="H30" s="29">
        <v>45019.459027777775</v>
      </c>
      <c r="I30" s="30" t="s">
        <v>20</v>
      </c>
      <c r="J30" s="24"/>
      <c r="K30" s="24"/>
    </row>
    <row r="31" spans="1:11" x14ac:dyDescent="0.2">
      <c r="A31" s="31" t="s">
        <v>152</v>
      </c>
      <c r="B31" s="32" t="s">
        <v>171</v>
      </c>
      <c r="C31" s="33"/>
      <c r="D31" s="33"/>
      <c r="E31" s="34" t="s">
        <v>18</v>
      </c>
      <c r="F31" s="33" t="s">
        <v>7</v>
      </c>
      <c r="G31" s="35">
        <v>45028.409722222219</v>
      </c>
      <c r="H31" s="35">
        <v>45022.413888888892</v>
      </c>
      <c r="I31" s="36" t="s">
        <v>83</v>
      </c>
      <c r="J31" s="24"/>
      <c r="K31" s="24"/>
    </row>
    <row r="32" spans="1:11" x14ac:dyDescent="0.2">
      <c r="A32" s="25" t="s">
        <v>151</v>
      </c>
      <c r="B32" s="26" t="s">
        <v>172</v>
      </c>
      <c r="C32" s="27" t="s">
        <v>57</v>
      </c>
      <c r="D32" s="27">
        <v>3</v>
      </c>
      <c r="E32" s="28" t="s">
        <v>18</v>
      </c>
      <c r="F32" s="27" t="s">
        <v>7</v>
      </c>
      <c r="G32" s="29">
        <v>45028.502083333333</v>
      </c>
      <c r="H32" s="29">
        <v>45020.638888888891</v>
      </c>
      <c r="I32" s="30" t="s">
        <v>20</v>
      </c>
      <c r="J32" s="24"/>
      <c r="K32" s="24"/>
    </row>
    <row r="33" spans="1:11" x14ac:dyDescent="0.2">
      <c r="A33" s="31" t="s">
        <v>148</v>
      </c>
      <c r="B33" s="32" t="s">
        <v>149</v>
      </c>
      <c r="C33" s="33" t="s">
        <v>57</v>
      </c>
      <c r="D33" s="33">
        <v>3</v>
      </c>
      <c r="E33" s="34" t="s">
        <v>27</v>
      </c>
      <c r="F33" s="33" t="s">
        <v>7</v>
      </c>
      <c r="G33" s="35">
        <v>45033.407638888886</v>
      </c>
      <c r="H33" s="35">
        <v>45015.64166666667</v>
      </c>
      <c r="I33" s="36" t="s">
        <v>20</v>
      </c>
      <c r="J33" s="24"/>
      <c r="K33" s="24"/>
    </row>
    <row r="34" spans="1:11" x14ac:dyDescent="0.2">
      <c r="A34" s="25" t="s">
        <v>155</v>
      </c>
      <c r="B34" s="26" t="s">
        <v>156</v>
      </c>
      <c r="C34" s="27" t="s">
        <v>47</v>
      </c>
      <c r="D34" s="27">
        <v>5</v>
      </c>
      <c r="E34" s="28" t="s">
        <v>18</v>
      </c>
      <c r="F34" s="27" t="s">
        <v>7</v>
      </c>
      <c r="G34" s="29">
        <v>45033.697916666664</v>
      </c>
      <c r="H34" s="29">
        <v>45029.436805555553</v>
      </c>
      <c r="I34" s="30" t="s">
        <v>20</v>
      </c>
      <c r="J34" s="24"/>
      <c r="K34" s="24"/>
    </row>
    <row r="35" spans="1:11" x14ac:dyDescent="0.2">
      <c r="A35" s="31" t="s">
        <v>154</v>
      </c>
      <c r="B35" s="32" t="s">
        <v>167</v>
      </c>
      <c r="C35" s="33" t="s">
        <v>119</v>
      </c>
      <c r="D35" s="33">
        <v>1</v>
      </c>
      <c r="E35" s="34" t="s">
        <v>18</v>
      </c>
      <c r="F35" s="33" t="s">
        <v>7</v>
      </c>
      <c r="G35" s="35">
        <v>45041.425000000003</v>
      </c>
      <c r="H35" s="35">
        <v>45041.367361111108</v>
      </c>
      <c r="I35" s="36" t="s">
        <v>20</v>
      </c>
      <c r="J35" s="24"/>
      <c r="K35" s="24"/>
    </row>
    <row r="36" spans="1:11" x14ac:dyDescent="0.2">
      <c r="A36" s="25" t="s">
        <v>107</v>
      </c>
      <c r="B36" s="26" t="s">
        <v>109</v>
      </c>
      <c r="C36" s="27" t="s">
        <v>57</v>
      </c>
      <c r="D36" s="27">
        <v>3</v>
      </c>
      <c r="E36" s="28" t="s">
        <v>18</v>
      </c>
      <c r="F36" s="27" t="s">
        <v>7</v>
      </c>
      <c r="G36" s="29">
        <v>45042.416666666664</v>
      </c>
      <c r="H36" s="29">
        <v>44986.404166666667</v>
      </c>
      <c r="I36" s="30" t="s">
        <v>20</v>
      </c>
      <c r="J36" s="24"/>
      <c r="K36" s="24"/>
    </row>
    <row r="37" spans="1:11" x14ac:dyDescent="0.2">
      <c r="A37" s="31" t="s">
        <v>157</v>
      </c>
      <c r="B37" s="32" t="s">
        <v>191</v>
      </c>
      <c r="C37" s="33" t="s">
        <v>57</v>
      </c>
      <c r="D37" s="33">
        <v>3</v>
      </c>
      <c r="E37" s="34" t="s">
        <v>18</v>
      </c>
      <c r="F37" s="33" t="s">
        <v>7</v>
      </c>
      <c r="G37" s="35">
        <v>45049.412499999999</v>
      </c>
      <c r="H37" s="35">
        <v>45037.464583333334</v>
      </c>
      <c r="I37" s="36" t="s">
        <v>91</v>
      </c>
      <c r="J37" s="24"/>
      <c r="K37" s="24"/>
    </row>
    <row r="38" spans="1:11" x14ac:dyDescent="0.2">
      <c r="A38" s="25" t="s">
        <v>160</v>
      </c>
      <c r="B38" s="26" t="s">
        <v>165</v>
      </c>
      <c r="C38" s="27" t="s">
        <v>119</v>
      </c>
      <c r="D38" s="27">
        <v>1</v>
      </c>
      <c r="E38" s="28" t="s">
        <v>18</v>
      </c>
      <c r="F38" s="27" t="s">
        <v>7</v>
      </c>
      <c r="G38" s="29">
        <v>45049.412499999999</v>
      </c>
      <c r="H38" s="29">
        <v>45048.665277777778</v>
      </c>
      <c r="I38" s="30" t="s">
        <v>20</v>
      </c>
      <c r="J38" s="24"/>
      <c r="K38" s="24"/>
    </row>
    <row r="39" spans="1:11" x14ac:dyDescent="0.2">
      <c r="A39" s="31" t="s">
        <v>162</v>
      </c>
      <c r="B39" s="32" t="s">
        <v>192</v>
      </c>
      <c r="C39" s="33" t="s">
        <v>119</v>
      </c>
      <c r="D39" s="33">
        <v>1</v>
      </c>
      <c r="E39" s="34" t="s">
        <v>18</v>
      </c>
      <c r="F39" s="33" t="s">
        <v>7</v>
      </c>
      <c r="G39" s="35">
        <v>45050.631249999999</v>
      </c>
      <c r="H39" s="35">
        <v>45048.774305555555</v>
      </c>
      <c r="I39" s="36" t="s">
        <v>20</v>
      </c>
      <c r="J39" s="24"/>
      <c r="K39" s="24"/>
    </row>
    <row r="40" spans="1:11" x14ac:dyDescent="0.2">
      <c r="A40" s="25" t="s">
        <v>161</v>
      </c>
      <c r="B40" s="26" t="s">
        <v>164</v>
      </c>
      <c r="C40" s="27" t="s">
        <v>47</v>
      </c>
      <c r="D40" s="27">
        <v>5</v>
      </c>
      <c r="E40" s="28" t="s">
        <v>18</v>
      </c>
      <c r="F40" s="27" t="s">
        <v>7</v>
      </c>
      <c r="G40" s="29">
        <v>45055.574305555558</v>
      </c>
      <c r="H40" s="29">
        <v>45048.716666666667</v>
      </c>
      <c r="I40" s="30" t="s">
        <v>20</v>
      </c>
      <c r="J40" s="24"/>
      <c r="K40" s="24"/>
    </row>
    <row r="41" spans="1:11" x14ac:dyDescent="0.2">
      <c r="A41" s="31" t="s">
        <v>193</v>
      </c>
      <c r="B41" s="32" t="s">
        <v>194</v>
      </c>
      <c r="C41" s="33" t="s">
        <v>119</v>
      </c>
      <c r="D41" s="33">
        <v>1</v>
      </c>
      <c r="E41" s="34" t="s">
        <v>18</v>
      </c>
      <c r="F41" s="33" t="s">
        <v>90</v>
      </c>
      <c r="G41" s="37"/>
      <c r="H41" s="35">
        <v>45051.440972222219</v>
      </c>
      <c r="I41" s="36" t="s">
        <v>20</v>
      </c>
      <c r="J41" s="24"/>
      <c r="K41" s="24"/>
    </row>
    <row r="42" spans="1:11" x14ac:dyDescent="0.2">
      <c r="A42" s="25" t="s">
        <v>159</v>
      </c>
      <c r="B42" s="26" t="s">
        <v>195</v>
      </c>
      <c r="C42" s="27" t="s">
        <v>57</v>
      </c>
      <c r="D42" s="27">
        <v>3</v>
      </c>
      <c r="E42" s="28" t="s">
        <v>18</v>
      </c>
      <c r="F42" s="27" t="s">
        <v>123</v>
      </c>
      <c r="G42" s="38"/>
      <c r="H42" s="29">
        <v>45043.493750000001</v>
      </c>
      <c r="I42" s="30" t="s">
        <v>20</v>
      </c>
      <c r="J42" s="24"/>
      <c r="K42" s="24"/>
    </row>
    <row r="43" spans="1:11" x14ac:dyDescent="0.2">
      <c r="A43" s="31" t="s">
        <v>158</v>
      </c>
      <c r="B43" s="32" t="s">
        <v>196</v>
      </c>
      <c r="C43" s="33" t="s">
        <v>57</v>
      </c>
      <c r="D43" s="33">
        <v>3</v>
      </c>
      <c r="E43" s="34" t="s">
        <v>18</v>
      </c>
      <c r="F43" s="33" t="s">
        <v>169</v>
      </c>
      <c r="G43" s="37"/>
      <c r="H43" s="35">
        <v>45040.584027777775</v>
      </c>
      <c r="I43" s="36" t="s">
        <v>20</v>
      </c>
      <c r="J43" s="24"/>
      <c r="K43" s="24"/>
    </row>
    <row r="44" spans="1:11" x14ac:dyDescent="0.2">
      <c r="A44" s="25" t="s">
        <v>132</v>
      </c>
      <c r="B44" s="26" t="s">
        <v>133</v>
      </c>
      <c r="C44" s="27" t="s">
        <v>47</v>
      </c>
      <c r="D44" s="27">
        <v>5</v>
      </c>
      <c r="E44" s="28" t="s">
        <v>18</v>
      </c>
      <c r="F44" s="27" t="s">
        <v>19</v>
      </c>
      <c r="G44" s="38"/>
      <c r="H44" s="29">
        <v>45001.738194444442</v>
      </c>
      <c r="I44" s="30" t="s">
        <v>20</v>
      </c>
      <c r="J44" s="24"/>
      <c r="K44" s="24"/>
    </row>
    <row r="45" spans="1:11" x14ac:dyDescent="0.2">
      <c r="A45" s="31" t="s">
        <v>134</v>
      </c>
      <c r="B45" s="32" t="s">
        <v>197</v>
      </c>
      <c r="C45" s="33" t="s">
        <v>47</v>
      </c>
      <c r="D45" s="33">
        <v>5</v>
      </c>
      <c r="E45" s="34" t="s">
        <v>18</v>
      </c>
      <c r="F45" s="33" t="s">
        <v>90</v>
      </c>
      <c r="G45" s="37"/>
      <c r="H45" s="35">
        <v>45001.736805555556</v>
      </c>
      <c r="I45" s="36" t="s">
        <v>20</v>
      </c>
      <c r="J45" s="24"/>
      <c r="K45" s="24"/>
    </row>
    <row r="46" spans="1:11" x14ac:dyDescent="0.2">
      <c r="A46" s="25" t="s">
        <v>136</v>
      </c>
      <c r="B46" s="26" t="s">
        <v>137</v>
      </c>
      <c r="C46" s="27" t="s">
        <v>47</v>
      </c>
      <c r="D46" s="27">
        <v>5</v>
      </c>
      <c r="E46" s="28" t="s">
        <v>18</v>
      </c>
      <c r="F46" s="27" t="s">
        <v>19</v>
      </c>
      <c r="G46" s="38"/>
      <c r="H46" s="29">
        <v>45001.73541666667</v>
      </c>
      <c r="I46" s="30" t="s">
        <v>20</v>
      </c>
      <c r="J46" s="24"/>
      <c r="K46" s="24"/>
    </row>
    <row r="47" spans="1:11" x14ac:dyDescent="0.2">
      <c r="A47" s="31" t="s">
        <v>138</v>
      </c>
      <c r="B47" s="32" t="s">
        <v>198</v>
      </c>
      <c r="C47" s="33" t="s">
        <v>47</v>
      </c>
      <c r="D47" s="33">
        <v>5</v>
      </c>
      <c r="E47" s="34" t="s">
        <v>18</v>
      </c>
      <c r="F47" s="33" t="s">
        <v>90</v>
      </c>
      <c r="G47" s="37"/>
      <c r="H47" s="35">
        <v>45001.734722222223</v>
      </c>
      <c r="I47" s="36" t="s">
        <v>20</v>
      </c>
      <c r="J47" s="24"/>
      <c r="K47" s="24"/>
    </row>
    <row r="48" spans="1:11" x14ac:dyDescent="0.2">
      <c r="A48" s="25" t="s">
        <v>140</v>
      </c>
      <c r="B48" s="26" t="s">
        <v>141</v>
      </c>
      <c r="C48" s="27" t="s">
        <v>47</v>
      </c>
      <c r="D48" s="27">
        <v>5</v>
      </c>
      <c r="E48" s="28" t="s">
        <v>18</v>
      </c>
      <c r="F48" s="27" t="s">
        <v>19</v>
      </c>
      <c r="G48" s="38"/>
      <c r="H48" s="29">
        <v>45001.734027777777</v>
      </c>
      <c r="I48" s="30" t="s">
        <v>20</v>
      </c>
      <c r="J48" s="24"/>
      <c r="K48" s="24"/>
    </row>
    <row r="49" spans="1:11" x14ac:dyDescent="0.2">
      <c r="A49" s="31" t="s">
        <v>142</v>
      </c>
      <c r="B49" s="32" t="s">
        <v>143</v>
      </c>
      <c r="C49" s="33" t="s">
        <v>47</v>
      </c>
      <c r="D49" s="33">
        <v>5</v>
      </c>
      <c r="E49" s="34" t="s">
        <v>18</v>
      </c>
      <c r="F49" s="33" t="s">
        <v>19</v>
      </c>
      <c r="G49" s="37"/>
      <c r="H49" s="35">
        <v>45001.723611111112</v>
      </c>
      <c r="I49" s="36" t="s">
        <v>20</v>
      </c>
      <c r="J49" s="24"/>
      <c r="K49" s="24"/>
    </row>
    <row r="50" spans="1:11" x14ac:dyDescent="0.2">
      <c r="A50" s="25" t="s">
        <v>144</v>
      </c>
      <c r="B50" s="26" t="s">
        <v>145</v>
      </c>
      <c r="C50" s="27" t="s">
        <v>47</v>
      </c>
      <c r="D50" s="27">
        <v>5</v>
      </c>
      <c r="E50" s="28" t="s">
        <v>18</v>
      </c>
      <c r="F50" s="27" t="s">
        <v>19</v>
      </c>
      <c r="G50" s="38"/>
      <c r="H50" s="29">
        <v>45001.722222222219</v>
      </c>
      <c r="I50" s="30" t="s">
        <v>20</v>
      </c>
      <c r="J50" s="24"/>
      <c r="K50" s="24"/>
    </row>
    <row r="51" spans="1:11" x14ac:dyDescent="0.2">
      <c r="A51" s="31" t="s">
        <v>104</v>
      </c>
      <c r="B51" s="32" t="s">
        <v>177</v>
      </c>
      <c r="C51" s="33" t="s">
        <v>47</v>
      </c>
      <c r="D51" s="33">
        <v>5</v>
      </c>
      <c r="E51" s="34" t="s">
        <v>18</v>
      </c>
      <c r="F51" s="33" t="s">
        <v>178</v>
      </c>
      <c r="G51" s="37"/>
      <c r="H51" s="35">
        <v>44986.402083333334</v>
      </c>
      <c r="I51" s="36" t="s">
        <v>20</v>
      </c>
      <c r="J51" s="24"/>
      <c r="K51" s="24"/>
    </row>
    <row r="52" spans="1:11" x14ac:dyDescent="0.2">
      <c r="A52" s="25" t="s">
        <v>101</v>
      </c>
      <c r="B52" s="26" t="s">
        <v>199</v>
      </c>
      <c r="C52" s="27" t="s">
        <v>47</v>
      </c>
      <c r="D52" s="27">
        <v>5</v>
      </c>
      <c r="E52" s="28" t="s">
        <v>18</v>
      </c>
      <c r="F52" s="27" t="s">
        <v>64</v>
      </c>
      <c r="G52" s="38"/>
      <c r="H52" s="29">
        <v>44986.401388888888</v>
      </c>
      <c r="I52" s="30" t="s">
        <v>20</v>
      </c>
      <c r="J52" s="24"/>
      <c r="K52" s="24"/>
    </row>
    <row r="53" spans="1:11" x14ac:dyDescent="0.2">
      <c r="A53" s="31" t="s">
        <v>48</v>
      </c>
      <c r="B53" s="32" t="s">
        <v>50</v>
      </c>
      <c r="C53" s="33"/>
      <c r="D53" s="33">
        <v>0</v>
      </c>
      <c r="E53" s="34" t="s">
        <v>18</v>
      </c>
      <c r="F53" s="33" t="s">
        <v>169</v>
      </c>
      <c r="G53" s="37"/>
      <c r="H53" s="35">
        <v>44932.472916666666</v>
      </c>
      <c r="I53" s="36" t="s">
        <v>20</v>
      </c>
      <c r="J53" s="24"/>
      <c r="K53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EC6D6-014B-B94B-B6DD-CF9156734F91}">
  <dimension ref="A48:K154"/>
  <sheetViews>
    <sheetView topLeftCell="A67" zoomScale="66" workbookViewId="0">
      <selection activeCell="E106" sqref="E106"/>
    </sheetView>
  </sheetViews>
  <sheetFormatPr baseColWidth="10" defaultRowHeight="16" x14ac:dyDescent="0.2"/>
  <cols>
    <col min="1" max="1" width="18" bestFit="1" customWidth="1"/>
    <col min="2" max="2" width="62.5" customWidth="1"/>
    <col min="3" max="3" width="25.33203125" style="4" customWidth="1"/>
    <col min="4" max="4" width="26" style="4" customWidth="1"/>
    <col min="5" max="5" width="23" bestFit="1" customWidth="1"/>
    <col min="6" max="6" width="23.33203125" style="2" bestFit="1" customWidth="1"/>
    <col min="7" max="7" width="29" style="13" bestFit="1" customWidth="1"/>
    <col min="8" max="8" width="20.5" style="13" bestFit="1" customWidth="1"/>
    <col min="9" max="9" width="20.1640625" bestFit="1" customWidth="1"/>
    <col min="10" max="11" width="15.83203125" bestFit="1" customWidth="1"/>
    <col min="12" max="12" width="22.6640625" bestFit="1" customWidth="1"/>
    <col min="13" max="13" width="9.6640625" bestFit="1" customWidth="1"/>
  </cols>
  <sheetData>
    <row r="48" spans="1:9" x14ac:dyDescent="0.2">
      <c r="A48" t="s">
        <v>0</v>
      </c>
      <c r="B48" s="17" t="s">
        <v>3</v>
      </c>
      <c r="C48" s="2" t="s">
        <v>10</v>
      </c>
      <c r="D48" s="2" t="s">
        <v>4</v>
      </c>
      <c r="E48" s="13" t="s">
        <v>5</v>
      </c>
      <c r="F48" s="2" t="s">
        <v>6</v>
      </c>
      <c r="G48" t="s">
        <v>7</v>
      </c>
      <c r="H48" t="s">
        <v>8</v>
      </c>
      <c r="I48" t="s">
        <v>14</v>
      </c>
    </row>
    <row r="49" spans="1:9" x14ac:dyDescent="0.2">
      <c r="A49" t="s">
        <v>44</v>
      </c>
      <c r="B49" s="17" t="s">
        <v>46</v>
      </c>
      <c r="C49" s="2" t="s">
        <v>47</v>
      </c>
      <c r="D49" s="2">
        <v>5</v>
      </c>
      <c r="E49" s="13" t="s">
        <v>27</v>
      </c>
      <c r="F49" s="2" t="s">
        <v>7</v>
      </c>
      <c r="G49" s="5">
        <v>44937.414583333331</v>
      </c>
      <c r="H49" s="5">
        <v>44930.530555555553</v>
      </c>
      <c r="I49" t="s">
        <v>20</v>
      </c>
    </row>
    <row r="50" spans="1:9" x14ac:dyDescent="0.2">
      <c r="A50" t="s">
        <v>29</v>
      </c>
      <c r="B50" s="17" t="s">
        <v>31</v>
      </c>
      <c r="C50" s="2"/>
      <c r="D50" s="2">
        <v>0</v>
      </c>
      <c r="E50" s="13" t="s">
        <v>27</v>
      </c>
      <c r="F50" s="2" t="s">
        <v>32</v>
      </c>
      <c r="G50" s="5">
        <v>44937.450694444444</v>
      </c>
      <c r="H50" s="5">
        <v>44895.292361111111</v>
      </c>
      <c r="I50" t="s">
        <v>20</v>
      </c>
    </row>
    <row r="51" spans="1:9" x14ac:dyDescent="0.2">
      <c r="A51" t="s">
        <v>68</v>
      </c>
      <c r="B51" s="17" t="s">
        <v>127</v>
      </c>
      <c r="C51" s="2" t="s">
        <v>57</v>
      </c>
      <c r="D51" s="2">
        <v>3</v>
      </c>
      <c r="E51" s="13" t="s">
        <v>27</v>
      </c>
      <c r="F51" s="2" t="s">
        <v>7</v>
      </c>
      <c r="G51" s="5">
        <v>44942.410416666666</v>
      </c>
      <c r="H51" s="5">
        <v>44938.436805555553</v>
      </c>
      <c r="I51" t="s">
        <v>20</v>
      </c>
    </row>
    <row r="52" spans="1:9" x14ac:dyDescent="0.2">
      <c r="A52" t="s">
        <v>24</v>
      </c>
      <c r="B52" s="17" t="s">
        <v>26</v>
      </c>
      <c r="C52" s="2" t="s">
        <v>28</v>
      </c>
      <c r="D52" s="2">
        <v>9</v>
      </c>
      <c r="E52" s="13" t="s">
        <v>27</v>
      </c>
      <c r="F52" s="2" t="s">
        <v>7</v>
      </c>
      <c r="G52" s="5">
        <v>44956.410416666666</v>
      </c>
      <c r="H52" s="5">
        <v>44686.454861111109</v>
      </c>
      <c r="I52" t="s">
        <v>20</v>
      </c>
    </row>
    <row r="53" spans="1:9" x14ac:dyDescent="0.2">
      <c r="A53" t="s">
        <v>21</v>
      </c>
      <c r="B53" s="17" t="s">
        <v>23</v>
      </c>
      <c r="C53" s="2" t="s">
        <v>28</v>
      </c>
      <c r="D53" s="2">
        <v>9</v>
      </c>
      <c r="E53" s="13" t="s">
        <v>18</v>
      </c>
      <c r="F53" s="2" t="s">
        <v>7</v>
      </c>
      <c r="G53" s="5">
        <v>44964.416666666664</v>
      </c>
      <c r="H53" s="5">
        <v>44581.347916666666</v>
      </c>
      <c r="I53" t="s">
        <v>20</v>
      </c>
    </row>
    <row r="54" spans="1:9" x14ac:dyDescent="0.2">
      <c r="A54" t="s">
        <v>74</v>
      </c>
      <c r="B54" s="17" t="s">
        <v>76</v>
      </c>
      <c r="C54" s="2" t="s">
        <v>47</v>
      </c>
      <c r="D54" s="2">
        <v>5</v>
      </c>
      <c r="E54" s="13" t="s">
        <v>18</v>
      </c>
      <c r="F54" s="2" t="s">
        <v>7</v>
      </c>
      <c r="G54" s="5">
        <v>44966.604166666664</v>
      </c>
      <c r="H54" s="5">
        <v>44963.671527777777</v>
      </c>
      <c r="I54" t="s">
        <v>20</v>
      </c>
    </row>
    <row r="55" spans="1:9" x14ac:dyDescent="0.2">
      <c r="A55" t="s">
        <v>41</v>
      </c>
      <c r="B55" s="17" t="s">
        <v>43</v>
      </c>
      <c r="C55" s="2" t="s">
        <v>28</v>
      </c>
      <c r="D55" s="2">
        <v>9</v>
      </c>
      <c r="E55" s="13" t="s">
        <v>27</v>
      </c>
      <c r="F55" s="2" t="s">
        <v>7</v>
      </c>
      <c r="G55" s="5">
        <v>44970.412499999999</v>
      </c>
      <c r="H55" s="5">
        <v>44917.637499999997</v>
      </c>
      <c r="I55" t="s">
        <v>20</v>
      </c>
    </row>
    <row r="56" spans="1:9" x14ac:dyDescent="0.2">
      <c r="A56" t="s">
        <v>58</v>
      </c>
      <c r="B56" s="17" t="s">
        <v>60</v>
      </c>
      <c r="C56" s="2"/>
      <c r="D56" s="2">
        <v>0</v>
      </c>
      <c r="E56" s="13" t="s">
        <v>27</v>
      </c>
      <c r="F56" s="2" t="s">
        <v>7</v>
      </c>
      <c r="G56" s="5">
        <v>44972.605555555558</v>
      </c>
      <c r="H56" s="5">
        <v>44932.480555555558</v>
      </c>
      <c r="I56" t="s">
        <v>20</v>
      </c>
    </row>
    <row r="57" spans="1:9" x14ac:dyDescent="0.2">
      <c r="A57" t="s">
        <v>71</v>
      </c>
      <c r="B57" s="17" t="s">
        <v>128</v>
      </c>
      <c r="C57" s="2" t="s">
        <v>47</v>
      </c>
      <c r="D57" s="2">
        <v>5</v>
      </c>
      <c r="E57" s="13" t="s">
        <v>27</v>
      </c>
      <c r="F57" s="2" t="s">
        <v>7</v>
      </c>
      <c r="G57" s="5">
        <v>44972.606249999997</v>
      </c>
      <c r="H57" s="5">
        <v>44963.666666666664</v>
      </c>
      <c r="I57" t="s">
        <v>20</v>
      </c>
    </row>
    <row r="58" spans="1:9" x14ac:dyDescent="0.2">
      <c r="A58" t="s">
        <v>51</v>
      </c>
      <c r="B58" s="17" t="s">
        <v>53</v>
      </c>
      <c r="C58" s="2"/>
      <c r="D58" s="2">
        <v>0</v>
      </c>
      <c r="E58" s="13" t="s">
        <v>27</v>
      </c>
      <c r="F58" s="2" t="s">
        <v>7</v>
      </c>
      <c r="G58" s="5">
        <v>44972.689583333333</v>
      </c>
      <c r="H58" s="5">
        <v>44932.474999999999</v>
      </c>
      <c r="I58" t="s">
        <v>20</v>
      </c>
    </row>
    <row r="59" spans="1:9" x14ac:dyDescent="0.2">
      <c r="A59" t="s">
        <v>80</v>
      </c>
      <c r="B59" s="17" t="s">
        <v>147</v>
      </c>
      <c r="C59" s="2"/>
      <c r="D59" s="2">
        <v>0</v>
      </c>
      <c r="E59" s="13" t="s">
        <v>27</v>
      </c>
      <c r="F59" s="2" t="s">
        <v>7</v>
      </c>
      <c r="G59" s="5">
        <v>44977.410416666666</v>
      </c>
      <c r="H59" s="5">
        <v>44970.59652777778</v>
      </c>
      <c r="I59" t="s">
        <v>83</v>
      </c>
    </row>
    <row r="60" spans="1:9" x14ac:dyDescent="0.2">
      <c r="A60" t="s">
        <v>77</v>
      </c>
      <c r="B60" s="17" t="s">
        <v>79</v>
      </c>
      <c r="C60" s="2" t="s">
        <v>57</v>
      </c>
      <c r="D60" s="2">
        <v>3</v>
      </c>
      <c r="E60" s="13" t="s">
        <v>27</v>
      </c>
      <c r="F60" s="2" t="s">
        <v>7</v>
      </c>
      <c r="G60" s="5">
        <v>44978.406944444447</v>
      </c>
      <c r="H60" s="5">
        <v>44966.484027777777</v>
      </c>
      <c r="I60" t="s">
        <v>20</v>
      </c>
    </row>
    <row r="61" spans="1:9" x14ac:dyDescent="0.2">
      <c r="A61" t="s">
        <v>84</v>
      </c>
      <c r="B61" s="17" t="s">
        <v>86</v>
      </c>
      <c r="C61" s="2" t="s">
        <v>57</v>
      </c>
      <c r="D61" s="2">
        <v>3</v>
      </c>
      <c r="E61" s="13" t="s">
        <v>27</v>
      </c>
      <c r="F61" s="2" t="s">
        <v>7</v>
      </c>
      <c r="G61" s="5">
        <v>44984.40902777778</v>
      </c>
      <c r="H61" s="5">
        <v>44971.796527777777</v>
      </c>
      <c r="I61" t="s">
        <v>20</v>
      </c>
    </row>
    <row r="62" spans="1:9" x14ac:dyDescent="0.2">
      <c r="A62" t="s">
        <v>92</v>
      </c>
      <c r="B62" s="17" t="s">
        <v>94</v>
      </c>
      <c r="C62" s="2" t="s">
        <v>28</v>
      </c>
      <c r="D62" s="2">
        <v>9</v>
      </c>
      <c r="E62" s="13" t="s">
        <v>27</v>
      </c>
      <c r="F62" s="2" t="s">
        <v>7</v>
      </c>
      <c r="G62" s="5">
        <v>44986.466666666667</v>
      </c>
      <c r="H62" s="5">
        <v>44972.616666666669</v>
      </c>
      <c r="I62" t="s">
        <v>20</v>
      </c>
    </row>
    <row r="63" spans="1:9" x14ac:dyDescent="0.2">
      <c r="A63" t="s">
        <v>95</v>
      </c>
      <c r="B63" s="17" t="s">
        <v>97</v>
      </c>
      <c r="C63" s="2" t="s">
        <v>57</v>
      </c>
      <c r="D63" s="2">
        <v>3</v>
      </c>
      <c r="E63" s="13" t="s">
        <v>27</v>
      </c>
      <c r="F63" s="2" t="s">
        <v>7</v>
      </c>
      <c r="G63" s="5">
        <v>44987.581944444442</v>
      </c>
      <c r="H63" s="5">
        <v>44973.540972222225</v>
      </c>
      <c r="I63" t="s">
        <v>20</v>
      </c>
    </row>
    <row r="64" spans="1:9" x14ac:dyDescent="0.2">
      <c r="A64" t="s">
        <v>130</v>
      </c>
      <c r="B64" s="17" t="s">
        <v>146</v>
      </c>
      <c r="C64" s="2" t="s">
        <v>119</v>
      </c>
      <c r="D64" s="2">
        <v>1</v>
      </c>
      <c r="E64" s="13" t="s">
        <v>18</v>
      </c>
      <c r="F64" s="2" t="s">
        <v>7</v>
      </c>
      <c r="G64" s="5">
        <v>44998.480555555558</v>
      </c>
      <c r="H64" s="5">
        <v>44994.469444444447</v>
      </c>
      <c r="I64" t="s">
        <v>20</v>
      </c>
    </row>
    <row r="65" spans="1:9" x14ac:dyDescent="0.2">
      <c r="A65" t="s">
        <v>65</v>
      </c>
      <c r="B65" s="17" t="s">
        <v>67</v>
      </c>
      <c r="C65" s="2"/>
      <c r="D65" s="2">
        <v>0</v>
      </c>
      <c r="E65" s="13" t="s">
        <v>27</v>
      </c>
      <c r="F65" s="2" t="s">
        <v>7</v>
      </c>
      <c r="G65" s="5">
        <v>45002.408333333333</v>
      </c>
      <c r="H65" s="5">
        <v>44932.495138888888</v>
      </c>
      <c r="I65" t="s">
        <v>20</v>
      </c>
    </row>
    <row r="66" spans="1:9" x14ac:dyDescent="0.2">
      <c r="A66" t="s">
        <v>61</v>
      </c>
      <c r="B66" s="17" t="s">
        <v>63</v>
      </c>
      <c r="C66" s="2"/>
      <c r="D66" s="2">
        <v>0</v>
      </c>
      <c r="E66" s="13" t="s">
        <v>27</v>
      </c>
      <c r="F66" s="2" t="s">
        <v>7</v>
      </c>
      <c r="G66" s="5">
        <v>45002.408333333333</v>
      </c>
      <c r="H66" s="5">
        <v>44932.482638888891</v>
      </c>
      <c r="I66" t="s">
        <v>20</v>
      </c>
    </row>
    <row r="67" spans="1:9" x14ac:dyDescent="0.2">
      <c r="A67" t="s">
        <v>116</v>
      </c>
      <c r="B67" s="17" t="s">
        <v>129</v>
      </c>
      <c r="C67" s="2" t="s">
        <v>119</v>
      </c>
      <c r="D67" s="2">
        <v>1</v>
      </c>
      <c r="E67" s="13" t="s">
        <v>27</v>
      </c>
      <c r="F67" s="2" t="s">
        <v>7</v>
      </c>
      <c r="G67" s="5">
        <v>45002.410416666666</v>
      </c>
      <c r="H67" s="5">
        <v>44988.454861111109</v>
      </c>
      <c r="I67" t="s">
        <v>20</v>
      </c>
    </row>
    <row r="68" spans="1:9" x14ac:dyDescent="0.2">
      <c r="A68" t="s">
        <v>87</v>
      </c>
      <c r="B68" s="17" t="s">
        <v>89</v>
      </c>
      <c r="C68" s="2" t="s">
        <v>28</v>
      </c>
      <c r="D68" s="2">
        <v>9</v>
      </c>
      <c r="E68" s="13" t="s">
        <v>27</v>
      </c>
      <c r="F68" s="2" t="s">
        <v>7</v>
      </c>
      <c r="G68" s="5">
        <v>45002.411111111112</v>
      </c>
      <c r="H68" s="5">
        <v>44972.574305555558</v>
      </c>
      <c r="I68" t="s">
        <v>91</v>
      </c>
    </row>
    <row r="69" spans="1:9" x14ac:dyDescent="0.2">
      <c r="A69" t="s">
        <v>120</v>
      </c>
      <c r="B69" s="17" t="s">
        <v>122</v>
      </c>
      <c r="C69" s="2" t="s">
        <v>57</v>
      </c>
      <c r="D69" s="2">
        <v>3</v>
      </c>
      <c r="E69" s="13" t="s">
        <v>27</v>
      </c>
      <c r="F69" s="2" t="s">
        <v>7</v>
      </c>
      <c r="G69" s="5">
        <v>45002.411111111112</v>
      </c>
      <c r="H69" s="5">
        <v>44989.40347222222</v>
      </c>
      <c r="I69" t="s">
        <v>20</v>
      </c>
    </row>
    <row r="70" spans="1:9" x14ac:dyDescent="0.2">
      <c r="A70" t="s">
        <v>15</v>
      </c>
      <c r="B70" s="17" t="s">
        <v>17</v>
      </c>
      <c r="C70" s="2"/>
      <c r="D70" s="2">
        <v>0</v>
      </c>
      <c r="E70" s="13" t="s">
        <v>18</v>
      </c>
      <c r="F70" s="2" t="s">
        <v>7</v>
      </c>
      <c r="G70" s="5">
        <v>45012.40902777778</v>
      </c>
      <c r="H70" s="5">
        <v>44012.911805555559</v>
      </c>
      <c r="I70" t="s">
        <v>20</v>
      </c>
    </row>
    <row r="71" spans="1:9" x14ac:dyDescent="0.2">
      <c r="A71" t="s">
        <v>113</v>
      </c>
      <c r="B71" s="17" t="s">
        <v>115</v>
      </c>
      <c r="C71" s="2" t="s">
        <v>47</v>
      </c>
      <c r="D71" s="2">
        <v>3</v>
      </c>
      <c r="E71" s="13" t="s">
        <v>18</v>
      </c>
      <c r="F71" s="2" t="s">
        <v>7</v>
      </c>
      <c r="G71" s="5">
        <v>45013.573611111111</v>
      </c>
      <c r="H71" s="5">
        <v>44986.536111111112</v>
      </c>
      <c r="I71" t="s">
        <v>20</v>
      </c>
    </row>
    <row r="72" spans="1:9" x14ac:dyDescent="0.2">
      <c r="A72" t="s">
        <v>110</v>
      </c>
      <c r="B72" s="17" t="s">
        <v>112</v>
      </c>
      <c r="C72" s="2" t="s">
        <v>47</v>
      </c>
      <c r="D72" s="2">
        <v>5</v>
      </c>
      <c r="E72" s="13" t="s">
        <v>18</v>
      </c>
      <c r="F72" s="2" t="s">
        <v>7</v>
      </c>
      <c r="G72" s="5">
        <v>45013.574305555558</v>
      </c>
      <c r="H72" s="5">
        <v>44986.535416666666</v>
      </c>
      <c r="I72" t="s">
        <v>20</v>
      </c>
    </row>
    <row r="73" spans="1:9" x14ac:dyDescent="0.2">
      <c r="A73" t="s">
        <v>54</v>
      </c>
      <c r="B73" s="17" t="s">
        <v>189</v>
      </c>
      <c r="C73" s="2" t="s">
        <v>57</v>
      </c>
      <c r="D73" s="2">
        <v>3</v>
      </c>
      <c r="E73" s="13" t="s">
        <v>18</v>
      </c>
      <c r="F73" s="2" t="s">
        <v>7</v>
      </c>
      <c r="G73" s="5">
        <v>45014.409722222219</v>
      </c>
      <c r="H73" s="5">
        <v>44932.479166666664</v>
      </c>
      <c r="I73" t="s">
        <v>20</v>
      </c>
    </row>
    <row r="74" spans="1:9" x14ac:dyDescent="0.2">
      <c r="A74" t="s">
        <v>174</v>
      </c>
      <c r="B74" s="17" t="s">
        <v>175</v>
      </c>
      <c r="C74" s="2" t="s">
        <v>57</v>
      </c>
      <c r="D74" s="2">
        <v>3</v>
      </c>
      <c r="E74" s="13" t="s">
        <v>27</v>
      </c>
      <c r="F74" s="2" t="s">
        <v>7</v>
      </c>
      <c r="G74" s="5">
        <v>45014.45208333333</v>
      </c>
      <c r="H74" s="5">
        <v>45008.479166666664</v>
      </c>
      <c r="I74" t="s">
        <v>20</v>
      </c>
    </row>
    <row r="75" spans="1:9" x14ac:dyDescent="0.2">
      <c r="A75" t="s">
        <v>124</v>
      </c>
      <c r="B75" s="17" t="s">
        <v>190</v>
      </c>
      <c r="C75" s="2" t="s">
        <v>47</v>
      </c>
      <c r="D75" s="2">
        <v>5</v>
      </c>
      <c r="E75" s="13" t="s">
        <v>27</v>
      </c>
      <c r="F75" s="2" t="s">
        <v>7</v>
      </c>
      <c r="G75" s="5">
        <v>45019.407638888886</v>
      </c>
      <c r="H75" s="5">
        <v>44989.419444444444</v>
      </c>
      <c r="I75" t="s">
        <v>20</v>
      </c>
    </row>
    <row r="76" spans="1:9" x14ac:dyDescent="0.2">
      <c r="A76" t="s">
        <v>98</v>
      </c>
      <c r="B76" s="17" t="s">
        <v>100</v>
      </c>
      <c r="C76" s="2" t="s">
        <v>47</v>
      </c>
      <c r="D76" s="2">
        <v>5</v>
      </c>
      <c r="E76" s="13" t="s">
        <v>18</v>
      </c>
      <c r="F76" s="2" t="s">
        <v>7</v>
      </c>
      <c r="G76" s="5">
        <v>45021.40902777778</v>
      </c>
      <c r="H76" s="5">
        <v>44981.439583333333</v>
      </c>
      <c r="I76" t="s">
        <v>91</v>
      </c>
    </row>
    <row r="77" spans="1:9" x14ac:dyDescent="0.2">
      <c r="A77" t="s">
        <v>150</v>
      </c>
      <c r="B77" s="17" t="s">
        <v>173</v>
      </c>
      <c r="C77" s="2" t="s">
        <v>47</v>
      </c>
      <c r="D77" s="2">
        <v>5</v>
      </c>
      <c r="E77" s="13" t="s">
        <v>18</v>
      </c>
      <c r="F77" s="2" t="s">
        <v>7</v>
      </c>
      <c r="G77" s="5">
        <v>45027.620833333334</v>
      </c>
      <c r="H77" s="5">
        <v>45019.459027777775</v>
      </c>
      <c r="I77" t="s">
        <v>20</v>
      </c>
    </row>
    <row r="78" spans="1:9" x14ac:dyDescent="0.2">
      <c r="A78" t="s">
        <v>152</v>
      </c>
      <c r="B78" s="17" t="s">
        <v>171</v>
      </c>
      <c r="C78" s="2"/>
      <c r="D78" s="2"/>
      <c r="E78" s="13" t="s">
        <v>18</v>
      </c>
      <c r="F78" s="2" t="s">
        <v>7</v>
      </c>
      <c r="G78" s="5">
        <v>45028.409722222219</v>
      </c>
      <c r="H78" s="5">
        <v>45022.413888888892</v>
      </c>
      <c r="I78" t="s">
        <v>83</v>
      </c>
    </row>
    <row r="79" spans="1:9" x14ac:dyDescent="0.2">
      <c r="A79" t="s">
        <v>151</v>
      </c>
      <c r="B79" s="17" t="s">
        <v>172</v>
      </c>
      <c r="C79" s="2" t="s">
        <v>57</v>
      </c>
      <c r="D79" s="2">
        <v>3</v>
      </c>
      <c r="E79" s="13" t="s">
        <v>18</v>
      </c>
      <c r="F79" s="2" t="s">
        <v>7</v>
      </c>
      <c r="G79" s="5">
        <v>45028.502083333333</v>
      </c>
      <c r="H79" s="5">
        <v>45020.638888888891</v>
      </c>
      <c r="I79" t="s">
        <v>20</v>
      </c>
    </row>
    <row r="80" spans="1:9" x14ac:dyDescent="0.2">
      <c r="A80" t="s">
        <v>148</v>
      </c>
      <c r="B80" s="17" t="s">
        <v>149</v>
      </c>
      <c r="C80" s="2" t="s">
        <v>57</v>
      </c>
      <c r="D80" s="2">
        <v>3</v>
      </c>
      <c r="E80" s="13" t="s">
        <v>27</v>
      </c>
      <c r="F80" s="2" t="s">
        <v>7</v>
      </c>
      <c r="G80" s="5">
        <v>45033.407638888886</v>
      </c>
      <c r="H80" s="5">
        <v>45015.64166666667</v>
      </c>
      <c r="I80" t="s">
        <v>20</v>
      </c>
    </row>
    <row r="81" spans="1:9" x14ac:dyDescent="0.2">
      <c r="A81" t="s">
        <v>155</v>
      </c>
      <c r="B81" s="17" t="s">
        <v>156</v>
      </c>
      <c r="C81" s="2" t="s">
        <v>47</v>
      </c>
      <c r="D81" s="2">
        <v>5</v>
      </c>
      <c r="E81" s="13" t="s">
        <v>18</v>
      </c>
      <c r="F81" s="2" t="s">
        <v>7</v>
      </c>
      <c r="G81" s="5">
        <v>45033.697916666664</v>
      </c>
      <c r="H81" s="5">
        <v>45029.436805555553</v>
      </c>
      <c r="I81" t="s">
        <v>20</v>
      </c>
    </row>
    <row r="82" spans="1:9" x14ac:dyDescent="0.2">
      <c r="A82" t="s">
        <v>154</v>
      </c>
      <c r="B82" s="17" t="s">
        <v>167</v>
      </c>
      <c r="C82" s="2" t="s">
        <v>119</v>
      </c>
      <c r="D82" s="2">
        <v>1</v>
      </c>
      <c r="E82" s="13" t="s">
        <v>18</v>
      </c>
      <c r="F82" s="2" t="s">
        <v>7</v>
      </c>
      <c r="G82" s="5">
        <v>45041.425000000003</v>
      </c>
      <c r="H82" s="5">
        <v>45041.367361111108</v>
      </c>
      <c r="I82" t="s">
        <v>20</v>
      </c>
    </row>
    <row r="83" spans="1:9" x14ac:dyDescent="0.2">
      <c r="A83" t="s">
        <v>107</v>
      </c>
      <c r="B83" s="17" t="s">
        <v>109</v>
      </c>
      <c r="C83" s="2" t="s">
        <v>57</v>
      </c>
      <c r="D83" s="2">
        <v>3</v>
      </c>
      <c r="E83" s="13" t="s">
        <v>18</v>
      </c>
      <c r="F83" s="2" t="s">
        <v>7</v>
      </c>
      <c r="G83" s="5">
        <v>45042.416666666664</v>
      </c>
      <c r="H83" s="5">
        <v>44986.404166666667</v>
      </c>
      <c r="I83" t="s">
        <v>20</v>
      </c>
    </row>
    <row r="84" spans="1:9" x14ac:dyDescent="0.2">
      <c r="A84" t="s">
        <v>157</v>
      </c>
      <c r="B84" s="17" t="s">
        <v>191</v>
      </c>
      <c r="C84" s="2" t="s">
        <v>57</v>
      </c>
      <c r="D84" s="2">
        <v>3</v>
      </c>
      <c r="E84" s="13" t="s">
        <v>18</v>
      </c>
      <c r="F84" s="2" t="s">
        <v>7</v>
      </c>
      <c r="G84" s="5">
        <v>45049.412499999999</v>
      </c>
      <c r="H84" s="5">
        <v>45037.464583333334</v>
      </c>
      <c r="I84" t="s">
        <v>91</v>
      </c>
    </row>
    <row r="85" spans="1:9" x14ac:dyDescent="0.2">
      <c r="A85" t="s">
        <v>160</v>
      </c>
      <c r="B85" s="17" t="s">
        <v>165</v>
      </c>
      <c r="C85" s="2" t="s">
        <v>119</v>
      </c>
      <c r="D85" s="2">
        <v>1</v>
      </c>
      <c r="E85" s="13" t="s">
        <v>18</v>
      </c>
      <c r="F85" s="2" t="s">
        <v>7</v>
      </c>
      <c r="G85" s="5">
        <v>45049.412499999999</v>
      </c>
      <c r="H85" s="5">
        <v>45048.665277777778</v>
      </c>
      <c r="I85" t="s">
        <v>20</v>
      </c>
    </row>
    <row r="86" spans="1:9" x14ac:dyDescent="0.2">
      <c r="A86" t="s">
        <v>162</v>
      </c>
      <c r="B86" s="17" t="s">
        <v>192</v>
      </c>
      <c r="C86" s="2" t="s">
        <v>119</v>
      </c>
      <c r="D86" s="2">
        <v>1</v>
      </c>
      <c r="E86" s="13" t="s">
        <v>18</v>
      </c>
      <c r="F86" s="2" t="s">
        <v>7</v>
      </c>
      <c r="G86" s="5">
        <v>45050.631249999999</v>
      </c>
      <c r="H86" s="5">
        <v>45048.774305555555</v>
      </c>
      <c r="I86" t="s">
        <v>20</v>
      </c>
    </row>
    <row r="87" spans="1:9" x14ac:dyDescent="0.2">
      <c r="A87" t="s">
        <v>161</v>
      </c>
      <c r="B87" s="17" t="s">
        <v>164</v>
      </c>
      <c r="C87" s="2" t="s">
        <v>47</v>
      </c>
      <c r="D87" s="2">
        <v>5</v>
      </c>
      <c r="E87" s="13" t="s">
        <v>18</v>
      </c>
      <c r="F87" s="2" t="s">
        <v>7</v>
      </c>
      <c r="G87" s="5">
        <v>45055.574305555558</v>
      </c>
      <c r="H87" s="5">
        <v>45048.716666666667</v>
      </c>
      <c r="I87" t="s">
        <v>20</v>
      </c>
    </row>
    <row r="88" spans="1:9" x14ac:dyDescent="0.2">
      <c r="A88" t="s">
        <v>193</v>
      </c>
      <c r="B88" s="17" t="s">
        <v>194</v>
      </c>
      <c r="C88" s="2" t="s">
        <v>119</v>
      </c>
      <c r="D88" s="2">
        <v>1</v>
      </c>
      <c r="E88" s="13" t="s">
        <v>18</v>
      </c>
      <c r="F88" s="2" t="s">
        <v>90</v>
      </c>
      <c r="G88"/>
      <c r="H88" s="5">
        <v>45051.440972222219</v>
      </c>
      <c r="I88" t="s">
        <v>20</v>
      </c>
    </row>
    <row r="89" spans="1:9" x14ac:dyDescent="0.2">
      <c r="A89" t="s">
        <v>159</v>
      </c>
      <c r="B89" s="17" t="s">
        <v>195</v>
      </c>
      <c r="C89" s="2" t="s">
        <v>57</v>
      </c>
      <c r="D89" s="2">
        <v>3</v>
      </c>
      <c r="E89" s="13" t="s">
        <v>18</v>
      </c>
      <c r="F89" s="2" t="s">
        <v>123</v>
      </c>
      <c r="G89"/>
      <c r="H89" s="5">
        <v>45043.493750000001</v>
      </c>
      <c r="I89" t="s">
        <v>20</v>
      </c>
    </row>
    <row r="90" spans="1:9" x14ac:dyDescent="0.2">
      <c r="A90" t="s">
        <v>158</v>
      </c>
      <c r="B90" s="17" t="s">
        <v>196</v>
      </c>
      <c r="C90" s="2" t="s">
        <v>57</v>
      </c>
      <c r="D90" s="2">
        <v>3</v>
      </c>
      <c r="E90" s="13" t="s">
        <v>18</v>
      </c>
      <c r="F90" s="2" t="s">
        <v>169</v>
      </c>
      <c r="G90"/>
      <c r="H90" s="5">
        <v>45040.584027777775</v>
      </c>
      <c r="I90" t="s">
        <v>20</v>
      </c>
    </row>
    <row r="91" spans="1:9" x14ac:dyDescent="0.2">
      <c r="A91" t="s">
        <v>132</v>
      </c>
      <c r="B91" s="17" t="s">
        <v>133</v>
      </c>
      <c r="C91" s="2" t="s">
        <v>47</v>
      </c>
      <c r="D91" s="2">
        <v>5</v>
      </c>
      <c r="E91" s="13" t="s">
        <v>18</v>
      </c>
      <c r="F91" s="2" t="s">
        <v>19</v>
      </c>
      <c r="G91"/>
      <c r="H91" s="5">
        <v>45001.738194444442</v>
      </c>
      <c r="I91" t="s">
        <v>20</v>
      </c>
    </row>
    <row r="92" spans="1:9" x14ac:dyDescent="0.2">
      <c r="A92" t="s">
        <v>134</v>
      </c>
      <c r="B92" s="17" t="s">
        <v>197</v>
      </c>
      <c r="C92" s="2" t="s">
        <v>47</v>
      </c>
      <c r="D92" s="2">
        <v>5</v>
      </c>
      <c r="E92" s="13" t="s">
        <v>18</v>
      </c>
      <c r="F92" s="2" t="s">
        <v>90</v>
      </c>
      <c r="G92"/>
      <c r="H92" s="5">
        <v>45001.736805555556</v>
      </c>
      <c r="I92" t="s">
        <v>20</v>
      </c>
    </row>
    <row r="93" spans="1:9" x14ac:dyDescent="0.2">
      <c r="A93" t="s">
        <v>136</v>
      </c>
      <c r="B93" s="17" t="s">
        <v>137</v>
      </c>
      <c r="C93" s="2" t="s">
        <v>47</v>
      </c>
      <c r="D93" s="2">
        <v>5</v>
      </c>
      <c r="E93" s="13" t="s">
        <v>18</v>
      </c>
      <c r="F93" s="2" t="s">
        <v>19</v>
      </c>
      <c r="G93"/>
      <c r="H93" s="5">
        <v>45001.73541666667</v>
      </c>
      <c r="I93" t="s">
        <v>20</v>
      </c>
    </row>
    <row r="94" spans="1:9" x14ac:dyDescent="0.2">
      <c r="A94" t="s">
        <v>138</v>
      </c>
      <c r="B94" s="17" t="s">
        <v>198</v>
      </c>
      <c r="C94" s="2" t="s">
        <v>47</v>
      </c>
      <c r="D94" s="2">
        <v>5</v>
      </c>
      <c r="E94" s="13" t="s">
        <v>18</v>
      </c>
      <c r="F94" s="2" t="s">
        <v>90</v>
      </c>
      <c r="G94"/>
      <c r="H94" s="5">
        <v>45001.734722222223</v>
      </c>
      <c r="I94" t="s">
        <v>20</v>
      </c>
    </row>
    <row r="95" spans="1:9" x14ac:dyDescent="0.2">
      <c r="A95" t="s">
        <v>140</v>
      </c>
      <c r="B95" s="17" t="s">
        <v>141</v>
      </c>
      <c r="C95" s="2" t="s">
        <v>47</v>
      </c>
      <c r="D95" s="2">
        <v>5</v>
      </c>
      <c r="E95" s="13" t="s">
        <v>18</v>
      </c>
      <c r="F95" s="2" t="s">
        <v>19</v>
      </c>
      <c r="G95"/>
      <c r="H95" s="5">
        <v>45001.734027777777</v>
      </c>
      <c r="I95" t="s">
        <v>20</v>
      </c>
    </row>
    <row r="96" spans="1:9" x14ac:dyDescent="0.2">
      <c r="A96" t="s">
        <v>142</v>
      </c>
      <c r="B96" s="17" t="s">
        <v>143</v>
      </c>
      <c r="C96" s="2" t="s">
        <v>47</v>
      </c>
      <c r="D96" s="2">
        <v>5</v>
      </c>
      <c r="E96" s="13" t="s">
        <v>18</v>
      </c>
      <c r="F96" s="2" t="s">
        <v>19</v>
      </c>
      <c r="G96"/>
      <c r="H96" s="5">
        <v>45001.723611111112</v>
      </c>
      <c r="I96" t="s">
        <v>20</v>
      </c>
    </row>
    <row r="97" spans="1:11" x14ac:dyDescent="0.2">
      <c r="A97" t="s">
        <v>144</v>
      </c>
      <c r="B97" s="17" t="s">
        <v>145</v>
      </c>
      <c r="C97" s="2" t="s">
        <v>47</v>
      </c>
      <c r="D97" s="2">
        <v>5</v>
      </c>
      <c r="E97" s="13" t="s">
        <v>18</v>
      </c>
      <c r="F97" s="2" t="s">
        <v>19</v>
      </c>
      <c r="G97"/>
      <c r="H97" s="5">
        <v>45001.722222222219</v>
      </c>
      <c r="I97" t="s">
        <v>20</v>
      </c>
    </row>
    <row r="98" spans="1:11" x14ac:dyDescent="0.2">
      <c r="A98" t="s">
        <v>104</v>
      </c>
      <c r="B98" s="17" t="s">
        <v>177</v>
      </c>
      <c r="C98" s="2" t="s">
        <v>47</v>
      </c>
      <c r="D98" s="2">
        <v>5</v>
      </c>
      <c r="E98" s="13" t="s">
        <v>18</v>
      </c>
      <c r="F98" s="2" t="s">
        <v>178</v>
      </c>
      <c r="G98"/>
      <c r="H98" s="5">
        <v>44986.402083333334</v>
      </c>
      <c r="I98" t="s">
        <v>20</v>
      </c>
    </row>
    <row r="99" spans="1:11" x14ac:dyDescent="0.2">
      <c r="A99" t="s">
        <v>101</v>
      </c>
      <c r="B99" s="17" t="s">
        <v>199</v>
      </c>
      <c r="C99" s="2" t="s">
        <v>47</v>
      </c>
      <c r="D99" s="2">
        <v>5</v>
      </c>
      <c r="E99" s="13" t="s">
        <v>18</v>
      </c>
      <c r="F99" s="2" t="s">
        <v>64</v>
      </c>
      <c r="G99"/>
      <c r="H99" s="5">
        <v>44986.401388888888</v>
      </c>
      <c r="I99" t="s">
        <v>20</v>
      </c>
    </row>
    <row r="100" spans="1:11" x14ac:dyDescent="0.2">
      <c r="A100" t="s">
        <v>48</v>
      </c>
      <c r="B100" s="17" t="s">
        <v>50</v>
      </c>
      <c r="C100" s="2"/>
      <c r="D100" s="2">
        <v>0</v>
      </c>
      <c r="E100" s="13" t="s">
        <v>18</v>
      </c>
      <c r="F100" s="2" t="s">
        <v>169</v>
      </c>
      <c r="G100"/>
      <c r="H100" s="5">
        <v>44932.472916666666</v>
      </c>
      <c r="I100" t="s">
        <v>20</v>
      </c>
    </row>
    <row r="101" spans="1:11" x14ac:dyDescent="0.2">
      <c r="A101" t="s">
        <v>38</v>
      </c>
      <c r="B101" s="17" t="s">
        <v>40</v>
      </c>
      <c r="C101" s="2" t="s">
        <v>37</v>
      </c>
      <c r="D101" s="2">
        <v>13</v>
      </c>
      <c r="E101" s="13" t="s">
        <v>18</v>
      </c>
      <c r="F101" s="2" t="s">
        <v>36</v>
      </c>
      <c r="G101"/>
      <c r="H101" s="5">
        <v>44895.307638888888</v>
      </c>
      <c r="I101" t="s">
        <v>20</v>
      </c>
    </row>
    <row r="102" spans="1:11" x14ac:dyDescent="0.2">
      <c r="A102" t="s">
        <v>33</v>
      </c>
      <c r="B102" s="17" t="s">
        <v>35</v>
      </c>
      <c r="C102" s="2" t="s">
        <v>37</v>
      </c>
      <c r="D102" s="2">
        <v>13</v>
      </c>
      <c r="E102" s="13" t="s">
        <v>18</v>
      </c>
      <c r="F102" s="2" t="s">
        <v>36</v>
      </c>
      <c r="G102"/>
      <c r="H102" s="5">
        <v>44895.306944444441</v>
      </c>
      <c r="I102" t="s">
        <v>20</v>
      </c>
    </row>
    <row r="111" spans="1:11" x14ac:dyDescent="0.2">
      <c r="A111" t="s">
        <v>0</v>
      </c>
      <c r="B111" t="s">
        <v>3</v>
      </c>
      <c r="C111" s="4" t="s">
        <v>10</v>
      </c>
      <c r="D111" s="4" t="s">
        <v>4</v>
      </c>
      <c r="E111" t="s">
        <v>5</v>
      </c>
      <c r="F111" s="2" t="s">
        <v>6</v>
      </c>
      <c r="G111" s="13" t="s">
        <v>7</v>
      </c>
      <c r="H111" s="13" t="s">
        <v>8</v>
      </c>
      <c r="I111" t="s">
        <v>14</v>
      </c>
    </row>
    <row r="112" spans="1:11" x14ac:dyDescent="0.2">
      <c r="A112" t="s">
        <v>21</v>
      </c>
      <c r="B112" t="s">
        <v>23</v>
      </c>
      <c r="C112" s="2" t="s">
        <v>28</v>
      </c>
      <c r="D112" s="2">
        <v>9</v>
      </c>
      <c r="E112" t="s">
        <v>18</v>
      </c>
      <c r="F112" s="2" t="s">
        <v>7</v>
      </c>
      <c r="G112" s="13">
        <v>44964.416666666664</v>
      </c>
      <c r="H112" s="13">
        <v>44581.347916666666</v>
      </c>
      <c r="I112" t="s">
        <v>20</v>
      </c>
      <c r="K112" s="8">
        <v>44927</v>
      </c>
    </row>
    <row r="113" spans="1:11" x14ac:dyDescent="0.2">
      <c r="A113" t="s">
        <v>24</v>
      </c>
      <c r="B113" t="s">
        <v>26</v>
      </c>
      <c r="C113" s="2" t="s">
        <v>28</v>
      </c>
      <c r="D113" s="2">
        <v>9</v>
      </c>
      <c r="E113" t="s">
        <v>27</v>
      </c>
      <c r="F113" s="2" t="s">
        <v>7</v>
      </c>
      <c r="G113" s="13">
        <v>44956.410416666666</v>
      </c>
      <c r="H113" s="13">
        <v>44686.454861111109</v>
      </c>
      <c r="I113" t="s">
        <v>20</v>
      </c>
      <c r="K113" s="8">
        <v>44928</v>
      </c>
    </row>
    <row r="114" spans="1:11" x14ac:dyDescent="0.2">
      <c r="A114" t="s">
        <v>41</v>
      </c>
      <c r="B114" t="s">
        <v>43</v>
      </c>
      <c r="C114" s="2" t="s">
        <v>28</v>
      </c>
      <c r="D114" s="2">
        <v>9</v>
      </c>
      <c r="E114" t="s">
        <v>27</v>
      </c>
      <c r="F114" s="2" t="s">
        <v>7</v>
      </c>
      <c r="G114" s="13">
        <v>44970.412499999999</v>
      </c>
      <c r="H114" s="13">
        <v>44917.637499999997</v>
      </c>
      <c r="I114" t="s">
        <v>20</v>
      </c>
      <c r="K114" s="8" t="e">
        <f>#REF!+7</f>
        <v>#REF!</v>
      </c>
    </row>
    <row r="115" spans="1:11" x14ac:dyDescent="0.2">
      <c r="A115" t="s">
        <v>44</v>
      </c>
      <c r="B115" t="s">
        <v>46</v>
      </c>
      <c r="C115" s="4" t="s">
        <v>47</v>
      </c>
      <c r="D115" s="4">
        <v>5</v>
      </c>
      <c r="E115" t="s">
        <v>27</v>
      </c>
      <c r="F115" s="2" t="s">
        <v>7</v>
      </c>
      <c r="G115" s="13">
        <v>44937.414583333331</v>
      </c>
      <c r="H115" s="13">
        <v>44930.530555555553</v>
      </c>
      <c r="I115" t="s">
        <v>20</v>
      </c>
      <c r="K115" s="8" t="e">
        <f t="shared" ref="K115:K135" si="0">K114+7</f>
        <v>#REF!</v>
      </c>
    </row>
    <row r="116" spans="1:11" x14ac:dyDescent="0.2">
      <c r="A116" t="s">
        <v>54</v>
      </c>
      <c r="B116" t="s">
        <v>180</v>
      </c>
      <c r="C116" s="4" t="s">
        <v>57</v>
      </c>
      <c r="D116" s="4">
        <v>3</v>
      </c>
      <c r="E116" t="s">
        <v>18</v>
      </c>
      <c r="F116" s="2" t="s">
        <v>7</v>
      </c>
      <c r="G116" s="13">
        <v>45014.409722222219</v>
      </c>
      <c r="H116" s="13">
        <v>44932.479166666664</v>
      </c>
      <c r="I116" t="s">
        <v>20</v>
      </c>
      <c r="K116" s="8" t="e">
        <f>#REF!+7</f>
        <v>#REF!</v>
      </c>
    </row>
    <row r="117" spans="1:11" x14ac:dyDescent="0.2">
      <c r="A117" t="s">
        <v>68</v>
      </c>
      <c r="B117" t="s">
        <v>70</v>
      </c>
      <c r="C117" s="4" t="s">
        <v>57</v>
      </c>
      <c r="D117" s="4">
        <v>3</v>
      </c>
      <c r="E117" t="s">
        <v>27</v>
      </c>
      <c r="F117" s="2" t="s">
        <v>7</v>
      </c>
      <c r="G117" s="13">
        <v>44942.410416666666</v>
      </c>
      <c r="H117" s="13">
        <v>44938.436805555553</v>
      </c>
      <c r="I117" t="s">
        <v>20</v>
      </c>
      <c r="K117" s="8" t="e">
        <f>#REF!+7</f>
        <v>#REF!</v>
      </c>
    </row>
    <row r="118" spans="1:11" x14ac:dyDescent="0.2">
      <c r="A118" t="s">
        <v>71</v>
      </c>
      <c r="B118" t="s">
        <v>73</v>
      </c>
      <c r="C118" s="4" t="s">
        <v>47</v>
      </c>
      <c r="D118" s="4">
        <v>5</v>
      </c>
      <c r="E118" t="s">
        <v>27</v>
      </c>
      <c r="F118" s="2" t="s">
        <v>7</v>
      </c>
      <c r="G118" s="13">
        <v>44972.606249999997</v>
      </c>
      <c r="H118" s="13">
        <v>44963.666666666664</v>
      </c>
      <c r="I118" t="s">
        <v>20</v>
      </c>
      <c r="K118" s="8" t="e">
        <f t="shared" si="0"/>
        <v>#REF!</v>
      </c>
    </row>
    <row r="119" spans="1:11" x14ac:dyDescent="0.2">
      <c r="A119" t="s">
        <v>74</v>
      </c>
      <c r="B119" t="s">
        <v>76</v>
      </c>
      <c r="C119" s="4" t="s">
        <v>47</v>
      </c>
      <c r="D119" s="4">
        <v>5</v>
      </c>
      <c r="E119" t="s">
        <v>18</v>
      </c>
      <c r="F119" s="2" t="s">
        <v>7</v>
      </c>
      <c r="G119" s="13">
        <v>44966.604166666664</v>
      </c>
      <c r="H119" s="13">
        <v>44963.671527777777</v>
      </c>
      <c r="I119" t="s">
        <v>20</v>
      </c>
      <c r="K119" s="8" t="e">
        <f t="shared" si="0"/>
        <v>#REF!</v>
      </c>
    </row>
    <row r="120" spans="1:11" x14ac:dyDescent="0.2">
      <c r="A120" t="s">
        <v>77</v>
      </c>
      <c r="B120" t="s">
        <v>79</v>
      </c>
      <c r="C120" s="4" t="s">
        <v>57</v>
      </c>
      <c r="D120" s="4">
        <v>3</v>
      </c>
      <c r="E120" t="s">
        <v>27</v>
      </c>
      <c r="F120" s="2" t="s">
        <v>7</v>
      </c>
      <c r="G120" s="13">
        <v>44978.406944444447</v>
      </c>
      <c r="H120" s="13">
        <v>44966.484027777777</v>
      </c>
      <c r="I120" t="s">
        <v>20</v>
      </c>
      <c r="K120" s="8" t="e">
        <f t="shared" si="0"/>
        <v>#REF!</v>
      </c>
    </row>
    <row r="121" spans="1:11" x14ac:dyDescent="0.2">
      <c r="A121" t="s">
        <v>84</v>
      </c>
      <c r="B121" t="s">
        <v>86</v>
      </c>
      <c r="C121" s="4" t="s">
        <v>57</v>
      </c>
      <c r="D121" s="4">
        <v>3</v>
      </c>
      <c r="E121" t="s">
        <v>27</v>
      </c>
      <c r="F121" s="2" t="s">
        <v>7</v>
      </c>
      <c r="G121" s="13">
        <v>44984.40902777778</v>
      </c>
      <c r="H121" s="13">
        <v>44971.796527777777</v>
      </c>
      <c r="I121" t="s">
        <v>20</v>
      </c>
      <c r="K121" s="8" t="e">
        <f>#REF!+7</f>
        <v>#REF!</v>
      </c>
    </row>
    <row r="122" spans="1:11" x14ac:dyDescent="0.2">
      <c r="A122" t="s">
        <v>87</v>
      </c>
      <c r="B122" t="s">
        <v>89</v>
      </c>
      <c r="C122" s="4" t="s">
        <v>28</v>
      </c>
      <c r="D122" s="4">
        <v>9</v>
      </c>
      <c r="E122" t="s">
        <v>27</v>
      </c>
      <c r="F122" s="2" t="s">
        <v>7</v>
      </c>
      <c r="G122" s="13">
        <v>45002.411111111112</v>
      </c>
      <c r="H122" s="13">
        <v>44972.574305555558</v>
      </c>
      <c r="I122" t="s">
        <v>91</v>
      </c>
      <c r="K122" s="8" t="e">
        <f t="shared" si="0"/>
        <v>#REF!</v>
      </c>
    </row>
    <row r="123" spans="1:11" x14ac:dyDescent="0.2">
      <c r="A123" t="s">
        <v>92</v>
      </c>
      <c r="B123" t="s">
        <v>94</v>
      </c>
      <c r="C123" s="4" t="s">
        <v>28</v>
      </c>
      <c r="D123" s="4">
        <v>9</v>
      </c>
      <c r="E123" t="s">
        <v>27</v>
      </c>
      <c r="F123" s="2" t="s">
        <v>7</v>
      </c>
      <c r="G123" s="13">
        <v>44986.466666666667</v>
      </c>
      <c r="H123" s="13">
        <v>44972.616666666669</v>
      </c>
      <c r="I123" t="s">
        <v>20</v>
      </c>
      <c r="K123" s="8" t="e">
        <f t="shared" si="0"/>
        <v>#REF!</v>
      </c>
    </row>
    <row r="124" spans="1:11" x14ac:dyDescent="0.2">
      <c r="A124" t="s">
        <v>95</v>
      </c>
      <c r="B124" t="s">
        <v>97</v>
      </c>
      <c r="C124" s="4" t="s">
        <v>57</v>
      </c>
      <c r="D124" s="4">
        <v>3</v>
      </c>
      <c r="E124" t="s">
        <v>27</v>
      </c>
      <c r="F124" s="2" t="s">
        <v>7</v>
      </c>
      <c r="G124" s="13">
        <v>44987.581944444442</v>
      </c>
      <c r="H124" s="13">
        <v>44973.540972222225</v>
      </c>
      <c r="I124" t="s">
        <v>20</v>
      </c>
      <c r="K124" s="8" t="e">
        <f t="shared" si="0"/>
        <v>#REF!</v>
      </c>
    </row>
    <row r="125" spans="1:11" x14ac:dyDescent="0.2">
      <c r="A125" t="s">
        <v>98</v>
      </c>
      <c r="B125" t="s">
        <v>100</v>
      </c>
      <c r="C125" s="4" t="s">
        <v>47</v>
      </c>
      <c r="D125" s="4">
        <v>5</v>
      </c>
      <c r="E125" t="s">
        <v>18</v>
      </c>
      <c r="F125" s="2" t="s">
        <v>7</v>
      </c>
      <c r="G125" s="13">
        <v>45021.40902777778</v>
      </c>
      <c r="H125" s="13">
        <v>44981.439583333333</v>
      </c>
      <c r="I125" t="s">
        <v>91</v>
      </c>
      <c r="K125" s="8" t="e">
        <f t="shared" si="0"/>
        <v>#REF!</v>
      </c>
    </row>
    <row r="126" spans="1:11" x14ac:dyDescent="0.2">
      <c r="A126" t="s">
        <v>101</v>
      </c>
      <c r="B126" t="s">
        <v>179</v>
      </c>
      <c r="C126" s="4" t="s">
        <v>47</v>
      </c>
      <c r="D126" s="4">
        <v>5</v>
      </c>
      <c r="E126" t="s">
        <v>18</v>
      </c>
      <c r="F126" s="2" t="s">
        <v>64</v>
      </c>
      <c r="H126" s="13">
        <v>44986.401388888888</v>
      </c>
      <c r="I126" t="s">
        <v>20</v>
      </c>
      <c r="K126" s="8" t="e">
        <f t="shared" si="0"/>
        <v>#REF!</v>
      </c>
    </row>
    <row r="127" spans="1:11" x14ac:dyDescent="0.2">
      <c r="A127" t="s">
        <v>104</v>
      </c>
      <c r="B127" t="s">
        <v>177</v>
      </c>
      <c r="C127" s="4" t="s">
        <v>47</v>
      </c>
      <c r="D127" s="4">
        <v>5</v>
      </c>
      <c r="E127" t="s">
        <v>18</v>
      </c>
      <c r="F127" s="2" t="s">
        <v>178</v>
      </c>
      <c r="H127" s="13">
        <v>44986.402083333334</v>
      </c>
      <c r="I127" t="s">
        <v>20</v>
      </c>
      <c r="K127" s="8" t="e">
        <f t="shared" si="0"/>
        <v>#REF!</v>
      </c>
    </row>
    <row r="128" spans="1:11" x14ac:dyDescent="0.2">
      <c r="A128" t="s">
        <v>107</v>
      </c>
      <c r="B128" t="s">
        <v>109</v>
      </c>
      <c r="C128" s="4" t="s">
        <v>57</v>
      </c>
      <c r="D128" s="4">
        <v>3</v>
      </c>
      <c r="E128" t="s">
        <v>18</v>
      </c>
      <c r="F128" s="2" t="s">
        <v>7</v>
      </c>
      <c r="G128" s="13">
        <v>45042.416666666664</v>
      </c>
      <c r="H128" s="13">
        <v>44986.404166666667</v>
      </c>
      <c r="I128" t="s">
        <v>20</v>
      </c>
      <c r="K128" s="8" t="e">
        <f t="shared" si="0"/>
        <v>#REF!</v>
      </c>
    </row>
    <row r="129" spans="1:11" x14ac:dyDescent="0.2">
      <c r="A129" t="s">
        <v>110</v>
      </c>
      <c r="B129" t="s">
        <v>112</v>
      </c>
      <c r="C129" s="4" t="s">
        <v>47</v>
      </c>
      <c r="D129" s="4">
        <v>5</v>
      </c>
      <c r="E129" t="s">
        <v>18</v>
      </c>
      <c r="F129" s="2" t="s">
        <v>7</v>
      </c>
      <c r="G129" s="13">
        <v>45013.574305555558</v>
      </c>
      <c r="H129" s="13">
        <v>44986.535416666666</v>
      </c>
      <c r="I129" t="s">
        <v>20</v>
      </c>
      <c r="K129" s="8" t="e">
        <f t="shared" si="0"/>
        <v>#REF!</v>
      </c>
    </row>
    <row r="130" spans="1:11" x14ac:dyDescent="0.2">
      <c r="A130" t="s">
        <v>113</v>
      </c>
      <c r="B130" t="s">
        <v>115</v>
      </c>
      <c r="C130" s="4" t="s">
        <v>47</v>
      </c>
      <c r="D130" s="4">
        <v>3</v>
      </c>
      <c r="E130" t="s">
        <v>18</v>
      </c>
      <c r="F130" s="2" t="s">
        <v>7</v>
      </c>
      <c r="G130" s="13">
        <v>45013.573611111111</v>
      </c>
      <c r="H130" s="13">
        <v>44986.536111111112</v>
      </c>
      <c r="I130" t="s">
        <v>20</v>
      </c>
      <c r="K130" s="8" t="e">
        <f t="shared" si="0"/>
        <v>#REF!</v>
      </c>
    </row>
    <row r="131" spans="1:11" x14ac:dyDescent="0.2">
      <c r="A131" t="s">
        <v>116</v>
      </c>
      <c r="B131" t="s">
        <v>118</v>
      </c>
      <c r="C131" s="4" t="s">
        <v>119</v>
      </c>
      <c r="D131" s="4">
        <v>1</v>
      </c>
      <c r="E131" t="s">
        <v>27</v>
      </c>
      <c r="F131" s="2" t="s">
        <v>7</v>
      </c>
      <c r="G131" s="13">
        <v>45002.410416666666</v>
      </c>
      <c r="H131" s="13">
        <v>44988.454861111109</v>
      </c>
      <c r="I131" t="s">
        <v>20</v>
      </c>
      <c r="K131" s="8" t="e">
        <f t="shared" si="0"/>
        <v>#REF!</v>
      </c>
    </row>
    <row r="132" spans="1:11" x14ac:dyDescent="0.2">
      <c r="A132" t="s">
        <v>120</v>
      </c>
      <c r="B132" t="s">
        <v>122</v>
      </c>
      <c r="C132" s="4" t="s">
        <v>57</v>
      </c>
      <c r="D132" s="4">
        <v>3</v>
      </c>
      <c r="E132" t="s">
        <v>27</v>
      </c>
      <c r="F132" s="2" t="s">
        <v>7</v>
      </c>
      <c r="G132" s="13">
        <v>45002.411111111112</v>
      </c>
      <c r="H132" s="13">
        <v>44989.40347222222</v>
      </c>
      <c r="I132" t="s">
        <v>20</v>
      </c>
      <c r="K132" s="8" t="e">
        <f t="shared" si="0"/>
        <v>#REF!</v>
      </c>
    </row>
    <row r="133" spans="1:11" x14ac:dyDescent="0.2">
      <c r="A133" t="s">
        <v>124</v>
      </c>
      <c r="B133" t="s">
        <v>176</v>
      </c>
      <c r="C133" s="4" t="s">
        <v>47</v>
      </c>
      <c r="D133" s="4">
        <v>5</v>
      </c>
      <c r="E133" t="s">
        <v>27</v>
      </c>
      <c r="F133" s="2" t="s">
        <v>7</v>
      </c>
      <c r="G133" s="13">
        <v>45019.407638888886</v>
      </c>
      <c r="H133" s="13">
        <v>44989.419444444444</v>
      </c>
      <c r="I133" t="s">
        <v>20</v>
      </c>
      <c r="K133" s="8" t="e">
        <f t="shared" si="0"/>
        <v>#REF!</v>
      </c>
    </row>
    <row r="134" spans="1:11" x14ac:dyDescent="0.2">
      <c r="A134" t="s">
        <v>130</v>
      </c>
      <c r="B134" t="s">
        <v>146</v>
      </c>
      <c r="C134" s="4" t="s">
        <v>119</v>
      </c>
      <c r="D134" s="4">
        <v>1</v>
      </c>
      <c r="E134" t="s">
        <v>18</v>
      </c>
      <c r="F134" s="2" t="s">
        <v>7</v>
      </c>
      <c r="G134" s="13">
        <v>44998.480555555558</v>
      </c>
      <c r="H134" s="13">
        <v>44994.469444444447</v>
      </c>
      <c r="I134" t="s">
        <v>20</v>
      </c>
      <c r="K134" s="8" t="e">
        <f t="shared" si="0"/>
        <v>#REF!</v>
      </c>
    </row>
    <row r="135" spans="1:11" x14ac:dyDescent="0.2">
      <c r="A135" t="s">
        <v>144</v>
      </c>
      <c r="B135" t="s">
        <v>145</v>
      </c>
      <c r="C135" s="4" t="s">
        <v>47</v>
      </c>
      <c r="D135" s="4">
        <v>5</v>
      </c>
      <c r="E135" t="s">
        <v>18</v>
      </c>
      <c r="F135" s="2" t="s">
        <v>19</v>
      </c>
      <c r="H135" s="13">
        <v>45001.722222222219</v>
      </c>
      <c r="I135" t="s">
        <v>20</v>
      </c>
      <c r="K135" s="8" t="e">
        <f t="shared" si="0"/>
        <v>#REF!</v>
      </c>
    </row>
    <row r="136" spans="1:11" x14ac:dyDescent="0.2">
      <c r="A136" t="s">
        <v>142</v>
      </c>
      <c r="B136" t="s">
        <v>143</v>
      </c>
      <c r="C136" s="4" t="s">
        <v>47</v>
      </c>
      <c r="D136" s="4">
        <v>5</v>
      </c>
      <c r="E136" t="s">
        <v>18</v>
      </c>
      <c r="F136" s="2" t="s">
        <v>19</v>
      </c>
      <c r="H136" s="13">
        <v>45001.723611111112</v>
      </c>
      <c r="I136" t="s">
        <v>20</v>
      </c>
    </row>
    <row r="137" spans="1:11" x14ac:dyDescent="0.2">
      <c r="A137" t="s">
        <v>140</v>
      </c>
      <c r="B137" t="s">
        <v>141</v>
      </c>
      <c r="C137" s="4" t="s">
        <v>47</v>
      </c>
      <c r="D137" s="4">
        <v>5</v>
      </c>
      <c r="E137" t="s">
        <v>18</v>
      </c>
      <c r="F137" s="2" t="s">
        <v>19</v>
      </c>
      <c r="H137" s="13">
        <v>45001.734027777777</v>
      </c>
      <c r="I137" t="s">
        <v>20</v>
      </c>
    </row>
    <row r="138" spans="1:11" x14ac:dyDescent="0.2">
      <c r="A138" t="s">
        <v>138</v>
      </c>
      <c r="B138" t="s">
        <v>139</v>
      </c>
      <c r="C138" s="4" t="s">
        <v>47</v>
      </c>
      <c r="D138" s="4">
        <v>5</v>
      </c>
      <c r="E138" t="s">
        <v>18</v>
      </c>
      <c r="F138" s="2" t="s">
        <v>19</v>
      </c>
      <c r="H138" s="13">
        <v>45001.734722222223</v>
      </c>
      <c r="I138" t="s">
        <v>20</v>
      </c>
    </row>
    <row r="139" spans="1:11" x14ac:dyDescent="0.2">
      <c r="A139" t="s">
        <v>136</v>
      </c>
      <c r="B139" t="s">
        <v>137</v>
      </c>
      <c r="C139" s="4" t="s">
        <v>47</v>
      </c>
      <c r="D139" s="4">
        <v>5</v>
      </c>
      <c r="E139" t="s">
        <v>18</v>
      </c>
      <c r="F139" s="2" t="s">
        <v>19</v>
      </c>
      <c r="H139" s="13">
        <v>45001.73541666667</v>
      </c>
      <c r="I139" t="s">
        <v>20</v>
      </c>
    </row>
    <row r="140" spans="1:11" x14ac:dyDescent="0.2">
      <c r="A140" t="s">
        <v>134</v>
      </c>
      <c r="B140" t="s">
        <v>135</v>
      </c>
      <c r="C140" s="4" t="s">
        <v>47</v>
      </c>
      <c r="D140" s="4">
        <v>5</v>
      </c>
      <c r="E140" t="s">
        <v>18</v>
      </c>
      <c r="F140" s="2" t="s">
        <v>90</v>
      </c>
      <c r="H140" s="13">
        <v>45001.736805555556</v>
      </c>
      <c r="I140" t="s">
        <v>20</v>
      </c>
    </row>
    <row r="141" spans="1:11" x14ac:dyDescent="0.2">
      <c r="A141" t="s">
        <v>132</v>
      </c>
      <c r="B141" t="s">
        <v>133</v>
      </c>
      <c r="C141" s="4" t="s">
        <v>47</v>
      </c>
      <c r="D141" s="4">
        <v>5</v>
      </c>
      <c r="E141" t="s">
        <v>18</v>
      </c>
      <c r="F141" s="2" t="s">
        <v>19</v>
      </c>
      <c r="H141" s="13">
        <v>45001.738194444442</v>
      </c>
      <c r="I141" t="s">
        <v>20</v>
      </c>
    </row>
    <row r="142" spans="1:11" x14ac:dyDescent="0.2">
      <c r="A142" t="s">
        <v>174</v>
      </c>
      <c r="B142" t="s">
        <v>175</v>
      </c>
      <c r="E142" t="s">
        <v>27</v>
      </c>
      <c r="F142" s="2" t="s">
        <v>7</v>
      </c>
      <c r="G142" s="13">
        <v>45014.45208333333</v>
      </c>
      <c r="H142" s="13">
        <v>45008.479166666664</v>
      </c>
      <c r="I142" t="s">
        <v>20</v>
      </c>
    </row>
    <row r="143" spans="1:11" x14ac:dyDescent="0.2">
      <c r="A143" t="s">
        <v>148</v>
      </c>
      <c r="B143" t="s">
        <v>149</v>
      </c>
      <c r="C143" s="4" t="s">
        <v>57</v>
      </c>
      <c r="D143" s="4">
        <v>3</v>
      </c>
      <c r="E143" t="s">
        <v>27</v>
      </c>
      <c r="F143" s="2" t="s">
        <v>7</v>
      </c>
      <c r="G143" s="13">
        <v>45033.407638888886</v>
      </c>
      <c r="H143" s="13">
        <v>45015.64166666667</v>
      </c>
      <c r="I143" t="s">
        <v>20</v>
      </c>
    </row>
    <row r="144" spans="1:11" x14ac:dyDescent="0.2">
      <c r="A144" t="s">
        <v>150</v>
      </c>
      <c r="B144" t="s">
        <v>173</v>
      </c>
      <c r="E144" t="s">
        <v>18</v>
      </c>
      <c r="F144" s="2" t="s">
        <v>7</v>
      </c>
      <c r="G144" s="13">
        <v>45027.620833333334</v>
      </c>
      <c r="H144" s="13">
        <v>45019.459027777775</v>
      </c>
      <c r="I144" t="s">
        <v>20</v>
      </c>
    </row>
    <row r="145" spans="1:9" x14ac:dyDescent="0.2">
      <c r="A145" t="s">
        <v>151</v>
      </c>
      <c r="B145" t="s">
        <v>172</v>
      </c>
      <c r="E145" t="s">
        <v>18</v>
      </c>
      <c r="F145" s="2" t="s">
        <v>7</v>
      </c>
      <c r="G145" s="13">
        <v>45028.502083333333</v>
      </c>
      <c r="H145" s="13">
        <v>45020.638888888891</v>
      </c>
      <c r="I145" t="s">
        <v>20</v>
      </c>
    </row>
    <row r="146" spans="1:9" x14ac:dyDescent="0.2">
      <c r="A146" t="s">
        <v>152</v>
      </c>
      <c r="B146" t="s">
        <v>171</v>
      </c>
      <c r="E146" t="s">
        <v>18</v>
      </c>
      <c r="F146" s="2" t="s">
        <v>7</v>
      </c>
      <c r="G146" s="13">
        <v>45028.409722222219</v>
      </c>
      <c r="H146" s="13">
        <v>45022.413888888892</v>
      </c>
      <c r="I146" t="s">
        <v>83</v>
      </c>
    </row>
    <row r="147" spans="1:9" x14ac:dyDescent="0.2">
      <c r="A147" t="s">
        <v>155</v>
      </c>
      <c r="B147" t="s">
        <v>156</v>
      </c>
      <c r="C147" s="4" t="s">
        <v>47</v>
      </c>
      <c r="D147" s="4">
        <v>5</v>
      </c>
      <c r="E147" t="s">
        <v>18</v>
      </c>
      <c r="F147" s="2" t="s">
        <v>7</v>
      </c>
      <c r="G147" s="13">
        <v>45033.697916666664</v>
      </c>
      <c r="H147" s="13">
        <v>45029.436805555553</v>
      </c>
      <c r="I147" t="s">
        <v>20</v>
      </c>
    </row>
    <row r="148" spans="1:9" x14ac:dyDescent="0.2">
      <c r="A148" t="s">
        <v>157</v>
      </c>
      <c r="B148" t="s">
        <v>170</v>
      </c>
      <c r="C148" s="4" t="s">
        <v>57</v>
      </c>
      <c r="D148" s="4">
        <v>3</v>
      </c>
      <c r="E148" t="s">
        <v>18</v>
      </c>
      <c r="F148" s="2" t="s">
        <v>7</v>
      </c>
      <c r="G148" s="13">
        <v>45049.412499999999</v>
      </c>
      <c r="H148" s="13">
        <v>45037.464583333334</v>
      </c>
      <c r="I148" t="s">
        <v>91</v>
      </c>
    </row>
    <row r="149" spans="1:9" x14ac:dyDescent="0.2">
      <c r="A149" t="s">
        <v>158</v>
      </c>
      <c r="B149" t="s">
        <v>168</v>
      </c>
      <c r="C149" s="4" t="s">
        <v>57</v>
      </c>
      <c r="D149" s="4">
        <v>3</v>
      </c>
      <c r="E149" t="s">
        <v>18</v>
      </c>
      <c r="F149" s="2" t="s">
        <v>169</v>
      </c>
      <c r="H149" s="13">
        <v>45040.584027777775</v>
      </c>
      <c r="I149" t="s">
        <v>20</v>
      </c>
    </row>
    <row r="150" spans="1:9" x14ac:dyDescent="0.2">
      <c r="A150" t="s">
        <v>154</v>
      </c>
      <c r="B150" t="s">
        <v>167</v>
      </c>
      <c r="C150" s="4" t="s">
        <v>119</v>
      </c>
      <c r="D150" s="4">
        <v>1</v>
      </c>
      <c r="E150" t="s">
        <v>18</v>
      </c>
      <c r="F150" s="2" t="s">
        <v>7</v>
      </c>
      <c r="G150" s="13">
        <v>45041.425000000003</v>
      </c>
      <c r="H150" s="13">
        <v>45041.367361111108</v>
      </c>
      <c r="I150" t="s">
        <v>20</v>
      </c>
    </row>
    <row r="151" spans="1:9" x14ac:dyDescent="0.2">
      <c r="A151" t="s">
        <v>159</v>
      </c>
      <c r="B151" t="s">
        <v>166</v>
      </c>
      <c r="C151" s="4" t="s">
        <v>57</v>
      </c>
      <c r="D151" s="4">
        <v>3</v>
      </c>
      <c r="E151" t="s">
        <v>18</v>
      </c>
      <c r="F151" s="2" t="s">
        <v>64</v>
      </c>
      <c r="H151" s="13">
        <v>45043.493750000001</v>
      </c>
      <c r="I151" t="s">
        <v>20</v>
      </c>
    </row>
    <row r="152" spans="1:9" x14ac:dyDescent="0.2">
      <c r="A152" t="s">
        <v>160</v>
      </c>
      <c r="B152" t="s">
        <v>165</v>
      </c>
      <c r="E152" t="s">
        <v>18</v>
      </c>
      <c r="F152" s="2" t="s">
        <v>7</v>
      </c>
      <c r="G152" s="13">
        <v>45049.412499999999</v>
      </c>
      <c r="H152" s="13">
        <v>45048.665277777778</v>
      </c>
      <c r="I152" t="s">
        <v>20</v>
      </c>
    </row>
    <row r="153" spans="1:9" x14ac:dyDescent="0.2">
      <c r="A153" t="s">
        <v>161</v>
      </c>
      <c r="B153" t="s">
        <v>164</v>
      </c>
      <c r="E153" t="s">
        <v>18</v>
      </c>
      <c r="F153" s="2" t="s">
        <v>64</v>
      </c>
      <c r="H153" s="13">
        <v>45048.716666666667</v>
      </c>
      <c r="I153" t="s">
        <v>20</v>
      </c>
    </row>
    <row r="154" spans="1:9" x14ac:dyDescent="0.2">
      <c r="A154" t="s">
        <v>162</v>
      </c>
      <c r="B154" t="s">
        <v>163</v>
      </c>
      <c r="E154" t="s">
        <v>18</v>
      </c>
      <c r="F154" s="2" t="s">
        <v>19</v>
      </c>
      <c r="H154" s="13">
        <v>45048.774305555555</v>
      </c>
      <c r="I154" t="s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Burn Up as of date in C107</vt:lpstr>
      <vt:lpstr>2023-06-16</vt:lpstr>
      <vt:lpstr>2023-06-12</vt:lpstr>
      <vt:lpstr>2023-06-07am</vt:lpstr>
      <vt:lpstr>2023-06-01pm</vt:lpstr>
      <vt:lpstr>2023-05-23</vt:lpstr>
      <vt:lpstr>2023-05-15AM import</vt:lpstr>
      <vt:lpstr>2023-05-10 Import</vt:lpstr>
      <vt:lpstr>2023-05-04 Import</vt:lpstr>
      <vt:lpstr>2023-03-08 Jira Export i</vt:lpstr>
      <vt:lpstr>2023-03-08 Jira Export ii</vt:lpstr>
      <vt:lpstr>'2023-03-08 Jira Export ii'!_2023_03_08.BBC_JIRA_2023_03_08T16_06_19_0000</vt:lpstr>
      <vt:lpstr>'2023-03-08 Jira Export i'!_2023_03_08.MBOP_All_Schedules___Feature_Set_1__BBC_JIRA__2023_03_08T13_38_40_0000</vt:lpstr>
      <vt:lpstr>'2023-05-23'!_2023_05_23.BBC_JIRA_2023_05_23T09_51_16_0100</vt:lpstr>
      <vt:lpstr>'2023-06-01pm'!_2023_06_01.pm.BBC_JIRA_2023_06_01T15_53_57_0100</vt:lpstr>
      <vt:lpstr>'2023-05-15AM import'!BBC_JIRA_2023_05_15T10_26_54_0100</vt:lpstr>
      <vt:lpstr>'2023-06-07am'!BBC_JIRA_2023_06_07T09_49_04_0100</vt:lpstr>
      <vt:lpstr>'2023-06-12'!BBC_JIRA_2023_06_12T13_08_03_0100</vt:lpstr>
      <vt:lpstr>'2023-06-16'!BBC_JIRA_2023_06_16T08_47_22_0100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2022-12-06T12:07:45Z</cp:lastPrinted>
  <dcterms:created xsi:type="dcterms:W3CDTF">2022-01-13T12:17:45Z</dcterms:created>
  <dcterms:modified xsi:type="dcterms:W3CDTF">2023-06-16T08:19:21Z</dcterms:modified>
</cp:coreProperties>
</file>