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HDSI CDM v5.2" sheetId="1" r:id="rId3"/>
    <sheet state="visible" name="Sheet13" sheetId="2" r:id="rId4"/>
    <sheet state="visible" name="Sheet14" sheetId="3" r:id="rId5"/>
    <sheet state="visible" name="Sheet11" sheetId="4" r:id="rId6"/>
    <sheet state="visible" name="FHIR STU3" sheetId="5" r:id="rId7"/>
    <sheet state="visible" name="OMOP2FHIR Working Document" sheetId="6" r:id="rId8"/>
    <sheet state="visible" name="OMOP to FHIR (DAF)" sheetId="7" r:id="rId9"/>
  </sheets>
  <definedNames>
    <definedName hidden="1" localSheetId="0" name="_xlnm._FilterDatabase">'OHDSI CDM v5.2'!$A$1:$AC$1000</definedName>
    <definedName hidden="1" localSheetId="4" name="_xlnm._FilterDatabase">'FHIR STU3'!$C$1:$C$1000</definedName>
    <definedName hidden="1" localSheetId="6" name="_xlnm._FilterDatabase">'OMOP to FHIR (DAF)'!$A$1:$J$97</definedName>
    <definedName hidden="1" localSheetId="4" name="Z_FFCAA075_D0C1_4ABC_9B94_26B7AA89997A_.wvu.FilterData">'FHIR STU3'!$A$1:$A$1000</definedName>
    <definedName hidden="1" localSheetId="4" name="Z_065AA33E_5F5E_4FBF_9F6C_9ACA99659785_.wvu.FilterData">'FHIR STU3'!$A$1:$D$756</definedName>
  </definedNames>
  <calcPr/>
  <customWorkbookViews>
    <customWorkbookView activeSheetId="0" maximized="1" windowHeight="0" windowWidth="0" guid="{FFCAA075-D0C1-4ABC-9B94-26B7AA89997A}" name="Filter status"/>
    <customWorkbookView activeSheetId="0" maximized="1" windowHeight="0" windowWidth="0" guid="{065AA33E-5F5E-4FBF-9F6C-9ACA99659785}"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D32">
      <text>
        <t xml:space="preserve">Legacy from STU2</t>
      </text>
    </comment>
    <comment authorId="0" ref="C37">
      <text>
        <t xml:space="preserve">This is a record of a medication being taken by a patient or that a medication has been given to a patient, where the record is the result of a report from the patient or another clinician, or derived from supporting information (for example, Claim, Observation or MedicationRequest). A medication statement is not a part of the prescribe-&gt;dispense-&gt;administer sequence, but is a report that such a sequence (or at least a part of it) did take place, resulting in a belief that the patient has received a particular medication.
	-Daniella Meeker</t>
      </text>
    </comment>
    <comment authorId="0" ref="D39">
      <text>
        <t xml:space="preserve">STU2 differs from STU3?
	-Daniella Meeker</t>
      </text>
    </comment>
  </commentList>
</comments>
</file>

<file path=xl/sharedStrings.xml><?xml version="1.0" encoding="utf-8"?>
<sst xmlns="http://schemas.openxmlformats.org/spreadsheetml/2006/main" count="5992" uniqueCount="2037">
  <si>
    <t>Field</t>
  </si>
  <si>
    <t>Required</t>
  </si>
  <si>
    <t>Type</t>
  </si>
  <si>
    <t>Description</t>
  </si>
  <si>
    <t>PERSON1</t>
  </si>
  <si>
    <t>person_id</t>
  </si>
  <si>
    <t>Yes</t>
  </si>
  <si>
    <t>integer</t>
  </si>
  <si>
    <t>A unique identifier for each person.</t>
  </si>
  <si>
    <t>PERSON</t>
  </si>
  <si>
    <t>gender_concept_id</t>
  </si>
  <si>
    <t>A foreign key that refers to an identifier in the CONCEPT table for the unique gender of the person.</t>
  </si>
  <si>
    <t>year_of_birth</t>
  </si>
  <si>
    <t>The year of birth of the person. For data sources with date of birth, the year is extracted. For data sources where the year of birth is not available, the approximate year of birth is derived based on any age group categorization available.</t>
  </si>
  <si>
    <t>month_of_birth</t>
  </si>
  <si>
    <t>No</t>
  </si>
  <si>
    <t>The month of birth of the person. For data sources that provide the precise date of birth, the month is extracted and stored in this field.</t>
  </si>
  <si>
    <t>day_of_birth</t>
  </si>
  <si>
    <t>The day of the month of birth of the person. For data sources that provide the precise date of birth, the day is extracted and stored in this field.</t>
  </si>
  <si>
    <t>birth_datetime</t>
  </si>
  <si>
    <t>datetime</t>
  </si>
  <si>
    <t>The date and time of birth of the person.</t>
  </si>
  <si>
    <t>race_concept_id</t>
  </si>
  <si>
    <t>A foreign key that refers to an identifier in the CONCEPT table for the unique race of the person.</t>
  </si>
  <si>
    <t>ethnicity_concept_id</t>
  </si>
  <si>
    <t>A foreign key that refers to the standard concept identifier in the Standardized Vocabularies for the ethnicity of the person.</t>
  </si>
  <si>
    <t>location_id</t>
  </si>
  <si>
    <t>A foreign key to the place of residency for the person in the location table, where the detailed address information is stored.</t>
  </si>
  <si>
    <t>provider_id</t>
  </si>
  <si>
    <t>A foreign key to the primary care provider the person is seeing in the provider table.</t>
  </si>
  <si>
    <t>care_site_id</t>
  </si>
  <si>
    <t>A foreign key to the site of primary care in the care_site table, where the details of the care site are stored.</t>
  </si>
  <si>
    <t>person_source_value</t>
  </si>
  <si>
    <t>john</t>
  </si>
  <si>
    <t>johnny</t>
  </si>
  <si>
    <t>varchar(50)</t>
  </si>
  <si>
    <t>An (encrypted) key derived from the person identifier in the source data. This is necessary when a use case requires a link back to the person data at the source dataset.</t>
  </si>
  <si>
    <t>gender_source_value</t>
  </si>
  <si>
    <t>male</t>
  </si>
  <si>
    <t>The source code for the gender of the person as it appears in the source data. The person’s gender is mapped to a standard gender concept in the Standardized Vocabularies; the original value is stored here for reference.</t>
  </si>
  <si>
    <t>gender_source_concept_id</t>
  </si>
  <si>
    <t>Integer</t>
  </si>
  <si>
    <t>A foreign key to the gender concept that refers to the code used in the source.</t>
  </si>
  <si>
    <t>race_source_value</t>
  </si>
  <si>
    <t>White</t>
  </si>
  <si>
    <t>The source code for the race of the person as it appears in the source data. The person race is mapped to a standard race concept in the Standardized Vocabularies and the original value is stored here for reference.</t>
  </si>
  <si>
    <t>race_source_concept_id</t>
  </si>
  <si>
    <t>A foreign key to the race concept that refers to the code used in the source.</t>
  </si>
  <si>
    <t>ethnicity_source_value</t>
  </si>
  <si>
    <t>Not Hispanic or Latino</t>
  </si>
  <si>
    <t>The source code for the ethnicity of the person as it appears in the source data. The person ethnicity is mapped to a standard ethnicity concept in the Standardized Vocabularies and the original code is, stored here for reference.</t>
  </si>
  <si>
    <t>ethnicity_source_concept_id</t>
  </si>
  <si>
    <t>A foreign key to the ethnicity concept that refers to the code used in the source.</t>
  </si>
  <si>
    <t>CONDITION_OCCURRENCE</t>
  </si>
  <si>
    <t>condition_occurrence_id</t>
  </si>
  <si>
    <t>A unique identifier for each Condition Occurrence event.</t>
  </si>
  <si>
    <t>A foreign key identifier to the Person who is experiencing the condition. The demographic details of that Person are stored in the PERSON table.</t>
  </si>
  <si>
    <t>condition_concept_id</t>
  </si>
  <si>
    <t>A foreign key that refers to a Standard Condition Concept identifier in the Standardized Vocabularies.</t>
  </si>
  <si>
    <t>condition_start_date</t>
  </si>
  <si>
    <t>date</t>
  </si>
  <si>
    <t>The date when the instance of the Condition is recorded.</t>
  </si>
  <si>
    <t>condition_start_datetime</t>
  </si>
  <si>
    <t>The date and time when the instance of the Condition is recorded.</t>
  </si>
  <si>
    <t>condition_end_date</t>
  </si>
  <si>
    <t>The date when the instance of the Condition is considered to have ended.</t>
  </si>
  <si>
    <t>condition_end_datetime</t>
  </si>
  <si>
    <t>condition_type_concept_id</t>
  </si>
  <si>
    <t>A foreign key to the predefined Concept identifier in the Standardized Vocabularies reflecting the source data from which the condition was recorded, the level of standardization, and the type of occurrence.</t>
  </si>
  <si>
    <t>stop_reason</t>
  </si>
  <si>
    <t>varchar(20)</t>
  </si>
  <si>
    <t>The reason that the condition was no longer present, as indicated in the source data.</t>
  </si>
  <si>
    <t>A foreign key to the Provider in the PROVIDER table who was responsible for capturing (diagnosing) the Condition.</t>
  </si>
  <si>
    <t>visit_occurrence_id</t>
  </si>
  <si>
    <t>A foreign key to the visit in the VISIT table during which the Condition was determined (diagnosed).</t>
  </si>
  <si>
    <t>condition_source_value</t>
  </si>
  <si>
    <t>The source code for the condition as it appears in the source data. This code is mapped to a standard condition concept in the Standardized Vocabularies and the original code is stored here for reference.</t>
  </si>
  <si>
    <t>condition_source_concept_id</t>
  </si>
  <si>
    <t>A foreign key to a Condition Concept that refers to the code used in the source.</t>
  </si>
  <si>
    <t>condition_status_source_value</t>
  </si>
  <si>
    <t>The source code for the condition status as it appears in the source data.</t>
  </si>
  <si>
    <t>condition_status_concept_id</t>
  </si>
  <si>
    <t>A foreign key to the predefined concept in the standard vocabulary reflecting the condition status</t>
  </si>
  <si>
    <t>DRUG_EXPOSURE</t>
  </si>
  <si>
    <t>drug_exposure_id</t>
  </si>
  <si>
    <t>A system-generated unique identifier for each Drug utilization event.</t>
  </si>
  <si>
    <t>A foreign key identifier to the person who is subjected to the Drug. The demographic details of that person are stored in the person table.</t>
  </si>
  <si>
    <t>drug_concept_id</t>
  </si>
  <si>
    <t>A foreign key that refers to a Standard Concept identifier in the Standardized Vocabularies for the Drug concept.</t>
  </si>
  <si>
    <t>drug_exposure_start_date</t>
  </si>
  <si>
    <t>The start date for the current instance of Drug utilization. Valid entries include a start date of a prescription, the date a prescription was filled, or the date on which a Drug administration procedure was recorded.</t>
  </si>
  <si>
    <t>drug_exposure_start_datetime</t>
  </si>
  <si>
    <t>The start date and time for the current instance of Drug utilization. Valid entries include a start date of a prescription, the date a prescription was filled, or the date on which a Drug administration procedure was recorded.</t>
  </si>
  <si>
    <t>drug_exposure_end_date</t>
  </si>
  <si>
    <t>The end date for the current instance of Drug utilization. It is not available from all sources.</t>
  </si>
  <si>
    <t>drug_exposure_end_datetime</t>
  </si>
  <si>
    <t>The end date and time for the current instance of Drug utilization. It is not available from all sources.</t>
  </si>
  <si>
    <t>verbatim_end_date</t>
  </si>
  <si>
    <t>The known end date of a drug_exposure as provided by the source</t>
  </si>
  <si>
    <t>drug_type_concept_id</t>
  </si>
  <si>
    <t>A foreign key to the predefined Concept identifier in the Standardized Vocabularies reflecting the type of Drug Exposure recorded. It indicates how the Drug Exposure was represented in the source data.</t>
  </si>
  <si>
    <t>The reason the Drug was stopped. Reasons include regimen completed, changed, removed, etc.</t>
  </si>
  <si>
    <t>refills</t>
  </si>
  <si>
    <t>The number of refills after the initial prescription. The initial prescription is not counted, values start with 0.</t>
  </si>
  <si>
    <t>quantity</t>
  </si>
  <si>
    <t>float</t>
  </si>
  <si>
    <t>The quantity of drug as recorded in the original prescription or dispensing record.</t>
  </si>
  <si>
    <t>days_supply</t>
  </si>
  <si>
    <t>The number of days of supply of the medication as recorded in the original prescription or dispensing record.</t>
  </si>
  <si>
    <t>sig</t>
  </si>
  <si>
    <t>clob</t>
  </si>
  <si>
    <t>The directions ("signetur") on the Drug prescription as recorded in the original prescription (and printed on the container) or dispensing record.</t>
  </si>
  <si>
    <t>route_concept_id</t>
  </si>
  <si>
    <t>A foreign key to a predefined concept in the Standardized Vocabularies reflecting the route of administration.</t>
  </si>
  <si>
    <t>lot_number</t>
  </si>
  <si>
    <t>An identifier assigned to a particular quantity or lot of Drug product from the manufacturer.</t>
  </si>
  <si>
    <t>A foreign key to the provider in the provider table who initiated (prescribed or administered) the Drug Exposure.</t>
  </si>
  <si>
    <t>A foreign key to the visit in the visit table during which the Drug Exposure was initiated.</t>
  </si>
  <si>
    <t>drug_source_value</t>
  </si>
  <si>
    <t>The source code for the Drug as it appears in the source data. This code is mapped to a Standard Drug concept in the Standardized Vocabularies and the original code is, stored here for reference.</t>
  </si>
  <si>
    <t>drug_source_concept_id</t>
  </si>
  <si>
    <t>A foreign key to a Drug Concept that refers to the code used in the source.</t>
  </si>
  <si>
    <t>route_source_value</t>
  </si>
  <si>
    <t>The information about the route of administration as detailed in the source.</t>
  </si>
  <si>
    <t>dose_unit_source_value</t>
  </si>
  <si>
    <t>The information about the dose unit as detailed in the source.</t>
  </si>
  <si>
    <t>PROCEDURE_OCCURRENCE</t>
  </si>
  <si>
    <t>procedure_occurrence_id</t>
  </si>
  <si>
    <t>A system-generated unique identifier for each Procedure Occurrence.</t>
  </si>
  <si>
    <t>A foreign key identifier to the Person who is subjected to the Procedure. The demographic details of that Person are stored in the PERSON table.</t>
  </si>
  <si>
    <t>procedure_concept_id</t>
  </si>
  <si>
    <t>A foreign key that refers to a standard procedure Concept identifier in the Standardized Vocabularies.</t>
  </si>
  <si>
    <t>procedure_date</t>
  </si>
  <si>
    <t>The date on which the Procedure was performed.</t>
  </si>
  <si>
    <t>procedure_datetime</t>
  </si>
  <si>
    <t>The date and time on which the Procedure was performed.</t>
  </si>
  <si>
    <t>procedure_type_concept_id</t>
  </si>
  <si>
    <t>A foreign key to the predefined Concept identifier in the Standardized Vocabularies reflecting the type of source data from which the procedure record is derived.</t>
  </si>
  <si>
    <t>modifier_concept_id</t>
  </si>
  <si>
    <t>A foreign key to a Standard Concept identifier for a modifier to the Procedure (e.g. bilateral)</t>
  </si>
  <si>
    <t>The quantity of procedures ordered or administered.</t>
  </si>
  <si>
    <t>A foreign key to the provider in the provider table who was responsible for carrying out the procedure.</t>
  </si>
  <si>
    <t>A foreign key to the visit in the visit table during which the Procedure was carried out.</t>
  </si>
  <si>
    <t>procedure_source_value</t>
  </si>
  <si>
    <t>The source code for the Procedure as it appears in the source data. This code is mapped to a standard procedure Concept in the Standardized Vocabularies and the original code is, stored here for reference. Procedure source codes are typically ICD-9-Proc, CPT-4, HCPCS or OPCS-4 codes.</t>
  </si>
  <si>
    <t>procedure_source_concept_id</t>
  </si>
  <si>
    <t>A foreign key to a Procedure Concept that refers to the code used in the source.</t>
  </si>
  <si>
    <t>modifier_source_value</t>
  </si>
  <si>
    <t>The source code for the qualifier as it appears in the source data.</t>
  </si>
  <si>
    <t>MEASUREMENT</t>
  </si>
  <si>
    <t>measurement_id</t>
  </si>
  <si>
    <t>A unique identifier for each Measurement.</t>
  </si>
  <si>
    <t>A foreign key identifier to the Person about whom the measurement was recorded. The demographic details of that Person are stored in the PERSON table.</t>
  </si>
  <si>
    <t>measurement_concept_id</t>
  </si>
  <si>
    <t>A foreign key to the standard measurement concept identifier in the Standardized Vocabularies.</t>
  </si>
  <si>
    <t>measurement_date</t>
  </si>
  <si>
    <t>The date of the Measurement.</t>
  </si>
  <si>
    <t>measurement_datetime</t>
  </si>
  <si>
    <t>The date and time of the Measurement. Some database systems don't have a datatype of time. To accomodate all temporal analyses, datatype datetime can be used (combining measurement_date and measurement_time forum discussion)</t>
  </si>
  <si>
    <t>measurement_type_concept_id</t>
  </si>
  <si>
    <t>A foreign key to the predefined Concept in the Standardized Vocabularies reflecting the provenance from where the Measurement record was recorded.</t>
  </si>
  <si>
    <t>operator_concept_id</t>
  </si>
  <si>
    <t>A foreign key identifier to the predefined Concept in the Standardized Vocabularies reflecting the mathematical operator that is applied to the value_as_number. Operators are &lt;, &lt;=, =, &gt;=, &gt;.</t>
  </si>
  <si>
    <t>value_as_number</t>
  </si>
  <si>
    <t>A Measurement result where the result is expressed as a numeric value.</t>
  </si>
  <si>
    <t>value_as_concept_id</t>
  </si>
  <si>
    <t>A foreign key to a Measurement result represented as a Concept from the Standardized Vocabularies (e.g., positive/negative, present/absent, low/high, etc.).</t>
  </si>
  <si>
    <t>unit_concept_id</t>
  </si>
  <si>
    <t>A foreign key to a Standard Concept ID of Measurement Units in the Standardized Vocabularies.</t>
  </si>
  <si>
    <t>range_low</t>
  </si>
  <si>
    <t>The lower limit of the normal range of the Measurement result. The lower range is assumed to be of the same unit of measure as the Measurement value.</t>
  </si>
  <si>
    <t>range_high</t>
  </si>
  <si>
    <t>The upper limit of the normal range of the Measurement. The upper range is assumed to be of the same unit of measure as the Measurement value.</t>
  </si>
  <si>
    <t>A foreign key to the provider in the PROVIDER table who was responsible for initiating or obtaining the measurement.</t>
  </si>
  <si>
    <t>A foreign key to the Visit in the VISIT_OCCURRENCE table during which the Measurement was recorded.</t>
  </si>
  <si>
    <t>measurement_source_value</t>
  </si>
  <si>
    <t>The Measurement name as it appears in the source data. This code is mapped to a Standard Concept in the Standardized Vocabularies and the original code is stored here for reference.</t>
  </si>
  <si>
    <t>measurement_source_concept_id</t>
  </si>
  <si>
    <t>A foreign key to a Concept in the Standard Vocabularies that refers to the code used in the source.</t>
  </si>
  <si>
    <t>unit_source_value</t>
  </si>
  <si>
    <t>The source code for the unit as it appears in the source data. This code is mapped to a standard unit concept in the Standardized Vocabularies and the original code is stored here for reference.</t>
  </si>
  <si>
    <t>value_source_value</t>
  </si>
  <si>
    <t>The source value associated with the content of the value_as_number or value_as_concept_id as stored in the source data.</t>
  </si>
  <si>
    <t>OBSERVATION</t>
  </si>
  <si>
    <t>observation_id</t>
  </si>
  <si>
    <t>A unique identifier for each observation.</t>
  </si>
  <si>
    <t>A foreign key identifier to the Person about whom the observation was recorded. The demographic details of that Person are stored in the PERSON table.</t>
  </si>
  <si>
    <t>observation_concept_id</t>
  </si>
  <si>
    <t>A foreign key to the standard observation concept identifier in the Standardized Vocabularies.</t>
  </si>
  <si>
    <t>observation_date</t>
  </si>
  <si>
    <t>The date of the observation.</t>
  </si>
  <si>
    <t>observation_datetime</t>
  </si>
  <si>
    <t>The date and time of the observation.</t>
  </si>
  <si>
    <t>observation_type_concept_id</t>
  </si>
  <si>
    <t>A foreign key to the predefined concept identifier in the Standardized Vocabularies reflecting the type of the observation.</t>
  </si>
  <si>
    <t>The observation result stored as a number. This is applicable to observations where the result is expressed as a numeric value.</t>
  </si>
  <si>
    <t>value_as_string</t>
  </si>
  <si>
    <t>varchar(60)</t>
  </si>
  <si>
    <t>The observation result stored as a string. This is applicable to observations where the result is expressed as verbatim text.</t>
  </si>
  <si>
    <t>A foreign key to an observation result stored as a Concept ID. This is applicable to observations where the result can be expressed as a Standard Concept from the Standardized Vocabularies (e.g., positive/negative, present/absent, low/high, etc.).</t>
  </si>
  <si>
    <t>qualifier_concept_id</t>
  </si>
  <si>
    <t>A foreign key to a Standard Concept ID for a qualifier (e.g., severity of drug-drug interaction alert)</t>
  </si>
  <si>
    <t>A foreign key to a Standard Concept ID of measurement units in the Standardized Vocabularies.</t>
  </si>
  <si>
    <t>A foreign key to the provider in the PROVIDER table who was responsible for making the observation.</t>
  </si>
  <si>
    <t>A foreign key to the visit in the VISIT_OCCURRENCE table during which the observation was recorded.</t>
  </si>
  <si>
    <t>observation_source_value</t>
  </si>
  <si>
    <t>The observation code as it appears in the source data. This code is mapped to a Standard Concept in the Standardized Vocabularies and the original code is, stored here for reference.</t>
  </si>
  <si>
    <t>observation_source_concept_id</t>
  </si>
  <si>
    <t>A foreign key to a Concept that refers to the code used in the source.</t>
  </si>
  <si>
    <t>The source code for the unit as it appears in the source data. This code is mapped to a standard unit concept in the Standardized Vocabularies and the original code is, stored here for reference.</t>
  </si>
  <si>
    <t>qualifier_source_value</t>
  </si>
  <si>
    <t>The source value associated with a qualifier to characterize the observation</t>
  </si>
  <si>
    <t>OBSERVATION_PERIOD</t>
  </si>
  <si>
    <t>observation_period_id</t>
  </si>
  <si>
    <t>A unique identifier for each observation period.</t>
  </si>
  <si>
    <t>A foreign key identifier to the person for whom the observation period is defined. The demographic details of that person are stored in the person table.</t>
  </si>
  <si>
    <t>observation_period_start_date</t>
  </si>
  <si>
    <t>The start date of the observation period for which data are available from the data source.</t>
  </si>
  <si>
    <t>observation_period_end_date</t>
  </si>
  <si>
    <t>The end date of the observation period for which data are available from the data source.</t>
  </si>
  <si>
    <t>period_type_concept_id</t>
  </si>
  <si>
    <t>A foreign key identifier to the predefined concept in the Standardized Vocabularies reflecting the source of the observation period information</t>
  </si>
  <si>
    <t>SPECIMEN</t>
  </si>
  <si>
    <t>specimen_id</t>
  </si>
  <si>
    <t>A unique identifier for each specimen.</t>
  </si>
  <si>
    <t>A foreign key identifier to the Person for whom the Specimen is recorded.</t>
  </si>
  <si>
    <t>specimen_concept_id</t>
  </si>
  <si>
    <t>A foreign key referring to a Standard Concept identifier in the Standardized Vocabularies for the Specimen.</t>
  </si>
  <si>
    <t>specimen_type_concept_id</t>
  </si>
  <si>
    <t>A foreign key referring to the Concept identifier in the Standardized Vocabularies reflecting the system of record from which the Specimen was represented in the source data.</t>
  </si>
  <si>
    <t>specimen_date</t>
  </si>
  <si>
    <t>The date the specimen was obtained from the Person.</t>
  </si>
  <si>
    <t>specimen_datetime</t>
  </si>
  <si>
    <t>The date and time on the date when the Specimen was obtained from the person.</t>
  </si>
  <si>
    <t>The amount of specimen collection from the person during the sampling procedure.</t>
  </si>
  <si>
    <t>A foreign key to a Standard Concept identifier for the Unit associated with the numeric quantity of the Specimen collection.</t>
  </si>
  <si>
    <t>anatomic_site_concept_id</t>
  </si>
  <si>
    <t>A foreign key to a Standard Concept identifier for the anatomic location of specimen collection.</t>
  </si>
  <si>
    <t>disease_status_concept_id</t>
  </si>
  <si>
    <t>A foreign key to a Standard Concept identifier for the Disease Status of specimen collection.</t>
  </si>
  <si>
    <t>specimen_source_id</t>
  </si>
  <si>
    <t>The Specimen identifier as it appears in the source data.</t>
  </si>
  <si>
    <t>specimen_source_value</t>
  </si>
  <si>
    <t>The Specimen value as it appears in the source data. This value is mapped to a Standard Concept in the Standardized Vocabularies and the original code is, stored here for reference.</t>
  </si>
  <si>
    <t>The information about the Unit as detailed in the source.</t>
  </si>
  <si>
    <t>anatomic_site_source_value</t>
  </si>
  <si>
    <t>The information about the anatomic site as detailed in the source.</t>
  </si>
  <si>
    <t>disease_status_source_value</t>
  </si>
  <si>
    <t>The information about the disease status as detailed in the source.</t>
  </si>
  <si>
    <t>DEATH</t>
  </si>
  <si>
    <t>A foreign key identifier to the deceased person. The demographic details of that person are stored in the person table.</t>
  </si>
  <si>
    <t>death_date</t>
  </si>
  <si>
    <t>The date the person was deceased. If the precise date including day or month is not known or not allowed, December is used as the default month, and the last day of the month the default day.</t>
  </si>
  <si>
    <t>death_datetime</t>
  </si>
  <si>
    <t>The date and time the person was deceased. If the precise date including day or month is not known or not allowed, December is used as the default month, and the last day of the month the default day.</t>
  </si>
  <si>
    <t>death_type_concept_id</t>
  </si>
  <si>
    <t>A foreign key referring to the predefined concept identifier in the Standardized Vocabularies reflecting how the death was represented in the source data.</t>
  </si>
  <si>
    <t>cause_concept_id</t>
  </si>
  <si>
    <t>A foreign key referring to a standard concept identifier in the Standardized Vocabularies for conditions.</t>
  </si>
  <si>
    <t>cause_source_value</t>
  </si>
  <si>
    <t>The source code for the cause of death as it appears in the source data. This code is mapped to a standard concept in the Standardized Vocabularies and the original code is, stored here for reference.</t>
  </si>
  <si>
    <t>cause_source_concept_id</t>
  </si>
  <si>
    <t>A foreign key to the concept that refers to the code used in the source. Note, this variable name is abbreviated to ensure it will be allowable across database platforms.</t>
  </si>
  <si>
    <t>VISIT_OCCURRENCE</t>
  </si>
  <si>
    <t>A unique identifier for each Person's visit or encounter at a healthcare provider.</t>
  </si>
  <si>
    <t>A foreign key identifier to the Person for whom the visit is recorded. The demographic details of that Person are stored in the PERSON table.</t>
  </si>
  <si>
    <t>visit_concept_id</t>
  </si>
  <si>
    <t>A foreign key that refers to a visit Concept identifier in the Standardized Vocabularies.</t>
  </si>
  <si>
    <t>visit_start_date</t>
  </si>
  <si>
    <t>The start date of the visit.</t>
  </si>
  <si>
    <t>visit_start_datetime</t>
  </si>
  <si>
    <t>The date and time of the visit started.</t>
  </si>
  <si>
    <t>visit_end_date</t>
  </si>
  <si>
    <t>The end date of the visit. If this is a one-day visit the end date should match the start date.</t>
  </si>
  <si>
    <t>visit_end_datetime</t>
  </si>
  <si>
    <t>The date and time of the visit end.</t>
  </si>
  <si>
    <t>visit_type_concept_id</t>
  </si>
  <si>
    <t>A foreign key to the predefined Concept identifier in the Standardized Vocabularies reflecting the type of source data from which the visit record is derived.</t>
  </si>
  <si>
    <t>A foreign key to the provider in the provider table who was associated with the visit.</t>
  </si>
  <si>
    <t>A foreign key to the care site in the care site table that was visited.</t>
  </si>
  <si>
    <t>visit_source_value</t>
  </si>
  <si>
    <t>Respite Care</t>
  </si>
  <si>
    <t>string(50)</t>
  </si>
  <si>
    <t>The source code for the visit as it appears in the source data.</t>
  </si>
  <si>
    <t>visit_source_concept_id</t>
  </si>
  <si>
    <t>admitting_source_concept_id</t>
  </si>
  <si>
    <t>A foreign key to the predefined concept in the Place of Service Vocabulary reflecting the admitting source for a visit.</t>
  </si>
  <si>
    <t>admitting_source_value</t>
  </si>
  <si>
    <t>Inpatient Nursery</t>
  </si>
  <si>
    <t>Varchar(50)</t>
  </si>
  <si>
    <t>The source code for the admitting source as it appears in the source data.</t>
  </si>
  <si>
    <t>discharge_to_concept_id</t>
  </si>
  <si>
    <t>A foreign key to the predefined concept in the Place of Service Vocabulary reflecting the discharge disposition for a visit.</t>
  </si>
  <si>
    <t>discharge_to_source_value</t>
  </si>
  <si>
    <t>Pharmacy</t>
  </si>
  <si>
    <t>The source code for the discharge disposition as it appears in the source data.</t>
  </si>
  <si>
    <t>preceding_visit_occurrence_id</t>
  </si>
  <si>
    <t>A foreign key to the VISIT_OCCURRENCE table of the visit immediately preceding this visit</t>
  </si>
  <si>
    <t>DEVICE_EXPOSURE</t>
  </si>
  <si>
    <t>device_exposure_id</t>
  </si>
  <si>
    <t>A system-generated unique identifier for each Device Exposure.</t>
  </si>
  <si>
    <t>A foreign key identifier to the Person who is subjected to the Device. The demographic details of that person are stored in the Person table.</t>
  </si>
  <si>
    <t>device_concept_id</t>
  </si>
  <si>
    <t>A foreign key that refers to a Standard Concept identifier in the Standardized Vocabularies for the Device concept.</t>
  </si>
  <si>
    <t>device_exposure_start_date</t>
  </si>
  <si>
    <t>The date the Device or supply was applied or used.</t>
  </si>
  <si>
    <t>device_exposure_start_datetime</t>
  </si>
  <si>
    <t>The date and time the Device or supply was applied or used.</t>
  </si>
  <si>
    <t>device_exposure_end_date</t>
  </si>
  <si>
    <t>The date the Device or supply was removed from use.</t>
  </si>
  <si>
    <t>device_exposure_end_datetime</t>
  </si>
  <si>
    <t>The date and time the Device or supply was removed from use.</t>
  </si>
  <si>
    <t>device_type_concept_id</t>
  </si>
  <si>
    <t>A foreign key to the predefined Concept identifier in the Standardized Vocabularies reflecting the type of Device Exposure recorded. It indicates how the Device Exposure was represented in the source data.</t>
  </si>
  <si>
    <t>unique_device_id</t>
  </si>
  <si>
    <t>A UDI or equivalent identifying the instance of the Device used in the Person.</t>
  </si>
  <si>
    <t>The number of individual Devices used for the exposure.</t>
  </si>
  <si>
    <t>A foreign key to the provider in the PROVIDER table who initiated of administered the Device.</t>
  </si>
  <si>
    <t>A foreign key to the visit in the VISIT table during which the device was used.</t>
  </si>
  <si>
    <t>device_source_value</t>
  </si>
  <si>
    <t>The source code for the Device as it appears in the source data. This code is mapped to a standard Device Concept in the Standardized Vocabularies and the original code is stored here for reference.</t>
  </si>
  <si>
    <t>device_source_ concept_id</t>
  </si>
  <si>
    <t>A foreign key to a Device Concept that refers to the code used in the source.</t>
  </si>
  <si>
    <t>Data Element</t>
  </si>
  <si>
    <t>Cardinality</t>
  </si>
  <si>
    <t>Datatype</t>
  </si>
  <si>
    <t>Definition</t>
  </si>
  <si>
    <t>Patient</t>
  </si>
  <si>
    <t>0..*</t>
  </si>
  <si>
    <t>Information about an individual or animal receiving health care services|Demographics and other administrative information about an individual or animal receiving care or other health-related services.|null</t>
  </si>
  <si>
    <t>Patient.id</t>
  </si>
  <si>
    <t>0..1</t>
  </si>
  <si>
    <t>id</t>
  </si>
  <si>
    <t>Logical id of this artifact|The logical id of the resource, as used in the URL for the resource. Once assigned, this value never changes.|The only time that a resource does not have an id is when it is being submitted to the server using a create operation.</t>
  </si>
  <si>
    <t>Patient.meta</t>
  </si>
  <si>
    <t>Meta</t>
  </si>
  <si>
    <t>Metadata about the resource|The metadata about the resource. This is content that is maintained by the infrastructure. Changes to the content may not always be associated with version changes to the resource.|null</t>
  </si>
  <si>
    <t>Patient.implicitRules</t>
  </si>
  <si>
    <t>uri</t>
  </si>
  <si>
    <t>A set of rules under which this content was created|A reference to a set of rules that were followed when the resource was constructed, and which must be understood when processing the content.|Asserting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</si>
  <si>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Patient.language</t>
  </si>
  <si>
    <t>code</t>
  </si>
  <si>
    <t>Language of the resource content|The base language in which the resource is written.|Language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</si>
  <si>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Patient.text</t>
  </si>
  <si>
    <t>Narrative</t>
  </si>
  <si>
    <t>Text summary of the resource, for human interpretation|A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</si>
  <si>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Patient.contained</t>
  </si>
  <si>
    <t>Resource</t>
  </si>
  <si>
    <t>Contained, inline Resources|These resources do not have an independent existence apart from the resource that contains them - they cannot be identified independently, and nor can they have their own independent transaction scope.|This should never be done when the content can be identified properly, as once identification is lost, it is extremely difficult (and context dependent) to restore it again.</t>
  </si>
  <si>
    <t>Patient.extension</t>
  </si>
  <si>
    <t>Extension</t>
  </si>
  <si>
    <t>Additional Content defined by implementations|May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</si>
  <si>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Patient.modifierExtension</t>
  </si>
  <si>
    <t>Extensions that cannot be ignored|May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</si>
  <si>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Patient.identifier</t>
  </si>
  <si>
    <t>Identifier</t>
  </si>
  <si>
    <t>An identifier for this patient|An identifier for this patient.|null</t>
  </si>
  <si>
    <t>Patient.active</t>
  </si>
  <si>
    <t>boolean</t>
  </si>
  <si>
    <t>Whether this patient's record is in active use|Whether this patient record is in active use.|Default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</si>
  <si>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Patient.name</t>
  </si>
  <si>
    <t>HumanName</t>
  </si>
  <si>
    <t>A name associated with the patient|A name associated with the individual.|A patient may have multiple names with different uses or applicable periods. For animals, the name is a "HumanName" in the sense that is assigned and used by humans and has the same patterns.</t>
  </si>
  <si>
    <t>Patient.telecom</t>
  </si>
  <si>
    <t>ContactPoint</t>
  </si>
  <si>
    <t>A contact detail for the individual|A contact detail (e.g. a telephone number or an email address) by which the individual may be contacted.|A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</si>
  <si>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Patient.gender</t>
  </si>
  <si>
    <t>male | female | other | unknown|Administrative Gender - the gender that the patient is considered to have for administration and record keeping purposes.|The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</si>
  <si>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Patient.birthDate</t>
  </si>
  <si>
    <t>The date of birth for the individual|The date of birth for the individual.|At least an estimated year should be provided as a guess if the real DOB is unknown  There is a standard extension "patient-birthTime" available that should be used where Time is required (such as in maternaty/infant care systems).</t>
  </si>
  <si>
    <t>Patient.deceased[x]</t>
  </si>
  <si>
    <t>booleandateTime</t>
  </si>
  <si>
    <t>Indicates if the individual is deceased or not|Indicates if the individual is deceased or not.|If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</si>
  <si>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Patient.address</t>
  </si>
  <si>
    <t>Address</t>
  </si>
  <si>
    <t>Addresses for the individual|Addresses for the individual.|Patient may have multiple addresses with different uses or applicable periods.</t>
  </si>
  <si>
    <t>Patient.maritalStatus</t>
  </si>
  <si>
    <t>CodeableConcept</t>
  </si>
  <si>
    <t>Marital (civil) status of a patient|This field contains a patient's most recent marital (civil) status.|null</t>
  </si>
  <si>
    <t>Patient.multipleBirth[x]</t>
  </si>
  <si>
    <t>booleaninteger</t>
  </si>
  <si>
    <t>Whether patient is part of a multiple birth|Indicates whether the patient is part of a multiple (bool) or indicates the actual birth order (integer).|Where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</si>
  <si>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Patient.photo</t>
  </si>
  <si>
    <t>Attachment</t>
  </si>
  <si>
    <t>Image of the patient|Image of the patient.|null</t>
  </si>
  <si>
    <t>Patient.contact</t>
  </si>
  <si>
    <t>BackboneElement</t>
  </si>
  <si>
    <t>A contact party (e.g. guardian, partner, friend) for the patient|A contact party (e.g. guardian, partner, friend) for the patient.|Contact covers all kinds of contact parties: family members, business contacts, guardians, caregivers. Not applicable to register pedigree and family ties beyond use of having contact.</t>
  </si>
  <si>
    <t>Patient.contact.id</t>
  </si>
  <si>
    <t>string</t>
  </si>
  <si>
    <t>xml:id (or equivalent in JSON)|unique id for the element within a resource (for internal references). This may be any string value that does not contain spaces.|null</t>
  </si>
  <si>
    <t>Patient.contact.extension</t>
  </si>
  <si>
    <t>Additional Content defined by implementations|May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</si>
  <si>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Patient.contact.modifierExtension</t>
  </si>
  <si>
    <t>Extensions that cannot be ignored|May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</si>
  <si>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Patient.contact.relationship</t>
  </si>
  <si>
    <t>The kind of relationship|The nature of the relationship between the patient and the contact person.|null</t>
  </si>
  <si>
    <t>Patient.contact.name</t>
  </si>
  <si>
    <t>A name associated with the contact person|A name associated with the contact person.|null</t>
  </si>
  <si>
    <t>Patient.contact.telecom</t>
  </si>
  <si>
    <t>A contact detail for the person|A contact detail for the person, e.g. a telephone number or an email address.|Contact may have multiple ways to be contacted with different uses or applicable periods.  May need to have options for contacting the person urgently, and also to help with identification.</t>
  </si>
  <si>
    <t>Patient.contact.address</t>
  </si>
  <si>
    <t>Address for the contact person|Address for the contact person.|null</t>
  </si>
  <si>
    <t>Patient.contact.gender</t>
  </si>
  <si>
    <t>male | female | other | unknown|Administrative Gender - the gender that the contact person is considered to have for administration and record keeping purposes.|null</t>
  </si>
  <si>
    <t>Patient.contact.organization</t>
  </si>
  <si>
    <t>Reference</t>
  </si>
  <si>
    <t>Organization that is associated with the contact|Organization on behalf of which the contact is acting or for which the contact is working.|null</t>
  </si>
  <si>
    <t>Patient.contact.period</t>
  </si>
  <si>
    <t>Period</t>
  </si>
  <si>
    <t>The period during which this contact person or organization is valid to be contacted relating to this patient|The period during which this contact person or organization is valid to be contacted relating to this patient.|null</t>
  </si>
  <si>
    <t>Patient.animal</t>
  </si>
  <si>
    <t>This patient is known to be an animal (non-human)|This patient is known to be an animal.|The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</si>
  <si>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Patient.animal.id</t>
  </si>
  <si>
    <t>Patient.animal.extension</t>
  </si>
  <si>
    <t>Patient.animal.modifierExtension</t>
  </si>
  <si>
    <t>Patient.animal.species</t>
  </si>
  <si>
    <t>1..1</t>
  </si>
  <si>
    <t>E.g. Dog, Cow|Identifies the high level taxonomic categorization of the kind of animal.|If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</si>
  <si>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Patient.animal.breed</t>
  </si>
  <si>
    <t>E.g. Poodle, Angus|Identifies the detailed categorization of the kind of animal.|Breed MAY be used to provide further taxonomic or non-taxonomic classification.  It may involve local or proprietary designation--such as commercial strain--and/or additional information such as production type.</t>
  </si>
  <si>
    <t>Patient.animal.genderStatus</t>
  </si>
  <si>
    <t>E.g. Neutered, Intact|Indicates the current state of the animal's reproductive organs.|null</t>
  </si>
  <si>
    <t>Patient.communication</t>
  </si>
  <si>
    <t>A list of Languages which may be used to communicate with the patient about his or her health|Languages which may be used to communicate with the patient about his or her health.|If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</si>
  <si>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Patient.communication.id</t>
  </si>
  <si>
    <t>Patient.communication.extension</t>
  </si>
  <si>
    <t>Patient.communication.modifierExtension</t>
  </si>
  <si>
    <t>Patient.communication.language</t>
  </si>
  <si>
    <t>The language which can be used to communicate with the patient about his or her health|The ISO-639-1 alpha 2 code in lower case for the language, optionally followed by a hyphen and the ISO-3166-1 alpha 2 code for the region in upper case; e.g. "en" for English, or "en-US" for American English versus "en-EN" for England English.|The structure aa-BB with this exact casing is one the most widely used notations for locale. However not all systems actually code this but instead have it as free text. Hence CodeableConcept instead of code as the data type.</t>
  </si>
  <si>
    <t>Patient.communication.preferred</t>
  </si>
  <si>
    <t>Language preference indicator|Indicates whether or not the patient prefers this language (over other languages he masters up a certain level).|This language is specifically identified for communicating healthcare information.</t>
  </si>
  <si>
    <t>Patient.generalPractitioner</t>
  </si>
  <si>
    <t>ReferenceReference</t>
  </si>
  <si>
    <t>Patient's nominated primary care provider|Patient's nominated care provider.|This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</si>
  <si>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Patient.managingOrganization</t>
  </si>
  <si>
    <t>Organization that is the custodian of the patient record|Organization that is the custodian of the patient record.|There is only one managing organization for a specific patient record. Other organizations will have their own Patient record, and may use the Link property to join the records together (or a Person resource which can include confidence ratings for the association).</t>
  </si>
  <si>
    <t>Patient.link</t>
  </si>
  <si>
    <t>Link to another patient resource that concerns the same actual person|Link to another patient resource that concerns the same actual patient.|There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</si>
  <si>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Patient.link.id</t>
  </si>
  <si>
    <t>Patient.link.extension</t>
  </si>
  <si>
    <t>Patient.link.modifierExtension</t>
  </si>
  <si>
    <t>Patient.link.other</t>
  </si>
  <si>
    <t>The other patient or related person resource that the link refers to|The other patient resource that the link refers to.|Referencing a RelatedPerson here removes the need to use a Person record to associate a Patient and RelatedPerson as the same individual.</t>
  </si>
  <si>
    <t>Patient.link.type</t>
  </si>
  <si>
    <t>replaced-by | replaces | refer | seealso - type of link|The type of link between this patient resource and another patient resource.|null</t>
  </si>
  <si>
    <t>Observation</t>
  </si>
  <si>
    <t>Measurements and simple assertions|Measurements and simple assertions made about a patient, device or other subject.|Used for simple observations such as device measurements, laboratory atomic results, vital signs, height, weight, smoking status, comments, etc.  Other resources are used to provide context for observations such as lab reports, etc.</t>
  </si>
  <si>
    <t>Observation.id</t>
  </si>
  <si>
    <t>Observation.meta</t>
  </si>
  <si>
    <t>Observation.implicitRules</t>
  </si>
  <si>
    <t>Observation.language</t>
  </si>
  <si>
    <t>Observation.text</t>
  </si>
  <si>
    <t>Observation.contained</t>
  </si>
  <si>
    <t>Observation.extension</t>
  </si>
  <si>
    <t>Observation.modifierExtension</t>
  </si>
  <si>
    <t>Observation.identifier</t>
  </si>
  <si>
    <t>Business Identifier for observation|A unique identifier assigned to this observation.|null</t>
  </si>
  <si>
    <t>Observation.basedOn</t>
  </si>
  <si>
    <t>ReferenceReferenceReferenceReferenceReferenceReferenceReference</t>
  </si>
  <si>
    <t>Fulfills plan, proposal or order|A plan, proposal or order that is fulfilled in whole or in part by this event.|null</t>
  </si>
  <si>
    <t>Observation.status</t>
  </si>
  <si>
    <t>registered | preliminary | final | amended +|The status of the result value.|This element is labeled as a modifier because the status contains codes that mark the resource as not currently valid.</t>
  </si>
  <si>
    <t>Observation.category</t>
  </si>
  <si>
    <t>Classification of  type of observation|A code that classifies the general type of observation being made.|In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</si>
  <si>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Observation.code</t>
  </si>
  <si>
    <t>Type of observation (code / type)|Describes what was observed. Sometimes this is called the observation "name".|null</t>
  </si>
  <si>
    <t>Observation.subject</t>
  </si>
  <si>
    <t>ReferenceReferenceReferenceReference</t>
  </si>
  <si>
    <t>Who and/or what this is about|The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</si>
  <si>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Observation.context</t>
  </si>
  <si>
    <t>Healthcare event during which this observation is made|The healthcare event  (e.g. a patient and healthcare provider interaction) during which this observation is made.|This will typically be the encounter the event occurred within, but some events may be initiated prior to or after the official completion of an encounter or episode but still be tied to the context of the encounter or episode (e.g. pre-admission lab tests).</t>
  </si>
  <si>
    <t>Observation.effective[x]</t>
  </si>
  <si>
    <t>dateTimePeriod</t>
  </si>
  <si>
    <t>Clinically relevant time/time-period for observation|The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itself.|At least a date should be present unless this observation is a historical report.</t>
  </si>
  <si>
    <t>Observation.issued</t>
  </si>
  <si>
    <t>instant</t>
  </si>
  <si>
    <t>Date/Time this was made available|The date and time this observation was made available to providers, typically after the results have been reviewed and verified.|Updated when the result is updated.</t>
  </si>
  <si>
    <t>Observation.performer</t>
  </si>
  <si>
    <t>Who is responsible for the observation|Who was responsible for asserting the observed value as "true".|null</t>
  </si>
  <si>
    <t>Observation.value[x]</t>
  </si>
  <si>
    <t>QuantityCodeableConceptstringbooleanRangeRatioSampledDataAttachmenttimedateTimePeriod</t>
  </si>
  <si>
    <t>Actual result|The information determined as a result of making the observation, if the information has a simple value.|Normally,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</si>
  <si>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Observation.dataAbsentReason</t>
  </si>
  <si>
    <t>Why the result is missing|Provides a reason why the expected value in the element Observation.value[x] is missing.|Null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</si>
  <si>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Observation.interpretation</t>
  </si>
  <si>
    <t>High, low, normal, etc.|The assessment made based on the result of the observation.  Intended as a simple compact code often placed adjacent to the result value in reports and flow sheets to signal the meaning/normalcy status of the result. Otherwise known as abnormal flag.|null</t>
  </si>
  <si>
    <t>Observation.comment</t>
  </si>
  <si>
    <t>Comments about result|May include statements about significant, unexpected or unreliable values, or information about the source of the value where this may be relevant to the interpretation of the result.|null</t>
  </si>
  <si>
    <t>Observation.bodySite</t>
  </si>
  <si>
    <t>Observed body part|Indicates the site on the subject's body where the observation was made (i.e. the target site).|Only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</si>
  <si>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Observation.method</t>
  </si>
  <si>
    <t>How it was done|Indicates the mechanism used to perform the observation.|Only used if not implicit in code for Observation.code.</t>
  </si>
  <si>
    <t>Observation.specimen</t>
  </si>
  <si>
    <t>Specimen used for this observation|The specimen that was used when this observation was made.|Should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</si>
  <si>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</si>
  <si>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(Measurement) Device|The device used to generate the observation data.|An extension should be used if further typing of the device is needed.  Devices used to support obtaining an observation can be represented using either an extension or through the Observation.related element.</t>
  </si>
  <si>
    <t>Observation.referenceRange</t>
  </si>
  <si>
    <t>Provides guide for interpretation|Guidance on how to interpret the value by comparison to a normal or recommended range.|Most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</si>
  <si>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Observation.referenceRange.id</t>
  </si>
  <si>
    <t>Observation.referenceRange.extension</t>
  </si>
  <si>
    <t>Observation.referenceRange.modifierExtension</t>
  </si>
  <si>
    <t>Observation.referenceRange.low</t>
  </si>
  <si>
    <t>Quantity</t>
  </si>
  <si>
    <t>Low Range, if relevant|The value of the low bound of the reference range.  The low bound of the reference range endpoint is inclusive of the value (e.g.  reference range is &gt;=5 - &lt;=9).   If the low bound is omitted,  it is assumed to be meaningless (e.g. reference range is &lt;=2.3).|null</t>
  </si>
  <si>
    <t>Observation.referenceRange.high</t>
  </si>
  <si>
    <t>High Range, if relevant|The value of the high bound of the reference range.  The high bound of the reference range endpoint is inclusive of the value (e.g.  reference range is &gt;=5 - &lt;=9).   If the high bound is omitted,  it is assumed to be meaningless (e.g. reference range is &gt;= 2.3).|null</t>
  </si>
  <si>
    <t>Observation.referenceRange.type</t>
  </si>
  <si>
    <t>Reference range qualifier|Codes to indicate the what part of the targeted reference population it applies to. For example, the normal or therapeutic range.|This SHOULD be populated if there is more than one range.  If this element is not present then the normal range is assumed.</t>
  </si>
  <si>
    <t>Observation.referenceRange.appliesTo</t>
  </si>
  <si>
    <t>Reference range population|Codes to indicate the target population this reference range applies to.  For example, a reference range may be based on the normal population or a particular sex or race.|This SHOULD be populated if there is more than one range.  If this element is not present then the normal population is assumed.</t>
  </si>
  <si>
    <t>Observation.referenceRange.age</t>
  </si>
  <si>
    <t>Range</t>
  </si>
  <si>
    <t>Applicable age range, if relevant|The age at which this reference range is applicable. This is a neonatal age (e.g. number of weeks at term) if the meaning says so.|null</t>
  </si>
  <si>
    <t>Observation.referenceRange.text</t>
  </si>
  <si>
    <t>Text based reference range in an observation|Text based reference range in an observation which may be used when a quantitative range is not appropriate for an observation.  An example would be a reference value of "Negative" or a list or table of 'normals'.|null</t>
  </si>
  <si>
    <t>Observation.related</t>
  </si>
  <si>
    <t>Resource related to this observation|A  reference to another resource (usually another Observation) whose relationship is defined by the relationship type code.|For a discussion on the ways Observations can assembled in groups together see [Notes below](observation.html#4.20.4).</t>
  </si>
  <si>
    <t>Observation.related.id</t>
  </si>
  <si>
    <t>Observation.related.extension</t>
  </si>
  <si>
    <t>Observation.related.modifierExtension</t>
  </si>
  <si>
    <t>Observation.related.type</t>
  </si>
  <si>
    <t>has-member | derived-from | sequel-to | replaces | qualified-by | interfered-by|A code specifying the kind of relationship that exists with the target resource.|The "derived-from" type is the only logical choice when referencing the QuestionnaireAnswer resource.</t>
  </si>
  <si>
    <t>Observation.related.target</t>
  </si>
  <si>
    <t>ReferenceReferenceReference</t>
  </si>
  <si>
    <t>Resource that is related to this one|A reference to the observation or [QuestionnaireResponse](questionnaireresponse.html#) resource that is related to this observation.|null</t>
  </si>
  <si>
    <t>Observation.component</t>
  </si>
  <si>
    <t>Component results|Some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observations.|For a discussion on the ways Observations can be assembled in groups together see [Notes](observation.html#notes) below.</t>
  </si>
  <si>
    <t>Observation.component.id</t>
  </si>
  <si>
    <t>Observation.component.extension</t>
  </si>
  <si>
    <t>Observation.component.modifierExtension</t>
  </si>
  <si>
    <t>Observation.component.code</t>
  </si>
  <si>
    <t>Type of component observation (code / type)|Describes what was observed. Sometimes this is called the observation "code".|null</t>
  </si>
  <si>
    <t>Observation.component.value[x]</t>
  </si>
  <si>
    <t>QuantityCodeableConceptstringRangeRatioSampledDataAttachmenttimedateTimePeriod</t>
  </si>
  <si>
    <t>Actual component result|The information determined as a result of making the observation, if the information has a simple value.|Normally,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</si>
  <si>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</si>
  <si>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missing|Provides a reason why the expected value in the element Observation.value[x] is missing.|"Null"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</si>
  <si>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</si>
  <si>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etc.|The assessment made based on the result of the observation.  Intended as a simple compact code often placed adjacent to the result value in reports and flow sheets to signal the meaning/normalcy status of the result. Otherwise known as abnormal flag.|The component interpretation applies only to the individual component value.  For an overall interpretation all components together use thes Observation.interpretation element.</t>
  </si>
  <si>
    <t>Observation.component.referenceRange</t>
  </si>
  <si>
    <t>Provides guide for interpretation of component result|Guidance on how to interpret the value by comparison to a normal or recommended range.|Most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</si>
  <si>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Condition</t>
  </si>
  <si>
    <t>Detailed information about conditions, problems or diagnoses|A clinical condition, problem, diagnosis, or other event, situation, issue, or clinical concept that has risen to a level of concern.|null</t>
  </si>
  <si>
    <t>Condition.id</t>
  </si>
  <si>
    <t>Condition.meta</t>
  </si>
  <si>
    <t>Condition.implicitRules</t>
  </si>
  <si>
    <t>Condition.language</t>
  </si>
  <si>
    <t>Condition.text</t>
  </si>
  <si>
    <t>Condition.contained</t>
  </si>
  <si>
    <t>Condition.extension</t>
  </si>
  <si>
    <t>Condition.modifierExtension</t>
  </si>
  <si>
    <t>Condition.identifier</t>
  </si>
  <si>
    <t>External Ids for this condition|This records identifiers associated with this condition that are defined by business processes and/or used to refer to it when a direct URL reference to the resource itself is not appropriate (e.g. in CDA documents, or in written / printed documentation).|null</t>
  </si>
  <si>
    <t>Condition.clinicalStatus</t>
  </si>
  <si>
    <t>active | recurrence | relapse | well-controlled | poorly-controlled | inactive | remission | resolved|The clinical status of the condition.|This element is labeled as a modifier because the status contains codes that mark the condition as not currently valid or of concern.   It is possible that the well-controlled or poorly-controlled clinical status could alternatively be conveyed via a pre-coordinated Condition.code.</t>
  </si>
  <si>
    <t>Condition.verificationStatus</t>
  </si>
  <si>
    <t>provisional | differential | confirmed | refuted | entered-in-error | unknown|The verification status to support the clinical status of the condition.|verificationStatus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</si>
  <si>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Condition.category</t>
  </si>
  <si>
    <t>problem-list-item | encounter-diagnosis|A category assigned to the condition.|The categorization is often highly contextual and may appear poorly differentiated or not very useful in other contexts.</t>
  </si>
  <si>
    <t>Condition.severity</t>
  </si>
  <si>
    <t>Subjective severity of condition|A subjective assessment of the severity of the condition as evaluated by the clinician.|Coding of the severity with a terminology is preferred, where possible.</t>
  </si>
  <si>
    <t>Condition.code</t>
  </si>
  <si>
    <t>Identification of the condition, problem or diagnosis|Identification of the condition, problem or diagnosis.|null</t>
  </si>
  <si>
    <t>Condition.bodySite</t>
  </si>
  <si>
    <t>Anatomical location, if relevant|The anatomical location where this condition manifests itself.|Only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</si>
  <si>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Condition.subject</t>
  </si>
  <si>
    <t>Who has the condition?|Indicates the patient or group who the condition record is associated with.|null</t>
  </si>
  <si>
    <t>Condition.context</t>
  </si>
  <si>
    <t>Encounter or episode when condition first asserted|Encounter during which the condition was first asserted.|This record indicates the encounter this particular record is associated with.  In the case of a "new" diagnosis reflecting ongoing/revised information about the condition, this might be distinct from the first encounter in which the underlying condition was first "known".</t>
  </si>
  <si>
    <t>Condition.onset[x]</t>
  </si>
  <si>
    <t>dateTimeAgePeriodRangestring</t>
  </si>
  <si>
    <t>Estimated or actual date,  date-time, or age|Estimated or actual date or date-time  the condition began, in the opinion of the clinician.|Age is generally used when the patient reports an age at which the Condition began to occur.</t>
  </si>
  <si>
    <t>Condition.abatement[x]</t>
  </si>
  <si>
    <t>dateTimeAgebooleanPeriodRangestring</t>
  </si>
  <si>
    <t>If/when in resolution/remission|The date or estimated date that the condition resolved or went into remission. This is called "abatement" because of the many overloaded connotations associated with "remission" or "resolution" - Conditions are never really resolved, but they can abate.|There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</si>
  <si>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Condition.assertedDate</t>
  </si>
  <si>
    <t>dateTime</t>
  </si>
  <si>
    <t>Date record was believed accurate|The date on which the existance of the Condition was first asserted or acknowledged.|The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</si>
  <si>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Condition.asserter</t>
  </si>
  <si>
    <t>Person who asserts this condition|Individual who is making the condition statement.|null</t>
  </si>
  <si>
    <t>Condition.stage</t>
  </si>
  <si>
    <t>Stage/grade, usually assessed formally|Clinical stage or grade of a condition. May include formal severity assessments.|null</t>
  </si>
  <si>
    <t>Condition.stage.id</t>
  </si>
  <si>
    <t>Condition.stage.extension</t>
  </si>
  <si>
    <t>Condition.stage.modifierExtension</t>
  </si>
  <si>
    <t>Condition.stage.summary</t>
  </si>
  <si>
    <t>Simple summary (disease specific)|A simple summary of the stage such as "Stage 3". The determination of the stage is disease-specific.|null</t>
  </si>
  <si>
    <t>Condition.stage.assessment</t>
  </si>
  <si>
    <t>Formal record of assessment|Reference to a formal record of the evidence on which the staging assessment is based.|null</t>
  </si>
  <si>
    <t>Condition.evidence</t>
  </si>
  <si>
    <t>Supporting evidence|Supporting Evidence / manifestations that are the basis on which this condition is suspected or confirmed.|The evidence may be a simple list of coded symptoms/manifestations, or references to observations or formal assessments, or both.</t>
  </si>
  <si>
    <t>Condition.evidence.id</t>
  </si>
  <si>
    <t>Condition.evidence.extension</t>
  </si>
  <si>
    <t>Condition.evidence.modifierExtension</t>
  </si>
  <si>
    <t>Condition.evidence.code</t>
  </si>
  <si>
    <t>Manifestation/symptom|A manifestation or symptom that led to the recording of this condition.|null</t>
  </si>
  <si>
    <t>Condition.evidence.detail</t>
  </si>
  <si>
    <t>Supporting information found elsewhere|Links to other relevant information, including pathology reports.|null</t>
  </si>
  <si>
    <t>Condition.note</t>
  </si>
  <si>
    <t>Annotation</t>
  </si>
  <si>
    <t>Additional information about the Condition|Additional information about the Condition. This is a general notes/comments entry  for description of the Condition, its diagnosis and prognosis.|null</t>
  </si>
  <si>
    <t>Medication</t>
  </si>
  <si>
    <t>Definition of a Medication|This resource is primarily used for the identification and definition of a medication. It covers the ingredients and the packaging for a medication.|null</t>
  </si>
  <si>
    <t>Medication.id</t>
  </si>
  <si>
    <t>Medication.meta</t>
  </si>
  <si>
    <t>Medication.implicitRules</t>
  </si>
  <si>
    <t>Medication.language</t>
  </si>
  <si>
    <t>Medication.text</t>
  </si>
  <si>
    <t>Medication.contained</t>
  </si>
  <si>
    <t>Medication.extension</t>
  </si>
  <si>
    <t>Medication.modifierExtension</t>
  </si>
  <si>
    <t>Medication.code</t>
  </si>
  <si>
    <t>Codes that identify this medication|A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</si>
  <si>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Medication.status</t>
  </si>
  <si>
    <t>active | inactive | entered-in-error|A code to indicate if the medication is in active use.|This status is not intended to specify if a medication is part of a formulary.</t>
  </si>
  <si>
    <t>Medication.isBrand</t>
  </si>
  <si>
    <t>True if a brand|Set to true if the item is attributable to a specific manufacturer.|null</t>
  </si>
  <si>
    <t>Medication.isOverTheCounter</t>
  </si>
  <si>
    <t>True if medication does not require a prescription|Set to true if the medication can be obtained without an order from a prescriber.|null</t>
  </si>
  <si>
    <t>Medication.manufacturer</t>
  </si>
  <si>
    <t>Manufacturer of the item|Describes the details of the manufacturer of the medication product.  This is not intended to represent the distributor of a medication product.|null</t>
  </si>
  <si>
    <t>Medication.form</t>
  </si>
  <si>
    <t>powder | tablets | capsule +|Describes the form of the item.  Powder; tablets; capsule.|When Medication is referenced from MedicationRequest, this is the ordered form.  When Medication is referenced within MedicationDispense, this is the dispensed form.  When Medication is referenced within MedicationAdministration, this is administered form.</t>
  </si>
  <si>
    <t>Medication.ingredient</t>
  </si>
  <si>
    <t>Active or inactive ingredient|Identifies a particular constituent of interest in the product.|The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</si>
  <si>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Medication.ingredient.id</t>
  </si>
  <si>
    <t>Medication.ingredient.extension</t>
  </si>
  <si>
    <t>Medication.ingredient.modifierExtension</t>
  </si>
  <si>
    <t>Medication.ingredient.item[x]</t>
  </si>
  <si>
    <t>CodeableConceptReferenceReference</t>
  </si>
  <si>
    <t>The product contained|The actual ingredient - either a substance (simple ingredient) or another medication.|null</t>
  </si>
  <si>
    <t>Medication.ingredient.isActive</t>
  </si>
  <si>
    <t>Active ingredient indicator|Indication of whether this ingredient affects the therapeutic action of the drug.|null</t>
  </si>
  <si>
    <t>Medication.ingredient.amount</t>
  </si>
  <si>
    <t>Ratio</t>
  </si>
  <si>
    <t>Quantity of ingredient present|Specifies how many (or how much) of the items there are in this Medication.  For example, 250 mg per tablet.  This is expressed as a ratio where the numerator is 250mg and the denominator is 1 tablet.|null</t>
  </si>
  <si>
    <t>Medication.package</t>
  </si>
  <si>
    <t>Details about packaged medications|Information that only applies to packages (not products).|null</t>
  </si>
  <si>
    <t>Medication.package.id</t>
  </si>
  <si>
    <t>Medication.package.extension</t>
  </si>
  <si>
    <t>Medication.package.modifierExtension</t>
  </si>
  <si>
    <t>Medication.package.container</t>
  </si>
  <si>
    <t>E.g. box, vial, blister-pack|The kind of container that this package comes as.|null</t>
  </si>
  <si>
    <t>Medication.package.content</t>
  </si>
  <si>
    <t>What is  in the package|A set of components that go to make up the described item.|null</t>
  </si>
  <si>
    <t>Medication.package.content.id</t>
  </si>
  <si>
    <t>Medication.package.content.extension</t>
  </si>
  <si>
    <t>Medication.package.content.modifierExtension</t>
  </si>
  <si>
    <t>Medication.package.content.item[x]</t>
  </si>
  <si>
    <t>CodeableConceptReference</t>
  </si>
  <si>
    <t>The item in the package|Identifies one of the items in the package.|null</t>
  </si>
  <si>
    <t>Medication.package.content.amount</t>
  </si>
  <si>
    <t>Quantity present in the package|The amount of the product that is in the package.|null</t>
  </si>
  <si>
    <t>Medication.package.batch</t>
  </si>
  <si>
    <t>Identifies a single production run|Information about a group of medication produced or packaged from one production run.|null</t>
  </si>
  <si>
    <t>Medication.package.batch.id</t>
  </si>
  <si>
    <t>Medication.package.batch.extension</t>
  </si>
  <si>
    <t>Medication.package.batch.modifierExtension</t>
  </si>
  <si>
    <t>Medication.package.batch.lotNumber</t>
  </si>
  <si>
    <t>Identifier assigned to batch|The assigned lot number of a batch of the specified product.|null</t>
  </si>
  <si>
    <t>Medication.package.batch.expirationDate</t>
  </si>
  <si>
    <t>When batch will expire|When this specific batch of product will expire.|null</t>
  </si>
  <si>
    <t>Medication.image</t>
  </si>
  <si>
    <t>Picture of the medication|Photo(s) or graphic representation(s) of the medication.|null</t>
  </si>
  <si>
    <t>MedicationStatement</t>
  </si>
  <si>
    <t>Record of medication being taken by a patient|A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</si>
  <si>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MedicationStatement.id</t>
  </si>
  <si>
    <t>MedicationStatement.meta</t>
  </si>
  <si>
    <t>MedicationStatement.implicitRules</t>
  </si>
  <si>
    <t>MedicationStatement.language</t>
  </si>
  <si>
    <t>MedicationStatement.text</t>
  </si>
  <si>
    <t>MedicationStatement.contained</t>
  </si>
  <si>
    <t>MedicationStatement.extension</t>
  </si>
  <si>
    <t>MedicationStatement.modifierExtension</t>
  </si>
  <si>
    <t>MedicationStatement.identifier</t>
  </si>
  <si>
    <t>External identifier|External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updated.|null</t>
  </si>
  <si>
    <t>MedicationStatement.basedOn</t>
  </si>
  <si>
    <t>Fulfils plan, proposal or order|A plan, proposal or order that is fulfilled in whole or in part by this event.|null</t>
  </si>
  <si>
    <t>MedicationStatement.partOf</t>
  </si>
  <si>
    <t>ReferenceReferenceReferenceReferenceReference</t>
  </si>
  <si>
    <t>Part of referenced event|A larger event of which this particular event is a component or step.|null</t>
  </si>
  <si>
    <t>MedicationStatement.context</t>
  </si>
  <si>
    <t>Encounter / Episode associated with MedicationStatement|The encounter or episode of care that establishes the context for this MedicationStatement.|null</t>
  </si>
  <si>
    <t>MedicationStatement.status</t>
  </si>
  <si>
    <t>active | completed | entered-in-error | intended | stopped | on-hold|A code representing the patient or other source's judgment about the state of the medication used that this statement is about.  Generally this will be active or completed.|MedicationStatement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</si>
  <si>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MedicationStatement.category</t>
  </si>
  <si>
    <t>Type of medication usage|Indicates where type of medication statement and where the medication is expected to be consumed or administered.|null</t>
  </si>
  <si>
    <t>MedicationStatement.medication[x]</t>
  </si>
  <si>
    <t>What medication was taken|Identifies the medication being administered. This is either a link to a resource representing the details of the medication or a simple attribute carrying a code that identifies the medication from a known list of medications.|If only a code is specified, then it needs to be a code for a specific product. If more information is required, then the use of the medication resource is recommended.  For example if you require form or lot number, then you must reference the Medication resource. .</t>
  </si>
  <si>
    <t>MedicationStatement.effective[x]</t>
  </si>
  <si>
    <t>The date/time or interval when the medication was taken|The interval of time during which it is being asserted that the patient was taking the medication (or was not taking, when the wasNotGiven element is true).|This attribute reflects the period over which the patient consumed the medication and is expected to be populated on the majority of Medication Statements. If the medication is still being taken at the time the statement is recorded, the "end" date will be omitted.</t>
  </si>
  <si>
    <t>MedicationStatement.dateAsserted</t>
  </si>
  <si>
    <t>When the statement was asserted?|The date when the medication statement was asserted by the information source.|null</t>
  </si>
  <si>
    <t>MedicationStatement.informationSource</t>
  </si>
  <si>
    <t>Person or organization that provided the information about the taking of this medication|The person or organization that provided the information about the taking of this medication. Note: Use derivedFrom when a MedicationStatement is derived from other resources, e.g Claim or MedicationRequest.|null</t>
  </si>
  <si>
    <t>MedicationStatement.subject</t>
  </si>
  <si>
    <t>Who is/was taking  the medication|The person, animal or group who is/was taking the medication.|null</t>
  </si>
  <si>
    <t>MedicationStatement.derivedFrom</t>
  </si>
  <si>
    <t>Additional supporting information|Allows linking the MedicationStatement to the underlying MedicationRequest, or to other information that supports or is used to derive the MedicationStatement.|Likely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</si>
  <si>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MedicationStatement.taken</t>
  </si>
  <si>
    <t>y | n | unk | na|Indicator of the certainty of whether the medication was taken by the patient.|This element is labeled as a modifier because it indicates that the medication was not taken.</t>
  </si>
  <si>
    <t>MedicationStatement.reasonNotTaken</t>
  </si>
  <si>
    <t>True if asserting medication was not given|A code indicating why the medication was not taken.|null</t>
  </si>
  <si>
    <t>MedicationStatement.reasonCode</t>
  </si>
  <si>
    <t>Reason for why the medication is being/was taken|A reason for why the medication is being/was taken.|This could be a diagnosis code. If a full condition record exists or additional detail is needed, use reasonForUseReference.</t>
  </si>
  <si>
    <t>MedicationStatement.reasonReference</t>
  </si>
  <si>
    <t>Condition or observation that supports why the medication is being/was taken|Condition or observation that supports why the medication is being/was taken.|This is a reference to a condition that is the reason why the medication is being/was taken.  If only a code exists, use reasonForUseCode.</t>
  </si>
  <si>
    <t>MedicationStatement.note</t>
  </si>
  <si>
    <t>Further information about the statement|Provides extra information about the medication statement that is not conveyed by the other attributes.|null</t>
  </si>
  <si>
    <t>MedicationStatement.dosage</t>
  </si>
  <si>
    <t>Dosage</t>
  </si>
  <si>
    <t>Details of how medication is/was taken or should be taken|Indicates how the medication is/was or should be taken by the patient.|The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</si>
  <si>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MedicationRequest</t>
  </si>
  <si>
    <t>Ordering of medication for patient or group|An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patterns.|null</t>
  </si>
  <si>
    <t>MedicationRequest.id</t>
  </si>
  <si>
    <t>MedicationRequest.meta</t>
  </si>
  <si>
    <t>MedicationRequest.implicitRules</t>
  </si>
  <si>
    <t>MedicationRequest.language</t>
  </si>
  <si>
    <t>MedicationRequest.text</t>
  </si>
  <si>
    <t>MedicationRequest.contained</t>
  </si>
  <si>
    <t>MedicationRequest.extension</t>
  </si>
  <si>
    <t>MedicationRequest.modifierExtension</t>
  </si>
  <si>
    <t>MedicationRequest.identifier</t>
  </si>
  <si>
    <t>External ids for this request|This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system.|null</t>
  </si>
  <si>
    <t>MedicationRequest.definition</t>
  </si>
  <si>
    <t>Protocol or definition|Protocol or definition followed by this request.|null</t>
  </si>
  <si>
    <t>MedicationRequest.basedOn</t>
  </si>
  <si>
    <t>What request fulfills|A plan or request that is fulfilled in whole or in part by this medication request.|null</t>
  </si>
  <si>
    <t>MedicationRequest.groupIdentifier</t>
  </si>
  <si>
    <t>Composite request this is part of|A shared identifier common to all requests that were authorized more or less simultaneously by a single author, representing the identifier of the requisition or prescription.|null</t>
  </si>
  <si>
    <t>MedicationRequest.status</t>
  </si>
  <si>
    <t>active | on-hold | cancelled | completed | entered-in-error | stopped | draft | unknown|A code specifying the current state of the order.  Generally this will be active or completed state.|This element is labeled as a modifier because the status contains codes that mark the resource as not currently valid.</t>
  </si>
  <si>
    <t>MedicationRequest.intent</t>
  </si>
  <si>
    <t>proposal | plan | order | instance-order|Whether the request is a proposal, plan, or an original order.|It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</si>
  <si>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MedicationRequest.category</t>
  </si>
  <si>
    <t>Type of medication usage|Indicates the type of medication order and where the medication is expected to be consumed or administered.|null</t>
  </si>
  <si>
    <t>MedicationRequest.priority</t>
  </si>
  <si>
    <t>routine | urgent | stat | asap|Indicates how quickly the Medication Request should be addressed with respect to other requests.|null</t>
  </si>
  <si>
    <t>MedicationRequest.medication[x]</t>
  </si>
  <si>
    <t>Medication to be taken|Identifies the medication being requested. This is a link to a resource that represents the medication which may be the details of the medication or simply an attribute carrying a code that identifies the medication from a known list of medications.|If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</si>
  <si>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MedicationRequest.subject</t>
  </si>
  <si>
    <t>Who or group medication request is for|A link to a resource representing the person or set of individuals to whom the medication will be given.|The subject on a medication request is mandatory.  For the secondary use case where the actual subject is not provided, there still must be an anonymized subject specified.</t>
  </si>
  <si>
    <t>MedicationRequest.context</t>
  </si>
  <si>
    <t>Created during encounter/admission/stay|A link to an encounter, or episode of care, that identifies the particular occurrence or set occurrences of contact between patient and health care provider.|SubstanceAdministration-&gt;component-&gt;EncounterEvent.</t>
  </si>
  <si>
    <t>MedicationRequest.supportingInformation</t>
  </si>
  <si>
    <t>Information to support ordering of the medication|Include additional information (for example, patient height and weight) that supports the ordering of the medication.|null</t>
  </si>
  <si>
    <t>MedicationRequest.authoredOn</t>
  </si>
  <si>
    <t>When request was initially authored|The date (and perhaps time) when the prescription was initially written or authored on.|null</t>
  </si>
  <si>
    <t>MedicationRequest.requester</t>
  </si>
  <si>
    <t>Who/What requested the Request|The individual, organization or device that initiated the request and has responsibility for its activation.|null</t>
  </si>
  <si>
    <t>MedicationRequest.requester.id</t>
  </si>
  <si>
    <t>MedicationRequest.requester.extension</t>
  </si>
  <si>
    <t>MedicationRequest.requester.modifierExtension</t>
  </si>
  <si>
    <t>MedicationRequest.requester.agent</t>
  </si>
  <si>
    <t>Who ordered the initial medication(s)|The healthcare professional responsible for authorizing the initial prescription.|It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</si>
  <si>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MedicationRequest.requester.onBehalfOf</t>
  </si>
  <si>
    <t>Organization agent is acting for|The organization the device or practitioner was acting on behalf of.|null</t>
  </si>
  <si>
    <t>MedicationRequest.recorder</t>
  </si>
  <si>
    <t>Person who entered the request|The person who entered the order on behalf of another individual for example in the case of a verbal or a telephone order.|null</t>
  </si>
  <si>
    <t>MedicationRequest.reasonCode</t>
  </si>
  <si>
    <t>Reason or indication for writing the prescription|The reason or the indication for ordering the medication.|This could be a diagnosis code. If a full condition record exists or additional detail is needed, use reasonReference.</t>
  </si>
  <si>
    <t>MedicationRequest.reasonReference</t>
  </si>
  <si>
    <t>Condition or Observation that supports why the prescription is being written|Condition or observation that supports why the medication was ordered.|This is a reference to a condition or observation that is the reason for the medication order.  If only a code exists, use reasonCode.</t>
  </si>
  <si>
    <t>MedicationRequest.note</t>
  </si>
  <si>
    <t>Information about the prescription|Extra information about the prescription that could not be conveyed by the other attributes.|null</t>
  </si>
  <si>
    <t>MedicationRequest.dosageInstruction</t>
  </si>
  <si>
    <t>How the medication should be taken|Indicates how the medication is to be used by the patient.|There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</si>
  <si>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MedicationRequest.dispenseRequest</t>
  </si>
  <si>
    <t>Medication supply authorization|Indicates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department.|null</t>
  </si>
  <si>
    <t>MedicationRequest.dispenseRequest.id</t>
  </si>
  <si>
    <t>MedicationRequest.dispenseRequest.extension</t>
  </si>
  <si>
    <t>MedicationRequest.dispenseRequest.modifierExtension</t>
  </si>
  <si>
    <t>MedicationRequest.dispenseRequest.validityPeriod</t>
  </si>
  <si>
    <t>Time period supply is authorized for|This indicates the validity period of a prescription (stale dating the Prescription).|It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</si>
  <si>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MedicationRequest.dispenseRequest.numberOfRepeatsAllowed</t>
  </si>
  <si>
    <t>positiveInt</t>
  </si>
  <si>
    <t>Number of refills authorized|An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tablets.|If displaying "number of authorized fills", add 1 to this number.</t>
  </si>
  <si>
    <t>MedicationRequest.dispenseRequest.quantity</t>
  </si>
  <si>
    <t>Amount of medication to supply per dispense|The amount that is to be dispensed for one fill.|null</t>
  </si>
  <si>
    <t>MedicationRequest.dispenseRequest.expectedSupplyDuration</t>
  </si>
  <si>
    <t>Duration</t>
  </si>
  <si>
    <t>Number of days supply per dispense|Identifies the period time over which the supplied product is expected to be used, or the length of time the dispense is expected to last.|In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</si>
  <si>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MedicationRequest.dispenseRequest.performer</t>
  </si>
  <si>
    <t>Intended dispenser|Indicates the intended dispensing Organization specified by the prescriber.|null</t>
  </si>
  <si>
    <t>MedicationRequest.substitution</t>
  </si>
  <si>
    <t>Any restrictions on medication substitution|Indicates whether or not substitution can or should be part of the dispense. In some cases substitution must happen, in other cases substitution must not happen. This block explains the prescriber's intent. If nothing is specified substitution may be done.|null</t>
  </si>
  <si>
    <t>MedicationRequest.substitution.id</t>
  </si>
  <si>
    <t>MedicationRequest.substitution.extension</t>
  </si>
  <si>
    <t>MedicationRequest.substitution.modifierExtension</t>
  </si>
  <si>
    <t>MedicationRequest.substitution.allowed</t>
  </si>
  <si>
    <t>Whether substitution is allowed or not|True if the prescriber allows a different drug to be dispensed from what was prescribed.|This element is labeled as a modifer because whether substitution is allow or not cannot be ignored.</t>
  </si>
  <si>
    <t>MedicationRequest.substitution.reason</t>
  </si>
  <si>
    <t>Why should (not) substitution be made|Indicates the reason for the substitution, or why substitution must or must not be performed.|null</t>
  </si>
  <si>
    <t>MedicationRequest.priorPrescription</t>
  </si>
  <si>
    <t>An order/prescription that is being replaced|A link to a resource representing an earlier order related order or prescription.|null</t>
  </si>
  <si>
    <t>MedicationRequest.detectedIssue</t>
  </si>
  <si>
    <t>Clinical Issue with action|Indicates an actual or potential clinical issue with or between one or more active or proposed clinical actions for a patient; e.g. Drug-drug interaction, duplicate therapy, dosage alert etc.|null</t>
  </si>
  <si>
    <t>MedicationRequest.eventHistory</t>
  </si>
  <si>
    <t>A list of events of interest in the lifecycle|Links to Provenance records for past versions of this resource or fulfilling request or event resources that identify key state transitions or updates that are likely to be relevant to a user looking at the current version of the resource.|This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</si>
  <si>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MedicationDispense</t>
  </si>
  <si>
    <t>Dispensing a medication to a named patient|Indicates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order.|The WG will be updating the MedicationDispense resource  to adjust each affected resource to align with the workflow pattern (see workflow.html).</t>
  </si>
  <si>
    <t>MedicationDispense.id</t>
  </si>
  <si>
    <t>MedicationDispense.meta</t>
  </si>
  <si>
    <t>MedicationDispense.implicitRules</t>
  </si>
  <si>
    <t>MedicationDispense.language</t>
  </si>
  <si>
    <t>MedicationDispense.text</t>
  </si>
  <si>
    <t>MedicationDispense.contained</t>
  </si>
  <si>
    <t>MedicationDispense.extension</t>
  </si>
  <si>
    <t>MedicationDispense.modifierExtension</t>
  </si>
  <si>
    <t>MedicationDispense.identifier</t>
  </si>
  <si>
    <t>External identifier|Identifier assigned by the dispensing facility - this is an identifier assigned outside FHIR.|null</t>
  </si>
  <si>
    <t>MedicationDispense.partOf</t>
  </si>
  <si>
    <t>Event that dispense is part of|The procedure that the dispense is done because of.|null</t>
  </si>
  <si>
    <t>MedicationDispense.status</t>
  </si>
  <si>
    <t>preparation | in-progress | on-hold | completed | entered-in-error | stopped|A code specifying the state of the set of dispense events.|This element is labeled as a modifier because the status contains codes that mark the resource as not currently valid.</t>
  </si>
  <si>
    <t>MedicationDispense.category</t>
  </si>
  <si>
    <t>Type of medication dispense|Indicates type of medication dispense and where the medication is expected to be consumed or administered.|null</t>
  </si>
  <si>
    <t>MedicationDispense.medication[x]</t>
  </si>
  <si>
    <t>What medication was supplied|Identifies the medication being administered. This is either a link to a resource representing the details of the medication or a simple attribute carrying a code that identifies the medication from a known list of medications.|If only a code is specified, then it needs to be a code for a specific product. If more information is required, then the use of the medication resource is recommended.  For example if you require form or lot number, then you must reference the Medication resource. .</t>
  </si>
  <si>
    <t>MedicationDispense.subject</t>
  </si>
  <si>
    <t>Who the dispense is for|A link to a resource representing the person or the group to whom the medication will be given.|SubstanceAdministration-&gt;subject-&gt;Patient.</t>
  </si>
  <si>
    <t>MedicationDispense.context</t>
  </si>
  <si>
    <t>Encounter / Episode associated with event|The encounter or episode of care that establishes the context for this event.|null</t>
  </si>
  <si>
    <t>MedicationDispense.supportingInformation</t>
  </si>
  <si>
    <t>Information that supports the dispensing of the medication|Additional information that supports the medication being dispensed.|null</t>
  </si>
  <si>
    <t>MedicationDispense.performer</t>
  </si>
  <si>
    <t>Who performed event|Indicates who or what performed the event.  It should be assumed that the performer is the dispenser of the medication.|The performer will be reviewed as part of STU4.</t>
  </si>
  <si>
    <t>MedicationDispense.performer.id</t>
  </si>
  <si>
    <t>MedicationDispense.performer.extension</t>
  </si>
  <si>
    <t>MedicationDispense.performer.modifierExtension</t>
  </si>
  <si>
    <t>MedicationDispense.performer.actor</t>
  </si>
  <si>
    <t>Individual who was performing|The device, practitioner, etc. who performed the action.  It should be assumed that the actor is the dispenser of the medication.|null</t>
  </si>
  <si>
    <t>MedicationDispense.performer.onBehalfOf</t>
  </si>
  <si>
    <t>Organization organization was acting for|The organization the device or practitioner was acting on behalf of.|null</t>
  </si>
  <si>
    <t>MedicationDispense.authorizingPrescription</t>
  </si>
  <si>
    <t>Medication order that authorizes the dispense|Indicates the medication order that is being dispensed against.|Maps to basedOn in Event logical model.</t>
  </si>
  <si>
    <t>MedicationDispense.type</t>
  </si>
  <si>
    <t>Trial fill, partial fill, emergency fill, etc.|Indicates the type of dispensing event that is performed. For example, Trial Fill, Completion of Trial, Partial Fill, Emergency Fill, Samples, etc.|null</t>
  </si>
  <si>
    <t>MedicationDispense.quantity</t>
  </si>
  <si>
    <t>Amount dispensed|The amount of medication that has been dispensed. Includes unit of measure.|null</t>
  </si>
  <si>
    <t>MedicationDispense.daysSupply</t>
  </si>
  <si>
    <t>Amount of medication expressed as a timing amount|The amount of medication expressed as a timing amount.|null</t>
  </si>
  <si>
    <t>MedicationDispense.whenPrepared</t>
  </si>
  <si>
    <t>When product was packaged and reviewed|The time when the dispensed product was packaged and reviewed.|null</t>
  </si>
  <si>
    <t>MedicationDispense.whenHandedOver</t>
  </si>
  <si>
    <t>When product was given out|The time the dispensed product was provided to the patient or their representative.|null</t>
  </si>
  <si>
    <t>MedicationDispense.destination</t>
  </si>
  <si>
    <t>Where the medication was sent|Identification of the facility/location where the medication was shipped to, as part of the dispense event.|null</t>
  </si>
  <si>
    <t>MedicationDispense.receiver</t>
  </si>
  <si>
    <t>Who collected the medication|Identifies the person who picked up the medication.  This will usually be a patient or their caregiver, but some cases exist where it can be a healthcare professional.|null</t>
  </si>
  <si>
    <t>MedicationDispense.note</t>
  </si>
  <si>
    <t>Information about the dispense|Extra information about the dispense that could not be conveyed in the other attributes.|null</t>
  </si>
  <si>
    <t>MedicationDispense.dosageInstruction</t>
  </si>
  <si>
    <t>How the medication is to be used by the patient or administered by the caregiver|Indicates how the medication is to be used by the patient.|When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</si>
  <si>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MedicationDispense.substitution</t>
  </si>
  <si>
    <t>Whether a substitution was performed on the dispense|Indicates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done.|null</t>
  </si>
  <si>
    <t>MedicationDispense.substitution.id</t>
  </si>
  <si>
    <t>MedicationDispense.substitution.extension</t>
  </si>
  <si>
    <t>MedicationDispense.substitution.modifierExtension</t>
  </si>
  <si>
    <t>MedicationDispense.substitution.wasSubstituted</t>
  </si>
  <si>
    <t>Whether a substitution was or was not performed on the dispense|True if the dispenser dispensed a different drug or product from what was prescribed.|null</t>
  </si>
  <si>
    <t>MedicationDispense.substitution.type</t>
  </si>
  <si>
    <t>Code signifying whether a different drug was dispensed from what was prescribed|A code signifying whether a different drug was dispensed from what was prescribed.|null</t>
  </si>
  <si>
    <t>MedicationDispense.substitution.reason</t>
  </si>
  <si>
    <t>Why was substitution made|Indicates the reason for the substitution of (or lack of substitution) from what was prescribed.|null</t>
  </si>
  <si>
    <t>MedicationDispense.substitution.responsibleParty</t>
  </si>
  <si>
    <t>Who is responsible for the substitution|The person or organization that has primary responsibility for the substitution.|null</t>
  </si>
  <si>
    <t>MedicationDispense.detectedIssue</t>
  </si>
  <si>
    <t>Clinical issue with action|Indicates an actual or potential clinical issue with or between one or more active or proposed clinical actions for a patient; e.g. Drug-drug interaction, duplicate therapy, dosage alert etc.|null</t>
  </si>
  <si>
    <t>MedicationDispense.notDone</t>
  </si>
  <si>
    <t>Whether the dispense was or was not performed|True if the dispense was not performed for some reason.|null</t>
  </si>
  <si>
    <t>MedicationDispense.notDoneReason[x]</t>
  </si>
  <si>
    <t>Why a dispense was not performed|Indicates the reason why a dispense was not performed.|null</t>
  </si>
  <si>
    <t>MedicationDispense.eventHistory</t>
  </si>
  <si>
    <t>A list of releveant lifecycle events|A summary of the events of interest that have occurred, such as when the dispense was verified.|This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</si>
  <si>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MedicationAdministration</t>
  </si>
  <si>
    <t>Administration of medication to a patient|Describes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practitioner.|The WG will be updating the MedicationAdministration resource  to adjust each affected resource to align with the workflow pattern (see workflow.html).</t>
  </si>
  <si>
    <t>MedicationAdministration.id</t>
  </si>
  <si>
    <t>MedicationAdministration.meta</t>
  </si>
  <si>
    <t>MedicationAdministration.implicitRules</t>
  </si>
  <si>
    <t>MedicationAdministration.language</t>
  </si>
  <si>
    <t>MedicationAdministration.text</t>
  </si>
  <si>
    <t>MedicationAdministration.contained</t>
  </si>
  <si>
    <t>MedicationAdministration.extension</t>
  </si>
  <si>
    <t>MedicationAdministration.modifierExtension</t>
  </si>
  <si>
    <t>MedicationAdministration.identifier</t>
  </si>
  <si>
    <t>MedicationAdministration.definition</t>
  </si>
  <si>
    <t>Instantiates protocol or definition|A protocol, guideline, orderset or other definition that was adhered to in whole or in part by this event.|null</t>
  </si>
  <si>
    <t>MedicationAdministration.partOf</t>
  </si>
  <si>
    <t>MedicationAdministration.status</t>
  </si>
  <si>
    <t>in-progress | on-hold | completed | entered-in-error | stopped | unknown|Will generally be set to show that the administration has been completed.  For some long running administrations such as infusions it is possible for an administration to be started but not completed or it may be paused while some other process is under way.|This element is labeled as a modifier because the status contains codes that mark the resource as not currently valid.</t>
  </si>
  <si>
    <t>MedicationAdministration.category</t>
  </si>
  <si>
    <t>Type of medication usage|Indicates the type of medication administration and where the medication is expected to be consumed or administered.|null</t>
  </si>
  <si>
    <t>MedicationAdministration.medication[x]</t>
  </si>
  <si>
    <t>What was administered|Identifies the medication that was administered. This is either a link to a resource representing the details of the medication or a simple attribute carrying a code that identifies the medication from a known list of medications.|If only a code is specified, then it needs to be a code for a specific product. If more information is required, then the use of the medication resource is recommended.  For example if you require form or lot number, then you must reference the Medication resource. .</t>
  </si>
  <si>
    <t>MedicationAdministration.subject</t>
  </si>
  <si>
    <t>Who received medication|The person or animal or group receiving the medication.|null</t>
  </si>
  <si>
    <t>MedicationAdministration.context</t>
  </si>
  <si>
    <t>Encounter or Episode of Care administered as part of|The visit, admission or other contact between patient and health care provider the medication administration was performed as part of.|null</t>
  </si>
  <si>
    <t>MedicationAdministration.supportingInformation</t>
  </si>
  <si>
    <t>Additional information to support administration|Additional information (for example, patient height and weight) that supports the administration of the medication.|null</t>
  </si>
  <si>
    <t>MedicationAdministration.effective[x]</t>
  </si>
  <si>
    <t>Start and end time of administration|A specific date/time or interval of time during which the administration took place (or did not take place, when the 'notGiven' attribute is true). For many administrations, such as swallowing a tablet the use of dateTime is more appropriate.|null</t>
  </si>
  <si>
    <t>MedicationAdministration.performer</t>
  </si>
  <si>
    <t>Who administered substance|The individual who was responsible for giving the medication to the patient.|null</t>
  </si>
  <si>
    <t>MedicationAdministration.performer.id</t>
  </si>
  <si>
    <t>MedicationAdministration.performer.extension</t>
  </si>
  <si>
    <t>MedicationAdministration.performer.modifierExtension</t>
  </si>
  <si>
    <t>MedicationAdministration.performer.actor</t>
  </si>
  <si>
    <t>Individual who was performing|The device, practitioner, etc. who performed the action.|null</t>
  </si>
  <si>
    <t>MedicationAdministration.performer.onBehalfOf</t>
  </si>
  <si>
    <t>MedicationAdministration.notGiven</t>
  </si>
  <si>
    <t>True if medication not administered|Set this to true if the record is saying that the medication was NOT administered.|This element is labeled as a modifier because it indicates that a administration didn't happen.</t>
  </si>
  <si>
    <t>MedicationAdministration.reasonNotGiven</t>
  </si>
  <si>
    <t>Reason administration not performed|A code indicating why the administration was not performed.|null</t>
  </si>
  <si>
    <t>MedicationAdministration.reasonCode</t>
  </si>
  <si>
    <t>Reason administration performed|A code indicating why the medication was given.|null</t>
  </si>
  <si>
    <t>MedicationAdministration.reasonReference</t>
  </si>
  <si>
    <t>Condition or Observation that supports why the medication was administered|Condition or observation that supports why the medication was administered.|This is a reference to a condition that is the reason for the medication request.  If only a code exists, use reasonCode.</t>
  </si>
  <si>
    <t>MedicationAdministration.prescription</t>
  </si>
  <si>
    <t>Request administration performed against|The original request, instruction or authority to perform the administration.|null</t>
  </si>
  <si>
    <t>MedicationAdministration.device</t>
  </si>
  <si>
    <t>Device used to administer|The device used in administering the medication to the patient.  For example, a particular infusion pump.|null</t>
  </si>
  <si>
    <t>MedicationAdministration.note</t>
  </si>
  <si>
    <t>Information about the administration|Extra information about the medication administration that is not conveyed by the other attributes.|null</t>
  </si>
  <si>
    <t>MedicationAdministration.dosage</t>
  </si>
  <si>
    <t>Details of how medication was taken|Describes the medication dosage information details e.g. dose, rate, site, route, etc.|null</t>
  </si>
  <si>
    <t>MedicationAdministration.dosage.id</t>
  </si>
  <si>
    <t>MedicationAdministration.dosage.extension</t>
  </si>
  <si>
    <t>MedicationAdministration.dosage.modifierExtension</t>
  </si>
  <si>
    <t>MedicationAdministration.dosage.text</t>
  </si>
  <si>
    <t>Free text dosage instructions e.g. SIG|Free text dosage can be used for cases where the dosage administered is too complex to code. When coded dosage is present, the free text dosage may still be present for display to humans.  The dosage instructions should reflect the dosage of the medication that was administered.|null</t>
  </si>
  <si>
    <t>MedicationAdministration.dosage.site</t>
  </si>
  <si>
    <t>Body site administered to|A coded specification of the anatomic site where the medication first entered the body.  For example, "left arm".|If the use case requires attributes from the BodySite resource (e.g. to identify and track separately) then use the standard extension [body-site-instance](extension-body-site-instance.html).  May be a summary code, or a reference to a very precise definition of the location, or both.</t>
  </si>
  <si>
    <t>MedicationAdministration.dosage.route</t>
  </si>
  <si>
    <t>Path of substance into body|A code specifying the route or physiological path of administration of a therapeutic agent into or onto the patient.  For example, topical, intravenous, etc.|null</t>
  </si>
  <si>
    <t>MedicationAdministration.dosage.method</t>
  </si>
  <si>
    <t>How drug was administered|A coded value indicating the method by which the medication is intended to be or was introduced into or on the body.  This attribute will most often NOT be populated.  It is most commonly used for injections.  For example, Slow Push, Deep IV.|One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</si>
  <si>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MedicationAdministration.dosage.dose</t>
  </si>
  <si>
    <t>Amount of medication per dose|The amount of the medication given at one administration event.   Use this value when the administration is essentially an instantaneous event such as a swallowing a tablet or giving an injection.|If the administration is not instantaneous (rate is present), this can be specified to convey the total amount administered over period of time of a single administration.</t>
  </si>
  <si>
    <t>MedicationAdministration.dosage.rate[x]</t>
  </si>
  <si>
    <t>RatioQuantity</t>
  </si>
  <si>
    <t>Dose quantity per unit of time|Identifies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</si>
  <si>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MedicationAdministration.eventHistory</t>
  </si>
  <si>
    <t>A list of events of interest in the lifecycle|A summary of the events of interest that have occurred, such as when the administration was verified.|This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</si>
  <si>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Procedure</t>
  </si>
  <si>
    <t>An action that is being or was performed on a patient|An action that is or was performed on a patient. This can be a physical intervention like an operation, or less invasive like counseling or hypnotherapy.|null</t>
  </si>
  <si>
    <t>Procedure.id</t>
  </si>
  <si>
    <t>Procedure.meta</t>
  </si>
  <si>
    <t>Procedure.implicitRules</t>
  </si>
  <si>
    <t>Procedure.language</t>
  </si>
  <si>
    <t>Procedure.text</t>
  </si>
  <si>
    <t>Procedure.contained</t>
  </si>
  <si>
    <t>Procedure.extension</t>
  </si>
  <si>
    <t>Procedure.modifierExtension</t>
  </si>
  <si>
    <t>Procedure.identifier</t>
  </si>
  <si>
    <t>External Identifiers for this procedure|This records identifiers associated with this procedure that are defined by business processes and/or used to refer to it when a direct URL reference to the resource itself is not appropriate (e.g. in CDA documents, or in written / printed documentation).|null</t>
  </si>
  <si>
    <t>Procedure.definition</t>
  </si>
  <si>
    <t>Instantiates protocol or definition|A protocol, guideline, orderset or other definition that was adhered to in whole or in part by this procedure.|null</t>
  </si>
  <si>
    <t>Procedure.basedOn</t>
  </si>
  <si>
    <t>A request for this procedure|A reference to a resource that contains details of the request for this procedure.|null</t>
  </si>
  <si>
    <t>Procedure.partOf</t>
  </si>
  <si>
    <t>Part of referenced event|A larger event of which this particular procedure is a component or step.|The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</si>
  <si>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Procedure.status</t>
  </si>
  <si>
    <t>preparation | in-progress | suspended | aborted | completed | entered-in-error | unknown|A code specifying the state of the procedure. Generally this will be in-progress or completed state.|The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</si>
  <si>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Procedure.notDone</t>
  </si>
  <si>
    <t>True if procedure was not performed as scheduled|Set this to true if the record is saying that the procedure was NOT performed.|If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</si>
  <si>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Procedure.notDoneReason</t>
  </si>
  <si>
    <t>Reason procedure was not performed|A code indicating why the procedure was not performed.|null</t>
  </si>
  <si>
    <t>Procedure.category</t>
  </si>
  <si>
    <t>Classification of the procedure|A code that classifies the procedure for searching, sorting and display purposes (e.g. "Surgical Procedure").|null</t>
  </si>
  <si>
    <t>Procedure.code</t>
  </si>
  <si>
    <t>Identification of the procedure|The specific procedure that is performed. Use text if the exact nature of the procedure cannot be coded (e.g. "Laparoscopic Appendectomy").|null</t>
  </si>
  <si>
    <t>Procedure.subject</t>
  </si>
  <si>
    <t>Who the procedure was performed on|The person, animal or group on which the procedure was performed.|null</t>
  </si>
  <si>
    <t>Procedure.context</t>
  </si>
  <si>
    <t>Encounter or episode associated with the procedure|The encounter during which the procedure was performed.|null</t>
  </si>
  <si>
    <t>Procedure.performed[x]</t>
  </si>
  <si>
    <t>Date/Period the procedure was performed|The date(time)/period over which the procedure was performed. Allows a period to support complex procedures that span more than one date, and also allows for the length of the procedure to be captured.|null</t>
  </si>
  <si>
    <t>Procedure.performer</t>
  </si>
  <si>
    <t>The people who performed the procedure|Limited to 'real' people rather than equipment.|null</t>
  </si>
  <si>
    <t>Procedure.performer.id</t>
  </si>
  <si>
    <t>Procedure.performer.extension</t>
  </si>
  <si>
    <t>Procedure.performer.modifierExtension</t>
  </si>
  <si>
    <t>Procedure.performer.role</t>
  </si>
  <si>
    <t>The role the actor was in|For example: surgeon, anaethetist, endoscopist.|null</t>
  </si>
  <si>
    <t>Procedure.performer.actor</t>
  </si>
  <si>
    <t>The reference to the practitioner|The practitioner who was involved in the procedure.|null</t>
  </si>
  <si>
    <t>Procedure.performer.onBehalfOf</t>
  </si>
  <si>
    <t>Organization the device or practitioner was acting for|The organization the device or practitioner was acting on behalf of.|null</t>
  </si>
  <si>
    <t>Procedure.location</t>
  </si>
  <si>
    <t>Where the procedure happened|The location where the procedure actually happened.  E.g. a newborn at home, a tracheostomy at a restaurant.|null</t>
  </si>
  <si>
    <t>Procedure.reasonCode</t>
  </si>
  <si>
    <t>Coded reason procedure performed|The coded reason why the procedure was performed. This may be coded entity of some type, or may simply be present as text.|null</t>
  </si>
  <si>
    <t>Procedure.reasonReference</t>
  </si>
  <si>
    <t>Condition that is the reason the procedure performed|The condition that is the reason why the procedure was performed.|e.g. endoscopy for dilatation and biopsy, combination diagnosis and therapeutic.</t>
  </si>
  <si>
    <t>Procedure.bodySite</t>
  </si>
  <si>
    <t>Target body sites|Detailed and structured anatomical location information. Multiple locations are allowed - e.g. multiple punch biopsies of a lesion.|null</t>
  </si>
  <si>
    <t>Procedure.outcome</t>
  </si>
  <si>
    <t>The result of procedure|The outcome of the procedure - did it resolve reasons for the procedure being performed?|If outcome contains narrative text only, it can be captured using the CodeableConcept.text.</t>
  </si>
  <si>
    <t>Procedure.report</t>
  </si>
  <si>
    <t>Any report resulting from the procedure|This could be a histology result, pathology report, surgical report, etc..|There could potentially be multiple reports - e.g. if this was a procedure which took multiple biopsies resulting in a number of anatomical pathology reports.</t>
  </si>
  <si>
    <t>Procedure.complication</t>
  </si>
  <si>
    <t>Complication following the procedure|Any complications that occurred during the procedure, or in the immediate post-performance period. These are generally tracked separately from the notes, which will typically describe the procedure itself rather than any 'post procedure' issues.|If complications are only expressed by the narrative text, they can be captured using the CodeableConcept.text.</t>
  </si>
  <si>
    <t>Procedure.complicationDetail</t>
  </si>
  <si>
    <t>A condition that is a result of the procedure|Any complications that occurred during the procedure, or in the immediate post-performance period.|null</t>
  </si>
  <si>
    <t>Procedure.followUp</t>
  </si>
  <si>
    <t>Instructions for follow up|If the procedure required specific follow up - e.g. removal of sutures. The followup may be represented as a simple note, or could potentially be more complex in which case the CarePlan resource can be used.|null</t>
  </si>
  <si>
    <t>Procedure.note</t>
  </si>
  <si>
    <t>Additional information about the procedure|Any other notes about the procedure.  E.g. the operative notes.|null</t>
  </si>
  <si>
    <t>Procedure.focalDevice</t>
  </si>
  <si>
    <t>Device changed in procedure|A device that is implanted, removed or otherwise manipulated (calibration, battery replacement, fitting a prosthesis, attaching a wound-vac, etc.) as a focal portion of the Procedure.|null</t>
  </si>
  <si>
    <t>Procedure.focalDevice.id</t>
  </si>
  <si>
    <t>Procedure.focalDevice.extension</t>
  </si>
  <si>
    <t>Procedure.focalDevice.modifierExtension</t>
  </si>
  <si>
    <t>Procedure.focalDevice.action</t>
  </si>
  <si>
    <t>Kind of change to device|The kind of change that happened to the device during the procedure.|null</t>
  </si>
  <si>
    <t>Procedure.focalDevice.manipulated</t>
  </si>
  <si>
    <t>Device that was changed|The device that was manipulated (changed) during the procedure.|null</t>
  </si>
  <si>
    <t>Procedure.usedReference</t>
  </si>
  <si>
    <t>Items used during procedure|Identifies medications, devices and any other substance used as part of the procedure.|For devices actually implanted or removed, use Procedure.device.</t>
  </si>
  <si>
    <t>Procedure.usedCode</t>
  </si>
  <si>
    <t>Coded items used during the procedure|Identifies coded items that were used as part of the procedure.|For devices actually implanted or removed, use Procedure.device.</t>
  </si>
  <si>
    <t>DiagnosticReport</t>
  </si>
  <si>
    <t>A Diagnostic report - a combination of request information, atomic results, images, interpretation, as well as formatted reports|The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</si>
  <si>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DiagnosticReport.id</t>
  </si>
  <si>
    <t>DiagnosticReport.meta</t>
  </si>
  <si>
    <t>DiagnosticReport.implicitRules</t>
  </si>
  <si>
    <t>DiagnosticReport.language</t>
  </si>
  <si>
    <t>DiagnosticReport.text</t>
  </si>
  <si>
    <t>DiagnosticReport.contained</t>
  </si>
  <si>
    <t>DiagnosticReport.extension</t>
  </si>
  <si>
    <t>DiagnosticReport.modifierExtension</t>
  </si>
  <si>
    <t>DiagnosticReport.identifier</t>
  </si>
  <si>
    <t>Business identifier for report|Identifiers assigned to this report by the performer or other systems.|Usually assigned by the Information System of the diagnostic service provider (filler id).</t>
  </si>
  <si>
    <t>DiagnosticReport.basedOn</t>
  </si>
  <si>
    <t>ReferenceReferenceReferenceReferenceReferenceReference</t>
  </si>
  <si>
    <t>What was requested|Details concerning a test or procedure requested.|Note: Usually there is one test request for each result, however in some circumstances multiple test requests may be represented using a single test result resource. Note that there are also cases where one request leads to multiple reports.</t>
  </si>
  <si>
    <t>DiagnosticReport.status</t>
  </si>
  <si>
    <t>registered | partial | preliminary | final +|The status of the diagnostic report as a whole.|This is labeled as "Is Modifier" because applications need to take appropriate action if a report is withdrawn.</t>
  </si>
  <si>
    <t>DiagnosticReport.category</t>
  </si>
  <si>
    <t>Service category|A code that classifies the clinical discipline, department or diagnostic service that created the report (e.g. cardiology, biochemistry, hematology, MRI). This is used for searching, sorting and display purposes.|The level of granularity is defined by the category concepts in the value set. More fine-grained filtering can be performed using the metadata and/or terminology hierarchy in DiagnosticReport.code.</t>
  </si>
  <si>
    <t>DiagnosticReport.code</t>
  </si>
  <si>
    <t>Name/Code for this diagnostic report|A code or name that describes this diagnostic report.|null</t>
  </si>
  <si>
    <t>DiagnosticReport.subject</t>
  </si>
  <si>
    <t>The subject of the report - usually, but not always, the patient|The subject of the report. Usually, but not always, this is a patient. However diagnostic services also perform analyses on specimens collected from a variety of other sources.|null</t>
  </si>
  <si>
    <t>DiagnosticReport.context</t>
  </si>
  <si>
    <t>Health care event when test ordered|The healthcare event  (e.g. a patient and healthcare provider interaction) which this DiagnosticReport per is about.|This will typically be the encounter the event occurred within, but some events may be initiated prior to or after the official completion of an encounter or episode but still be tied to the context of the encounter or episode (e.g. pre-admission lab tests).</t>
  </si>
  <si>
    <t>DiagnosticReport.effective[x]</t>
  </si>
  <si>
    <t>Clinically relevant time/time-period for report|The time or time-period the observed values are related to. When the subject of the report is a patient, this is usually either the time of the procedure or of specimen collection(s), but very often the source of the date/time is not known, only the date/time itself.|If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</si>
  <si>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DiagnosticReport.issued</t>
  </si>
  <si>
    <t>DateTime this version was released|The date and time that this version of the report was released from the source diagnostic service.|May be different from the update time of the resource itself, because that is the status of the record (potentially a secondary copy), not the actual release time of the report.</t>
  </si>
  <si>
    <t>DiagnosticReport.performer</t>
  </si>
  <si>
    <t>Participants in producing the report|Indicates who or what participated in producing the report.|null</t>
  </si>
  <si>
    <t>DiagnosticReport.performer.id</t>
  </si>
  <si>
    <t>DiagnosticReport.performer.extension</t>
  </si>
  <si>
    <t>DiagnosticReport.performer.modifierExtension</t>
  </si>
  <si>
    <t>DiagnosticReport.performer.role</t>
  </si>
  <si>
    <t>Type of performer|Describes the type of participation (e.g.  a responsible party, author, or verifier).|null</t>
  </si>
  <si>
    <t>DiagnosticReport.performer.actor</t>
  </si>
  <si>
    <t>Practitioner or Organization  participant|The reference to the  practitioner or organization involved in producing the report. For example, the diagnostic service that is responsible for issuing the report.|This is not necessarily the source of the atomic data items. It is the entity that takes responsibility for the clinical report.</t>
  </si>
  <si>
    <t>DiagnosticReport.specimen</t>
  </si>
  <si>
    <t>Specimens this report is based on|Details about the specimens on which this diagnostic report is based.|If the specimen is sufficiently specified with a code in the test result name, then this additional data may be redundant. If there are multiple specimens, these may be represented per observation or group.</t>
  </si>
  <si>
    <t>DiagnosticReport.result</t>
  </si>
  <si>
    <t>Observations - simple, or complex nested groups|Observations that are part of this diagnostic report. Observations can be simple name/value pairs (e.g. "atomic" results), or they can be grouping observations that include references to other members of the group (e.g. "panels").|null</t>
  </si>
  <si>
    <t>DiagnosticReport.imagingStudy</t>
  </si>
  <si>
    <t>Reference to full details of imaging associated with the diagnostic report|One or more links to full details of any imaging performed during the diagnostic investigation. Typically, this is imaging performed by DICOM enabled modalities, but this is not required. A fully enabled PACS viewer can use this information to provide views of the source images.|ImagingStudy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</si>
  <si>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DiagnosticReport.image</t>
  </si>
  <si>
    <t>Key images associated with this report|A list of key images associated with this report. The images are generally created during the diagnostic process, and may be directly of the patient, or of treated specimens (i.e. slides of interest).|null</t>
  </si>
  <si>
    <t>DiagnosticReport.image.id</t>
  </si>
  <si>
    <t>DiagnosticReport.image.extension</t>
  </si>
  <si>
    <t>DiagnosticReport.image.modifierExtension</t>
  </si>
  <si>
    <t>DiagnosticReport.image.comment</t>
  </si>
  <si>
    <t>Comment about the image (e.g. explanation)|A comment about the image. Typically, this is used to provide an explanation for why the image is included, or to draw the viewer's attention to important features.|The comment should be displayed with the image. It would be common for the report to include additional discussion of the image contents in other sections such as the conclusion.</t>
  </si>
  <si>
    <t>DiagnosticReport.image.link</t>
  </si>
  <si>
    <t>Reference to the image source|Reference to the image source.|null</t>
  </si>
  <si>
    <t>DiagnosticReport.conclusion</t>
  </si>
  <si>
    <t>Clinical Interpretation of test results|Concise and clinically contextualized impression / summary of the diagnostic report.|null</t>
  </si>
  <si>
    <t>DiagnosticReport.codedDiagnosis</t>
  </si>
  <si>
    <t>Codes for the conclusion|Codes for the conclusion.|null</t>
  </si>
  <si>
    <t>DiagnosticReport.presentedForm</t>
  </si>
  <si>
    <t>Entire report as issued|Rich text representation of the entire result as issued by the diagnostic service. Multiple formats are allowed but they SHALL be semantically equivalent.|"application/pdf" is recommended as the most reliable and interoperable in this context.</t>
  </si>
  <si>
    <t>CarePlan</t>
  </si>
  <si>
    <t>Healthcare plan for patient or group|Describes the intention of how one or more practitioners intend to deliver care for a particular patient, group or community for a period of time, possibly limited to care for a specific condition or set of conditions.|null</t>
  </si>
  <si>
    <t>CarePlan.id</t>
  </si>
  <si>
    <t>CarePlan.meta</t>
  </si>
  <si>
    <t>CarePlan.implicitRules</t>
  </si>
  <si>
    <t>CarePlan.language</t>
  </si>
  <si>
    <t>CarePlan.text</t>
  </si>
  <si>
    <t>CarePlan.contained</t>
  </si>
  <si>
    <t>CarePlan.extension</t>
  </si>
  <si>
    <t>CarePlan.modifierExtension</t>
  </si>
  <si>
    <t>CarePlan.identifier</t>
  </si>
  <si>
    <t>External Ids for this plan|This records identifiers associated with this care plan that are defined by business processes and/or used to refer to it when a direct URL reference to the resource itself is not appropriate (e.g. in CDA documents, or in written / printed documentation).|null</t>
  </si>
  <si>
    <t>CarePlan.definition</t>
  </si>
  <si>
    <t>Protocol or definition|Identifies the protocol, questionnaire, guideline or other specification the care plan should be conducted in accordance with.|null</t>
  </si>
  <si>
    <t>CarePlan.basedOn</t>
  </si>
  <si>
    <t>Fulfills care plan|A care plan that is fulfilled in whole or in part by this care plan.|null</t>
  </si>
  <si>
    <t>CarePlan.replaces</t>
  </si>
  <si>
    <t>CarePlan replaced by this CarePlan|Completed or terminated care plan whose function is taken by this new care plan.|The replacement could be because the initial care plan was immediately rejected (due to an issue) or because the previous care plan was completed, but the need for the action described by the care plan remains ongoing.</t>
  </si>
  <si>
    <t>CarePlan.partOf</t>
  </si>
  <si>
    <t>Part of referenced CarePlan|A larger care plan of which this particular care plan is a component or step.|Each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</si>
  <si>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</si>
  <si>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unknown|Indicates whether the plan is currently being acted upon, represents future intentions or is now a historical record.|The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</si>
  <si>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CarePlan.intent</t>
  </si>
  <si>
    <t>proposal | plan | order | option|Indicates the level of authority/intentionality associated with the care plan and where the care plan fits into the workflow chain.|This element is labeled as a modifier because the intent alters when and how the resource is actually applicable.</t>
  </si>
  <si>
    <t>CarePlan.category</t>
  </si>
  <si>
    <t>Type of plan|Identifies what "kind" of plan this is to support differentiation between multiple co-existing plans; e.g. "Home health", "psychiatric", "asthma", "disease management", "wellness plan", etc.|There may be multiple axis of categorization and one plan may serve multiple purposes.  In some cases, this may be redundant with references to CarePlan.concern.</t>
  </si>
  <si>
    <t>CarePlan.title</t>
  </si>
  <si>
    <t>Human-friendly name for the CarePlan|Human-friendly name for the CarePlan.|null</t>
  </si>
  <si>
    <t>CarePlan.description</t>
  </si>
  <si>
    <t>Summary of nature of plan|A description of the scope and nature of the plan.|null</t>
  </si>
  <si>
    <t>CarePlan.subject</t>
  </si>
  <si>
    <t>Who care plan is for|Identifies the patient or group whose intended care is described by the plan.|null</t>
  </si>
  <si>
    <t>CarePlan.context</t>
  </si>
  <si>
    <t>Created in context of|Identifies the original context in which this particular CarePlan was created.|Activities conducted as a result of the care plan may well occur as part of other encounters/episodes.</t>
  </si>
  <si>
    <t>CarePlan.period</t>
  </si>
  <si>
    <t>Time period plan covers|Indicates when the plan did (or is intended to) come into effect and end.|Any activities scheduled as part of the plan should be constrained to the specified period regardless of whether the activities are planned within a single encounter/episode or across multiple encounters/episodes (e.g. the longitudinal management of a chronic condition).</t>
  </si>
  <si>
    <t>CarePlan.author</t>
  </si>
  <si>
    <t>Who is responsible for contents of the plan|Identifies the individual(s) or ogranization who is responsible for the content of the care plan.|Collaborative care plans may have multiple authors.</t>
  </si>
  <si>
    <t>CarePlan.careTeam</t>
  </si>
  <si>
    <t>Who's involved in plan?|Identifies all people and organizations who are expected to be involved in the care envisioned by this plan.|null</t>
  </si>
  <si>
    <t>CarePlan.addresses</t>
  </si>
  <si>
    <t>Health issues this plan addresses|Identifies the conditions/problems/concerns/diagnoses/etc. whose management and/or mitigation are handled by this plan.|null</t>
  </si>
  <si>
    <t>CarePlan.supportingInfo</t>
  </si>
  <si>
    <t>Information considered as part of plan|Identifies portions of the patient's record that specifically influenced the formation of the plan.  These might include co-morbidities, recent procedures, limitations, recent assessments, etc.|Use "concern" to identify specific conditions addressed by the care plan.</t>
  </si>
  <si>
    <t>CarePlan.goal</t>
  </si>
  <si>
    <t>Desired outcome of plan|Describes the intended objective(s) of carrying out the care plan.|Goal can be achieving a particular change or merely maintaining a current state or even slowing a decline.</t>
  </si>
  <si>
    <t>CarePlan.activity</t>
  </si>
  <si>
    <t>Action to occur as part of plan|Identifies a planned action to occur as part of the plan.  For example, a medication to be used, lab tests to perform, self-monitoring, education, etc.|null</t>
  </si>
  <si>
    <t>CarePlan.activity.id</t>
  </si>
  <si>
    <t>CarePlan.activity.extension</t>
  </si>
  <si>
    <t>CarePlan.activity.modifierExtension</t>
  </si>
  <si>
    <t>CarePlan.activity.outcomeCodeableConcept</t>
  </si>
  <si>
    <t>Results of the activity|Identifies the outcome at the point when the status of the activity is assessed.  For example, the outcome of an education activity could be patient understands (or not).|Note that this should not duplicate the activity status (e.g. completed or in progress).</t>
  </si>
  <si>
    <t>CarePlan.activity.outcomeReference</t>
  </si>
  <si>
    <t>Appointment, Encounter, Procedure, etc.|Details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</si>
  <si>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CarePlan.activity.progress</t>
  </si>
  <si>
    <t>Comments about the activity status/progress|Notes about the adherence/status/progress of the activity.|This element should NOT be used to describe the activity to be performed - that occurs either within the resource pointed to by activity.detail.reference or in activity.detail.description.</t>
  </si>
  <si>
    <t>CarePlan.activity.reference</t>
  </si>
  <si>
    <t>ReferenceReferenceReferenceReferenceReferenceReferenceReferenceReferenceReferenceReference</t>
  </si>
  <si>
    <t>Activity details defined in specific resource|The details of the proposed activity represented in a specific resource.|Standard extension exists ([goal-pertainstogoal](extension-goal-pertainstogoal.html))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</si>
  <si>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CarePlan.activity.detail</t>
  </si>
  <si>
    <t>In-line definition of activity|A simple summary of a planned activity suitable for a general care plan system (e.g. form driven) that doesn't know about specific resources such as procedure etc.|null</t>
  </si>
  <si>
    <t>CarePlan.activity.detail.id</t>
  </si>
  <si>
    <t>CarePlan.activity.detail.extension</t>
  </si>
  <si>
    <t>CarePlan.activity.detail.modifierExtension</t>
  </si>
  <si>
    <t>CarePlan.activity.detail.category</t>
  </si>
  <si>
    <t>diet | drug | encounter | observation | procedure | supply | other|High-level categorization of the type of activity in a care plan.|null</t>
  </si>
  <si>
    <t>CarePlan.activity.detail.definition</t>
  </si>
  <si>
    <t>Protocol or definition|Identifies the protocol, questionnaire, guideline or other specification the planned activity should be conducted in accordance with.|null</t>
  </si>
  <si>
    <t>CarePlan.activity.detail.code</t>
  </si>
  <si>
    <t>Detail type of activity|Detailed description of the type of planned activity; e.g. What lab test, what procedure, what kind of encounter.|Tends to be less relevant for activities involving particular products.  Codes should not convey negation - use "prohibited" instead.</t>
  </si>
  <si>
    <t>CarePlan.activity.detail.reasonCode</t>
  </si>
  <si>
    <t>Why activity should be done or why activity was prohibited|Provides the rationale that drove the inclusion of this particular activity as part of the plan or the reason why the activity was prohibited.|This could be a diagnosis code.  If a full condition record exists or additional detail is needed, use reasonCondition instead.</t>
  </si>
  <si>
    <t>CarePlan.activity.detail.reasonReference</t>
  </si>
  <si>
    <t>Condition triggering need for activity|Provides the health condition(s) that drove the inclusion of this particular activity as part of the plan.|Conditions can be identified at the activity level that are not identified as reasons for the overall plan.</t>
  </si>
  <si>
    <t>CarePlan.activity.detail.goal</t>
  </si>
  <si>
    <t>Goals this activity relates to|Internal reference that identifies the goals that this activity is intended to contribute towards meeting.|null</t>
  </si>
  <si>
    <t>CarePlan.activity.detail.status</t>
  </si>
  <si>
    <t>not-started | scheduled | in-progress | on-hold | completed | cancelled | unknown|Identifies what progress is being made for the specific activity.|Some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</si>
  <si>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CarePlan.activity.detail.statusReason</t>
  </si>
  <si>
    <t>Reason for current status|Provides reason why the activity isn't yet started, is on hold, was cancelled, etc.|Will generally not be present if status is "complete".  Be sure to prompt to update this (or at least remove the existing value) if the status is changed.</t>
  </si>
  <si>
    <t>CarePlan.activity.detail.prohibited</t>
  </si>
  <si>
    <t>Do NOT do|If true, indicates that the described activity is one that must NOT be engaged in when following the plan.  If false, indicates that the described activity is one that should be engaged in when following the plan.|This element is labeled as a modifier because it marks an activity as an activity that is not to be performed.</t>
  </si>
  <si>
    <t>CarePlan.activity.detail.scheduled[x]</t>
  </si>
  <si>
    <t>TimingPeriodstring</t>
  </si>
  <si>
    <t>When activity is to occur|The period, timing or frequency upon which the described activity is to occur.|null</t>
  </si>
  <si>
    <t>CarePlan.activity.detail.location</t>
  </si>
  <si>
    <t>Where it should happen|Identifies the facility where the activity will occur; e.g. home, hospital, specific clinic, etc.|May reference a specific clinical location or may identify a type of location.</t>
  </si>
  <si>
    <t>CarePlan.activity.detail.performer</t>
  </si>
  <si>
    <t>Who will be responsible?|Identifies who's expected to be involved in the activity.|A performer MAY also be a participant in the care plan.</t>
  </si>
  <si>
    <t>CarePlan.activity.detail.product[x]</t>
  </si>
  <si>
    <t>What is to be administered/supplied|Identifies the food, drug or other product to be consumed or supplied in the activity.|null</t>
  </si>
  <si>
    <t>CarePlan.activity.detail.dailyAmount</t>
  </si>
  <si>
    <t>How to consume/day?|Identifies the quantity expected to be consumed in a given day.|null</t>
  </si>
  <si>
    <t>CarePlan.activity.detail.quantity</t>
  </si>
  <si>
    <t>How much to administer/supply/consume|Identifies the quantity expected to be supplied, administered or consumed by the subject.|null</t>
  </si>
  <si>
    <t>CarePlan.activity.detail.description</t>
  </si>
  <si>
    <t>Extra info describing activity to perform|This provides a textual description of constraints on the intended activity occurrence, including relation to other activities.  It may also include objectives, pre-conditions and end-conditions.  Finally, it may convey specifics about the activity such as body site, method, route, etc.|null</t>
  </si>
  <si>
    <t>CarePlan.note</t>
  </si>
  <si>
    <t>Comments about the plan|General notes about the care plan not covered elsewhere.|null</t>
  </si>
  <si>
    <t>Device</t>
  </si>
  <si>
    <t>Item used in healthcare|This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etc.|null</t>
  </si>
  <si>
    <t>Device.id</t>
  </si>
  <si>
    <t>Device.meta</t>
  </si>
  <si>
    <t>Device.implicitRules</t>
  </si>
  <si>
    <t>Device.language</t>
  </si>
  <si>
    <t>Device.text</t>
  </si>
  <si>
    <t>Device.contained</t>
  </si>
  <si>
    <t>Device.extension</t>
  </si>
  <si>
    <t>Device.modifierExtension</t>
  </si>
  <si>
    <t>Device.identifier</t>
  </si>
  <si>
    <t>Instance identifier|Unique instance identifiers assigned to a device by manufacturers other organizations or owners.|The barcode string from a barcode present on a device label or package may identify the instance, include names given to the device in local usage, or may identify the type of device. If the identifier identifies the type of device, Device.type element should be used.  For [UDI](device.html#5.11.3.2.2),  this element corresponds to the variable portion of the UDI that identifies the serial number of a specific device. See [UDI mappings](device-mappings.html#udi) for a complete mapping of UDI parts to Device.</t>
  </si>
  <si>
    <t>Device.udi</t>
  </si>
  <si>
    <t>Unique Device Identifier (UDI) Barcode string|[Unique device identifier (UDI)](device.html#5.11.3.2.2) assigned to device label or package.|UDI may identify an unique instance of a device, or it may only identify the type of the device.  See [UDI mappings](device-mappings.html#udi) for a complete mapping of UDI parts to Device.</t>
  </si>
  <si>
    <t>Device.udi.id</t>
  </si>
  <si>
    <t>Device.udi.extension</t>
  </si>
  <si>
    <t>Device.udi.modifierExtension</t>
  </si>
  <si>
    <t>Device.udi.deviceIdentifier</t>
  </si>
  <si>
    <t>Mandatory fixed portion of UDI|The device identifier (DI) is a mandatory, fixed portion of a UDI that identifies the labeler and the specific version or model of a device.|null</t>
  </si>
  <si>
    <t>Device.udi.name</t>
  </si>
  <si>
    <t>Device Name as appears on UDI label|Name of device as used in labeling or catalog.|Use the `Device.type`  for a generic type or kind of device name.  Note the [GUDID](http://www.fda.gov/medicaldevices/deviceregulationandguidance/uniquedeviceidentification/globaludidatabasegudid/default.htm) lists the name as the 'Brand Name'.</t>
  </si>
  <si>
    <t>Device.udi.jurisdiction</t>
  </si>
  <si>
    <t>Regional UDI authority|The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http://hl7.org/fhir/NamingSystem/fda-udi.|null</t>
  </si>
  <si>
    <t>Device.udi.carrierHRF</t>
  </si>
  <si>
    <t>UDI Human Readable Barcode String|The full UDI carrier as the human readable form (HRF) representation of the barcode string as printed on the packaging of the device.|If separate barcodes for DI and PI are present, concatenate the string with DI first and in order of human readable expression on label.</t>
  </si>
  <si>
    <t>Device.udi.carrierAIDC</t>
  </si>
  <si>
    <t>base64Binary</t>
  </si>
  <si>
    <t>UDI Machine Readable Barcode String|The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</si>
  <si>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Device.udi.issuer</t>
  </si>
  <si>
    <t>UDI Issuing Organization|Organization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http://hl7.org/fhir/NamingSystem/iccbba-other-di.|null</t>
  </si>
  <si>
    <t>Device.udi.entryType</t>
  </si>
  <si>
    <t>barcode | rfid | manual +|A coded entry to indicate how the data was entered.|null</t>
  </si>
  <si>
    <t>Device.status</t>
  </si>
  <si>
    <t>active | inactive | entered-in-error | unknown|Status of the Device availability.|This element is labeled as a modifier because the status contains the codes inactive and entered-in-error that mark the device (record)as not currently valid.</t>
  </si>
  <si>
    <t>Device.type</t>
  </si>
  <si>
    <t>What kind of device this is|Code or identifier to identify a kind of device.|null</t>
  </si>
  <si>
    <t>Device.lotNumber</t>
  </si>
  <si>
    <t>Lot number of manufacture|Lot number assigned by the manufacturer.|null</t>
  </si>
  <si>
    <t>Device.manufacturer</t>
  </si>
  <si>
    <t>Name of device manufacturer|A name of the manufacturer.|null</t>
  </si>
  <si>
    <t>Device.manufactureDate</t>
  </si>
  <si>
    <t>Date when the device was made|The date and time when the device was manufactured.|null</t>
  </si>
  <si>
    <t>Device.expirationDate</t>
  </si>
  <si>
    <t>Date and time of expiry of this device (if applicable)|The date and time beyond which this device is no longer valid or should not be used (if applicable).|null</t>
  </si>
  <si>
    <t>Device.model</t>
  </si>
  <si>
    <t>Model id assigned by the manufacturer|The "model" is an identifier assigned by the manufacturer to identify the product by its type. This number is shared by the all devices sold as the same type.|null</t>
  </si>
  <si>
    <t>Device.version</t>
  </si>
  <si>
    <t>Version number (i.e. software)|The version of the device, if the device has multiple releases under the same model, or if the device is software or carries firmware.|null</t>
  </si>
  <si>
    <t>Device.patient</t>
  </si>
  <si>
    <t>Patient to whom Device is affixed|Patient information, If the device is affixed to a person.|null</t>
  </si>
  <si>
    <t>Device.owner</t>
  </si>
  <si>
    <t>Organization responsible for device|An organization that is responsible for the provision and ongoing maintenance of the device.|null</t>
  </si>
  <si>
    <t>Device.contact</t>
  </si>
  <si>
    <t>Details for human/organization for support|Contact details for an organization or a particular human that is responsible for the device.|used for troubleshooting etc.</t>
  </si>
  <si>
    <t>Device.location</t>
  </si>
  <si>
    <t>Where the resource is found|The place where the device can be found.|null</t>
  </si>
  <si>
    <t>Device.url</t>
  </si>
  <si>
    <t>Network address to contact device|A network address on which the device may be contacted directly.|If the device is running a FHIR server, the network address should  be the Base URL from which a conformance statement may be retrieved.</t>
  </si>
  <si>
    <t>Device.note</t>
  </si>
  <si>
    <t>Device notes and comments|Descriptive information, usage information or implantation information that is not captured in an existing element.|null</t>
  </si>
  <si>
    <t>Device.safety</t>
  </si>
  <si>
    <t>Safety Characteristics of Device|Provides additional safety characteristics about a medical device.  For example devices containing latex.|null</t>
  </si>
  <si>
    <t>Goal</t>
  </si>
  <si>
    <t>Describes the intended objective(s) for a patient, group or organization|Describes the intended objective(s) for a patient, group or organization care, for example, weight loss, restoring an activity of daily living, obtaining herd immunity via immunization, meeting a process improvement objective, etc.|Goal can be achieving a particular change or merely maintaining a current state or even slowing a decline.</t>
  </si>
  <si>
    <t>Goal.id</t>
  </si>
  <si>
    <t>Goal.meta</t>
  </si>
  <si>
    <t>Goal.implicitRules</t>
  </si>
  <si>
    <t>Goal.language</t>
  </si>
  <si>
    <t>Goal.text</t>
  </si>
  <si>
    <t>Goal.contained</t>
  </si>
  <si>
    <t>Goal.extension</t>
  </si>
  <si>
    <t>Goal.modifierExtension</t>
  </si>
  <si>
    <t>Goal.identifier</t>
  </si>
  <si>
    <t>External Ids for this goal|This records identifiers associated with this care plan that are defined by business processes and/or used to refer to it when a direct URL reference to the resource itself is not appropriate (e.g. in CDA documents, or in written / printed documentation).|null</t>
  </si>
  <si>
    <t>Goal.status</t>
  </si>
  <si>
    <t>proposed | accepted | planned | in-progress | on-target | ahead-of-target | behind-target | sustaining | achieved | on-hold | cancelled | entered-in-error | rejected|Indicates whether the goal has been reached and is still considered relevant.|This element is labeled as a modifier because the status contains codes that mark the resource as not currently valid.</t>
  </si>
  <si>
    <t>Goal.category</t>
  </si>
  <si>
    <t>E.g. Treatment, dietary, behavioral, etc.|Indicates a category the goal falls within.|null</t>
  </si>
  <si>
    <t>Goal.priority</t>
  </si>
  <si>
    <t>high-priority | medium-priority | low-priority|Identifies the mutually agreed level of importance associated with reaching/sustaining the goal.|Extensions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</si>
  <si>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Goal.description</t>
  </si>
  <si>
    <t>Code or text describing goal|Human-readable and/or coded description of a specific desired objective of care, such as "control blood pressure" or "negotiate an obstacle course" or "dance with child at wedding".|If no code is available, use CodeableConcept.text.</t>
  </si>
  <si>
    <t>Goal.subject</t>
  </si>
  <si>
    <t>Who this goal is intended for|Identifies the patient, group or organization for whom the goal is being established.|null</t>
  </si>
  <si>
    <t>Goal.start[x]</t>
  </si>
  <si>
    <t>dateCodeableConcept</t>
  </si>
  <si>
    <t>When goal pursuit begins|The date or event after which the goal should begin being pursued.|null</t>
  </si>
  <si>
    <t>Goal.target</t>
  </si>
  <si>
    <t>Target outcome for the goal|Indicates what should be done by when.|null</t>
  </si>
  <si>
    <t>Goal.target.id</t>
  </si>
  <si>
    <t>Goal.target.extension</t>
  </si>
  <si>
    <t>Goal.target.modifierExtension</t>
  </si>
  <si>
    <t>Goal.target.measure</t>
  </si>
  <si>
    <t>The parameter whose value is being tracked|The parameter whose value is being tracked, e.g. body weight, blood pressure, or hemoglobin A1c level.|null</t>
  </si>
  <si>
    <t>Goal.target.detail[x]</t>
  </si>
  <si>
    <t>QuantityRangeCodeableConcept</t>
  </si>
  <si>
    <t>The target value to be achieved|The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value.|null</t>
  </si>
  <si>
    <t>Goal.target.due[x]</t>
  </si>
  <si>
    <t>dateDuration</t>
  </si>
  <si>
    <t>Reach goal on or before|Indicates either the date or the duration after start by which the goal should be met.|null</t>
  </si>
  <si>
    <t>Goal.statusDate</t>
  </si>
  <si>
    <t>When goal status took effect|Identifies when the current status.  I.e. When initially created, when achieved, when cancelled, etc.|To see the date for past statuses, query history.</t>
  </si>
  <si>
    <t>Goal.statusReason</t>
  </si>
  <si>
    <t>Reason for current status|Captures the reason for the current status.|This will typically be captured for statuses such as rejected, on-hold or cancelled, but could be present for others.</t>
  </si>
  <si>
    <t>Goal.expressedBy</t>
  </si>
  <si>
    <t>Who's responsible for creating Goal?|Indicates whose goal this is - patient goal, practitioner goal, etc.|This is the individual reponsible for establishing the goal, not necessarily who recorded it.  (For that, use the Provenance resource.).</t>
  </si>
  <si>
    <t>Goal.addresses</t>
  </si>
  <si>
    <t>Issues addressed by this goal|The identified conditions and other health record elements that are intended to be addressed by the goal.|null</t>
  </si>
  <si>
    <t>Goal.note</t>
  </si>
  <si>
    <t>Comments about the goal|Any comments related to the goal.|May be used for progress notes, concerns or other related information that doesn't actually describe the goal itself.</t>
  </si>
  <si>
    <t>Goal.outcomeCode</t>
  </si>
  <si>
    <t>What result was achieved regarding the goal?|Identifies the change (or lack of change) at the point when the status of the goal is assessed.|Note that this should not duplicate the goal status.</t>
  </si>
  <si>
    <t>Goal.outcomeReference</t>
  </si>
  <si>
    <t>Observation that resulted from goal|Details of what's changed (or not changed).|The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</si>
  <si>
    <t>Immunization</t>
  </si>
  <si>
    <t>Immunization event information|Describes the event of a patient being administered a vaccination or a record of a vaccination as reported by a patient, a clinician or another party and may include vaccine reaction information and what vaccination protocol was followed.|null</t>
  </si>
  <si>
    <t>Immunization.id</t>
  </si>
  <si>
    <t>Immunization.meta</t>
  </si>
  <si>
    <t>Immunization.implicitRules</t>
  </si>
  <si>
    <t>Immunization.language</t>
  </si>
  <si>
    <t>Immunization.text</t>
  </si>
  <si>
    <t>Immunization.contained</t>
  </si>
  <si>
    <t>Immunization.extension</t>
  </si>
  <si>
    <t>Immunization.modifierExtension</t>
  </si>
  <si>
    <t>Immunization.identifier</t>
  </si>
  <si>
    <t>Business identifier|A unique identifier assigned to this immunization record.|null</t>
  </si>
  <si>
    <t>Immunization.status</t>
  </si>
  <si>
    <t>completed | entered-in-error|Indicates the current status of the vaccination event.|Will generally be set to show that the immunization has been completed.  This element is labeled as a modifier because the status contains codes that mark the resource as not currently valid.</t>
  </si>
  <si>
    <t>Immunization.notGiven</t>
  </si>
  <si>
    <t>Flag for whether immunization was given|Indicates if the vaccination was or was not given.|This element is labeled as a modifier because it indicates that an immunization didn't happen.</t>
  </si>
  <si>
    <t>Immunization.vaccineCode</t>
  </si>
  <si>
    <t>Vaccine product administered|Vaccine that was administered or was to be administered.|null</t>
  </si>
  <si>
    <t>Immunization.patient</t>
  </si>
  <si>
    <t>Who was immunized|The patient who either received or did not receive the immunization.|null</t>
  </si>
  <si>
    <t>Immunization.encounter</t>
  </si>
  <si>
    <t>Encounter administered as part of|The visit or admission or other contact between patient and health care provider the immunization was performed as part of.|null</t>
  </si>
  <si>
    <t>Immunization.date</t>
  </si>
  <si>
    <t>Vaccination administration date|Date vaccine administered or was to be administered.|When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</si>
  <si>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Immunization.primarySource</t>
  </si>
  <si>
    <t>Indicates context the data was recorded in|An indication that the content of the record is based on information from the person who administered the vaccine. This reflects the context under which the data was originally recorded.|Reflects the “reliability” of the content.</t>
  </si>
  <si>
    <t>Immunization.reportOrigin</t>
  </si>
  <si>
    <t>Indicates the source of a secondarily reported record|The source of the data when the report of the immunization event is not based on information from the person who administered the vaccine.|Should not be populated if primarySource = True, will not be required even if primarySource = False.</t>
  </si>
  <si>
    <t>Immunization.location</t>
  </si>
  <si>
    <t>Where vaccination occurred|The service delivery location where the vaccine administration occurred.|null</t>
  </si>
  <si>
    <t>Immunization.manufacturer</t>
  </si>
  <si>
    <t>Vaccine manufacturer|Name of vaccine manufacturer.|null</t>
  </si>
  <si>
    <t>Immunization.lotNumber</t>
  </si>
  <si>
    <t>Vaccine lot number|Lot number of the  vaccine product.|null</t>
  </si>
  <si>
    <t>Immunization.expirationDate</t>
  </si>
  <si>
    <t>Vaccine expiration date|Date vaccine batch expires.|null</t>
  </si>
  <si>
    <t>Immunization.site</t>
  </si>
  <si>
    <t>Body site vaccine  was administered|Body site where vaccine was administered.|null</t>
  </si>
  <si>
    <t>Immunization.route</t>
  </si>
  <si>
    <t>How vaccine entered body|The path by which the vaccine product is taken into the body.|null</t>
  </si>
  <si>
    <t>Immunization.doseQuantity</t>
  </si>
  <si>
    <t>Amount of vaccine administered|The quantity of vaccine product that was administered.|null</t>
  </si>
  <si>
    <t>Immunization.practitioner</t>
  </si>
  <si>
    <t>Who performed event|Indicates who or what performed the event.|null</t>
  </si>
  <si>
    <t>Immunization.practitioner.id</t>
  </si>
  <si>
    <t>Immunization.practitioner.extension</t>
  </si>
  <si>
    <t>Immunization.practitioner.modifierExtension</t>
  </si>
  <si>
    <t>Immunization.practitioner.role</t>
  </si>
  <si>
    <t>What type of performance was done|Describes the type of performance (e.g. ordering provider, administering provider, etc.).|null</t>
  </si>
  <si>
    <t>Immunization.practitioner.actor</t>
  </si>
  <si>
    <t>Immunization.note</t>
  </si>
  <si>
    <t>Vaccination notes|Extra information about the immunization that is not conveyed by the other attributes.|null</t>
  </si>
  <si>
    <t>Immunization.explanation</t>
  </si>
  <si>
    <t>Administration/non-administration reasons|Reasons why a vaccine was or was not administered.|null</t>
  </si>
  <si>
    <t>Immunization.explanation.id</t>
  </si>
  <si>
    <t>Immunization.explanation.extension</t>
  </si>
  <si>
    <t>Immunization.explanation.modifierExtension</t>
  </si>
  <si>
    <t>Immunization.explanation.reason</t>
  </si>
  <si>
    <t>Why immunization occurred|Reasons why a vaccine was administered.|null</t>
  </si>
  <si>
    <t>Immunization.explanation.reasonNotGiven</t>
  </si>
  <si>
    <t>Why immunization did not occur|Reason why a vaccine was not administered.|null</t>
  </si>
  <si>
    <t>Immunization.reaction</t>
  </si>
  <si>
    <t>Details of a reaction that follows immunization|Categorical data indicating that an adverse event is associated in time to an immunization.|A reaction may be an indication of an allergy or intolerance and, if this is determined to be the case,  it should be recorded as a new [AllergyIntolerance](allergyintolerance.html) resource instance as most systems will not query against  past Immunization.reaction elements.</t>
  </si>
  <si>
    <t>Immunization.reaction.id</t>
  </si>
  <si>
    <t>Immunization.reaction.extension</t>
  </si>
  <si>
    <t>Immunization.reaction.modifierExtension</t>
  </si>
  <si>
    <t>Immunization.reaction.date</t>
  </si>
  <si>
    <t>When reaction started|Date of reaction to the immunization.|null</t>
  </si>
  <si>
    <t>Immunization.reaction.detail</t>
  </si>
  <si>
    <t>Additional information on reaction|Details of the reaction.|null</t>
  </si>
  <si>
    <t>Immunization.reaction.reported</t>
  </si>
  <si>
    <t>Indicates self-reported reaction|Self-reported indicator.|null</t>
  </si>
  <si>
    <t>Immunization.vaccinationProtocol</t>
  </si>
  <si>
    <t>What protocol was followed|Contains information about the protocol(s) under which the vaccine was administered.|null</t>
  </si>
  <si>
    <t>Immunization.vaccinationProtocol.id</t>
  </si>
  <si>
    <t>Immunization.vaccinationProtocol.extension</t>
  </si>
  <si>
    <t>Immunization.vaccinationProtocol.modifierExtension</t>
  </si>
  <si>
    <t>Immunization.vaccinationProtocol.doseSequence</t>
  </si>
  <si>
    <t>Dose number within series|Nominal position in a series.|null</t>
  </si>
  <si>
    <t>Immunization.vaccinationProtocol.description</t>
  </si>
  <si>
    <t>Details of vaccine protocol|Contains the description about the protocol under which the vaccine was administered.|null</t>
  </si>
  <si>
    <t>Immunization.vaccinationProtocol.authority</t>
  </si>
  <si>
    <t>Who is responsible for protocol|Indicates the authority who published the protocol.  E.g. ACIP.|null</t>
  </si>
  <si>
    <t>Immunization.vaccinationProtocol.series</t>
  </si>
  <si>
    <t>Name of vaccine series|One possible path to achieve presumed immunity against a disease - within the context of an authority.|null</t>
  </si>
  <si>
    <t>Immunization.vaccinationProtocol.seriesDoses</t>
  </si>
  <si>
    <t>Recommended number of doses for immunity|The recommended number of doses to achieve immunity.|null</t>
  </si>
  <si>
    <t>Immunization.vaccinationProtocol.targetDisease</t>
  </si>
  <si>
    <t>1..*</t>
  </si>
  <si>
    <t>Disease immunized against|The targeted disease.|null</t>
  </si>
  <si>
    <t>Immunization.vaccinationProtocol.doseStatus</t>
  </si>
  <si>
    <t>Indicates if dose counts towards immunity|Indicates if the immunization event should "count" against  the protocol.|May need to differentiate between status declarations by a provider vs. a CDS engine.</t>
  </si>
  <si>
    <t>Immunization.vaccinationProtocol.doseStatusReason</t>
  </si>
  <si>
    <t>Why dose does (not) count|Provides an explanation as to why an immunization event should or should not count against the protocol.|null</t>
  </si>
  <si>
    <t>AllergyIntolerance</t>
  </si>
  <si>
    <t>Allergy or Intolerance (generally: Risk of adverse reaction to a substance)|Risk of harmful or undesirable, physiological response which is unique to an individual and associated with exposure to a substance.|Substances include, but are not limited to: a therapeutic substance administered correctly at an appropriate dosage for the individual; food; material derived from plants or animals; or venom from insect stings.</t>
  </si>
  <si>
    <t>AllergyIntolerance.id</t>
  </si>
  <si>
    <t>AllergyIntolerance.meta</t>
  </si>
  <si>
    <t>AllergyIntolerance.implicitRules</t>
  </si>
  <si>
    <t>AllergyIntolerance.language</t>
  </si>
  <si>
    <t>AllergyIntolerance.text</t>
  </si>
  <si>
    <t>AllergyIntolerance.contained</t>
  </si>
  <si>
    <t>AllergyIntolerance.extension</t>
  </si>
  <si>
    <t>AllergyIntolerance.modifierExtension</t>
  </si>
  <si>
    <t>AllergyIntolerance.identifier</t>
  </si>
  <si>
    <t>External ids for this item|This records identifiers associated with this allergy/intolerance concern that are defined by business processes and/or used to refer to it when a direct URL reference to the resource itself is not appropriate (e.g. in CDA documents, or in written / printed documentation).|null</t>
  </si>
  <si>
    <t>AllergyIntolerance.clinicalStatus</t>
  </si>
  <si>
    <t>active | inactive | resolved|The clinical status of the allergy or intolerance.|This element is labeled as a modifier because the status contains the codes inactive and resolved that mark the AllergyIntolerance as not currently valid.</t>
  </si>
  <si>
    <t>AllergyIntolerance.verificationStatus</t>
  </si>
  <si>
    <t>unconfirmed | confirmed | refuted | entered-in-error|Assertion about certainty associated with the propensity, or potential risk, of a reaction to the identified substance (including pharmaceutical product).|This element is labeled as a modifier because the status contains the codes refuted and entered-in-error that mark the AllergyIntolerance as not currently valid.</t>
  </si>
  <si>
    <t>AllergyIntolerance.type</t>
  </si>
  <si>
    <t>allergy | intolerance - Underlying mechanism (if known)|Identification of the underlying physiological mechanism for the reaction risk.|Allergic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</si>
  <si>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AllergyIntolerance.category</t>
  </si>
  <si>
    <t>food | medication | environment | biologic|Category of the identified substance.|This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</si>
  <si>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AllergyIntolerance.criticality</t>
  </si>
  <si>
    <t>low | high | unable-to-assess|Estimate of the potential clinical harm, or seriousness, of the reaction to the identified substance.|The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</si>
  <si>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AllergyIntolerance.code</t>
  </si>
  <si>
    <t>Code that identifies the allergy or intolerance|Code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</si>
  <si>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AllergyIntolerance.patient</t>
  </si>
  <si>
    <t>Who the sensitivity is for|The patient who has the allergy or intolerance.|null</t>
  </si>
  <si>
    <t>AllergyIntolerance.onset[x]</t>
  </si>
  <si>
    <t>When allergy or intolerance was identified|Estimated or actual date,  date-time, or age when allergy or intolerance was identified.|null</t>
  </si>
  <si>
    <t>AllergyIntolerance.assertedDate</t>
  </si>
  <si>
    <t>Date record was believed accurate|The date on which the existance of the AllergyIntolerance was first asserted or acknowledged.|null</t>
  </si>
  <si>
    <t>AllergyIntolerance.recorder</t>
  </si>
  <si>
    <t>Who recorded the sensitivity|Individual who recorded the record and takes responsibility for its content.|null</t>
  </si>
  <si>
    <t>AllergyIntolerance.asserter</t>
  </si>
  <si>
    <t>Source of the information about the allergy|The source of the information about the allergy that is recorded.|The recorder takes repsonsibility for the content, but can reference the source from where they got it.</t>
  </si>
  <si>
    <t>AllergyIntolerance.lastOccurrence</t>
  </si>
  <si>
    <t>Date(/time) of last known occurrence of a reaction|Represents the date and/or time of the last known occurrence of a reaction event.|This date may be replicated by one of the Onset of Reaction dates. Where a textual representation of the date of last occurrence is required e.g. 'In Childhood, '10 years ago' the Comment element should be used.</t>
  </si>
  <si>
    <t>AllergyIntolerance.note</t>
  </si>
  <si>
    <t>Additional text not captured in other fields|Additional narrative about the propensity for the Adverse Reaction, not captured in other fields.|For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</si>
  <si>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AllergyIntolerance.reaction</t>
  </si>
  <si>
    <t>Adverse Reaction Events linked to exposure to substance|Details about each adverse reaction event linked to exposure to the identified substance.|null</t>
  </si>
  <si>
    <t>AllergyIntolerance.reaction.id</t>
  </si>
  <si>
    <t>AllergyIntolerance.reaction.extension</t>
  </si>
  <si>
    <t>AllergyIntolerance.reaction.modifierExtension</t>
  </si>
  <si>
    <t>AllergyIntolerance.reaction.substance</t>
  </si>
  <si>
    <t>Specific substance or pharmaceutical product considered to be responsible for event|Identification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</si>
  <si>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AllergyIntolerance.reaction.manifestation</t>
  </si>
  <si>
    <t>Clinical symptoms/signs associated with the Event|Clinical symptoms and/or signs that are observed or associated with the adverse reaction event.|Manifestation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</si>
  <si>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AllergyIntolerance.reaction.description</t>
  </si>
  <si>
    <t>Description of the event as a whole|Text description about the reaction as a whole, including details of the manifestation if required.|Use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</si>
  <si>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</si>
  <si>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showed|Record of the date and/or time of the onset of the Reaction.|null</t>
  </si>
  <si>
    <t>AllergyIntolerance.reaction.severity</t>
  </si>
  <si>
    <t>mild | moderate | severe (of event as a whole)|Clinical assessment of the severity of the reaction event as a whole, potentially considering multiple different manifestations.|It is acknowledged that this assessment is very subjective. There may be some some specific practice domains where objective scales have been applied. Objective scales can be included in this model as extensions.</t>
  </si>
  <si>
    <t>AllergyIntolerance.reaction.exposureRoute</t>
  </si>
  <si>
    <t>How the subject was exposed to the substance|Identification of the route by which the subject was exposed to the substance.|Coding of the route of exposure with a terminology should be used wherever possible.</t>
  </si>
  <si>
    <t>AllergyIntolerance.reaction.note</t>
  </si>
  <si>
    <t>Text about event not captured in other fields|Additional text about the adverse reaction event not captured in other fields.|Use this field to record information indirectly related to a particular event and not captured in the description. For example: Clinical records are no longer available, recorded based on information provided to the patient by her mother and her mother is deceased.</t>
  </si>
  <si>
    <t>Specimen</t>
  </si>
  <si>
    <t>Sample for analysis|A sample to be used for analysis.|null</t>
  </si>
  <si>
    <t>Specimen.id</t>
  </si>
  <si>
    <t>Specimen.meta</t>
  </si>
  <si>
    <t>Specimen.implicitRules</t>
  </si>
  <si>
    <t>Specimen.language</t>
  </si>
  <si>
    <t>Specimen.text</t>
  </si>
  <si>
    <t>Specimen.contained</t>
  </si>
  <si>
    <t>Specimen.extension</t>
  </si>
  <si>
    <t>Specimen.modifierExtension</t>
  </si>
  <si>
    <t>Specimen.identifier</t>
  </si>
  <si>
    <t>External Identifier|Id for specimen.|null</t>
  </si>
  <si>
    <t>Specimen.accessionIdentifier</t>
  </si>
  <si>
    <t>Identifier assigned by the lab|The identifier assigned by the lab when accessioning specimen(s). This is not necessarily the same as the specimen identifier, depending on local lab procedures.|null</t>
  </si>
  <si>
    <t>Specimen.status</t>
  </si>
  <si>
    <t>available | unavailable | unsatisfactory | entered-in-error|The availability of the specimen.|This element is labeled as a modifier because the status contains codes that mark the resource as not currently valid.</t>
  </si>
  <si>
    <t>Specimen.type</t>
  </si>
  <si>
    <t>Kind of material that forms the specimen|The kind of material that forms the specimen.|The type can change the way that a specimen is handled, and drives what kind of analyses can properly be performed on the specimen. It is frequently used in diagnostic work flow decision making systems.</t>
  </si>
  <si>
    <t>Specimen.subject</t>
  </si>
  <si>
    <t>Where the specimen came from. This may be from the patient(s) or from the environment or a device|Where the specimen came from. This may be from the patient(s) or from the environment or a device.|null</t>
  </si>
  <si>
    <t>Specimen.receivedTime</t>
  </si>
  <si>
    <t>The time when specimen was received for processing|Time when specimen was received for processing or testing.|null</t>
  </si>
  <si>
    <t>Specimen.parent</t>
  </si>
  <si>
    <t>Specimen from which this specimen originated|Reference to the parent (source) specimen which is used when the specimen was either derived from or a component of another specimen.|The parent specimen could be the source from which the current specimen is derived by some processing step (e.g. an aliquot or isolate or extracted nucleic acids from clinical samples) or one of many specimens that were combined to create a pooled sample.</t>
  </si>
  <si>
    <t>Specimen.request</t>
  </si>
  <si>
    <t>Why the specimen was collected|Details concerning a test or procedure request that required a specimen to be collected.|The request may be explicit or implied such with a ProcedureRequest that requires a blood draw.</t>
  </si>
  <si>
    <t>Specimen.collection</t>
  </si>
  <si>
    <t>Collection details|Details concerning the specimen collection.|null</t>
  </si>
  <si>
    <t>Specimen.collection.id</t>
  </si>
  <si>
    <t>Specimen.collection.extension</t>
  </si>
  <si>
    <t>Specimen.collection.modifierExtension</t>
  </si>
  <si>
    <t>Specimen.collection.collector</t>
  </si>
  <si>
    <t>Who collected the specimen|Person who collected the specimen.|null</t>
  </si>
  <si>
    <t>Specimen.collection.collected[x]</t>
  </si>
  <si>
    <t>Collection time|Time when specimen was collected from subject - the physiologically relevant time.|null</t>
  </si>
  <si>
    <t>Specimen.collection.quantity</t>
  </si>
  <si>
    <t>The quantity of specimen collected|The quantity of specimen collected; for instance the volume of a blood sample, or the physical measurement of an anatomic pathology sample.|null</t>
  </si>
  <si>
    <t>Specimen.collection.method</t>
  </si>
  <si>
    <t>Technique used to perform collection|A coded value specifying the technique that is used to perform the procedure.|null</t>
  </si>
  <si>
    <t>Specimen.collection.bodySite</t>
  </si>
  <si>
    <t>Anatomical collection site|Anatomical location from which the specimen was collected (if subject is a patient). This is the target site.  This element is not used for environmental specimens.|If the use case requires  BodySite to be handled as a separate resource instead of an inline coded element (e.g. to identify and track separately)  then use the standard extension [body-site-instance](extension-body-site-instance.html).</t>
  </si>
  <si>
    <t>Specimen.processing</t>
  </si>
  <si>
    <t>Processing and processing step details|Details concerning processing and processing steps for the specimen.|null</t>
  </si>
  <si>
    <t>Specimen.processing.id</t>
  </si>
  <si>
    <t>Specimen.processing.extension</t>
  </si>
  <si>
    <t>Specimen.processing.modifierExtension</t>
  </si>
  <si>
    <t>Specimen.processing.description</t>
  </si>
  <si>
    <t>Textual description of procedure|Textual description of procedure.|null</t>
  </si>
  <si>
    <t>Specimen.processing.procedure</t>
  </si>
  <si>
    <t>Indicates the treatment step  applied to the specimen|A coded value specifying the procedure used to process the specimen.|null</t>
  </si>
  <si>
    <t>Specimen.processing.additive</t>
  </si>
  <si>
    <t>Material used in the processing step|Material used in the processing step.|null</t>
  </si>
  <si>
    <t>Specimen.processing.time[x]</t>
  </si>
  <si>
    <t>Date and time of specimen processing|A record of the time or period when the specimen processing occurred.  For example the time of sample fixation or the period of time the sample was in formalin.|null</t>
  </si>
  <si>
    <t>Specimen.container</t>
  </si>
  <si>
    <t>Direct container of specimen (tube/slide, etc.)|The container holding the specimen.  The recursive nature of containers; i.e. blood in tube in tray in rack is not addressed here.|null</t>
  </si>
  <si>
    <t>Specimen.container.id</t>
  </si>
  <si>
    <t>Specimen.container.extension</t>
  </si>
  <si>
    <t>Specimen.container.modifierExtension</t>
  </si>
  <si>
    <t>Specimen.container.identifier</t>
  </si>
  <si>
    <t>Id for the container|Id for container. There may be multiple; a manufacturer's bar code, lab assigned identifier, etc. The container ID may differ from the specimen id in some circumstances.|null</t>
  </si>
  <si>
    <t>Specimen.container.description</t>
  </si>
  <si>
    <t>Textual description of the container|Textual description of the container.|null</t>
  </si>
  <si>
    <t>Specimen.container.type</t>
  </si>
  <si>
    <t>Kind of container directly associated with specimen|The type of container associated with the specimen (e.g. slide, aliquot, etc.).|null</t>
  </si>
  <si>
    <t>Specimen.container.capacity</t>
  </si>
  <si>
    <t>Container volume or size|The capacity (volume or other measure) the container may contain.|null</t>
  </si>
  <si>
    <t>Specimen.container.specimenQuantity</t>
  </si>
  <si>
    <t>Quantity of specimen within container|The quantity of specimen in the container; may be volume, dimensions, or other appropriate measurements, depending on the specimen type.|null</t>
  </si>
  <si>
    <t>Specimen.container.additive[x]</t>
  </si>
  <si>
    <t>Additive associated with container|Introduced substance to preserve, maintain or enhance the specimen. Examples: Formalin, Citrate, EDTA.|null</t>
  </si>
  <si>
    <t>Specimen.note</t>
  </si>
  <si>
    <t>Comments|To communicate any details or issues about the specimen or during the specimen collection. (for example: broken vial, sent with patient, frozen).|null</t>
  </si>
  <si>
    <t>Encounter</t>
  </si>
  <si>
    <t>An interaction during which services are provided to the patient|An interaction between a patient and healthcare provider(s) for the purpose of providing healthcare service(s) or assessing the health status of a patient.|null</t>
  </si>
  <si>
    <t>Encounter.id</t>
  </si>
  <si>
    <t>Encounter.meta</t>
  </si>
  <si>
    <t>Encounter.implicitRules</t>
  </si>
  <si>
    <t>Encounter.language</t>
  </si>
  <si>
    <t>Encounter.text</t>
  </si>
  <si>
    <t>Encounter.contained</t>
  </si>
  <si>
    <t>Encounter.extension</t>
  </si>
  <si>
    <t>Encounter.modifierExtension</t>
  </si>
  <si>
    <t>Encounter.identifier</t>
  </si>
  <si>
    <t>Identifier(s) by which this encounter is known|Identifier(s) by which this encounter is known.|null</t>
  </si>
  <si>
    <t>Encounter.status</t>
  </si>
  <si>
    <t>planned | arrived | triaged | in-progress | onleave | finished | cancelled +|planned | arrived | triaged | in-progress | onleave | finished | cancelled +.|Note that internal business rules will detemine the appropraite transitions that may occur between statuses (and also classes).  This element is labeled as a modifier because the status contains codes that mark the encounter as not currently valid.</t>
  </si>
  <si>
    <t>Encounter.statusHistory</t>
  </si>
  <si>
    <t>List of past encounter statuses|The status history permits the encounter resource to contain the status history without needing to read through the historical versions of the resource, or even have the server store them.|The current status is always found in the current version of the resource, not the status history.</t>
  </si>
  <si>
    <t>Encounter.statusHistory.id</t>
  </si>
  <si>
    <t>Encounter.statusHistory.extension</t>
  </si>
  <si>
    <t>Encounter.statusHistory.modifierExtension</t>
  </si>
  <si>
    <t>Encounter.statusHistory.status</t>
  </si>
  <si>
    <t>planned | arrived | triaged | in-progress | onleave | finished | cancelled +|planned | arrived | triaged | in-progress | onleave | finished | cancelled +.|null</t>
  </si>
  <si>
    <t>Encounter.statusHistory.period</t>
  </si>
  <si>
    <t>The time that the episode was in the specified status|The time that the episode was in the specified status.|null</t>
  </si>
  <si>
    <t>Encounter.class</t>
  </si>
  <si>
    <t>Coding</t>
  </si>
  <si>
    <t>inpatient | outpatient | ambulatory | emergency +|inpatient | outpatient | ambulatory | emergency +.|null</t>
  </si>
  <si>
    <t>Encounter.classHistory</t>
  </si>
  <si>
    <t>List of past encounter classes|The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inpatient.|null</t>
  </si>
  <si>
    <t>Encounter.classHistory.id</t>
  </si>
  <si>
    <t>Encounter.classHistory.extension</t>
  </si>
  <si>
    <t>Encounter.classHistory.modifierExtension</t>
  </si>
  <si>
    <t>Encounter.classHistory.class</t>
  </si>
  <si>
    <t>Encounter.classHistory.period</t>
  </si>
  <si>
    <t>The time that the episode was in the specified class|The time that the episode was in the specified class.|null</t>
  </si>
  <si>
    <t>Encounter.type</t>
  </si>
  <si>
    <t>Specific type of encounter|Specific type of encounter (e.g. e-mail consultation, surgical day-care, skilled nursing, rehabilitation).|Since there are many ways to further classify encounters, this element is 0..*.</t>
  </si>
  <si>
    <t>Encounter.priority</t>
  </si>
  <si>
    <t>Indicates the urgency of the encounter|Indicates the urgency of the encounter.|null</t>
  </si>
  <si>
    <t>Encounter.subject</t>
  </si>
  <si>
    <t>The patient ro group present at the encounter|The patient ro group present at the encounter.|While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</si>
  <si>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Encounter.episodeOfCare</t>
  </si>
  <si>
    <t>Episode(s) of care that this encounter should be recorded against|Where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years).|null</t>
  </si>
  <si>
    <t>Encounter.incomingReferral</t>
  </si>
  <si>
    <t>The ReferralRequest that initiated this encounter|The referral request this encounter satisfies (incoming referral).|null</t>
  </si>
  <si>
    <t>Encounter.participant</t>
  </si>
  <si>
    <t>List of participants involved in the encounter|The list of people responsible for providing the service.|null</t>
  </si>
  <si>
    <t>Encounter.participant.id</t>
  </si>
  <si>
    <t>Encounter.participant.extension</t>
  </si>
  <si>
    <t>Encounter.participant.modifierExtension</t>
  </si>
  <si>
    <t>Encounter.participant.type</t>
  </si>
  <si>
    <t>Role of participant in encounter|Role of participant in encounter.|The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</si>
  <si>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Encounter.participant.period</t>
  </si>
  <si>
    <t>Period of time during the encounter that the participant participated|The period of time that the specified participant participated in the encounter. These can overlap or be sub-sets of the overall encounter's period.|null</t>
  </si>
  <si>
    <t>Encounter.participant.individual</t>
  </si>
  <si>
    <t>Persons involved in the encounter other than the patient|Persons involved in the encounter other than the patient.|null</t>
  </si>
  <si>
    <t>Encounter.appointment</t>
  </si>
  <si>
    <t>The appointment that scheduled this encounter|The appointment that scheduled this encounter.|null</t>
  </si>
  <si>
    <t>Encounter.period</t>
  </si>
  <si>
    <t>The start and end time of the encounter|The start and end time of the encounter.|If not (yet) known, the end of the Period may be omitted.</t>
  </si>
  <si>
    <t>Encounter.length</t>
  </si>
  <si>
    <t>Quantity of time the encounter lasted (less time absent)|Quantity of time the encounter lasted. This excludes the time during leaves of absence.|May differ from the time the Encounter.period lasted because of leave of absence.</t>
  </si>
  <si>
    <t>Encounter.reason</t>
  </si>
  <si>
    <t>Reason the encounter takes place (code)|Reason the encounter takes place, expressed as a code. For admissions, this can be used for a coded admission diagnosis.|For systems that need to know which was the primary diagnosis, these will be marked with the standard extension primaryDiagnosis (which is a sequence value rather than a flag, 1 = primary diagnosis).</t>
  </si>
  <si>
    <t>Encounter.diagnosis</t>
  </si>
  <si>
    <t>The list of diagnosis relevant to this encounter|The list of diagnosis relevant to this encounter.|null</t>
  </si>
  <si>
    <t>Encounter.diagnosis.id</t>
  </si>
  <si>
    <t>Encounter.diagnosis.extension</t>
  </si>
  <si>
    <t>Encounter.diagnosis.modifierExtension</t>
  </si>
  <si>
    <t>Encounter.diagnosis.condition</t>
  </si>
  <si>
    <t>Reason the encounter takes place (resource)|Reason the encounter takes place, as specified using information from another resource. For admissions, this is the admission diagnosis. The indication will typically be a Condition (with other resources referenced in the evidence.detail), or a Procedure.|For systems that need to know which was the primary diagnosis, these will be marked with the standard extension primaryDiagnosis (which is a sequence value rather than a flag, 1 = primary diagnosis).</t>
  </si>
  <si>
    <t>Encounter.diagnosis.role</t>
  </si>
  <si>
    <t>Role that this diagnosis has within the encounter (e.g. admission, billing, discharge …)|Role that this diagnosis has within the encounter (e.g. admission, billing, discharge …).|null</t>
  </si>
  <si>
    <t>Encounter.diagnosis.rank</t>
  </si>
  <si>
    <t>Ranking of the diagnosis (for each role type)|Ranking of the diagnosis (for each role type).|null</t>
  </si>
  <si>
    <t>Encounter.account</t>
  </si>
  <si>
    <t>The set of accounts that may be used for billing for this Encounter|The set of accounts that may be used for billing for this Encounter.|The billing system may choose to allocate billable items associated with the Encounter to different referenced Accounts based on internal business rules.</t>
  </si>
  <si>
    <t>Encounter.hospitalization</t>
  </si>
  <si>
    <t>Details about the admission to a healthcare service|Details about the admission to a healthcare service.|An Encounter may cover more than just the inpatient stay. Contexts such as outpatients, community clinics, and aged care facilities are also included.  The duration recorded in the period of this encounter covers the entire scope of this hospitalization record.</t>
  </si>
  <si>
    <t>Encounter.hospitalization.id</t>
  </si>
  <si>
    <t>Encounter.hospitalization.extension</t>
  </si>
  <si>
    <t>Encounter.hospitalization.modifierExtension</t>
  </si>
  <si>
    <t>Encounter.hospitalization.preAdmissionIdentifier</t>
  </si>
  <si>
    <t>Pre-admission identifier|Pre-admission identifier.|null</t>
  </si>
  <si>
    <t>Encounter.hospitalization.origin</t>
  </si>
  <si>
    <t>The location from which the patient came before admission|The location from which the patient came before admission.|null</t>
  </si>
  <si>
    <t>Encounter.hospitalization.admitSource</t>
  </si>
  <si>
    <t>From where patient was admitted (physician referral, transfer)|From where patient was admitted (physician referral, transfer).|null</t>
  </si>
  <si>
    <t>Encounter.hospitalization.reAdmission</t>
  </si>
  <si>
    <t>The type of hospital re-admission that has occurred (if any). If the value is absent, then this is not identified as a readmission|Whether this hospitalization is a readmission and why if known.|null</t>
  </si>
  <si>
    <t>Encounter.hospitalization.dietPreference</t>
  </si>
  <si>
    <t>Diet preferences reported by the patient|Diet preferences reported by the patient.|For example a patient may request both a dairy-free and nut-free diet preference (not mutually exclusive).</t>
  </si>
  <si>
    <t>Encounter.hospitalization.specialCourtesy</t>
  </si>
  <si>
    <t>Special courtesies (VIP, board member)|Special courtesies (VIP, board member).|null</t>
  </si>
  <si>
    <t>Encounter.hospitalization.specialArrangement</t>
  </si>
  <si>
    <t>Wheelchair, translator, stretcher, etc.|Any special requests that have been made for this hospitalization encounter, such as the provision of specific equipment or other things.|null</t>
  </si>
  <si>
    <t>Encounter.hospitalization.destination</t>
  </si>
  <si>
    <t>Location to which the patient is discharged|Location to which the patient is discharged.|null</t>
  </si>
  <si>
    <t>Encounter.hospitalization.dischargeDisposition</t>
  </si>
  <si>
    <t>Category or kind of location after discharge|Category or kind of location after discharge.|null</t>
  </si>
  <si>
    <t>Encounter.location</t>
  </si>
  <si>
    <t>List of locations where the patient has been|List of locations where  the patient has been during this encounter.|Virtual encounters can be recorded in the Encounter by specifying a location reference to a location of type "kind" such as "client's home" and an encounter.class = "virtual".</t>
  </si>
  <si>
    <t>Encounter.location.id</t>
  </si>
  <si>
    <t>Encounter.location.extension</t>
  </si>
  <si>
    <t>Encounter.location.modifierExtension</t>
  </si>
  <si>
    <t>Encounter.location.location</t>
  </si>
  <si>
    <t>Location the encounter takes place|The location where the encounter takes place.|null</t>
  </si>
  <si>
    <t>Encounter.location.status</t>
  </si>
  <si>
    <t>planned | active | reserved | completed|The status of the participants' presence at the specified location during the period specified. If the participant is is no longer at the location, then the period will have an end date/time.|When the patient is no longer active at a location, then the period end date is entered, and the status may be changed to completed.</t>
  </si>
  <si>
    <t>Encounter.location.period</t>
  </si>
  <si>
    <t>Time period during which the patient was present at the location|Time period during which the patient was present at the location.|null</t>
  </si>
  <si>
    <t>Encounter.serviceProvider</t>
  </si>
  <si>
    <t>The custodian organization of this Encounter record|An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Organization.|null</t>
  </si>
  <si>
    <t>Encounter.partOf</t>
  </si>
  <si>
    <t>Another Encounter this encounter is part of|Another Encounter of which this encounter is a part of (administratively or in time).|This is also used for associating a child's encounter back to the mother's encounter.  Refer to the Notes section in the Patient resource for further details.</t>
  </si>
  <si>
    <t xml:space="preserve">    </t>
  </si>
  <si>
    <t>GT (STU3)</t>
  </si>
  <si>
    <t>DAF (STU2)</t>
  </si>
  <si>
    <r>
      <rPr>
        <b/>
      </rPr>
      <t>Mayo (</t>
    </r>
    <r>
      <rPr>
        <b/>
        <color rgb="FFFF0000"/>
      </rPr>
      <t>STU3</t>
    </r>
    <r>
      <rPr>
        <b/>
      </rPr>
      <t>)</t>
    </r>
  </si>
  <si>
    <t>FDA</t>
  </si>
  <si>
    <t>Consensus (STU3)</t>
  </si>
  <si>
    <t>Note</t>
  </si>
  <si>
    <t>Patient.id (value can be autogenerated)</t>
  </si>
  <si>
    <t>Patient.birthDate (not covering time)</t>
  </si>
  <si>
    <t>Patient.Race</t>
  </si>
  <si>
    <t>This is the extension</t>
  </si>
  <si>
    <t>Patient.Ethinicity</t>
  </si>
  <si>
    <t>patient.location</t>
  </si>
  <si>
    <t>There is no Patient.location in the Patient resource (is it an extension?)</t>
  </si>
  <si>
    <t>Patient.generalPractitioner?</t>
  </si>
  <si>
    <t>patient.careProvider</t>
  </si>
  <si>
    <t>patient.managingOrganization</t>
  </si>
  <si>
    <t>o</t>
  </si>
  <si>
    <t>patinet.link || patient.identifier</t>
  </si>
  <si>
    <t>Whether we should put Patient.link is a discussion topic.</t>
  </si>
  <si>
    <t>Patient.rawSex</t>
  </si>
  <si>
    <t>optional with extension in FHIR</t>
  </si>
  <si>
    <t>Patient.rawRace</t>
  </si>
  <si>
    <t>Patient.rawEthinicity</t>
  </si>
  <si>
    <t>Condition.id(value can be auto-generated)</t>
  </si>
  <si>
    <t>Condition.patient</t>
  </si>
  <si>
    <t>We recommend SNOMED CT code as primary code system in FHIR</t>
  </si>
  <si>
    <t>Condition.onsetPeriod.start</t>
  </si>
  <si>
    <t>Condition.onset</t>
  </si>
  <si>
    <t>Condition.onset[x].Period.start</t>
  </si>
  <si>
    <t>We recommend to use Period, if the other direction,Conditional: if end_datetime is empty</t>
  </si>
  <si>
    <t>Condition.onsetPeriod.end</t>
  </si>
  <si>
    <t>Codition.abatement</t>
  </si>
  <si>
    <t>Condition.onset[x].Period.end</t>
  </si>
  <si>
    <t>need further discussion</t>
  </si>
  <si>
    <t>Condition.abatementString</t>
  </si>
  <si>
    <t>Condition.abatement.abatementString</t>
  </si>
  <si>
    <t>Condition.encounter</t>
  </si>
  <si>
    <t>Condition.clinicalStatus/verificationStatus?</t>
  </si>
  <si>
    <t>ambiguous definition in OHDSI CDM</t>
  </si>
  <si>
    <t>Immunization || MedicationStatement || MedicationOrder</t>
  </si>
  <si>
    <t>MedicationStatement.id (value can be auto-generated)</t>
  </si>
  <si>
    <t>We need a standard way to determine which Medication Resource should be mapped to OHDSI drug exposure data.</t>
  </si>
  <si>
    <t>MedicationStatement.patient</t>
  </si>
  <si>
    <t>.patient is from DSTU2 and it is corresponding to .subject in STU3</t>
  </si>
  <si>
    <t>MedicationStatement.medicationCodeableConcept|medicationReference OR .medication[x]</t>
  </si>
  <si>
    <t>It depends on implementation to use one of options under medication[x].</t>
  </si>
  <si>
    <t>MedicationStatement.effectivePeriod.start</t>
  </si>
  <si>
    <t>MedicationSatement.effective</t>
  </si>
  <si>
    <t>if direction is from ohdsi to fhir, use effectivePeriod. if direction is from fhir to ohdsi, it depends on fhir implementation whether it uses dateTime, copy to both start and end in ohdsi.</t>
  </si>
  <si>
    <t>MedicationStatement.effectivePeriod.end</t>
  </si>
  <si>
    <t>effective_drug_dose</t>
  </si>
  <si>
    <t>MedicationStatement.dosage.doseQuantity</t>
  </si>
  <si>
    <t xml:space="preserve">verbatim_end_date </t>
  </si>
  <si>
    <t>MedicationStatement.effectivePeriod.end (if available)</t>
  </si>
  <si>
    <t>This defines which Medication Resource, [*]. e.g. "Query filter for drug_type_concept_id = 
44787730</t>
  </si>
  <si>
    <t>(real end date with evidence of recording) http://forums.ohdsi.org/t/the-difference-between-verbatim-end-date-and-drug-exposure-end-date-in-drug-exposure-table-of-v5-2/3281</t>
  </si>
  <si>
    <t>MedicationStatement.reasonNotTaken AND status=MedicationStatement.stopped</t>
  </si>
  <si>
    <r>
      <rPr>
        <rFont val="Arial"/>
        <color rgb="FF000000"/>
      </rPr>
      <t xml:space="preserve"> MedicationStatement.status=stopped MedicationStatement.</t>
    </r>
    <r>
      <rPr>
        <rFont val="Arial"/>
        <b/>
        <color rgb="FF000000"/>
      </rPr>
      <t>reasonNotTaken|statusReason</t>
    </r>
    <r>
      <rPr>
        <rFont val="Arial"/>
        <color rgb="FF000000"/>
      </rPr>
      <t xml:space="preserve"> ={codeable concept} - e.g. SNOMED Value Sets http://build.fhir.org/valueset-reason-medication-status-codes.html</t>
    </r>
  </si>
  <si>
    <t>we should encourage OHDSI adopt the SNOMED CT valueset for reasonNotTaken.http://build.fhir.org/valueset-reason-medication-status-codes.html. For now, the NLP-based support would be needed.</t>
  </si>
  <si>
    <t>dose_unit_concept_id</t>
  </si>
  <si>
    <t>MedicationStatement.dosage.doseQuantity.unit</t>
  </si>
  <si>
    <t>MedicationOrder.dispenseRequest.quantity</t>
  </si>
  <si>
    <t>MedicationOrder.dispenseRequest.expectedSupplyDuration</t>
  </si>
  <si>
    <t>MedicationStatement.dosage.text (as described in FHIR spec)</t>
  </si>
  <si>
    <t>considering a recommendation to CDM to further deconstruct SIGs (beyond route_id)</t>
  </si>
  <si>
    <t>MedicationStatement.dosage.route (SNOMED-CT Route Code)</t>
  </si>
  <si>
    <t>MedicationStatment.dosage.route</t>
  </si>
  <si>
    <t>Medication[*].context</t>
  </si>
  <si>
    <t>n</t>
  </si>
  <si>
    <t>Medication[*].subject</t>
  </si>
  <si>
    <t>Medication[*].medicationCodeableConcept</t>
  </si>
  <si>
    <t>MedicationStatement.medication</t>
  </si>
  <si>
    <t>MedicationRequest.authoredOn
or MedicationRequest.dispenseRequest.validityPeriod?</t>
  </si>
  <si>
    <t>n/a</t>
  </si>
  <si>
    <t>MedicationRequest.dosageInstruction.doseQuantity.value</t>
  </si>
  <si>
    <t xml:space="preserve">This defines which Medication Resource, [*]. e.g. "Query filter for drug_type_concept_id = 
38000177 or ""Prescription written"""                </t>
  </si>
  <si>
    <t>MedicationStatement.supportingInformation</t>
  </si>
  <si>
    <t>MedicationRequest.dosageInstruction.doseQuantity.unit</t>
  </si>
  <si>
    <t>MedicationDispense.medicationCodeableConcept</t>
  </si>
  <si>
    <t>MedicationDispense.whenPrepared
or MedicationDispense.whenHandedOver</t>
  </si>
  <si>
    <t>MedicationDispense.doseQuantity</t>
  </si>
  <si>
    <t>MedicationDispense.doseQuantity.unit</t>
  </si>
  <si>
    <t>MedicationDispense.dosageInstruction.method</t>
  </si>
  <si>
    <t>MedicationAdminstration.medicationCodeableConcept</t>
  </si>
  <si>
    <t>MedicationDispense.whenPrepared
MedicationAdministration.effective[x]</t>
  </si>
  <si>
    <t>MedicationStatement.dosage.method (SNOMED-CT Administration Method Codes)
MedicationDispense.dosageInstruction.method</t>
  </si>
  <si>
    <t>procedure.context</t>
  </si>
  <si>
    <t>procedure.code</t>
  </si>
  <si>
    <t>modifier_source_value (v5.3)</t>
  </si>
  <si>
    <t>Observation.id (value can be autogenerated)</t>
  </si>
  <si>
    <t>observation.subject</t>
  </si>
  <si>
    <t>observation.code</t>
  </si>
  <si>
    <t>observation.issued</t>
  </si>
  <si>
    <t>Observation.effectiveDateTime</t>
  </si>
  <si>
    <t>observation.valueQuanity</t>
  </si>
  <si>
    <t>observation.valueString</t>
  </si>
  <si>
    <t>observation.valueCodeableConcept</t>
  </si>
  <si>
    <t>Observation.encounter</t>
  </si>
  <si>
    <t xml:space="preserve">  </t>
  </si>
  <si>
    <t>OMOP Element</t>
  </si>
  <si>
    <t>OMOP Notes</t>
  </si>
  <si>
    <t>OMOP STD VOCAB</t>
  </si>
  <si>
    <t>FHIR Element</t>
  </si>
  <si>
    <t>Mapping Notes</t>
  </si>
  <si>
    <t>Bound ValueSet</t>
  </si>
  <si>
    <t>Notes</t>
  </si>
  <si>
    <t>Test Mapped</t>
  </si>
  <si>
    <t>Standized Vocabularies</t>
  </si>
  <si>
    <t xml:space="preserve">      J;Q</t>
  </si>
  <si>
    <t>http://www.ohdsi.org/web/athena/</t>
  </si>
  <si>
    <t>Most of these are already mapped 
http://www.ohdsi.org/wp-content/uploads/2015/04/Community-Jun-16.pdf
http://www.ohdsi.org/web/wiki/doku.php?id=documentation:vocabulary:sidebar</t>
  </si>
  <si>
    <t>:</t>
  </si>
  <si>
    <t>ValueSet.codeSystem.concept</t>
  </si>
  <si>
    <t>concept_id</t>
  </si>
  <si>
    <t>unique id</t>
  </si>
  <si>
    <t>concept.code.id</t>
  </si>
  <si>
    <t>concept_name</t>
  </si>
  <si>
    <t>unique human readable name</t>
  </si>
  <si>
    <t>concept.definition</t>
  </si>
  <si>
    <t>domain_id</t>
  </si>
  <si>
    <t>concept domain (FK)</t>
  </si>
  <si>
    <t>Maps to a composed ValueSet</t>
  </si>
  <si>
    <t>vocabulary_id</t>
  </si>
  <si>
    <t>vocabulary (FK)</t>
  </si>
  <si>
    <t>concept_class_id</t>
  </si>
  <si>
    <t>Class</t>
  </si>
  <si>
    <t xml:space="preserve">Maps to a parent class concept </t>
  </si>
  <si>
    <t>standard_concept</t>
  </si>
  <si>
    <t>flag: S standard concept, C class concept. Maps into heirarhcy.</t>
  </si>
  <si>
    <t>If C, this concept has children concepts. If S or null there are no child concepts.</t>
  </si>
  <si>
    <t>If C the concept is marked abstract in FHIR</t>
  </si>
  <si>
    <t>concept_code</t>
  </si>
  <si>
    <t>code for the concept in source vocab</t>
  </si>
  <si>
    <t>concept.code.code</t>
  </si>
  <si>
    <t>valid_start_date</t>
  </si>
  <si>
    <t>valid_end_date</t>
  </si>
  <si>
    <t>invalid_reason</t>
  </si>
  <si>
    <t>reason the concept was invalidated</t>
  </si>
  <si>
    <t>Vocabulary</t>
  </si>
  <si>
    <t>Vocabularies will be represented by a ValueSet composed of other valuesets, the unit of composition being the unique domain,vocabulary pair</t>
  </si>
  <si>
    <t>unique id for each vocab</t>
  </si>
  <si>
    <t>ValueSet.identifier</t>
  </si>
  <si>
    <t>vocabulary_name</t>
  </si>
  <si>
    <t>descriptive name (SNOMED)</t>
  </si>
  <si>
    <t>ValueSet.name</t>
  </si>
  <si>
    <t>vocabulary_reference</t>
  </si>
  <si>
    <t>external reference</t>
  </si>
  <si>
    <t>ValueSet.url</t>
  </si>
  <si>
    <t>vocabulary_version</t>
  </si>
  <si>
    <t>version</t>
  </si>
  <si>
    <t>ValueSet.version</t>
  </si>
  <si>
    <t>vocabulary_concept_id</t>
  </si>
  <si>
    <t>Child Concept</t>
  </si>
  <si>
    <t>Domain</t>
  </si>
  <si>
    <t>defines the set of allowable concepts for a given standardized field</t>
  </si>
  <si>
    <t>ValueSet</t>
  </si>
  <si>
    <t xml:space="preserve">Domains will be represented by a ValueSet composed of other valuesets, the unit of composition being the unique domain,vocabulary pair. </t>
  </si>
  <si>
    <t>domain_name</t>
  </si>
  <si>
    <t>useContext.text</t>
  </si>
  <si>
    <t>domain_concept_id</t>
  </si>
  <si>
    <t xml:space="preserve">Maps to a concept </t>
  </si>
  <si>
    <t>Concept_Class</t>
  </si>
  <si>
    <t>classifications of concepts</t>
  </si>
  <si>
    <t>Concept (using parent child feature)</t>
  </si>
  <si>
    <t>Can be mapped using the parent child relationship present in concept. Also could be a valueset.</t>
  </si>
  <si>
    <t>concept_class_name</t>
  </si>
  <si>
    <t>concept_class_concept_id</t>
  </si>
  <si>
    <t>FK</t>
  </si>
  <si>
    <t>Concept_Relationship</t>
  </si>
  <si>
    <t>concept_id_1</t>
  </si>
  <si>
    <t>concept_id_2</t>
  </si>
  <si>
    <t>relationship_id</t>
  </si>
  <si>
    <t>maps into element.target.equivalence</t>
  </si>
  <si>
    <t>mapped into status and date</t>
  </si>
  <si>
    <t>Relationship</t>
  </si>
  <si>
    <t>ConceptMap.element.target.equivelence or ConceptMap.dependsOn</t>
  </si>
  <si>
    <t>realtionship_id</t>
  </si>
  <si>
    <t>relationship_name</t>
  </si>
  <si>
    <t>is_hierarchical</t>
  </si>
  <si>
    <t>if is hierarchical then maps into ConceptMap.dependsOn</t>
  </si>
  <si>
    <t>defines_ancestery</t>
  </si>
  <si>
    <t>reverse_relationship_id</t>
  </si>
  <si>
    <t>relationship_concept_id</t>
  </si>
  <si>
    <t>Concept_Synonym</t>
  </si>
  <si>
    <t>alternative names/descriptions for concept</t>
  </si>
  <si>
    <t>ValueSet.codeSystem.concept.designation</t>
  </si>
  <si>
    <t>parent concept</t>
  </si>
  <si>
    <t>concept_synonym_name</t>
  </si>
  <si>
    <t>alternative name</t>
  </si>
  <si>
    <t>designation.value</t>
  </si>
  <si>
    <t>language_concept_id</t>
  </si>
  <si>
    <t>fk to the language</t>
  </si>
  <si>
    <t>designation.language</t>
  </si>
  <si>
    <t>Concept_Ancestor</t>
  </si>
  <si>
    <t>Maps to the child concept in Valueset.concept</t>
  </si>
  <si>
    <t>ancestor_concept_id</t>
  </si>
  <si>
    <t>descendant_concept_id</t>
  </si>
  <si>
    <t>min_levels_of_separation</t>
  </si>
  <si>
    <t>max_levels_of_separation</t>
  </si>
  <si>
    <t>Source_To_Concept_Map</t>
  </si>
  <si>
    <t>ConceptMap</t>
  </si>
  <si>
    <t>Might use if source vocab is in DAF and standard one is not</t>
  </si>
  <si>
    <t>Drug_Strength</t>
  </si>
  <si>
    <t>https://www.hl7.org/fhir/daf/medication-daf.html</t>
  </si>
  <si>
    <t>RXNorm</t>
  </si>
  <si>
    <t>Maps to concept.code</t>
  </si>
  <si>
    <t>ingredient_concept_id</t>
  </si>
  <si>
    <t>Medication.product.ingredient.item</t>
  </si>
  <si>
    <t>amount_value</t>
  </si>
  <si>
    <t>Medication.product.ingredient.amount</t>
  </si>
  <si>
    <t>amount_unit_concept_id</t>
  </si>
  <si>
    <t>numerator_value</t>
  </si>
  <si>
    <t xml:space="preserve">   </t>
  </si>
  <si>
    <t>numerator_unit_concept_id</t>
  </si>
  <si>
    <t>denominator_unit_concept_id</t>
  </si>
  <si>
    <t>Cohort_Definition</t>
  </si>
  <si>
    <t>Cohort</t>
  </si>
  <si>
    <t xml:space="preserve">Note Groups don't represent visits but cohorts can </t>
  </si>
  <si>
    <t>No FHIR DAF Profile</t>
  </si>
  <si>
    <t>cohort_definition_id</t>
  </si>
  <si>
    <t>Group.identifier</t>
  </si>
  <si>
    <t>cohort_definition_name</t>
  </si>
  <si>
    <t>Group.name</t>
  </si>
  <si>
    <t>cohort_definition_description</t>
  </si>
  <si>
    <t>Group.characteristic?</t>
  </si>
  <si>
    <t>definition_type_concept_id</t>
  </si>
  <si>
    <t xml:space="preserve">Used to understand </t>
  </si>
  <si>
    <t>cohort_definition_syntax</t>
  </si>
  <si>
    <t xml:space="preserve">Group.type </t>
  </si>
  <si>
    <t>subject_concept_id</t>
  </si>
  <si>
    <t>cohort_instatiation_date</t>
  </si>
  <si>
    <t>Attribute_Definition</t>
  </si>
  <si>
    <t>attribute_definition_id</t>
  </si>
  <si>
    <t>charactaristic.code</t>
  </si>
  <si>
    <t>attribute_name</t>
  </si>
  <si>
    <t>attribute_description</t>
  </si>
  <si>
    <t>charactaristic.value.valueCodeableConcept</t>
  </si>
  <si>
    <t>attribute_type_concept_id</t>
  </si>
  <si>
    <t>attribute_synatx</t>
  </si>
  <si>
    <t>Standized Meta-Data</t>
  </si>
  <si>
    <t>CDM_Source</t>
  </si>
  <si>
    <t>Waiting for C2</t>
  </si>
  <si>
    <t>Standardized Clinical Data</t>
  </si>
  <si>
    <t>Person</t>
  </si>
  <si>
    <t xml:space="preserve">     </t>
  </si>
  <si>
    <t>https://www.hl7.org/fhir/daf/patient-daf.html</t>
  </si>
  <si>
    <t>unique_id</t>
  </si>
  <si>
    <t>FEMALE, MALE, UNK</t>
  </si>
  <si>
    <t>https://www.hl7.org/fhir/valueset-administrative-gender.html</t>
  </si>
  <si>
    <t>AdministrativeGender</t>
  </si>
  <si>
    <t>time_of_birth</t>
  </si>
  <si>
    <t>Extension for this exists, need to find.</t>
  </si>
  <si>
    <t xml:space="preserve">Patient.Race </t>
  </si>
  <si>
    <t>extended</t>
  </si>
  <si>
    <t>https://www.hl7.org/fhir/daf/valueset-daf-race.html</t>
  </si>
  <si>
    <t>MU Race Value Set</t>
  </si>
  <si>
    <t>OMOP Ethnicity?  (Hispanic vs not hispanic)</t>
  </si>
  <si>
    <t>https://www.hl7.org/fhir/daf/valueset-daf-ethnicity.html</t>
  </si>
  <si>
    <t>Ethnicity group</t>
  </si>
  <si>
    <t>link back to identified data (encrypted)</t>
  </si>
  <si>
    <t xml:space="preserve">patinet.link or patient.identifier </t>
  </si>
  <si>
    <t xml:space="preserve">depending on how source value is captured. </t>
  </si>
  <si>
    <t xml:space="preserve">Patient.rawSex </t>
  </si>
  <si>
    <t>http://reachnet.org/fhir/v3/raw-sex</t>
  </si>
  <si>
    <t>race_soruce_value</t>
  </si>
  <si>
    <t xml:space="preserve">Patient.rawRace </t>
  </si>
  <si>
    <t>http://reachnet.org/fhir/v3/raw-race</t>
  </si>
  <si>
    <t xml:space="preserve">Patient.rawEthinicity </t>
  </si>
  <si>
    <t>http://reachnet.org/fhir/v3/raw-ethinicity</t>
  </si>
  <si>
    <t>Observation_Period</t>
  </si>
  <si>
    <t>Encounter (can we use episode of care -- its more appropriate?)</t>
  </si>
  <si>
    <t>The OMOP concept is meant to capture something more comprehensive than encounter for these concepts.</t>
  </si>
  <si>
    <t>Encounter.patient</t>
  </si>
  <si>
    <t>In scope?</t>
  </si>
  <si>
    <t>???</t>
  </si>
  <si>
    <t>Specimen.collection.collected</t>
  </si>
  <si>
    <t>specimen_time</t>
  </si>
  <si>
    <t>??? link to condition ???</t>
  </si>
  <si>
    <t>Death</t>
  </si>
  <si>
    <t>Does not currently exist, may be created (per other sheet)</t>
  </si>
  <si>
    <t>Waitng on Extension</t>
  </si>
  <si>
    <t>if the patient is in this table they are deceased per OMOP</t>
  </si>
  <si>
    <t>patient.deceased.deceasedBoolean</t>
  </si>
  <si>
    <t>patient.deceased.deceasedDateTime</t>
  </si>
  <si>
    <t>No map (could try condition)</t>
  </si>
  <si>
    <t>Visit_Occurence</t>
  </si>
  <si>
    <t>https://www.hl7.org/fhir/daf/encounter-daf.html</t>
  </si>
  <si>
    <t>visit_occurance_id</t>
  </si>
  <si>
    <t>Encounter.identifier?</t>
  </si>
  <si>
    <t>Encounter.Reason?</t>
  </si>
  <si>
    <t>visit_start_time</t>
  </si>
  <si>
    <t>visit_end_time</t>
  </si>
  <si>
    <t>https://www.hl7.org/fhir/valueset-encounter-class.html</t>
  </si>
  <si>
    <t>FHIR Specific</t>
  </si>
  <si>
    <t xml:space="preserve">??? </t>
  </si>
  <si>
    <t>Procedure_Occurence</t>
  </si>
  <si>
    <t>SNOMED</t>
  </si>
  <si>
    <t>https://www.hl7.org/fhir/daf/procedure-daf.html</t>
  </si>
  <si>
    <t>procedure_occurence_id</t>
  </si>
  <si>
    <t>Procedure.identifier?</t>
  </si>
  <si>
    <t>Procedure.performed.performedDateTime</t>
  </si>
  <si>
    <t>Procedure Category Codes (SNOMED CT)</t>
  </si>
  <si>
    <t>https://www.hl7.org/fhir/daf/valueset-daf-procedure-type.html</t>
  </si>
  <si>
    <t>Procedure.notes?</t>
  </si>
  <si>
    <t>Use multiple procedures? Procedure.notes?</t>
  </si>
  <si>
    <t>Procedure.encounter</t>
  </si>
  <si>
    <t>Drug_Exposure</t>
  </si>
  <si>
    <t>RXNORM</t>
  </si>
  <si>
    <t>Immunization, MedicationStatement, MedicationOrder</t>
  </si>
  <si>
    <t>Per Dragon:
Immunizations: Immunization resource
Otherwise use MedicationStatement then MedicationOrder (if needed)</t>
  </si>
  <si>
    <t>https://www.hl7.org/fhir/daf/daf-medicationstatement.html</t>
  </si>
  <si>
    <t>https://www.hl7.org/fhir/daf/valueset-daf-medication-codes.html</t>
  </si>
  <si>
    <t>RxNorm, SNOMED CT Form Codes, Medication Product Form Value Set</t>
  </si>
  <si>
    <t>This is the field to conditionally create objects on. It contains the source of the information (medication hx, perscriptions, etc)</t>
  </si>
  <si>
    <t>CLOB</t>
  </si>
  <si>
    <t>https://www.hl7.org/fhir/daf/valueset-daf-medication-route.html</t>
  </si>
  <si>
    <t>Medication Route FDA Value Set</t>
  </si>
  <si>
    <t>MedicationStatement.dosage.quantity</t>
  </si>
  <si>
    <t>MedicationStatement.dosage.rate</t>
  </si>
  <si>
    <t>MedicationStatment.medication</t>
  </si>
  <si>
    <t>MedicationStatement.IinformationSource &amp;&amp; MedicationOrder.prescriber</t>
  </si>
  <si>
    <t xml:space="preserve"> </t>
  </si>
  <si>
    <t>MedicationOrder.encounter</t>
  </si>
  <si>
    <t>Device_Exposure</t>
  </si>
  <si>
    <t>CPT4 (Mapping exists?)</t>
  </si>
  <si>
    <t>Device and Procedure</t>
  </si>
  <si>
    <t>SNOMED CT</t>
  </si>
  <si>
    <t>No DAF Profile for device</t>
  </si>
  <si>
    <t>Procedure.subject and/or Device.Patient</t>
  </si>
  <si>
    <t>Device.UDI</t>
  </si>
  <si>
    <t>Procedure.preformed</t>
  </si>
  <si>
    <t>Procedure.used</t>
  </si>
  <si>
    <t>Procedure.preformer</t>
  </si>
  <si>
    <t>device_source_concept_id</t>
  </si>
  <si>
    <t>Condition_Occurance</t>
  </si>
  <si>
    <t>https://www.hl7.org/fhir/daf/condition-daf.html</t>
  </si>
  <si>
    <t>https://www.hl7.org/fhir/daf/valueset-daf-problem.html</t>
  </si>
  <si>
    <t>Problem Value Set</t>
  </si>
  <si>
    <t>condition_Start_date</t>
  </si>
  <si>
    <t>https://www.hl7.org/fhir/valueset-condition-category.html</t>
  </si>
  <si>
    <t>Condition Category Codes</t>
  </si>
  <si>
    <t>??</t>
  </si>
  <si>
    <t>Measurement</t>
  </si>
  <si>
    <t>Structured value obtained through systematic examination of person or sample</t>
  </si>
  <si>
    <t>https://www.hl7.org/fhir/daf/daf-vitalsigns.html</t>
  </si>
  <si>
    <t>https://www.hl7.org/fhir/daf/observation-daf-results.html</t>
  </si>
  <si>
    <t>https://www.hl7.org/fhir/valueset-identifier-type.html</t>
  </si>
  <si>
    <t>Observation.subjet</t>
  </si>
  <si>
    <t>Use this as a switch to decide which profile to use, VitalSigns or Results</t>
  </si>
  <si>
    <t>https://www.hl7.org/fhir/daf/valueset-daf-observation-CCDAVitalSignResult.html</t>
  </si>
  <si>
    <t>https://www.hl7.org/fhir/uslab/valueset-uslab-obs-codes.html</t>
  </si>
  <si>
    <t>CCDAVitalSign or US Laboratory Observation Profile</t>
  </si>
  <si>
    <t>Observation.effictive</t>
  </si>
  <si>
    <t>measurement_time</t>
  </si>
  <si>
    <t>Observation.value</t>
  </si>
  <si>
    <t>https://www.hl7.org/fhir/daf/valueset-daf-ucum-vitals-common.html</t>
  </si>
  <si>
    <t>UCUM</t>
  </si>
  <si>
    <t>Observation.referenceRange.High</t>
  </si>
  <si>
    <t>Observation.Performer</t>
  </si>
  <si>
    <t>visit_occurence_id</t>
  </si>
  <si>
    <t>Observation.Encounter</t>
  </si>
  <si>
    <t>unit_source_concept_id</t>
  </si>
  <si>
    <t>No appropriate profile for this use case defined in DAF</t>
  </si>
  <si>
    <t>note_id</t>
  </si>
  <si>
    <t>note_date</t>
  </si>
  <si>
    <t>Observation.effective</t>
  </si>
  <si>
    <t>note_time</t>
  </si>
  <si>
    <t>note_type_concept_id</t>
  </si>
  <si>
    <t>note_text</t>
  </si>
  <si>
    <t>Observation.value.valueString</t>
  </si>
  <si>
    <t>Observation.preformer</t>
  </si>
  <si>
    <t>note_source_value</t>
  </si>
  <si>
    <t>SNOMED (or LOINC)?</t>
  </si>
  <si>
    <t>https://www.hl7.org/fhir/daf/observation-daf-smokingstatus.html</t>
  </si>
  <si>
    <t>Only reasonable profile is Laboratory Result</t>
  </si>
  <si>
    <t>http://hl7.org/fhir/daf/observation-daf-results.html</t>
  </si>
  <si>
    <t>https://www.hl7.org/fhir/valueset-observation-codes.html</t>
  </si>
  <si>
    <t>LOINC</t>
  </si>
  <si>
    <t>observation_time</t>
  </si>
  <si>
    <t>observation_soruce_concept_id</t>
  </si>
  <si>
    <t>qaulifier_source_value</t>
  </si>
  <si>
    <t>Fact_Relationship</t>
  </si>
  <si>
    <t xml:space="preserve">Will have to be inferred into the relationships between objects. Note that this might express a relationship that is not legal in FHIR. In that case we could use a List/Bundle/Composition but none of those really fit. </t>
  </si>
  <si>
    <t>out of scope</t>
  </si>
  <si>
    <t>Standardized Health System Data</t>
  </si>
  <si>
    <t>Location</t>
  </si>
  <si>
    <t>Care_Site</t>
  </si>
  <si>
    <t>Provider</t>
  </si>
  <si>
    <t>Standardized Health Enconomics</t>
  </si>
  <si>
    <t>Payer_Plan_Period</t>
  </si>
  <si>
    <t>Visit_Cost</t>
  </si>
  <si>
    <t>Procedure_Cost</t>
  </si>
  <si>
    <t>Drug_Cost</t>
  </si>
  <si>
    <t>Device_Cost</t>
  </si>
  <si>
    <t>Standardized Derived Elements</t>
  </si>
  <si>
    <t>Cohort_Atribute</t>
  </si>
  <si>
    <t>This may or may not fit quite right</t>
  </si>
  <si>
    <t>Drug_era</t>
  </si>
  <si>
    <t>Inferred from the data</t>
  </si>
  <si>
    <t>Dose_Era</t>
  </si>
  <si>
    <t>Condition_Era</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</si>
</sst>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m/dd/yyyy"/>
    <numFmt numFmtId="166" formatCode="mm/dd/yyyy h:mm am/pm"/>
    <numFmt numFmtId="167" formatCode="yyyy-mm-dd h:mm"/>
  </numFmts>
  <fonts count="31">
    <font>
      <sz val="10.0"/>
      <color rgb="FF000000"/>
      <name val="Arial"/>
    </font>
    <font>
      <b/>
    </font>
    <font/>
    <font>
      <color rgb="FF00FF00"/>
    </font>
    <font>
      <u/>
      <color rgb="FF0000FF"/>
    </font>
    <font>
      <u/>
      <color rgb="FF1155CC"/>
    </font>
    <font>
      <b/>
      <u/>
      <color rgb="FF1155CC"/>
    </font>
    <font>
      <u/>
      <color rgb="FF0000FF"/>
    </font>
    <font>
      <b/>
      <color rgb="FFFF0000"/>
    </font>
    <font>
      <u/>
      <color rgb="FF0000FF"/>
    </font>
    <font>
      <color rgb="FFE06666"/>
    </font>
    <font>
      <color rgb="FFE06666"/>
      <name val="Arial"/>
    </font>
    <font>
      <color rgb="FF000000"/>
      <name val="Arial"/>
    </font>
    <font>
      <color rgb="FFFF0000"/>
    </font>
    <font>
      <sz val="11.0"/>
      <color rgb="FF000000"/>
      <name val="Calibri"/>
    </font>
    <font>
      <u/>
      <color rgb="FF0000FF"/>
    </font>
    <font>
      <color rgb="FFFF0000"/>
      <name val="Arial"/>
    </font>
    <font>
      <sz val="9.0"/>
      <color rgb="FF000000"/>
      <name val="'Arial'"/>
    </font>
    <font>
      <color rgb="FF000000"/>
    </font>
    <font>
      <color rgb="FF000000"/>
      <name val="'Arial'"/>
    </font>
    <font>
      <b/>
      <u/>
      <color rgb="FF0000FF"/>
    </font>
    <font>
      <b/>
      <u/>
      <color rgb="FF1155CC"/>
    </font>
    <font>
      <u/>
      <color rgb="FF0000FF"/>
    </font>
    <font>
      <u/>
      <color rgb="FF0000FF"/>
    </font>
    <font>
      <sz val="9.0"/>
      <color rgb="FF333333"/>
      <name val="Verdana"/>
    </font>
    <font>
      <u/>
      <sz val="11.0"/>
      <color rgb="FF000000"/>
      <name val="Calibri"/>
    </font>
    <font>
      <strike/>
    </font>
    <font>
      <u/>
      <sz val="9.0"/>
      <color rgb="FF2A6496"/>
      <name val="Verdana"/>
    </font>
    <font>
      <u/>
      <color rgb="FF0000FF"/>
    </font>
    <font>
      <u/>
      <color rgb="FF0000FF"/>
    </font>
    <font>
      <u/>
      <color rgb="FF0000FF"/>
    </font>
  </fonts>
  <fills count="15">
    <fill>
      <patternFill patternType="none"/>
    </fill>
    <fill>
      <patternFill patternType="lightGray"/>
    </fill>
    <fill>
      <patternFill patternType="solid">
        <fgColor rgb="FF999999"/>
        <bgColor rgb="FF999999"/>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6AA84F"/>
        <bgColor rgb="FF6AA84F"/>
      </patternFill>
    </fill>
    <fill>
      <patternFill patternType="solid">
        <fgColor rgb="FF93C47D"/>
        <bgColor rgb="FF93C47D"/>
      </patternFill>
    </fill>
    <fill>
      <patternFill patternType="solid">
        <fgColor rgb="FFE06666"/>
        <bgColor rgb="FFE06666"/>
      </patternFill>
    </fill>
    <fill>
      <patternFill patternType="solid">
        <fgColor rgb="FF38761D"/>
        <bgColor rgb="FF38761D"/>
      </patternFill>
    </fill>
    <fill>
      <patternFill patternType="solid">
        <fgColor rgb="FF00FF00"/>
        <bgColor rgb="FF00FF00"/>
      </patternFill>
    </fill>
    <fill>
      <patternFill patternType="solid">
        <fgColor rgb="FFFFF2CC"/>
        <bgColor rgb="FFFFF2CC"/>
      </patternFill>
    </fill>
    <fill>
      <patternFill patternType="solid">
        <fgColor rgb="FFFFFF00"/>
        <bgColor rgb="FFFFFF00"/>
      </patternFill>
    </fill>
    <fill>
      <patternFill patternType="solid">
        <fgColor rgb="FFB7B7B7"/>
        <bgColor rgb="FFB7B7B7"/>
      </patternFill>
    </fill>
    <fill>
      <patternFill patternType="solid">
        <fgColor rgb="FFF3F3F3"/>
        <bgColor rgb="FFF3F3F3"/>
      </patternFill>
    </fill>
  </fills>
  <borders count="2">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left" readingOrder="0"/>
    </xf>
    <xf borderId="0" fillId="0" fontId="2" numFmtId="0" xfId="0" applyAlignment="1" applyFont="1">
      <alignment readingOrder="0"/>
    </xf>
    <xf borderId="0" fillId="0" fontId="2" numFmtId="0" xfId="0" applyAlignment="1" applyFont="1">
      <alignment horizontal="left" readingOrder="0"/>
    </xf>
    <xf borderId="0" fillId="0" fontId="2" numFmtId="164" xfId="0" applyAlignment="1" applyFont="1" applyNumberFormat="1">
      <alignment horizontal="left" readingOrder="0"/>
    </xf>
    <xf borderId="0" fillId="0" fontId="3" numFmtId="0" xfId="0" applyAlignment="1" applyFont="1">
      <alignment horizontal="left" readingOrder="0"/>
    </xf>
    <xf borderId="0" fillId="0" fontId="4" numFmtId="0" xfId="0" applyAlignment="1" applyFont="1">
      <alignment horizontal="left" readingOrder="0"/>
    </xf>
    <xf borderId="0" fillId="0" fontId="2" numFmtId="165" xfId="0" applyAlignment="1" applyFont="1" applyNumberFormat="1">
      <alignment horizontal="left" readingOrder="0"/>
    </xf>
    <xf borderId="0" fillId="0" fontId="2" numFmtId="166" xfId="0" applyAlignment="1" applyFont="1" applyNumberFormat="1">
      <alignment horizontal="left" readingOrder="0"/>
    </xf>
    <xf borderId="0" fillId="0" fontId="2" numFmtId="167" xfId="0" applyAlignment="1" applyFont="1" applyNumberFormat="1">
      <alignment horizontal="left" readingOrder="0"/>
    </xf>
    <xf borderId="0" fillId="0" fontId="5" numFmtId="0" xfId="0" applyAlignment="1" applyFont="1">
      <alignment readingOrder="0"/>
    </xf>
    <xf borderId="0" fillId="0" fontId="6" numFmtId="0" xfId="0" applyAlignment="1" applyFont="1">
      <alignment readingOrder="0"/>
    </xf>
    <xf borderId="0" fillId="0" fontId="1" numFmtId="0" xfId="0" applyFont="1"/>
    <xf borderId="0" fillId="0" fontId="7" numFmtId="0" xfId="0" applyAlignment="1" applyFont="1">
      <alignment readingOrder="0"/>
    </xf>
    <xf borderId="0" fillId="0" fontId="8" numFmtId="0" xfId="0" applyAlignment="1" applyFont="1">
      <alignment horizontal="left" readingOrder="0"/>
    </xf>
    <xf borderId="0" fillId="0" fontId="1" numFmtId="0" xfId="0" applyAlignment="1" applyFont="1">
      <alignment horizontal="left" readingOrder="0" shrinkToFit="0" wrapText="1"/>
    </xf>
    <xf borderId="0" fillId="2" fontId="2" numFmtId="0" xfId="0" applyAlignment="1" applyFill="1" applyFont="1">
      <alignment readingOrder="0"/>
    </xf>
    <xf borderId="0" fillId="2" fontId="2" numFmtId="0" xfId="0" applyAlignment="1" applyFont="1">
      <alignment horizontal="left" readingOrder="0"/>
    </xf>
    <xf borderId="0" fillId="0" fontId="9" numFmtId="0" xfId="0" applyAlignment="1" applyFont="1">
      <alignment readingOrder="0" shrinkToFit="0" wrapText="1"/>
    </xf>
    <xf borderId="0" fillId="2" fontId="2" numFmtId="0" xfId="0" applyAlignment="1" applyFont="1">
      <alignment horizontal="left" readingOrder="0" shrinkToFit="0" wrapText="1"/>
    </xf>
    <xf borderId="0" fillId="2" fontId="2" numFmtId="0" xfId="0" applyFont="1"/>
    <xf borderId="0" fillId="0" fontId="10" numFmtId="0" xfId="0" applyAlignment="1" applyFont="1">
      <alignment horizontal="left" readingOrder="0"/>
    </xf>
    <xf borderId="0" fillId="3" fontId="11" numFmtId="0" xfId="0" applyAlignment="1" applyFill="1" applyFont="1">
      <alignment horizontal="left" readingOrder="0"/>
    </xf>
    <xf borderId="0" fillId="3" fontId="12" numFmtId="0" xfId="0" applyAlignment="1" applyFont="1">
      <alignment horizontal="left" readingOrder="0"/>
    </xf>
    <xf borderId="0" fillId="0" fontId="2" numFmtId="0" xfId="0" applyAlignment="1" applyFont="1">
      <alignment horizontal="left" readingOrder="0" shrinkToFit="0" wrapText="1"/>
    </xf>
    <xf borderId="0" fillId="4" fontId="2" numFmtId="0" xfId="0" applyAlignment="1" applyFill="1" applyFont="1">
      <alignment horizontal="left" readingOrder="0"/>
    </xf>
    <xf borderId="0" fillId="4" fontId="2" numFmtId="0" xfId="0" applyAlignment="1" applyFont="1">
      <alignment readingOrder="0" shrinkToFit="0" wrapText="1"/>
    </xf>
    <xf borderId="0" fillId="4" fontId="2" numFmtId="0" xfId="0" applyAlignment="1" applyFont="1">
      <alignment readingOrder="0"/>
    </xf>
    <xf borderId="0" fillId="4" fontId="12" numFmtId="0" xfId="0" applyAlignment="1" applyFont="1">
      <alignment horizontal="left" readingOrder="0"/>
    </xf>
    <xf borderId="0" fillId="0" fontId="13" numFmtId="0" xfId="0" applyAlignment="1" applyFont="1">
      <alignment horizontal="left" readingOrder="0"/>
    </xf>
    <xf borderId="0" fillId="3" fontId="14" numFmtId="0" xfId="0" applyAlignment="1" applyFont="1">
      <alignment horizontal="left" readingOrder="0"/>
    </xf>
    <xf borderId="0" fillId="5" fontId="2" numFmtId="0" xfId="0" applyAlignment="1" applyFill="1" applyFont="1">
      <alignment horizontal="left" readingOrder="0"/>
    </xf>
    <xf borderId="0" fillId="5" fontId="12" numFmtId="0" xfId="0" applyAlignment="1" applyFont="1">
      <alignment horizontal="left" readingOrder="0"/>
    </xf>
    <xf borderId="0" fillId="6" fontId="2" numFmtId="0" xfId="0" applyAlignment="1" applyFill="1" applyFont="1">
      <alignment horizontal="left" readingOrder="0"/>
    </xf>
    <xf borderId="0" fillId="6" fontId="12" numFmtId="0" xfId="0" applyAlignment="1" applyFont="1">
      <alignment horizontal="left" readingOrder="0"/>
    </xf>
    <xf borderId="0" fillId="7" fontId="2" numFmtId="0" xfId="0" applyAlignment="1" applyFill="1" applyFont="1">
      <alignment horizontal="left" readingOrder="0"/>
    </xf>
    <xf borderId="0" fillId="7" fontId="12" numFmtId="0" xfId="0" applyAlignment="1" applyFont="1">
      <alignment horizontal="left" readingOrder="0"/>
    </xf>
    <xf borderId="0" fillId="2" fontId="15" numFmtId="0" xfId="0" applyAlignment="1" applyFont="1">
      <alignment readingOrder="0" shrinkToFit="0" wrapText="1"/>
    </xf>
    <xf borderId="0" fillId="6" fontId="2" numFmtId="0" xfId="0" applyAlignment="1" applyFont="1">
      <alignment readingOrder="0"/>
    </xf>
    <xf borderId="0" fillId="8" fontId="2" numFmtId="0" xfId="0" applyAlignment="1" applyFill="1" applyFont="1">
      <alignment horizontal="left" readingOrder="0"/>
    </xf>
    <xf borderId="0" fillId="8" fontId="12" numFmtId="0" xfId="0" applyAlignment="1" applyFont="1">
      <alignment horizontal="left" readingOrder="0"/>
    </xf>
    <xf borderId="0" fillId="3" fontId="16" numFmtId="0" xfId="0" applyAlignment="1" applyFont="1">
      <alignment horizontal="left" readingOrder="0"/>
    </xf>
    <xf borderId="0" fillId="0" fontId="17" numFmtId="0" xfId="0" applyAlignment="1" applyFont="1">
      <alignment readingOrder="0"/>
    </xf>
    <xf borderId="0" fillId="9" fontId="2" numFmtId="0" xfId="0" applyAlignment="1" applyFill="1" applyFont="1">
      <alignment horizontal="left" readingOrder="0" shrinkToFit="0" wrapText="1"/>
    </xf>
    <xf borderId="0" fillId="10" fontId="2" numFmtId="0" xfId="0" applyAlignment="1" applyFill="1" applyFont="1">
      <alignment horizontal="left" readingOrder="0" shrinkToFit="0" wrapText="1"/>
    </xf>
    <xf borderId="0" fillId="10" fontId="12" numFmtId="0" xfId="0" applyAlignment="1" applyFont="1">
      <alignment horizontal="left" readingOrder="0"/>
    </xf>
    <xf borderId="0" fillId="10" fontId="18" numFmtId="0" xfId="0" applyAlignment="1" applyFont="1">
      <alignment horizontal="left" readingOrder="0" shrinkToFit="0" vertical="top" wrapText="1"/>
    </xf>
    <xf borderId="0" fillId="10" fontId="19" numFmtId="0" xfId="0" applyAlignment="1" applyFont="1">
      <alignment readingOrder="0"/>
    </xf>
    <xf borderId="0" fillId="0" fontId="13" numFmtId="0" xfId="0" applyAlignment="1" applyFont="1">
      <alignment readingOrder="0" shrinkToFit="0" wrapText="1"/>
    </xf>
    <xf borderId="0" fillId="0" fontId="2" numFmtId="0" xfId="0" applyAlignment="1" applyFont="1">
      <alignment readingOrder="0" shrinkToFit="0" wrapText="1"/>
    </xf>
    <xf borderId="0" fillId="3" fontId="12" numFmtId="0" xfId="0" applyAlignment="1" applyFont="1">
      <alignment horizontal="left" readingOrder="0" shrinkToFit="0" wrapText="1"/>
    </xf>
    <xf borderId="0" fillId="10" fontId="12" numFmtId="0" xfId="0" applyAlignment="1" applyFont="1">
      <alignment horizontal="left" readingOrder="0" shrinkToFit="0" wrapText="1"/>
    </xf>
    <xf borderId="0" fillId="0" fontId="2" numFmtId="0" xfId="0" applyAlignment="1" applyFont="1">
      <alignment horizontal="left" readingOrder="0" vertical="top"/>
    </xf>
    <xf borderId="0" fillId="11" fontId="2" numFmtId="0" xfId="0" applyAlignment="1" applyFill="1" applyFont="1">
      <alignment horizontal="left" readingOrder="0"/>
    </xf>
    <xf borderId="0" fillId="0" fontId="2" numFmtId="0" xfId="0" applyAlignment="1" applyFont="1">
      <alignment shrinkToFit="0" wrapText="1"/>
    </xf>
    <xf borderId="0" fillId="0" fontId="1" numFmtId="0" xfId="0" applyAlignment="1" applyFont="1">
      <alignment readingOrder="0"/>
    </xf>
    <xf borderId="0" fillId="0" fontId="1" numFmtId="0" xfId="0" applyAlignment="1" applyFont="1">
      <alignment readingOrder="0" shrinkToFit="0" wrapText="1"/>
    </xf>
    <xf borderId="0" fillId="0" fontId="20" numFmtId="0" xfId="0" applyAlignment="1" applyFont="1">
      <alignment readingOrder="0" shrinkToFit="0" wrapText="1"/>
    </xf>
    <xf borderId="0" fillId="0" fontId="21" numFmtId="0" xfId="0" applyAlignment="1" applyFont="1">
      <alignment readingOrder="0" shrinkToFit="0" wrapText="1"/>
    </xf>
    <xf borderId="0" fillId="0" fontId="1" numFmtId="0" xfId="0" applyAlignment="1" applyFont="1">
      <alignment readingOrder="0" shrinkToFit="0" wrapText="1"/>
    </xf>
    <xf borderId="0" fillId="3" fontId="2" numFmtId="0" xfId="0" applyAlignment="1" applyFont="1">
      <alignment readingOrder="0" shrinkToFit="0" wrapText="1"/>
    </xf>
    <xf borderId="0" fillId="0" fontId="2" numFmtId="10" xfId="0" applyAlignment="1" applyFont="1" applyNumberFormat="1">
      <alignment readingOrder="0" shrinkToFit="0" wrapText="1"/>
    </xf>
    <xf borderId="0" fillId="0" fontId="2" numFmtId="10" xfId="0" applyFont="1" applyNumberFormat="1"/>
    <xf borderId="0" fillId="0" fontId="2" numFmtId="0" xfId="0" applyAlignment="1" applyFont="1">
      <alignment readingOrder="0" shrinkToFit="0" wrapText="1"/>
    </xf>
    <xf borderId="0" fillId="3" fontId="2" numFmtId="0" xfId="0" applyAlignment="1" applyFont="1">
      <alignment readingOrder="0"/>
    </xf>
    <xf borderId="0" fillId="3" fontId="2" numFmtId="0" xfId="0" applyAlignment="1" applyFont="1">
      <alignment readingOrder="0" shrinkToFit="0" wrapText="1"/>
    </xf>
    <xf borderId="0" fillId="3" fontId="2" numFmtId="0" xfId="0" applyFont="1"/>
    <xf borderId="0" fillId="3" fontId="2" numFmtId="0" xfId="0" applyAlignment="1" applyFont="1">
      <alignment horizontal="left" readingOrder="0" shrinkToFit="0" wrapText="1"/>
    </xf>
    <xf borderId="0" fillId="0" fontId="2" numFmtId="0" xfId="0" applyAlignment="1" applyFont="1">
      <alignment horizontal="left" shrinkToFit="0" wrapText="1"/>
    </xf>
    <xf borderId="0" fillId="3" fontId="2" numFmtId="0" xfId="0" applyAlignment="1" applyFont="1">
      <alignment horizontal="left" shrinkToFit="0" wrapText="1"/>
    </xf>
    <xf borderId="0" fillId="2" fontId="18" numFmtId="0" xfId="0" applyFont="1"/>
    <xf borderId="0" fillId="2" fontId="2" numFmtId="0" xfId="0" applyAlignment="1" applyFont="1">
      <alignment readingOrder="0" shrinkToFit="0" wrapText="1"/>
    </xf>
    <xf borderId="0" fillId="3" fontId="22" numFmtId="0" xfId="0" applyAlignment="1" applyFont="1">
      <alignment readingOrder="0"/>
    </xf>
    <xf borderId="0" fillId="12" fontId="2" numFmtId="0" xfId="0" applyAlignment="1" applyFill="1" applyFont="1">
      <alignment readingOrder="0" shrinkToFit="0" wrapText="1"/>
    </xf>
    <xf borderId="0" fillId="13" fontId="2" numFmtId="0" xfId="0" applyAlignment="1" applyFill="1" applyFont="1">
      <alignment readingOrder="0"/>
    </xf>
    <xf borderId="0" fillId="13" fontId="2" numFmtId="0" xfId="0" applyAlignment="1" applyFont="1">
      <alignment readingOrder="0" shrinkToFit="0" wrapText="1"/>
    </xf>
    <xf borderId="0" fillId="13" fontId="23" numFmtId="0" xfId="0" applyAlignment="1" applyFont="1">
      <alignment readingOrder="0" shrinkToFit="0" wrapText="1"/>
    </xf>
    <xf borderId="0" fillId="13" fontId="2" numFmtId="0" xfId="0" applyAlignment="1" applyFont="1">
      <alignment readingOrder="0" shrinkToFit="0" wrapText="1"/>
    </xf>
    <xf borderId="0" fillId="13" fontId="2" numFmtId="0" xfId="0" applyAlignment="1" applyFont="1">
      <alignment horizontal="left" readingOrder="0" shrinkToFit="0" wrapText="1"/>
    </xf>
    <xf borderId="0" fillId="13" fontId="2" numFmtId="0" xfId="0" applyFont="1"/>
    <xf borderId="0" fillId="0" fontId="18" numFmtId="0" xfId="0" applyAlignment="1" applyFont="1">
      <alignment readingOrder="0" shrinkToFit="0" wrapText="1"/>
    </xf>
    <xf borderId="1" fillId="3" fontId="24" numFmtId="0" xfId="0" applyAlignment="1" applyBorder="1" applyFont="1">
      <alignment horizontal="left" readingOrder="0" vertical="top"/>
    </xf>
    <xf borderId="0" fillId="14" fontId="2" numFmtId="0" xfId="0" applyAlignment="1" applyFill="1" applyFont="1">
      <alignment readingOrder="0" shrinkToFit="0" wrapText="1"/>
    </xf>
    <xf borderId="0" fillId="0" fontId="14" numFmtId="0" xfId="0" applyAlignment="1" applyFont="1">
      <alignment readingOrder="0" shrinkToFit="0" vertical="bottom" wrapText="0"/>
    </xf>
    <xf borderId="0" fillId="12" fontId="2" numFmtId="0" xfId="0" applyAlignment="1" applyFont="1">
      <alignment readingOrder="0" shrinkToFit="0" wrapText="1"/>
    </xf>
    <xf borderId="0" fillId="3" fontId="24" numFmtId="0" xfId="0" applyAlignment="1" applyFont="1">
      <alignment horizontal="left" readingOrder="0"/>
    </xf>
    <xf borderId="0" fillId="3" fontId="25" numFmtId="0" xfId="0" applyAlignment="1" applyFont="1">
      <alignment horizontal="left" readingOrder="0"/>
    </xf>
    <xf borderId="0" fillId="13" fontId="26" numFmtId="0" xfId="0" applyAlignment="1" applyFont="1">
      <alignment readingOrder="0" shrinkToFit="0" wrapText="1"/>
    </xf>
    <xf borderId="0" fillId="13" fontId="2" numFmtId="0" xfId="0" applyAlignment="1" applyFont="1">
      <alignment horizontal="left" shrinkToFit="0" wrapText="1"/>
    </xf>
    <xf borderId="0" fillId="12" fontId="2" numFmtId="0" xfId="0" applyAlignment="1" applyFont="1">
      <alignment horizontal="left" readingOrder="0" shrinkToFit="0" wrapText="1"/>
    </xf>
    <xf borderId="0" fillId="3" fontId="27" numFmtId="0" xfId="0" applyAlignment="1" applyFont="1">
      <alignment horizontal="left" readingOrder="0"/>
    </xf>
    <xf borderId="0" fillId="0" fontId="28" numFmtId="0" xfId="0" applyAlignment="1" applyFont="1">
      <alignment horizontal="left" readingOrder="0" shrinkToFit="0" wrapText="1"/>
    </xf>
    <xf borderId="0" fillId="3" fontId="29" numFmtId="0" xfId="0" applyAlignment="1" applyFont="1">
      <alignment horizontal="left" readingOrder="0" shrinkToFit="0" wrapText="1"/>
    </xf>
    <xf borderId="0" fillId="0" fontId="30" numFmtId="0" xfId="0" applyAlignment="1" applyFont="1">
      <alignment readingOrder="0" shrinkToFit="0" wrapText="1"/>
    </xf>
    <xf borderId="0" fillId="12" fontId="2" numFmtId="0" xfId="0" applyAlignment="1" applyFont="1">
      <alignment readingOrder="0"/>
    </xf>
    <xf borderId="0" fillId="13" fontId="2" numFmtId="0" xfId="0" applyAlignment="1" applyFont="1">
      <alignment shrinkToFit="0" wrapText="1"/>
    </xf>
    <xf borderId="0" fillId="13" fontId="1" numFmtId="0" xfId="0" applyAlignment="1" applyFont="1">
      <alignment readingOrder="0"/>
    </xf>
    <xf borderId="0" fillId="13"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forums.ohdsi.org/t/date-time-and-datetime-problem-and-the-world-of-hours-and-1day/314"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device.id" TargetMode="External"/><Relationship Id="rId42" Type="http://schemas.openxmlformats.org/officeDocument/2006/relationships/hyperlink" Target="http://device.udi.name" TargetMode="External"/><Relationship Id="rId41" Type="http://schemas.openxmlformats.org/officeDocument/2006/relationships/hyperlink" Target="http://device.udi.id" TargetMode="External"/><Relationship Id="rId44" Type="http://schemas.openxmlformats.org/officeDocument/2006/relationships/hyperlink" Target="http://goal.target.id" TargetMode="External"/><Relationship Id="rId43" Type="http://schemas.openxmlformats.org/officeDocument/2006/relationships/hyperlink" Target="http://goal.id" TargetMode="External"/><Relationship Id="rId46" Type="http://schemas.openxmlformats.org/officeDocument/2006/relationships/hyperlink" Target="http://immunization.practitioner.id" TargetMode="External"/><Relationship Id="rId45" Type="http://schemas.openxmlformats.org/officeDocument/2006/relationships/hyperlink" Target="http://immunization.id" TargetMode="External"/><Relationship Id="rId1" Type="http://schemas.openxmlformats.org/officeDocument/2006/relationships/hyperlink" Target="http://patient.id/" TargetMode="External"/><Relationship Id="rId2" Type="http://schemas.openxmlformats.org/officeDocument/2006/relationships/hyperlink" Target="http://patient.name/" TargetMode="External"/><Relationship Id="rId3" Type="http://schemas.openxmlformats.org/officeDocument/2006/relationships/hyperlink" Target="http://patient.contact.id" TargetMode="External"/><Relationship Id="rId4" Type="http://schemas.openxmlformats.org/officeDocument/2006/relationships/hyperlink" Target="http://patient.contact.name" TargetMode="External"/><Relationship Id="rId9" Type="http://schemas.openxmlformats.org/officeDocument/2006/relationships/hyperlink" Target="http://observation.referencerange.id" TargetMode="External"/><Relationship Id="rId48" Type="http://schemas.openxmlformats.org/officeDocument/2006/relationships/hyperlink" Target="http://immunization.reaction.id" TargetMode="External"/><Relationship Id="rId47" Type="http://schemas.openxmlformats.org/officeDocument/2006/relationships/hyperlink" Target="http://immunization.explanation.id" TargetMode="External"/><Relationship Id="rId49" Type="http://schemas.openxmlformats.org/officeDocument/2006/relationships/hyperlink" Target="http://immunization.vaccinationprotocol.id" TargetMode="External"/><Relationship Id="rId5" Type="http://schemas.openxmlformats.org/officeDocument/2006/relationships/hyperlink" Target="http://patient.animal.id" TargetMode="External"/><Relationship Id="rId6" Type="http://schemas.openxmlformats.org/officeDocument/2006/relationships/hyperlink" Target="http://patient.communication.id" TargetMode="External"/><Relationship Id="rId7" Type="http://schemas.openxmlformats.org/officeDocument/2006/relationships/hyperlink" Target="http://patient.link.id" TargetMode="External"/><Relationship Id="rId8" Type="http://schemas.openxmlformats.org/officeDocument/2006/relationships/hyperlink" Target="http://observation.id" TargetMode="External"/><Relationship Id="rId31" Type="http://schemas.openxmlformats.org/officeDocument/2006/relationships/hyperlink" Target="http://procedure.id" TargetMode="External"/><Relationship Id="rId30" Type="http://schemas.openxmlformats.org/officeDocument/2006/relationships/hyperlink" Target="http://medicationadministration.dosage.id" TargetMode="External"/><Relationship Id="rId33" Type="http://schemas.openxmlformats.org/officeDocument/2006/relationships/hyperlink" Target="http://procedure.focaldevice.id" TargetMode="External"/><Relationship Id="rId32" Type="http://schemas.openxmlformats.org/officeDocument/2006/relationships/hyperlink" Target="http://procedure.performer.id" TargetMode="External"/><Relationship Id="rId35" Type="http://schemas.openxmlformats.org/officeDocument/2006/relationships/hyperlink" Target="http://diagnosticreport.performer.id" TargetMode="External"/><Relationship Id="rId34" Type="http://schemas.openxmlformats.org/officeDocument/2006/relationships/hyperlink" Target="http://diagnosticreport.id" TargetMode="External"/><Relationship Id="rId37" Type="http://schemas.openxmlformats.org/officeDocument/2006/relationships/hyperlink" Target="http://careplan.id" TargetMode="External"/><Relationship Id="rId36" Type="http://schemas.openxmlformats.org/officeDocument/2006/relationships/hyperlink" Target="http://diagnosticreport.image.id" TargetMode="External"/><Relationship Id="rId39" Type="http://schemas.openxmlformats.org/officeDocument/2006/relationships/hyperlink" Target="http://careplan.activity.detail.id" TargetMode="External"/><Relationship Id="rId38" Type="http://schemas.openxmlformats.org/officeDocument/2006/relationships/hyperlink" Target="http://careplan.activity.id" TargetMode="External"/><Relationship Id="rId62" Type="http://schemas.openxmlformats.org/officeDocument/2006/relationships/hyperlink" Target="http://encounter.location.id" TargetMode="External"/><Relationship Id="rId61" Type="http://schemas.openxmlformats.org/officeDocument/2006/relationships/hyperlink" Target="http://encounter.hospitalization.id" TargetMode="External"/><Relationship Id="rId20" Type="http://schemas.openxmlformats.org/officeDocument/2006/relationships/hyperlink" Target="http://medicationstatement.id" TargetMode="External"/><Relationship Id="rId63" Type="http://schemas.openxmlformats.org/officeDocument/2006/relationships/drawing" Target="../drawings/drawing5.xml"/><Relationship Id="rId22" Type="http://schemas.openxmlformats.org/officeDocument/2006/relationships/hyperlink" Target="http://medicationrequest.requester.id" TargetMode="External"/><Relationship Id="rId21" Type="http://schemas.openxmlformats.org/officeDocument/2006/relationships/hyperlink" Target="http://medicationrequest.id" TargetMode="External"/><Relationship Id="rId24" Type="http://schemas.openxmlformats.org/officeDocument/2006/relationships/hyperlink" Target="http://medicationrequest.substitution.id" TargetMode="External"/><Relationship Id="rId23" Type="http://schemas.openxmlformats.org/officeDocument/2006/relationships/hyperlink" Target="http://medicationrequest.dispenserequest.id" TargetMode="External"/><Relationship Id="rId60" Type="http://schemas.openxmlformats.org/officeDocument/2006/relationships/hyperlink" Target="http://encounter.diagnosis.id" TargetMode="External"/><Relationship Id="rId26" Type="http://schemas.openxmlformats.org/officeDocument/2006/relationships/hyperlink" Target="http://medicationdispense.performer.id" TargetMode="External"/><Relationship Id="rId25" Type="http://schemas.openxmlformats.org/officeDocument/2006/relationships/hyperlink" Target="http://medicationdispense.id" TargetMode="External"/><Relationship Id="rId28" Type="http://schemas.openxmlformats.org/officeDocument/2006/relationships/hyperlink" Target="http://medicationadministration.id" TargetMode="External"/><Relationship Id="rId27" Type="http://schemas.openxmlformats.org/officeDocument/2006/relationships/hyperlink" Target="http://medicationdispense.substitution.id" TargetMode="External"/><Relationship Id="rId29" Type="http://schemas.openxmlformats.org/officeDocument/2006/relationships/hyperlink" Target="http://medicationadministration.performer.id" TargetMode="External"/><Relationship Id="rId51" Type="http://schemas.openxmlformats.org/officeDocument/2006/relationships/hyperlink" Target="http://allergyintolerance.reaction.id" TargetMode="External"/><Relationship Id="rId50" Type="http://schemas.openxmlformats.org/officeDocument/2006/relationships/hyperlink" Target="http://allergyintolerance.id" TargetMode="External"/><Relationship Id="rId53" Type="http://schemas.openxmlformats.org/officeDocument/2006/relationships/hyperlink" Target="http://specimen.collection.id" TargetMode="External"/><Relationship Id="rId52" Type="http://schemas.openxmlformats.org/officeDocument/2006/relationships/hyperlink" Target="http://specimen.id" TargetMode="External"/><Relationship Id="rId11" Type="http://schemas.openxmlformats.org/officeDocument/2006/relationships/hyperlink" Target="http://observation.component.id" TargetMode="External"/><Relationship Id="rId55" Type="http://schemas.openxmlformats.org/officeDocument/2006/relationships/hyperlink" Target="http://specimen.container.id" TargetMode="External"/><Relationship Id="rId10" Type="http://schemas.openxmlformats.org/officeDocument/2006/relationships/hyperlink" Target="http://observation.related.id" TargetMode="External"/><Relationship Id="rId54" Type="http://schemas.openxmlformats.org/officeDocument/2006/relationships/hyperlink" Target="http://specimen.processing.id" TargetMode="External"/><Relationship Id="rId13" Type="http://schemas.openxmlformats.org/officeDocument/2006/relationships/hyperlink" Target="http://condition.stage.id" TargetMode="External"/><Relationship Id="rId57" Type="http://schemas.openxmlformats.org/officeDocument/2006/relationships/hyperlink" Target="http://encounter.statushistory.id" TargetMode="External"/><Relationship Id="rId12" Type="http://schemas.openxmlformats.org/officeDocument/2006/relationships/hyperlink" Target="http://condition.id" TargetMode="External"/><Relationship Id="rId56" Type="http://schemas.openxmlformats.org/officeDocument/2006/relationships/hyperlink" Target="http://encounter.id" TargetMode="External"/><Relationship Id="rId15" Type="http://schemas.openxmlformats.org/officeDocument/2006/relationships/hyperlink" Target="http://medication.id" TargetMode="External"/><Relationship Id="rId59" Type="http://schemas.openxmlformats.org/officeDocument/2006/relationships/hyperlink" Target="http://encounter.participant.id" TargetMode="External"/><Relationship Id="rId14" Type="http://schemas.openxmlformats.org/officeDocument/2006/relationships/hyperlink" Target="http://condition.evidence.id" TargetMode="External"/><Relationship Id="rId58" Type="http://schemas.openxmlformats.org/officeDocument/2006/relationships/hyperlink" Target="http://encounter.classhistory.id" TargetMode="External"/><Relationship Id="rId17" Type="http://schemas.openxmlformats.org/officeDocument/2006/relationships/hyperlink" Target="http://medication.package.id" TargetMode="External"/><Relationship Id="rId16" Type="http://schemas.openxmlformats.org/officeDocument/2006/relationships/hyperlink" Target="http://medication.ingredient.id" TargetMode="External"/><Relationship Id="rId19" Type="http://schemas.openxmlformats.org/officeDocument/2006/relationships/hyperlink" Target="http://medication.package.batch.id" TargetMode="External"/><Relationship Id="rId18" Type="http://schemas.openxmlformats.org/officeDocument/2006/relationships/hyperlink" Target="http://medication.package.content.id"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medicationstatement.id" TargetMode="External"/><Relationship Id="rId3" Type="http://schemas.openxmlformats.org/officeDocument/2006/relationships/hyperlink" Target="http://forums.ohdsi.org/t/date-time-and-datetime-problem-and-the-world-of-hours-and-1day/314" TargetMode="External"/><Relationship Id="rId4" Type="http://schemas.openxmlformats.org/officeDocument/2006/relationships/drawing" Target="../drawings/drawing6.xml"/><Relationship Id="rId5"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hyperlink" Target="http://www.ohdsi.org/web/athena/" TargetMode="External"/><Relationship Id="rId2" Type="http://schemas.openxmlformats.org/officeDocument/2006/relationships/hyperlink" Target="http://concept.code.id" TargetMode="External"/><Relationship Id="rId3" Type="http://schemas.openxmlformats.org/officeDocument/2006/relationships/hyperlink" Target="http://valueset.name" TargetMode="External"/><Relationship Id="rId4" Type="http://schemas.openxmlformats.org/officeDocument/2006/relationships/hyperlink" Target="https://www.hl7.org/fhir/daf/medication-daf.html" TargetMode="External"/><Relationship Id="rId9" Type="http://schemas.openxmlformats.org/officeDocument/2006/relationships/hyperlink" Target="https://www.hl7.org/fhir/daf/valueset-daf-ethnicity.html" TargetMode="External"/><Relationship Id="rId5" Type="http://schemas.openxmlformats.org/officeDocument/2006/relationships/hyperlink" Target="http://group.name" TargetMode="External"/><Relationship Id="rId6" Type="http://schemas.openxmlformats.org/officeDocument/2006/relationships/hyperlink" Target="https://www.hl7.org/fhir/daf/patient-daf.html" TargetMode="External"/><Relationship Id="rId7" Type="http://schemas.openxmlformats.org/officeDocument/2006/relationships/hyperlink" Target="https://www.hl7.org/fhir/valueset-administrative-gender.html" TargetMode="External"/><Relationship Id="rId8" Type="http://schemas.openxmlformats.org/officeDocument/2006/relationships/hyperlink" Target="https://www.hl7.org/fhir/daf/valueset-daf-race.html" TargetMode="External"/><Relationship Id="rId31" Type="http://schemas.openxmlformats.org/officeDocument/2006/relationships/hyperlink" Target="https://www.hl7.org/fhir/daf/valueset-daf-ucum-vitals-common.html" TargetMode="External"/><Relationship Id="rId30" Type="http://schemas.openxmlformats.org/officeDocument/2006/relationships/hyperlink" Target="https://www.hl7.org/fhir/uslab/valueset-uslab-obs-codes.html" TargetMode="External"/><Relationship Id="rId33" Type="http://schemas.openxmlformats.org/officeDocument/2006/relationships/hyperlink" Target="https://www.hl7.org/fhir/daf/valueset-daf-ucum-vitals-common.html" TargetMode="External"/><Relationship Id="rId32" Type="http://schemas.openxmlformats.org/officeDocument/2006/relationships/hyperlink" Target="https://www.hl7.org/fhir/daf/valueset-daf-ucum-vitals-common.html" TargetMode="External"/><Relationship Id="rId35" Type="http://schemas.openxmlformats.org/officeDocument/2006/relationships/hyperlink" Target="http://hl7.org/fhir/daf/observation-daf-results.html" TargetMode="External"/><Relationship Id="rId34" Type="http://schemas.openxmlformats.org/officeDocument/2006/relationships/hyperlink" Target="https://www.hl7.org/fhir/daf/observation-daf-smokingstatus.html" TargetMode="External"/><Relationship Id="rId37" Type="http://schemas.openxmlformats.org/officeDocument/2006/relationships/drawing" Target="../drawings/drawing7.xml"/><Relationship Id="rId36" Type="http://schemas.openxmlformats.org/officeDocument/2006/relationships/hyperlink" Target="https://www.hl7.org/fhir/valueset-observation-codes.html" TargetMode="External"/><Relationship Id="rId20" Type="http://schemas.openxmlformats.org/officeDocument/2006/relationships/hyperlink" Target="https://www.hl7.org/fhir/daf/valueset-daf-medication-codes.html" TargetMode="External"/><Relationship Id="rId22" Type="http://schemas.openxmlformats.org/officeDocument/2006/relationships/hyperlink" Target="https://www.hl7.org/fhir/daf/procedure-daf.html" TargetMode="External"/><Relationship Id="rId21" Type="http://schemas.openxmlformats.org/officeDocument/2006/relationships/hyperlink" Target="https://www.hl7.org/fhir/daf/valueset-daf-medication-route.html" TargetMode="External"/><Relationship Id="rId24" Type="http://schemas.openxmlformats.org/officeDocument/2006/relationships/hyperlink" Target="https://www.hl7.org/fhir/daf/valueset-daf-problem.html" TargetMode="External"/><Relationship Id="rId23" Type="http://schemas.openxmlformats.org/officeDocument/2006/relationships/hyperlink" Target="https://www.hl7.org/fhir/daf/condition-daf.html" TargetMode="External"/><Relationship Id="rId26" Type="http://schemas.openxmlformats.org/officeDocument/2006/relationships/hyperlink" Target="https://www.hl7.org/fhir/daf/daf-vitalsigns.html" TargetMode="External"/><Relationship Id="rId25" Type="http://schemas.openxmlformats.org/officeDocument/2006/relationships/hyperlink" Target="https://www.hl7.org/fhir/valueset-condition-category.html" TargetMode="External"/><Relationship Id="rId28" Type="http://schemas.openxmlformats.org/officeDocument/2006/relationships/hyperlink" Target="https://www.hl7.org/fhir/valueset-identifier-type.html" TargetMode="External"/><Relationship Id="rId27" Type="http://schemas.openxmlformats.org/officeDocument/2006/relationships/hyperlink" Target="https://www.hl7.org/fhir/daf/observation-daf-results.html" TargetMode="External"/><Relationship Id="rId29" Type="http://schemas.openxmlformats.org/officeDocument/2006/relationships/hyperlink" Target="https://www.hl7.org/fhir/daf/valueset-daf-observation-CCDAVitalSignResult.html" TargetMode="External"/><Relationship Id="rId11" Type="http://schemas.openxmlformats.org/officeDocument/2006/relationships/hyperlink" Target="http://reachnet.org/fhir/v3/raw-race" TargetMode="External"/><Relationship Id="rId10" Type="http://schemas.openxmlformats.org/officeDocument/2006/relationships/hyperlink" Target="http://reachnet.org/fhir/v3/raw-sex" TargetMode="External"/><Relationship Id="rId13" Type="http://schemas.openxmlformats.org/officeDocument/2006/relationships/hyperlink" Target="https://www.hl7.org/fhir/daf/encounter-daf.html" TargetMode="External"/><Relationship Id="rId12" Type="http://schemas.openxmlformats.org/officeDocument/2006/relationships/hyperlink" Target="http://reachnet.org/fhir/v3/raw-ethinicity" TargetMode="External"/><Relationship Id="rId15" Type="http://schemas.openxmlformats.org/officeDocument/2006/relationships/hyperlink" Target="https://www.hl7.org/fhir/daf/procedure-daf.html" TargetMode="External"/><Relationship Id="rId14" Type="http://schemas.openxmlformats.org/officeDocument/2006/relationships/hyperlink" Target="https://www.hl7.org/fhir/valueset-encounter-class.html" TargetMode="External"/><Relationship Id="rId17" Type="http://schemas.openxmlformats.org/officeDocument/2006/relationships/hyperlink" Target="https://www.hl7.org/fhir/daf/valueset-daf-procedure-type.html" TargetMode="External"/><Relationship Id="rId16" Type="http://schemas.openxmlformats.org/officeDocument/2006/relationships/hyperlink" Target="https://www.hl7.org/fhir/valueset-procedure-category.html" TargetMode="External"/><Relationship Id="rId19" Type="http://schemas.openxmlformats.org/officeDocument/2006/relationships/hyperlink" Target="https://www.hl7.org/fhir/daf/medication-daf.html" TargetMode="External"/><Relationship Id="rId18" Type="http://schemas.openxmlformats.org/officeDocument/2006/relationships/hyperlink" Target="https://www.hl7.org/fhir/daf/daf-medicationstatement.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0"/>
    <col customWidth="1" min="2" max="5" width="24.0"/>
  </cols>
  <sheetData>
    <row r="1">
      <c r="A1" s="1"/>
      <c r="B1" s="2" t="s">
        <v>0</v>
      </c>
      <c r="C1" s="2"/>
      <c r="D1" s="2" t="s">
        <v>0</v>
      </c>
      <c r="E1" s="2"/>
      <c r="F1" s="2" t="s">
        <v>1</v>
      </c>
      <c r="G1" s="2" t="s">
        <v>2</v>
      </c>
      <c r="H1" s="2" t="s">
        <v>3</v>
      </c>
    </row>
    <row r="2">
      <c r="A2" s="3" t="s">
        <v>4</v>
      </c>
      <c r="B2" s="4" t="s">
        <v>5</v>
      </c>
      <c r="C2" s="4">
        <v>1.0</v>
      </c>
      <c r="D2" s="4" t="s">
        <v>5</v>
      </c>
      <c r="E2" s="4">
        <v>2.0</v>
      </c>
      <c r="F2" s="4" t="s">
        <v>6</v>
      </c>
      <c r="G2" s="4" t="s">
        <v>7</v>
      </c>
      <c r="H2" s="4" t="s">
        <v>8</v>
      </c>
    </row>
    <row r="3">
      <c r="A3" s="3" t="s">
        <v>9</v>
      </c>
      <c r="B3" s="4" t="s">
        <v>10</v>
      </c>
      <c r="C3" s="4">
        <v>8507.0</v>
      </c>
      <c r="D3" s="4" t="s">
        <v>10</v>
      </c>
      <c r="E3" s="4">
        <v>8507.0</v>
      </c>
      <c r="F3" s="4" t="s">
        <v>6</v>
      </c>
      <c r="G3" s="4" t="s">
        <v>7</v>
      </c>
      <c r="H3" s="4" t="s">
        <v>11</v>
      </c>
    </row>
    <row r="4">
      <c r="A4" s="3" t="s">
        <v>9</v>
      </c>
      <c r="B4" s="4" t="s">
        <v>12</v>
      </c>
      <c r="C4" s="4">
        <v>2001.0</v>
      </c>
      <c r="D4" s="4" t="s">
        <v>12</v>
      </c>
      <c r="E4" s="4">
        <v>2009.0</v>
      </c>
      <c r="F4" s="4" t="s">
        <v>6</v>
      </c>
      <c r="G4" s="4" t="s">
        <v>7</v>
      </c>
      <c r="H4" s="4" t="s">
        <v>13</v>
      </c>
    </row>
    <row r="5">
      <c r="A5" s="3" t="s">
        <v>9</v>
      </c>
      <c r="B5" s="4" t="s">
        <v>14</v>
      </c>
      <c r="C5" s="4">
        <v>6.0</v>
      </c>
      <c r="D5" s="4" t="s">
        <v>14</v>
      </c>
      <c r="E5" s="4">
        <v>6.0</v>
      </c>
      <c r="F5" s="4" t="s">
        <v>15</v>
      </c>
      <c r="G5" s="4" t="s">
        <v>7</v>
      </c>
      <c r="H5" s="4" t="s">
        <v>16</v>
      </c>
    </row>
    <row r="6">
      <c r="A6" s="3" t="s">
        <v>9</v>
      </c>
      <c r="B6" s="4" t="s">
        <v>17</v>
      </c>
      <c r="C6" s="4">
        <v>6.0</v>
      </c>
      <c r="D6" s="4" t="s">
        <v>17</v>
      </c>
      <c r="E6" s="4">
        <v>6.0</v>
      </c>
      <c r="F6" s="4" t="s">
        <v>15</v>
      </c>
      <c r="G6" s="4" t="s">
        <v>7</v>
      </c>
      <c r="H6" s="4" t="s">
        <v>18</v>
      </c>
    </row>
    <row r="7">
      <c r="A7" s="3" t="s">
        <v>9</v>
      </c>
      <c r="B7" s="4" t="s">
        <v>19</v>
      </c>
      <c r="C7" s="5">
        <v>37048.0</v>
      </c>
      <c r="D7" s="4" t="s">
        <v>19</v>
      </c>
      <c r="E7" s="5">
        <v>39970.0</v>
      </c>
      <c r="F7" s="4" t="s">
        <v>15</v>
      </c>
      <c r="G7" s="4" t="s">
        <v>20</v>
      </c>
      <c r="H7" s="4" t="s">
        <v>21</v>
      </c>
    </row>
    <row r="8">
      <c r="A8" s="3" t="s">
        <v>9</v>
      </c>
      <c r="B8" s="4" t="s">
        <v>22</v>
      </c>
      <c r="C8" s="4">
        <v>8516.0</v>
      </c>
      <c r="D8" s="4" t="s">
        <v>22</v>
      </c>
      <c r="E8" s="4">
        <v>8516.0</v>
      </c>
      <c r="F8" s="4" t="s">
        <v>6</v>
      </c>
      <c r="G8" s="4" t="s">
        <v>7</v>
      </c>
      <c r="H8" s="4" t="s">
        <v>23</v>
      </c>
    </row>
    <row r="9">
      <c r="A9" s="3" t="s">
        <v>9</v>
      </c>
      <c r="B9" s="4" t="s">
        <v>24</v>
      </c>
      <c r="C9" s="4">
        <v>3.8003564E7</v>
      </c>
      <c r="D9" s="4" t="s">
        <v>24</v>
      </c>
      <c r="E9" s="4">
        <v>3.8003564E7</v>
      </c>
      <c r="F9" s="4" t="s">
        <v>6</v>
      </c>
      <c r="G9" s="4" t="s">
        <v>7</v>
      </c>
      <c r="H9" s="4" t="s">
        <v>25</v>
      </c>
    </row>
    <row r="10">
      <c r="A10" s="3" t="s">
        <v>9</v>
      </c>
      <c r="B10" s="4" t="s">
        <v>26</v>
      </c>
      <c r="C10" s="4"/>
      <c r="D10" s="4" t="s">
        <v>26</v>
      </c>
      <c r="E10" s="4"/>
      <c r="F10" s="4" t="s">
        <v>15</v>
      </c>
      <c r="G10" s="4" t="s">
        <v>7</v>
      </c>
      <c r="H10" s="4" t="s">
        <v>27</v>
      </c>
    </row>
    <row r="11">
      <c r="A11" s="3" t="s">
        <v>9</v>
      </c>
      <c r="B11" s="4" t="s">
        <v>28</v>
      </c>
      <c r="C11" s="4"/>
      <c r="D11" s="4" t="s">
        <v>28</v>
      </c>
      <c r="E11" s="4"/>
      <c r="F11" s="4" t="s">
        <v>15</v>
      </c>
      <c r="G11" s="4" t="s">
        <v>7</v>
      </c>
      <c r="H11" s="4" t="s">
        <v>29</v>
      </c>
    </row>
    <row r="12">
      <c r="A12" s="3" t="s">
        <v>9</v>
      </c>
      <c r="B12" s="4" t="s">
        <v>30</v>
      </c>
      <c r="C12" s="4"/>
      <c r="D12" s="4" t="s">
        <v>30</v>
      </c>
      <c r="E12" s="4"/>
      <c r="F12" s="4" t="s">
        <v>15</v>
      </c>
      <c r="G12" s="4" t="s">
        <v>7</v>
      </c>
      <c r="H12" s="4" t="s">
        <v>31</v>
      </c>
    </row>
    <row r="13">
      <c r="A13" s="3" t="s">
        <v>9</v>
      </c>
      <c r="B13" s="4" t="s">
        <v>32</v>
      </c>
      <c r="C13" s="4" t="s">
        <v>33</v>
      </c>
      <c r="D13" s="4" t="s">
        <v>32</v>
      </c>
      <c r="E13" s="4" t="s">
        <v>34</v>
      </c>
      <c r="F13" s="4" t="s">
        <v>15</v>
      </c>
      <c r="G13" s="4" t="s">
        <v>35</v>
      </c>
      <c r="H13" s="4" t="s">
        <v>36</v>
      </c>
    </row>
    <row r="14">
      <c r="A14" s="3" t="s">
        <v>9</v>
      </c>
      <c r="B14" s="4" t="s">
        <v>37</v>
      </c>
      <c r="C14" s="4" t="s">
        <v>38</v>
      </c>
      <c r="D14" s="4" t="s">
        <v>37</v>
      </c>
      <c r="E14" s="4" t="s">
        <v>38</v>
      </c>
      <c r="F14" s="4" t="s">
        <v>15</v>
      </c>
      <c r="G14" s="4" t="s">
        <v>35</v>
      </c>
      <c r="H14" s="4" t="s">
        <v>39</v>
      </c>
    </row>
    <row r="15">
      <c r="A15" s="3" t="s">
        <v>9</v>
      </c>
      <c r="B15" s="4" t="s">
        <v>40</v>
      </c>
      <c r="C15" s="4">
        <v>1.0</v>
      </c>
      <c r="D15" s="4" t="s">
        <v>40</v>
      </c>
      <c r="E15" s="4">
        <v>1.0</v>
      </c>
      <c r="F15" s="4" t="s">
        <v>15</v>
      </c>
      <c r="G15" s="4" t="s">
        <v>41</v>
      </c>
      <c r="H15" s="4" t="s">
        <v>42</v>
      </c>
    </row>
    <row r="16">
      <c r="A16" s="3" t="s">
        <v>9</v>
      </c>
      <c r="B16" s="4" t="s">
        <v>43</v>
      </c>
      <c r="C16" s="4" t="s">
        <v>44</v>
      </c>
      <c r="D16" s="4" t="s">
        <v>43</v>
      </c>
      <c r="E16" s="4" t="s">
        <v>44</v>
      </c>
      <c r="F16" s="4" t="s">
        <v>15</v>
      </c>
      <c r="G16" s="4" t="s">
        <v>35</v>
      </c>
      <c r="H16" s="4" t="s">
        <v>45</v>
      </c>
    </row>
    <row r="17">
      <c r="A17" s="3" t="s">
        <v>9</v>
      </c>
      <c r="B17" s="4" t="s">
        <v>46</v>
      </c>
      <c r="C17" s="4">
        <v>5.0</v>
      </c>
      <c r="D17" s="4" t="s">
        <v>46</v>
      </c>
      <c r="E17" s="4">
        <v>5.0</v>
      </c>
      <c r="F17" s="4" t="s">
        <v>15</v>
      </c>
      <c r="G17" s="4" t="s">
        <v>41</v>
      </c>
      <c r="H17" s="4" t="s">
        <v>47</v>
      </c>
    </row>
    <row r="18">
      <c r="A18" s="3" t="s">
        <v>9</v>
      </c>
      <c r="B18" s="4" t="s">
        <v>48</v>
      </c>
      <c r="C18" s="4" t="s">
        <v>49</v>
      </c>
      <c r="D18" s="4" t="s">
        <v>48</v>
      </c>
      <c r="E18" s="4" t="s">
        <v>49</v>
      </c>
      <c r="F18" s="4" t="s">
        <v>15</v>
      </c>
      <c r="G18" s="4" t="s">
        <v>35</v>
      </c>
      <c r="H18" s="4" t="s">
        <v>50</v>
      </c>
    </row>
    <row r="19">
      <c r="A19" s="3" t="s">
        <v>9</v>
      </c>
      <c r="B19" s="4" t="s">
        <v>51</v>
      </c>
      <c r="C19" s="4">
        <v>2.0</v>
      </c>
      <c r="D19" s="4" t="s">
        <v>51</v>
      </c>
      <c r="E19" s="4">
        <v>2.0</v>
      </c>
      <c r="F19" s="4" t="s">
        <v>15</v>
      </c>
      <c r="G19" s="4" t="s">
        <v>41</v>
      </c>
      <c r="H19" s="4" t="s">
        <v>52</v>
      </c>
    </row>
    <row r="20">
      <c r="A20" s="3" t="s">
        <v>53</v>
      </c>
      <c r="B20" s="4" t="s">
        <v>54</v>
      </c>
      <c r="C20" s="4"/>
      <c r="D20" s="4"/>
      <c r="E20" s="4"/>
      <c r="F20" s="4" t="s">
        <v>6</v>
      </c>
      <c r="G20" s="4" t="s">
        <v>7</v>
      </c>
      <c r="H20" s="4" t="s">
        <v>55</v>
      </c>
    </row>
    <row r="21">
      <c r="A21" s="3" t="s">
        <v>53</v>
      </c>
      <c r="B21" s="4" t="s">
        <v>5</v>
      </c>
      <c r="C21" s="4"/>
      <c r="D21" s="4"/>
      <c r="E21" s="4"/>
      <c r="F21" s="4" t="s">
        <v>6</v>
      </c>
      <c r="G21" s="4" t="s">
        <v>7</v>
      </c>
      <c r="H21" s="4" t="s">
        <v>56</v>
      </c>
    </row>
    <row r="22">
      <c r="A22" s="3" t="s">
        <v>53</v>
      </c>
      <c r="B22" s="4" t="s">
        <v>57</v>
      </c>
      <c r="C22" s="4"/>
      <c r="D22" s="4"/>
      <c r="E22" s="4"/>
      <c r="F22" s="4" t="s">
        <v>6</v>
      </c>
      <c r="G22" s="4" t="s">
        <v>7</v>
      </c>
      <c r="H22" s="4" t="s">
        <v>58</v>
      </c>
    </row>
    <row r="23">
      <c r="A23" s="3" t="s">
        <v>53</v>
      </c>
      <c r="B23" s="4" t="s">
        <v>59</v>
      </c>
      <c r="C23" s="4"/>
      <c r="D23" s="4"/>
      <c r="E23" s="4"/>
      <c r="F23" s="4" t="s">
        <v>6</v>
      </c>
      <c r="G23" s="4" t="s">
        <v>60</v>
      </c>
      <c r="H23" s="4" t="s">
        <v>61</v>
      </c>
    </row>
    <row r="24">
      <c r="A24" s="3" t="s">
        <v>53</v>
      </c>
      <c r="B24" s="4" t="s">
        <v>62</v>
      </c>
      <c r="C24" s="4"/>
      <c r="D24" s="4"/>
      <c r="E24" s="4"/>
      <c r="F24" s="4" t="s">
        <v>15</v>
      </c>
      <c r="G24" s="4" t="s">
        <v>20</v>
      </c>
      <c r="H24" s="4" t="s">
        <v>63</v>
      </c>
    </row>
    <row r="25">
      <c r="A25" s="3" t="s">
        <v>53</v>
      </c>
      <c r="B25" s="4" t="s">
        <v>64</v>
      </c>
      <c r="C25" s="4"/>
      <c r="D25" s="4"/>
      <c r="E25" s="4"/>
      <c r="F25" s="4" t="s">
        <v>15</v>
      </c>
      <c r="G25" s="4" t="s">
        <v>60</v>
      </c>
      <c r="H25" s="4" t="s">
        <v>65</v>
      </c>
    </row>
    <row r="26">
      <c r="A26" s="3" t="s">
        <v>53</v>
      </c>
      <c r="B26" s="4" t="s">
        <v>66</v>
      </c>
      <c r="C26" s="4"/>
      <c r="D26" s="4"/>
      <c r="E26" s="4"/>
      <c r="F26" s="4" t="s">
        <v>15</v>
      </c>
      <c r="G26" s="4" t="s">
        <v>60</v>
      </c>
      <c r="H26" s="4" t="s">
        <v>65</v>
      </c>
    </row>
    <row r="27">
      <c r="A27" s="3" t="s">
        <v>53</v>
      </c>
      <c r="B27" s="4" t="s">
        <v>67</v>
      </c>
      <c r="C27" s="4"/>
      <c r="D27" s="4"/>
      <c r="E27" s="4"/>
      <c r="F27" s="4" t="s">
        <v>6</v>
      </c>
      <c r="G27" s="4" t="s">
        <v>7</v>
      </c>
      <c r="H27" s="4" t="s">
        <v>68</v>
      </c>
    </row>
    <row r="28">
      <c r="A28" s="3" t="s">
        <v>53</v>
      </c>
      <c r="B28" s="4" t="s">
        <v>69</v>
      </c>
      <c r="C28" s="4"/>
      <c r="D28" s="4"/>
      <c r="E28" s="4"/>
      <c r="F28" s="4" t="s">
        <v>15</v>
      </c>
      <c r="G28" s="4" t="s">
        <v>70</v>
      </c>
      <c r="H28" s="4" t="s">
        <v>71</v>
      </c>
    </row>
    <row r="29">
      <c r="A29" s="3" t="s">
        <v>53</v>
      </c>
      <c r="B29" s="4" t="s">
        <v>28</v>
      </c>
      <c r="C29" s="4"/>
      <c r="D29" s="4"/>
      <c r="E29" s="4"/>
      <c r="F29" s="4" t="s">
        <v>15</v>
      </c>
      <c r="G29" s="4" t="s">
        <v>7</v>
      </c>
      <c r="H29" s="4" t="s">
        <v>72</v>
      </c>
    </row>
    <row r="30">
      <c r="A30" s="3" t="s">
        <v>53</v>
      </c>
      <c r="B30" s="4" t="s">
        <v>73</v>
      </c>
      <c r="C30" s="4"/>
      <c r="D30" s="4"/>
      <c r="E30" s="4"/>
      <c r="F30" s="4" t="s">
        <v>15</v>
      </c>
      <c r="G30" s="4" t="s">
        <v>7</v>
      </c>
      <c r="H30" s="4" t="s">
        <v>74</v>
      </c>
    </row>
    <row r="31">
      <c r="A31" s="3" t="s">
        <v>53</v>
      </c>
      <c r="B31" s="4" t="s">
        <v>75</v>
      </c>
      <c r="C31" s="4"/>
      <c r="D31" s="4"/>
      <c r="E31" s="4"/>
      <c r="F31" s="4" t="s">
        <v>15</v>
      </c>
      <c r="G31" s="4" t="s">
        <v>35</v>
      </c>
      <c r="H31" s="4" t="s">
        <v>76</v>
      </c>
    </row>
    <row r="32">
      <c r="A32" s="3" t="s">
        <v>53</v>
      </c>
      <c r="B32" s="4" t="s">
        <v>77</v>
      </c>
      <c r="C32" s="4"/>
      <c r="D32" s="4"/>
      <c r="E32" s="4"/>
      <c r="F32" s="4" t="s">
        <v>15</v>
      </c>
      <c r="G32" s="4" t="s">
        <v>7</v>
      </c>
      <c r="H32" s="4" t="s">
        <v>78</v>
      </c>
    </row>
    <row r="33">
      <c r="A33" s="3" t="s">
        <v>53</v>
      </c>
      <c r="B33" s="4" t="s">
        <v>79</v>
      </c>
      <c r="C33" s="4"/>
      <c r="D33" s="4"/>
      <c r="E33" s="4"/>
      <c r="F33" s="4" t="s">
        <v>15</v>
      </c>
      <c r="G33" s="4" t="s">
        <v>35</v>
      </c>
      <c r="H33" s="4" t="s">
        <v>80</v>
      </c>
    </row>
    <row r="34">
      <c r="A34" s="3" t="s">
        <v>53</v>
      </c>
      <c r="B34" s="4" t="s">
        <v>81</v>
      </c>
      <c r="C34" s="4"/>
      <c r="D34" s="4"/>
      <c r="E34" s="4"/>
      <c r="F34" s="4" t="s">
        <v>15</v>
      </c>
      <c r="G34" s="4" t="s">
        <v>7</v>
      </c>
      <c r="H34" s="4" t="s">
        <v>82</v>
      </c>
    </row>
    <row r="35">
      <c r="A35" s="3" t="s">
        <v>83</v>
      </c>
      <c r="B35" s="4" t="s">
        <v>84</v>
      </c>
      <c r="C35" s="4"/>
      <c r="D35" s="4"/>
      <c r="E35" s="4"/>
      <c r="F35" s="4" t="s">
        <v>6</v>
      </c>
      <c r="G35" s="4" t="s">
        <v>7</v>
      </c>
      <c r="H35" s="4" t="s">
        <v>85</v>
      </c>
    </row>
    <row r="36">
      <c r="A36" s="3" t="s">
        <v>83</v>
      </c>
      <c r="B36" s="4" t="s">
        <v>5</v>
      </c>
      <c r="C36" s="4"/>
      <c r="D36" s="4"/>
      <c r="E36" s="4"/>
      <c r="F36" s="4" t="s">
        <v>6</v>
      </c>
      <c r="G36" s="4" t="s">
        <v>7</v>
      </c>
      <c r="H36" s="4" t="s">
        <v>86</v>
      </c>
    </row>
    <row r="37">
      <c r="A37" s="3" t="s">
        <v>83</v>
      </c>
      <c r="B37" s="4" t="s">
        <v>87</v>
      </c>
      <c r="C37" s="4"/>
      <c r="D37" s="4"/>
      <c r="E37" s="4"/>
      <c r="F37" s="4" t="s">
        <v>6</v>
      </c>
      <c r="G37" s="4" t="s">
        <v>7</v>
      </c>
      <c r="H37" s="4" t="s">
        <v>88</v>
      </c>
    </row>
    <row r="38">
      <c r="A38" s="3" t="s">
        <v>83</v>
      </c>
      <c r="B38" s="6" t="s">
        <v>89</v>
      </c>
      <c r="C38" s="6"/>
      <c r="D38" s="6"/>
      <c r="E38" s="6"/>
      <c r="F38" s="6" t="s">
        <v>6</v>
      </c>
      <c r="G38" s="4" t="s">
        <v>60</v>
      </c>
      <c r="H38" s="4" t="s">
        <v>90</v>
      </c>
    </row>
    <row r="39">
      <c r="A39" s="3" t="s">
        <v>83</v>
      </c>
      <c r="B39" s="4" t="s">
        <v>91</v>
      </c>
      <c r="C39" s="4"/>
      <c r="D39" s="4"/>
      <c r="E39" s="4"/>
      <c r="F39" s="4" t="s">
        <v>15</v>
      </c>
      <c r="G39" s="4" t="s">
        <v>20</v>
      </c>
      <c r="H39" s="4" t="s">
        <v>92</v>
      </c>
    </row>
    <row r="40">
      <c r="A40" s="3" t="s">
        <v>83</v>
      </c>
      <c r="B40" s="6" t="s">
        <v>93</v>
      </c>
      <c r="C40" s="6"/>
      <c r="D40" s="6"/>
      <c r="E40" s="6"/>
      <c r="F40" s="6" t="s">
        <v>6</v>
      </c>
      <c r="G40" s="4" t="s">
        <v>60</v>
      </c>
      <c r="H40" s="4" t="s">
        <v>94</v>
      </c>
    </row>
    <row r="41">
      <c r="A41" s="3" t="s">
        <v>83</v>
      </c>
      <c r="B41" s="4" t="s">
        <v>95</v>
      </c>
      <c r="C41" s="4"/>
      <c r="D41" s="4"/>
      <c r="E41" s="4"/>
      <c r="F41" s="4" t="s">
        <v>15</v>
      </c>
      <c r="G41" s="4" t="s">
        <v>20</v>
      </c>
      <c r="H41" s="4" t="s">
        <v>96</v>
      </c>
    </row>
    <row r="42">
      <c r="A42" s="3" t="s">
        <v>83</v>
      </c>
      <c r="B42" s="4" t="s">
        <v>97</v>
      </c>
      <c r="C42" s="4"/>
      <c r="D42" s="4"/>
      <c r="E42" s="4"/>
      <c r="F42" s="4" t="s">
        <v>15</v>
      </c>
      <c r="G42" s="4" t="s">
        <v>60</v>
      </c>
      <c r="H42" s="4" t="s">
        <v>98</v>
      </c>
    </row>
    <row r="43">
      <c r="A43" s="3" t="s">
        <v>83</v>
      </c>
      <c r="B43" s="4" t="s">
        <v>99</v>
      </c>
      <c r="C43" s="4"/>
      <c r="D43" s="4"/>
      <c r="E43" s="4"/>
      <c r="F43" s="4" t="s">
        <v>6</v>
      </c>
      <c r="G43" s="4" t="s">
        <v>7</v>
      </c>
      <c r="H43" s="4" t="s">
        <v>100</v>
      </c>
    </row>
    <row r="44">
      <c r="A44" s="3" t="s">
        <v>83</v>
      </c>
      <c r="B44" s="4" t="s">
        <v>69</v>
      </c>
      <c r="C44" s="4"/>
      <c r="D44" s="4"/>
      <c r="E44" s="4"/>
      <c r="F44" s="4" t="s">
        <v>15</v>
      </c>
      <c r="G44" s="4" t="s">
        <v>70</v>
      </c>
      <c r="H44" s="4" t="s">
        <v>101</v>
      </c>
    </row>
    <row r="45">
      <c r="A45" s="3" t="s">
        <v>83</v>
      </c>
      <c r="B45" s="4" t="s">
        <v>102</v>
      </c>
      <c r="C45" s="4"/>
      <c r="D45" s="4"/>
      <c r="E45" s="4"/>
      <c r="F45" s="4" t="s">
        <v>15</v>
      </c>
      <c r="G45" s="4" t="s">
        <v>7</v>
      </c>
      <c r="H45" s="4" t="s">
        <v>103</v>
      </c>
    </row>
    <row r="46">
      <c r="A46" s="3" t="s">
        <v>83</v>
      </c>
      <c r="B46" s="4" t="s">
        <v>104</v>
      </c>
      <c r="C46" s="4"/>
      <c r="D46" s="4"/>
      <c r="E46" s="4"/>
      <c r="F46" s="4" t="s">
        <v>15</v>
      </c>
      <c r="G46" s="4" t="s">
        <v>105</v>
      </c>
      <c r="H46" s="4" t="s">
        <v>106</v>
      </c>
    </row>
    <row r="47">
      <c r="A47" s="3" t="s">
        <v>83</v>
      </c>
      <c r="B47" s="4" t="s">
        <v>107</v>
      </c>
      <c r="C47" s="4"/>
      <c r="D47" s="4"/>
      <c r="E47" s="4"/>
      <c r="F47" s="4" t="s">
        <v>15</v>
      </c>
      <c r="G47" s="4" t="s">
        <v>7</v>
      </c>
      <c r="H47" s="4" t="s">
        <v>108</v>
      </c>
    </row>
    <row r="48">
      <c r="A48" s="3" t="s">
        <v>83</v>
      </c>
      <c r="B48" s="4" t="s">
        <v>109</v>
      </c>
      <c r="C48" s="4"/>
      <c r="D48" s="4"/>
      <c r="E48" s="4"/>
      <c r="F48" s="4" t="s">
        <v>15</v>
      </c>
      <c r="G48" s="4" t="s">
        <v>110</v>
      </c>
      <c r="H48" s="4" t="s">
        <v>111</v>
      </c>
    </row>
    <row r="49">
      <c r="A49" s="3" t="s">
        <v>83</v>
      </c>
      <c r="B49" s="4" t="s">
        <v>112</v>
      </c>
      <c r="C49" s="4"/>
      <c r="D49" s="4"/>
      <c r="E49" s="4"/>
      <c r="F49" s="4" t="s">
        <v>15</v>
      </c>
      <c r="G49" s="4" t="s">
        <v>7</v>
      </c>
      <c r="H49" s="4" t="s">
        <v>113</v>
      </c>
    </row>
    <row r="50">
      <c r="A50" s="3" t="s">
        <v>83</v>
      </c>
      <c r="B50" s="4" t="s">
        <v>114</v>
      </c>
      <c r="C50" s="4"/>
      <c r="D50" s="4"/>
      <c r="E50" s="4"/>
      <c r="F50" s="4" t="s">
        <v>15</v>
      </c>
      <c r="G50" s="4" t="s">
        <v>35</v>
      </c>
      <c r="H50" s="4" t="s">
        <v>115</v>
      </c>
    </row>
    <row r="51">
      <c r="A51" s="3" t="s">
        <v>83</v>
      </c>
      <c r="B51" s="4" t="s">
        <v>28</v>
      </c>
      <c r="C51" s="4"/>
      <c r="D51" s="4"/>
      <c r="E51" s="4"/>
      <c r="F51" s="4" t="s">
        <v>15</v>
      </c>
      <c r="G51" s="4" t="s">
        <v>7</v>
      </c>
      <c r="H51" s="4" t="s">
        <v>116</v>
      </c>
    </row>
    <row r="52">
      <c r="A52" s="3" t="s">
        <v>83</v>
      </c>
      <c r="B52" s="4" t="s">
        <v>73</v>
      </c>
      <c r="C52" s="4"/>
      <c r="D52" s="4"/>
      <c r="E52" s="4"/>
      <c r="F52" s="4" t="s">
        <v>15</v>
      </c>
      <c r="G52" s="4" t="s">
        <v>7</v>
      </c>
      <c r="H52" s="4" t="s">
        <v>117</v>
      </c>
    </row>
    <row r="53">
      <c r="A53" s="3" t="s">
        <v>83</v>
      </c>
      <c r="B53" s="4" t="s">
        <v>118</v>
      </c>
      <c r="C53" s="4"/>
      <c r="D53" s="4"/>
      <c r="E53" s="4"/>
      <c r="F53" s="4" t="s">
        <v>15</v>
      </c>
      <c r="G53" s="4" t="s">
        <v>35</v>
      </c>
      <c r="H53" s="4" t="s">
        <v>119</v>
      </c>
    </row>
    <row r="54">
      <c r="A54" s="3" t="s">
        <v>83</v>
      </c>
      <c r="B54" s="4" t="s">
        <v>120</v>
      </c>
      <c r="C54" s="4"/>
      <c r="D54" s="4"/>
      <c r="E54" s="4"/>
      <c r="F54" s="4" t="s">
        <v>15</v>
      </c>
      <c r="G54" s="4" t="s">
        <v>7</v>
      </c>
      <c r="H54" s="4" t="s">
        <v>121</v>
      </c>
    </row>
    <row r="55">
      <c r="A55" s="3" t="s">
        <v>83</v>
      </c>
      <c r="B55" s="4" t="s">
        <v>122</v>
      </c>
      <c r="C55" s="4"/>
      <c r="D55" s="4"/>
      <c r="E55" s="4"/>
      <c r="F55" s="4" t="s">
        <v>15</v>
      </c>
      <c r="G55" s="4" t="s">
        <v>35</v>
      </c>
      <c r="H55" s="4" t="s">
        <v>123</v>
      </c>
    </row>
    <row r="56">
      <c r="A56" s="3" t="s">
        <v>83</v>
      </c>
      <c r="B56" s="4" t="s">
        <v>124</v>
      </c>
      <c r="C56" s="4"/>
      <c r="D56" s="4"/>
      <c r="E56" s="4"/>
      <c r="F56" s="4" t="s">
        <v>15</v>
      </c>
      <c r="G56" s="4" t="s">
        <v>35</v>
      </c>
      <c r="H56" s="4" t="s">
        <v>125</v>
      </c>
    </row>
    <row r="57">
      <c r="A57" s="3" t="s">
        <v>126</v>
      </c>
      <c r="B57" s="4" t="s">
        <v>127</v>
      </c>
      <c r="C57" s="4"/>
      <c r="D57" s="4"/>
      <c r="E57" s="4"/>
      <c r="F57" s="4" t="s">
        <v>6</v>
      </c>
      <c r="G57" s="4" t="s">
        <v>7</v>
      </c>
      <c r="H57" s="4" t="s">
        <v>128</v>
      </c>
    </row>
    <row r="58">
      <c r="A58" s="3" t="s">
        <v>126</v>
      </c>
      <c r="B58" s="4" t="s">
        <v>5</v>
      </c>
      <c r="C58" s="4"/>
      <c r="D58" s="4"/>
      <c r="E58" s="4"/>
      <c r="F58" s="4" t="s">
        <v>6</v>
      </c>
      <c r="G58" s="4" t="s">
        <v>7</v>
      </c>
      <c r="H58" s="4" t="s">
        <v>129</v>
      </c>
    </row>
    <row r="59">
      <c r="A59" s="3" t="s">
        <v>126</v>
      </c>
      <c r="B59" s="4" t="s">
        <v>130</v>
      </c>
      <c r="C59" s="4"/>
      <c r="D59" s="4"/>
      <c r="E59" s="4"/>
      <c r="F59" s="4" t="s">
        <v>6</v>
      </c>
      <c r="G59" s="4" t="s">
        <v>7</v>
      </c>
      <c r="H59" s="4" t="s">
        <v>131</v>
      </c>
    </row>
    <row r="60">
      <c r="A60" s="3" t="s">
        <v>126</v>
      </c>
      <c r="B60" s="4" t="s">
        <v>132</v>
      </c>
      <c r="C60" s="4"/>
      <c r="D60" s="4"/>
      <c r="E60" s="4"/>
      <c r="F60" s="4" t="s">
        <v>6</v>
      </c>
      <c r="G60" s="4" t="s">
        <v>60</v>
      </c>
      <c r="H60" s="4" t="s">
        <v>133</v>
      </c>
    </row>
    <row r="61">
      <c r="A61" s="3" t="s">
        <v>126</v>
      </c>
      <c r="B61" s="4" t="s">
        <v>134</v>
      </c>
      <c r="C61" s="4"/>
      <c r="D61" s="4"/>
      <c r="E61" s="4"/>
      <c r="F61" s="4" t="s">
        <v>15</v>
      </c>
      <c r="G61" s="4" t="s">
        <v>20</v>
      </c>
      <c r="H61" s="4" t="s">
        <v>135</v>
      </c>
    </row>
    <row r="62">
      <c r="A62" s="3" t="s">
        <v>126</v>
      </c>
      <c r="B62" s="4" t="s">
        <v>136</v>
      </c>
      <c r="C62" s="4"/>
      <c r="D62" s="4"/>
      <c r="E62" s="4"/>
      <c r="F62" s="4" t="s">
        <v>6</v>
      </c>
      <c r="G62" s="4" t="s">
        <v>7</v>
      </c>
      <c r="H62" s="4" t="s">
        <v>137</v>
      </c>
    </row>
    <row r="63">
      <c r="A63" s="3" t="s">
        <v>126</v>
      </c>
      <c r="B63" s="4" t="s">
        <v>138</v>
      </c>
      <c r="C63" s="4"/>
      <c r="D63" s="4"/>
      <c r="E63" s="4"/>
      <c r="F63" s="4" t="s">
        <v>15</v>
      </c>
      <c r="G63" s="4" t="s">
        <v>7</v>
      </c>
      <c r="H63" s="4" t="s">
        <v>139</v>
      </c>
    </row>
    <row r="64">
      <c r="A64" s="3" t="s">
        <v>126</v>
      </c>
      <c r="B64" s="4" t="s">
        <v>104</v>
      </c>
      <c r="C64" s="4"/>
      <c r="D64" s="4"/>
      <c r="E64" s="4"/>
      <c r="F64" s="4" t="s">
        <v>15</v>
      </c>
      <c r="G64" s="4" t="s">
        <v>7</v>
      </c>
      <c r="H64" s="4" t="s">
        <v>140</v>
      </c>
    </row>
    <row r="65">
      <c r="A65" s="3" t="s">
        <v>126</v>
      </c>
      <c r="B65" s="4" t="s">
        <v>28</v>
      </c>
      <c r="C65" s="4"/>
      <c r="D65" s="4"/>
      <c r="E65" s="4"/>
      <c r="F65" s="4" t="s">
        <v>15</v>
      </c>
      <c r="G65" s="4" t="s">
        <v>7</v>
      </c>
      <c r="H65" s="4" t="s">
        <v>141</v>
      </c>
    </row>
    <row r="66">
      <c r="A66" s="3" t="s">
        <v>126</v>
      </c>
      <c r="B66" s="4" t="s">
        <v>73</v>
      </c>
      <c r="C66" s="4"/>
      <c r="D66" s="4"/>
      <c r="E66" s="4"/>
      <c r="F66" s="4" t="s">
        <v>15</v>
      </c>
      <c r="G66" s="4" t="s">
        <v>7</v>
      </c>
      <c r="H66" s="4" t="s">
        <v>142</v>
      </c>
    </row>
    <row r="67">
      <c r="A67" s="3" t="s">
        <v>126</v>
      </c>
      <c r="B67" s="4" t="s">
        <v>143</v>
      </c>
      <c r="C67" s="4"/>
      <c r="D67" s="4"/>
      <c r="E67" s="4"/>
      <c r="F67" s="4" t="s">
        <v>15</v>
      </c>
      <c r="G67" s="4" t="s">
        <v>35</v>
      </c>
      <c r="H67" s="4" t="s">
        <v>144</v>
      </c>
    </row>
    <row r="68">
      <c r="A68" s="3" t="s">
        <v>126</v>
      </c>
      <c r="B68" s="4" t="s">
        <v>145</v>
      </c>
      <c r="C68" s="4"/>
      <c r="D68" s="4"/>
      <c r="E68" s="4"/>
      <c r="F68" s="4" t="s">
        <v>15</v>
      </c>
      <c r="G68" s="4" t="s">
        <v>7</v>
      </c>
      <c r="H68" s="4" t="s">
        <v>146</v>
      </c>
    </row>
    <row r="69">
      <c r="A69" s="3" t="s">
        <v>126</v>
      </c>
      <c r="B69" s="4" t="s">
        <v>147</v>
      </c>
      <c r="C69" s="4"/>
      <c r="D69" s="4"/>
      <c r="E69" s="4"/>
      <c r="F69" s="4" t="s">
        <v>15</v>
      </c>
      <c r="G69" s="4" t="s">
        <v>35</v>
      </c>
      <c r="H69" s="4" t="s">
        <v>148</v>
      </c>
    </row>
    <row r="70">
      <c r="A70" s="3" t="s">
        <v>149</v>
      </c>
      <c r="B70" s="4" t="s">
        <v>150</v>
      </c>
      <c r="C70" s="4"/>
      <c r="D70" s="4"/>
      <c r="E70" s="4"/>
      <c r="F70" s="4" t="s">
        <v>6</v>
      </c>
      <c r="G70" s="4" t="s">
        <v>7</v>
      </c>
      <c r="H70" s="4" t="s">
        <v>151</v>
      </c>
    </row>
    <row r="71">
      <c r="A71" s="3" t="s">
        <v>149</v>
      </c>
      <c r="B71" s="4" t="s">
        <v>5</v>
      </c>
      <c r="C71" s="4"/>
      <c r="D71" s="4"/>
      <c r="E71" s="4"/>
      <c r="F71" s="4" t="s">
        <v>6</v>
      </c>
      <c r="G71" s="4" t="s">
        <v>7</v>
      </c>
      <c r="H71" s="4" t="s">
        <v>152</v>
      </c>
    </row>
    <row r="72">
      <c r="A72" s="3" t="s">
        <v>149</v>
      </c>
      <c r="B72" s="4" t="s">
        <v>153</v>
      </c>
      <c r="C72" s="4"/>
      <c r="D72" s="4"/>
      <c r="E72" s="4"/>
      <c r="F72" s="4" t="s">
        <v>6</v>
      </c>
      <c r="G72" s="4" t="s">
        <v>7</v>
      </c>
      <c r="H72" s="4" t="s">
        <v>154</v>
      </c>
    </row>
    <row r="73">
      <c r="A73" s="3" t="s">
        <v>149</v>
      </c>
      <c r="B73" s="4" t="s">
        <v>155</v>
      </c>
      <c r="C73" s="4"/>
      <c r="D73" s="4"/>
      <c r="E73" s="4"/>
      <c r="F73" s="4" t="s">
        <v>6</v>
      </c>
      <c r="G73" s="4" t="s">
        <v>60</v>
      </c>
      <c r="H73" s="4" t="s">
        <v>156</v>
      </c>
    </row>
    <row r="74">
      <c r="A74" s="3" t="s">
        <v>149</v>
      </c>
      <c r="B74" s="4" t="s">
        <v>157</v>
      </c>
      <c r="C74" s="4"/>
      <c r="D74" s="4"/>
      <c r="E74" s="4"/>
      <c r="F74" s="4" t="s">
        <v>15</v>
      </c>
      <c r="G74" s="4" t="s">
        <v>20</v>
      </c>
      <c r="H74" s="7" t="s">
        <v>158</v>
      </c>
    </row>
    <row r="75">
      <c r="A75" s="3" t="s">
        <v>149</v>
      </c>
      <c r="B75" s="4" t="s">
        <v>159</v>
      </c>
      <c r="C75" s="4"/>
      <c r="D75" s="4"/>
      <c r="E75" s="4"/>
      <c r="F75" s="4" t="s">
        <v>6</v>
      </c>
      <c r="G75" s="4" t="s">
        <v>7</v>
      </c>
      <c r="H75" s="4" t="s">
        <v>160</v>
      </c>
    </row>
    <row r="76">
      <c r="A76" s="3" t="s">
        <v>149</v>
      </c>
      <c r="B76" s="4" t="s">
        <v>161</v>
      </c>
      <c r="C76" s="4"/>
      <c r="D76" s="4"/>
      <c r="E76" s="4"/>
      <c r="F76" s="4" t="s">
        <v>15</v>
      </c>
      <c r="G76" s="4" t="s">
        <v>7</v>
      </c>
      <c r="H76" s="4" t="s">
        <v>162</v>
      </c>
    </row>
    <row r="77">
      <c r="A77" s="3" t="s">
        <v>149</v>
      </c>
      <c r="B77" s="4" t="s">
        <v>163</v>
      </c>
      <c r="C77" s="4"/>
      <c r="D77" s="4"/>
      <c r="E77" s="4"/>
      <c r="F77" s="4" t="s">
        <v>15</v>
      </c>
      <c r="G77" s="4" t="s">
        <v>105</v>
      </c>
      <c r="H77" s="4" t="s">
        <v>164</v>
      </c>
    </row>
    <row r="78">
      <c r="A78" s="3" t="s">
        <v>149</v>
      </c>
      <c r="B78" s="4" t="s">
        <v>165</v>
      </c>
      <c r="C78" s="4"/>
      <c r="D78" s="4"/>
      <c r="E78" s="4"/>
      <c r="F78" s="4" t="s">
        <v>15</v>
      </c>
      <c r="G78" s="4" t="s">
        <v>7</v>
      </c>
      <c r="H78" s="4" t="s">
        <v>166</v>
      </c>
    </row>
    <row r="79">
      <c r="A79" s="3" t="s">
        <v>149</v>
      </c>
      <c r="B79" s="4" t="s">
        <v>167</v>
      </c>
      <c r="C79" s="4"/>
      <c r="D79" s="4"/>
      <c r="E79" s="4"/>
      <c r="F79" s="4" t="s">
        <v>15</v>
      </c>
      <c r="G79" s="4" t="s">
        <v>7</v>
      </c>
      <c r="H79" s="4" t="s">
        <v>168</v>
      </c>
    </row>
    <row r="80">
      <c r="A80" s="3" t="s">
        <v>149</v>
      </c>
      <c r="B80" s="4" t="s">
        <v>169</v>
      </c>
      <c r="C80" s="4"/>
      <c r="D80" s="4"/>
      <c r="E80" s="4"/>
      <c r="F80" s="4" t="s">
        <v>15</v>
      </c>
      <c r="G80" s="4" t="s">
        <v>105</v>
      </c>
      <c r="H80" s="4" t="s">
        <v>170</v>
      </c>
    </row>
    <row r="81">
      <c r="A81" s="3" t="s">
        <v>149</v>
      </c>
      <c r="B81" s="4" t="s">
        <v>171</v>
      </c>
      <c r="C81" s="4"/>
      <c r="D81" s="4"/>
      <c r="E81" s="4"/>
      <c r="F81" s="4" t="s">
        <v>15</v>
      </c>
      <c r="G81" s="4" t="s">
        <v>105</v>
      </c>
      <c r="H81" s="4" t="s">
        <v>172</v>
      </c>
    </row>
    <row r="82">
      <c r="A82" s="3" t="s">
        <v>149</v>
      </c>
      <c r="B82" s="4" t="s">
        <v>28</v>
      </c>
      <c r="C82" s="4"/>
      <c r="D82" s="4"/>
      <c r="E82" s="4"/>
      <c r="F82" s="4" t="s">
        <v>15</v>
      </c>
      <c r="G82" s="4" t="s">
        <v>7</v>
      </c>
      <c r="H82" s="4" t="s">
        <v>173</v>
      </c>
    </row>
    <row r="83">
      <c r="A83" s="3" t="s">
        <v>149</v>
      </c>
      <c r="B83" s="4" t="s">
        <v>73</v>
      </c>
      <c r="C83" s="4"/>
      <c r="D83" s="4"/>
      <c r="E83" s="4"/>
      <c r="F83" s="4" t="s">
        <v>15</v>
      </c>
      <c r="G83" s="4" t="s">
        <v>7</v>
      </c>
      <c r="H83" s="4" t="s">
        <v>174</v>
      </c>
    </row>
    <row r="84">
      <c r="A84" s="3" t="s">
        <v>149</v>
      </c>
      <c r="B84" s="4" t="s">
        <v>175</v>
      </c>
      <c r="C84" s="4"/>
      <c r="D84" s="4"/>
      <c r="E84" s="4"/>
      <c r="F84" s="4" t="s">
        <v>15</v>
      </c>
      <c r="G84" s="4" t="s">
        <v>35</v>
      </c>
      <c r="H84" s="4" t="s">
        <v>176</v>
      </c>
    </row>
    <row r="85">
      <c r="A85" s="3" t="s">
        <v>149</v>
      </c>
      <c r="B85" s="4" t="s">
        <v>177</v>
      </c>
      <c r="C85" s="4"/>
      <c r="D85" s="4"/>
      <c r="E85" s="4"/>
      <c r="F85" s="4" t="s">
        <v>15</v>
      </c>
      <c r="G85" s="4" t="s">
        <v>7</v>
      </c>
      <c r="H85" s="4" t="s">
        <v>178</v>
      </c>
    </row>
    <row r="86">
      <c r="A86" s="3" t="s">
        <v>149</v>
      </c>
      <c r="B86" s="4" t="s">
        <v>179</v>
      </c>
      <c r="C86" s="4"/>
      <c r="D86" s="4"/>
      <c r="E86" s="4"/>
      <c r="F86" s="4" t="s">
        <v>15</v>
      </c>
      <c r="G86" s="4" t="s">
        <v>35</v>
      </c>
      <c r="H86" s="4" t="s">
        <v>180</v>
      </c>
    </row>
    <row r="87">
      <c r="A87" s="3" t="s">
        <v>149</v>
      </c>
      <c r="B87" s="4" t="s">
        <v>181</v>
      </c>
      <c r="C87" s="4"/>
      <c r="D87" s="4"/>
      <c r="E87" s="4"/>
      <c r="F87" s="4" t="s">
        <v>15</v>
      </c>
      <c r="G87" s="4" t="s">
        <v>35</v>
      </c>
      <c r="H87" s="4" t="s">
        <v>182</v>
      </c>
    </row>
    <row r="88">
      <c r="A88" s="3" t="s">
        <v>183</v>
      </c>
      <c r="B88" s="4" t="s">
        <v>184</v>
      </c>
      <c r="C88" s="4"/>
      <c r="D88" s="4"/>
      <c r="E88" s="4"/>
      <c r="F88" s="4" t="s">
        <v>6</v>
      </c>
      <c r="G88" s="4" t="s">
        <v>7</v>
      </c>
      <c r="H88" s="4" t="s">
        <v>185</v>
      </c>
    </row>
    <row r="89">
      <c r="A89" s="3" t="s">
        <v>183</v>
      </c>
      <c r="B89" s="4" t="s">
        <v>5</v>
      </c>
      <c r="C89" s="4"/>
      <c r="D89" s="4"/>
      <c r="E89" s="4"/>
      <c r="F89" s="4" t="s">
        <v>6</v>
      </c>
      <c r="G89" s="4" t="s">
        <v>7</v>
      </c>
      <c r="H89" s="4" t="s">
        <v>186</v>
      </c>
    </row>
    <row r="90">
      <c r="A90" s="3" t="s">
        <v>183</v>
      </c>
      <c r="B90" s="4" t="s">
        <v>187</v>
      </c>
      <c r="C90" s="4"/>
      <c r="D90" s="4"/>
      <c r="E90" s="4"/>
      <c r="F90" s="4" t="s">
        <v>6</v>
      </c>
      <c r="G90" s="4" t="s">
        <v>7</v>
      </c>
      <c r="H90" s="4" t="s">
        <v>188</v>
      </c>
    </row>
    <row r="91">
      <c r="A91" s="3" t="s">
        <v>183</v>
      </c>
      <c r="B91" s="4" t="s">
        <v>189</v>
      </c>
      <c r="C91" s="4"/>
      <c r="D91" s="4"/>
      <c r="E91" s="4"/>
      <c r="F91" s="4" t="s">
        <v>6</v>
      </c>
      <c r="G91" s="4" t="s">
        <v>60</v>
      </c>
      <c r="H91" s="4" t="s">
        <v>190</v>
      </c>
    </row>
    <row r="92">
      <c r="A92" s="3" t="s">
        <v>183</v>
      </c>
      <c r="B92" s="4" t="s">
        <v>191</v>
      </c>
      <c r="C92" s="4"/>
      <c r="D92" s="4"/>
      <c r="E92" s="4"/>
      <c r="F92" s="4" t="s">
        <v>15</v>
      </c>
      <c r="G92" s="4" t="s">
        <v>20</v>
      </c>
      <c r="H92" s="4" t="s">
        <v>192</v>
      </c>
    </row>
    <row r="93">
      <c r="A93" s="3" t="s">
        <v>183</v>
      </c>
      <c r="B93" s="4" t="s">
        <v>193</v>
      </c>
      <c r="C93" s="4"/>
      <c r="D93" s="4"/>
      <c r="E93" s="4"/>
      <c r="F93" s="4" t="s">
        <v>6</v>
      </c>
      <c r="G93" s="4" t="s">
        <v>7</v>
      </c>
      <c r="H93" s="4" t="s">
        <v>194</v>
      </c>
    </row>
    <row r="94">
      <c r="A94" s="3" t="s">
        <v>183</v>
      </c>
      <c r="B94" s="4" t="s">
        <v>163</v>
      </c>
      <c r="C94" s="4"/>
      <c r="D94" s="4"/>
      <c r="E94" s="4"/>
      <c r="F94" s="4" t="s">
        <v>15</v>
      </c>
      <c r="G94" s="4" t="s">
        <v>105</v>
      </c>
      <c r="H94" s="4" t="s">
        <v>195</v>
      </c>
    </row>
    <row r="95">
      <c r="A95" s="3" t="s">
        <v>183</v>
      </c>
      <c r="B95" s="4" t="s">
        <v>196</v>
      </c>
      <c r="C95" s="4"/>
      <c r="D95" s="4"/>
      <c r="E95" s="4"/>
      <c r="F95" s="4" t="s">
        <v>15</v>
      </c>
      <c r="G95" s="4" t="s">
        <v>197</v>
      </c>
      <c r="H95" s="4" t="s">
        <v>198</v>
      </c>
    </row>
    <row r="96">
      <c r="A96" s="3" t="s">
        <v>183</v>
      </c>
      <c r="B96" s="4" t="s">
        <v>165</v>
      </c>
      <c r="C96" s="4"/>
      <c r="D96" s="4"/>
      <c r="E96" s="4"/>
      <c r="F96" s="4" t="s">
        <v>15</v>
      </c>
      <c r="G96" s="4" t="s">
        <v>41</v>
      </c>
      <c r="H96" s="4" t="s">
        <v>199</v>
      </c>
    </row>
    <row r="97">
      <c r="A97" s="3" t="s">
        <v>183</v>
      </c>
      <c r="B97" s="4" t="s">
        <v>200</v>
      </c>
      <c r="C97" s="4"/>
      <c r="D97" s="4"/>
      <c r="E97" s="4"/>
      <c r="F97" s="4" t="s">
        <v>15</v>
      </c>
      <c r="G97" s="4" t="s">
        <v>7</v>
      </c>
      <c r="H97" s="4" t="s">
        <v>201</v>
      </c>
    </row>
    <row r="98">
      <c r="A98" s="3" t="s">
        <v>183</v>
      </c>
      <c r="B98" s="4" t="s">
        <v>167</v>
      </c>
      <c r="C98" s="4"/>
      <c r="D98" s="4"/>
      <c r="E98" s="4"/>
      <c r="F98" s="4" t="s">
        <v>15</v>
      </c>
      <c r="G98" s="4" t="s">
        <v>7</v>
      </c>
      <c r="H98" s="4" t="s">
        <v>202</v>
      </c>
    </row>
    <row r="99">
      <c r="A99" s="3" t="s">
        <v>183</v>
      </c>
      <c r="B99" s="4" t="s">
        <v>28</v>
      </c>
      <c r="C99" s="4"/>
      <c r="D99" s="4"/>
      <c r="E99" s="4"/>
      <c r="F99" s="4" t="s">
        <v>15</v>
      </c>
      <c r="G99" s="4" t="s">
        <v>7</v>
      </c>
      <c r="H99" s="4" t="s">
        <v>203</v>
      </c>
    </row>
    <row r="100">
      <c r="A100" s="3" t="s">
        <v>183</v>
      </c>
      <c r="B100" s="4" t="s">
        <v>73</v>
      </c>
      <c r="C100" s="4"/>
      <c r="D100" s="4"/>
      <c r="E100" s="4"/>
      <c r="F100" s="4" t="s">
        <v>15</v>
      </c>
      <c r="G100" s="4" t="s">
        <v>7</v>
      </c>
      <c r="H100" s="4" t="s">
        <v>204</v>
      </c>
    </row>
    <row r="101">
      <c r="A101" s="3" t="s">
        <v>183</v>
      </c>
      <c r="B101" s="4" t="s">
        <v>205</v>
      </c>
      <c r="C101" s="4"/>
      <c r="D101" s="4"/>
      <c r="E101" s="4"/>
      <c r="F101" s="4" t="s">
        <v>15</v>
      </c>
      <c r="G101" s="4" t="s">
        <v>35</v>
      </c>
      <c r="H101" s="4" t="s">
        <v>206</v>
      </c>
    </row>
    <row r="102">
      <c r="A102" s="3" t="s">
        <v>183</v>
      </c>
      <c r="B102" s="4" t="s">
        <v>207</v>
      </c>
      <c r="C102" s="4"/>
      <c r="D102" s="4"/>
      <c r="E102" s="4"/>
      <c r="F102" s="4" t="s">
        <v>15</v>
      </c>
      <c r="G102" s="4" t="s">
        <v>7</v>
      </c>
      <c r="H102" s="4" t="s">
        <v>208</v>
      </c>
    </row>
    <row r="103">
      <c r="A103" s="3" t="s">
        <v>183</v>
      </c>
      <c r="B103" s="4" t="s">
        <v>179</v>
      </c>
      <c r="C103" s="4"/>
      <c r="D103" s="4"/>
      <c r="E103" s="4"/>
      <c r="F103" s="4" t="s">
        <v>15</v>
      </c>
      <c r="G103" s="4" t="s">
        <v>35</v>
      </c>
      <c r="H103" s="4" t="s">
        <v>209</v>
      </c>
    </row>
    <row r="104">
      <c r="A104" s="3" t="s">
        <v>183</v>
      </c>
      <c r="B104" s="4" t="s">
        <v>210</v>
      </c>
      <c r="C104" s="4"/>
      <c r="D104" s="4"/>
      <c r="E104" s="4"/>
      <c r="F104" s="4" t="s">
        <v>15</v>
      </c>
      <c r="G104" s="4" t="s">
        <v>35</v>
      </c>
      <c r="H104" s="4" t="s">
        <v>211</v>
      </c>
    </row>
    <row r="105">
      <c r="A105" s="3" t="s">
        <v>212</v>
      </c>
      <c r="B105" s="4" t="s">
        <v>213</v>
      </c>
      <c r="C105" s="4"/>
      <c r="D105" s="4"/>
      <c r="E105" s="4"/>
      <c r="F105" s="4" t="s">
        <v>6</v>
      </c>
      <c r="G105" s="4" t="s">
        <v>7</v>
      </c>
      <c r="H105" s="4" t="s">
        <v>214</v>
      </c>
    </row>
    <row r="106">
      <c r="A106" s="3" t="s">
        <v>212</v>
      </c>
      <c r="B106" s="4" t="s">
        <v>5</v>
      </c>
      <c r="C106" s="4"/>
      <c r="D106" s="4"/>
      <c r="E106" s="4"/>
      <c r="F106" s="4" t="s">
        <v>6</v>
      </c>
      <c r="G106" s="4" t="s">
        <v>7</v>
      </c>
      <c r="H106" s="4" t="s">
        <v>215</v>
      </c>
    </row>
    <row r="107">
      <c r="A107" s="3" t="s">
        <v>212</v>
      </c>
      <c r="B107" s="4" t="s">
        <v>216</v>
      </c>
      <c r="C107" s="4"/>
      <c r="D107" s="4"/>
      <c r="E107" s="4"/>
      <c r="F107" s="4" t="s">
        <v>6</v>
      </c>
      <c r="G107" s="4" t="s">
        <v>60</v>
      </c>
      <c r="H107" s="4" t="s">
        <v>217</v>
      </c>
    </row>
    <row r="108">
      <c r="A108" s="3" t="s">
        <v>212</v>
      </c>
      <c r="B108" s="4" t="s">
        <v>218</v>
      </c>
      <c r="C108" s="4"/>
      <c r="D108" s="4"/>
      <c r="E108" s="4"/>
      <c r="F108" s="4" t="s">
        <v>6</v>
      </c>
      <c r="G108" s="4" t="s">
        <v>60</v>
      </c>
      <c r="H108" s="4" t="s">
        <v>219</v>
      </c>
    </row>
    <row r="109">
      <c r="A109" s="3" t="s">
        <v>212</v>
      </c>
      <c r="B109" s="4" t="s">
        <v>220</v>
      </c>
      <c r="C109" s="4"/>
      <c r="D109" s="4"/>
      <c r="E109" s="4"/>
      <c r="F109" s="4" t="s">
        <v>6</v>
      </c>
      <c r="G109" s="4" t="s">
        <v>41</v>
      </c>
      <c r="H109" s="4" t="s">
        <v>221</v>
      </c>
    </row>
    <row r="110">
      <c r="A110" s="3" t="s">
        <v>222</v>
      </c>
      <c r="B110" s="4" t="s">
        <v>223</v>
      </c>
      <c r="C110" s="4"/>
      <c r="D110" s="4"/>
      <c r="E110" s="4"/>
      <c r="F110" s="4" t="s">
        <v>6</v>
      </c>
      <c r="G110" s="4" t="s">
        <v>7</v>
      </c>
      <c r="H110" s="4" t="s">
        <v>224</v>
      </c>
    </row>
    <row r="111">
      <c r="A111" s="3" t="s">
        <v>222</v>
      </c>
      <c r="B111" s="4" t="s">
        <v>5</v>
      </c>
      <c r="C111" s="4"/>
      <c r="D111" s="4"/>
      <c r="E111" s="4"/>
      <c r="F111" s="4" t="s">
        <v>6</v>
      </c>
      <c r="G111" s="4" t="s">
        <v>7</v>
      </c>
      <c r="H111" s="4" t="s">
        <v>225</v>
      </c>
    </row>
    <row r="112">
      <c r="A112" s="3" t="s">
        <v>222</v>
      </c>
      <c r="B112" s="4" t="s">
        <v>226</v>
      </c>
      <c r="C112" s="4"/>
      <c r="D112" s="4"/>
      <c r="E112" s="4"/>
      <c r="F112" s="4" t="s">
        <v>6</v>
      </c>
      <c r="G112" s="4" t="s">
        <v>7</v>
      </c>
      <c r="H112" s="4" t="s">
        <v>227</v>
      </c>
    </row>
    <row r="113">
      <c r="A113" s="3" t="s">
        <v>222</v>
      </c>
      <c r="B113" s="4" t="s">
        <v>228</v>
      </c>
      <c r="C113" s="4"/>
      <c r="D113" s="4"/>
      <c r="E113" s="4"/>
      <c r="F113" s="4" t="s">
        <v>6</v>
      </c>
      <c r="G113" s="4" t="s">
        <v>7</v>
      </c>
      <c r="H113" s="4" t="s">
        <v>229</v>
      </c>
    </row>
    <row r="114">
      <c r="A114" s="3" t="s">
        <v>222</v>
      </c>
      <c r="B114" s="4" t="s">
        <v>230</v>
      </c>
      <c r="C114" s="4"/>
      <c r="D114" s="4"/>
      <c r="E114" s="4"/>
      <c r="F114" s="4" t="s">
        <v>6</v>
      </c>
      <c r="G114" s="4" t="s">
        <v>60</v>
      </c>
      <c r="H114" s="4" t="s">
        <v>231</v>
      </c>
    </row>
    <row r="115">
      <c r="A115" s="3" t="s">
        <v>222</v>
      </c>
      <c r="B115" s="4" t="s">
        <v>232</v>
      </c>
      <c r="C115" s="4"/>
      <c r="D115" s="4"/>
      <c r="E115" s="4"/>
      <c r="F115" s="4" t="s">
        <v>15</v>
      </c>
      <c r="G115" s="4" t="s">
        <v>20</v>
      </c>
      <c r="H115" s="4" t="s">
        <v>233</v>
      </c>
    </row>
    <row r="116">
      <c r="A116" s="3" t="s">
        <v>222</v>
      </c>
      <c r="B116" s="4" t="s">
        <v>104</v>
      </c>
      <c r="C116" s="4"/>
      <c r="D116" s="4"/>
      <c r="E116" s="4"/>
      <c r="F116" s="4" t="s">
        <v>15</v>
      </c>
      <c r="G116" s="4" t="s">
        <v>105</v>
      </c>
      <c r="H116" s="4" t="s">
        <v>234</v>
      </c>
    </row>
    <row r="117">
      <c r="A117" s="3" t="s">
        <v>222</v>
      </c>
      <c r="B117" s="4" t="s">
        <v>167</v>
      </c>
      <c r="C117" s="4"/>
      <c r="D117" s="4"/>
      <c r="E117" s="4"/>
      <c r="F117" s="4" t="s">
        <v>15</v>
      </c>
      <c r="G117" s="4" t="s">
        <v>7</v>
      </c>
      <c r="H117" s="4" t="s">
        <v>235</v>
      </c>
    </row>
    <row r="118">
      <c r="A118" s="3" t="s">
        <v>222</v>
      </c>
      <c r="B118" s="4" t="s">
        <v>236</v>
      </c>
      <c r="C118" s="4"/>
      <c r="D118" s="4"/>
      <c r="E118" s="4"/>
      <c r="F118" s="4" t="s">
        <v>15</v>
      </c>
      <c r="G118" s="4" t="s">
        <v>7</v>
      </c>
      <c r="H118" s="4" t="s">
        <v>237</v>
      </c>
    </row>
    <row r="119">
      <c r="A119" s="3" t="s">
        <v>222</v>
      </c>
      <c r="B119" s="4" t="s">
        <v>238</v>
      </c>
      <c r="C119" s="4"/>
      <c r="D119" s="4"/>
      <c r="E119" s="4"/>
      <c r="F119" s="4" t="s">
        <v>15</v>
      </c>
      <c r="G119" s="4" t="s">
        <v>7</v>
      </c>
      <c r="H119" s="4" t="s">
        <v>239</v>
      </c>
    </row>
    <row r="120">
      <c r="A120" s="3" t="s">
        <v>222</v>
      </c>
      <c r="B120" s="4" t="s">
        <v>240</v>
      </c>
      <c r="C120" s="4"/>
      <c r="D120" s="4"/>
      <c r="E120" s="4"/>
      <c r="F120" s="4" t="s">
        <v>15</v>
      </c>
      <c r="G120" s="4" t="s">
        <v>35</v>
      </c>
      <c r="H120" s="4" t="s">
        <v>241</v>
      </c>
    </row>
    <row r="121">
      <c r="A121" s="3" t="s">
        <v>222</v>
      </c>
      <c r="B121" s="4" t="s">
        <v>242</v>
      </c>
      <c r="C121" s="4"/>
      <c r="D121" s="4"/>
      <c r="E121" s="4"/>
      <c r="F121" s="4" t="s">
        <v>15</v>
      </c>
      <c r="G121" s="4" t="s">
        <v>35</v>
      </c>
      <c r="H121" s="4" t="s">
        <v>243</v>
      </c>
    </row>
    <row r="122">
      <c r="A122" s="3" t="s">
        <v>222</v>
      </c>
      <c r="B122" s="4" t="s">
        <v>179</v>
      </c>
      <c r="C122" s="4"/>
      <c r="D122" s="4"/>
      <c r="E122" s="4"/>
      <c r="F122" s="4" t="s">
        <v>15</v>
      </c>
      <c r="G122" s="4" t="s">
        <v>35</v>
      </c>
      <c r="H122" s="4" t="s">
        <v>244</v>
      </c>
    </row>
    <row r="123">
      <c r="A123" s="3" t="s">
        <v>222</v>
      </c>
      <c r="B123" s="4" t="s">
        <v>245</v>
      </c>
      <c r="C123" s="4"/>
      <c r="D123" s="4"/>
      <c r="E123" s="4"/>
      <c r="F123" s="4" t="s">
        <v>15</v>
      </c>
      <c r="G123" s="4" t="s">
        <v>35</v>
      </c>
      <c r="H123" s="4" t="s">
        <v>246</v>
      </c>
    </row>
    <row r="124">
      <c r="A124" s="3" t="s">
        <v>222</v>
      </c>
      <c r="B124" s="4" t="s">
        <v>247</v>
      </c>
      <c r="C124" s="4"/>
      <c r="D124" s="4"/>
      <c r="E124" s="4"/>
      <c r="F124" s="4" t="s">
        <v>15</v>
      </c>
      <c r="G124" s="4" t="s">
        <v>35</v>
      </c>
      <c r="H124" s="4" t="s">
        <v>248</v>
      </c>
    </row>
    <row r="125">
      <c r="A125" s="3" t="s">
        <v>249</v>
      </c>
      <c r="B125" s="4" t="s">
        <v>5</v>
      </c>
      <c r="C125" s="4"/>
      <c r="D125" s="4"/>
      <c r="E125" s="4"/>
      <c r="F125" s="4" t="s">
        <v>6</v>
      </c>
      <c r="G125" s="4" t="s">
        <v>7</v>
      </c>
      <c r="H125" s="4" t="s">
        <v>250</v>
      </c>
    </row>
    <row r="126">
      <c r="A126" s="3" t="s">
        <v>249</v>
      </c>
      <c r="B126" s="4" t="s">
        <v>251</v>
      </c>
      <c r="C126" s="4"/>
      <c r="D126" s="4"/>
      <c r="E126" s="4"/>
      <c r="F126" s="4" t="s">
        <v>6</v>
      </c>
      <c r="G126" s="4" t="s">
        <v>60</v>
      </c>
      <c r="H126" s="4" t="s">
        <v>252</v>
      </c>
    </row>
    <row r="127">
      <c r="A127" s="3" t="s">
        <v>249</v>
      </c>
      <c r="B127" s="4" t="s">
        <v>253</v>
      </c>
      <c r="C127" s="4"/>
      <c r="D127" s="4"/>
      <c r="E127" s="4"/>
      <c r="F127" s="4" t="s">
        <v>15</v>
      </c>
      <c r="G127" s="4" t="s">
        <v>20</v>
      </c>
      <c r="H127" s="4" t="s">
        <v>254</v>
      </c>
    </row>
    <row r="128">
      <c r="A128" s="3" t="s">
        <v>249</v>
      </c>
      <c r="B128" s="4" t="s">
        <v>255</v>
      </c>
      <c r="C128" s="4"/>
      <c r="D128" s="4"/>
      <c r="E128" s="4"/>
      <c r="F128" s="4" t="s">
        <v>6</v>
      </c>
      <c r="G128" s="4" t="s">
        <v>7</v>
      </c>
      <c r="H128" s="4" t="s">
        <v>256</v>
      </c>
    </row>
    <row r="129">
      <c r="A129" s="3" t="s">
        <v>249</v>
      </c>
      <c r="B129" s="4" t="s">
        <v>257</v>
      </c>
      <c r="C129" s="4"/>
      <c r="D129" s="4"/>
      <c r="E129" s="4"/>
      <c r="F129" s="4" t="s">
        <v>15</v>
      </c>
      <c r="G129" s="4" t="s">
        <v>7</v>
      </c>
      <c r="H129" s="4" t="s">
        <v>258</v>
      </c>
    </row>
    <row r="130">
      <c r="A130" s="3" t="s">
        <v>249</v>
      </c>
      <c r="B130" s="4" t="s">
        <v>259</v>
      </c>
      <c r="C130" s="4"/>
      <c r="D130" s="4"/>
      <c r="E130" s="4"/>
      <c r="F130" s="4" t="s">
        <v>15</v>
      </c>
      <c r="G130" s="4" t="s">
        <v>35</v>
      </c>
      <c r="H130" s="4" t="s">
        <v>260</v>
      </c>
    </row>
    <row r="131">
      <c r="A131" s="3" t="s">
        <v>249</v>
      </c>
      <c r="B131" s="4" t="s">
        <v>261</v>
      </c>
      <c r="C131" s="4"/>
      <c r="D131" s="4"/>
      <c r="E131" s="4"/>
      <c r="F131" s="4" t="s">
        <v>15</v>
      </c>
      <c r="G131" s="4" t="s">
        <v>7</v>
      </c>
      <c r="H131" s="4" t="s">
        <v>262</v>
      </c>
    </row>
    <row r="132">
      <c r="A132" s="3" t="s">
        <v>263</v>
      </c>
      <c r="B132" s="4" t="s">
        <v>73</v>
      </c>
      <c r="C132" s="4">
        <v>21.0</v>
      </c>
      <c r="D132" s="4" t="s">
        <v>73</v>
      </c>
      <c r="E132" s="4">
        <v>21.0</v>
      </c>
      <c r="F132" s="4" t="s">
        <v>6</v>
      </c>
      <c r="G132" s="4" t="s">
        <v>7</v>
      </c>
      <c r="H132" s="4" t="s">
        <v>264</v>
      </c>
    </row>
    <row r="133">
      <c r="A133" s="3" t="s">
        <v>263</v>
      </c>
      <c r="B133" s="4" t="s">
        <v>5</v>
      </c>
      <c r="C133" s="4">
        <v>1.0</v>
      </c>
      <c r="D133" s="4" t="s">
        <v>5</v>
      </c>
      <c r="E133" s="4">
        <v>1.0</v>
      </c>
      <c r="F133" s="4" t="s">
        <v>6</v>
      </c>
      <c r="G133" s="4" t="s">
        <v>7</v>
      </c>
      <c r="H133" s="4" t="s">
        <v>265</v>
      </c>
    </row>
    <row r="134">
      <c r="A134" s="3" t="s">
        <v>263</v>
      </c>
      <c r="B134" s="4" t="s">
        <v>266</v>
      </c>
      <c r="C134" s="4">
        <v>3.800444E7</v>
      </c>
      <c r="D134" s="4" t="s">
        <v>266</v>
      </c>
      <c r="E134" s="4">
        <v>3.800444E7</v>
      </c>
      <c r="F134" s="4" t="s">
        <v>6</v>
      </c>
      <c r="G134" s="4" t="s">
        <v>7</v>
      </c>
      <c r="H134" s="4" t="s">
        <v>267</v>
      </c>
    </row>
    <row r="135">
      <c r="A135" s="3" t="s">
        <v>263</v>
      </c>
      <c r="B135" s="4" t="s">
        <v>268</v>
      </c>
      <c r="C135" s="8">
        <v>43466.0</v>
      </c>
      <c r="D135" s="4" t="s">
        <v>268</v>
      </c>
      <c r="E135" s="8">
        <v>43466.0</v>
      </c>
      <c r="F135" s="4" t="s">
        <v>6</v>
      </c>
      <c r="G135" s="4" t="s">
        <v>60</v>
      </c>
      <c r="H135" s="4" t="s">
        <v>269</v>
      </c>
    </row>
    <row r="136">
      <c r="A136" s="3" t="s">
        <v>263</v>
      </c>
      <c r="B136" s="4" t="s">
        <v>270</v>
      </c>
      <c r="C136" s="9">
        <v>43466.5</v>
      </c>
      <c r="D136" s="4" t="s">
        <v>270</v>
      </c>
      <c r="E136" s="10">
        <v>43481.520833333336</v>
      </c>
      <c r="F136" s="4" t="s">
        <v>15</v>
      </c>
      <c r="G136" s="4" t="s">
        <v>20</v>
      </c>
      <c r="H136" s="4" t="s">
        <v>271</v>
      </c>
    </row>
    <row r="137">
      <c r="A137" s="3" t="s">
        <v>263</v>
      </c>
      <c r="B137" s="4" t="s">
        <v>272</v>
      </c>
      <c r="C137" s="8">
        <v>43466.0</v>
      </c>
      <c r="D137" s="4" t="s">
        <v>272</v>
      </c>
      <c r="E137" s="8">
        <v>43466.0</v>
      </c>
      <c r="F137" s="4" t="s">
        <v>6</v>
      </c>
      <c r="G137" s="4" t="s">
        <v>60</v>
      </c>
      <c r="H137" s="4" t="s">
        <v>273</v>
      </c>
    </row>
    <row r="138">
      <c r="A138" s="3" t="s">
        <v>263</v>
      </c>
      <c r="B138" s="4" t="s">
        <v>274</v>
      </c>
      <c r="C138" s="9">
        <v>43466.520833333336</v>
      </c>
      <c r="D138" s="4" t="s">
        <v>274</v>
      </c>
      <c r="E138" s="10">
        <v>43481.041666666664</v>
      </c>
      <c r="F138" s="4" t="s">
        <v>15</v>
      </c>
      <c r="G138" s="4" t="s">
        <v>20</v>
      </c>
      <c r="H138" s="4" t="s">
        <v>275</v>
      </c>
    </row>
    <row r="139">
      <c r="A139" s="3" t="s">
        <v>263</v>
      </c>
      <c r="B139" s="4" t="s">
        <v>276</v>
      </c>
      <c r="C139" s="4">
        <v>4.4818519E7</v>
      </c>
      <c r="D139" s="4" t="s">
        <v>276</v>
      </c>
      <c r="E139" s="4">
        <v>4.4818519E7</v>
      </c>
      <c r="F139" s="4" t="s">
        <v>6</v>
      </c>
      <c r="G139" s="4" t="s">
        <v>41</v>
      </c>
      <c r="H139" s="4" t="s">
        <v>277</v>
      </c>
    </row>
    <row r="140">
      <c r="A140" s="3" t="s">
        <v>263</v>
      </c>
      <c r="B140" s="4" t="s">
        <v>28</v>
      </c>
      <c r="C140" s="4"/>
      <c r="D140" s="4" t="s">
        <v>28</v>
      </c>
      <c r="E140" s="4"/>
      <c r="F140" s="4" t="s">
        <v>15</v>
      </c>
      <c r="G140" s="4" t="s">
        <v>7</v>
      </c>
      <c r="H140" s="4" t="s">
        <v>278</v>
      </c>
    </row>
    <row r="141">
      <c r="A141" s="3" t="s">
        <v>263</v>
      </c>
      <c r="B141" s="4" t="s">
        <v>30</v>
      </c>
      <c r="C141" s="4"/>
      <c r="D141" s="4" t="s">
        <v>30</v>
      </c>
      <c r="E141" s="4"/>
      <c r="F141" s="4" t="s">
        <v>15</v>
      </c>
      <c r="G141" s="4" t="s">
        <v>7</v>
      </c>
      <c r="H141" s="4" t="s">
        <v>279</v>
      </c>
    </row>
    <row r="142">
      <c r="A142" s="3" t="s">
        <v>263</v>
      </c>
      <c r="B142" s="4" t="s">
        <v>280</v>
      </c>
      <c r="C142" s="4" t="s">
        <v>281</v>
      </c>
      <c r="D142" s="4" t="s">
        <v>280</v>
      </c>
      <c r="E142" s="4" t="s">
        <v>281</v>
      </c>
      <c r="F142" s="4" t="s">
        <v>15</v>
      </c>
      <c r="G142" s="4" t="s">
        <v>282</v>
      </c>
      <c r="H142" s="4" t="s">
        <v>283</v>
      </c>
    </row>
    <row r="143">
      <c r="A143" s="3" t="s">
        <v>263</v>
      </c>
      <c r="B143" s="4" t="s">
        <v>284</v>
      </c>
      <c r="C143" s="4">
        <v>1.0</v>
      </c>
      <c r="D143" s="4" t="s">
        <v>284</v>
      </c>
      <c r="E143" s="4">
        <v>1.0</v>
      </c>
      <c r="F143" s="4" t="s">
        <v>15</v>
      </c>
      <c r="G143" s="4" t="s">
        <v>41</v>
      </c>
      <c r="H143" s="4" t="s">
        <v>208</v>
      </c>
    </row>
    <row r="144">
      <c r="A144" s="3" t="s">
        <v>263</v>
      </c>
      <c r="B144" s="4" t="s">
        <v>285</v>
      </c>
      <c r="C144" s="4">
        <v>581384.0</v>
      </c>
      <c r="D144" s="4" t="s">
        <v>285</v>
      </c>
      <c r="E144" s="4">
        <v>581384.0</v>
      </c>
      <c r="F144" s="4" t="s">
        <v>41</v>
      </c>
      <c r="G144" s="4" t="s">
        <v>15</v>
      </c>
      <c r="H144" s="4" t="s">
        <v>286</v>
      </c>
    </row>
    <row r="145">
      <c r="A145" s="3" t="s">
        <v>263</v>
      </c>
      <c r="B145" s="4" t="s">
        <v>287</v>
      </c>
      <c r="C145" s="4" t="s">
        <v>288</v>
      </c>
      <c r="D145" s="4" t="s">
        <v>287</v>
      </c>
      <c r="E145" s="4" t="s">
        <v>288</v>
      </c>
      <c r="F145" s="4" t="s">
        <v>289</v>
      </c>
      <c r="G145" s="4" t="s">
        <v>15</v>
      </c>
      <c r="H145" s="4" t="s">
        <v>290</v>
      </c>
    </row>
    <row r="146">
      <c r="A146" s="3" t="s">
        <v>263</v>
      </c>
      <c r="B146" s="4" t="s">
        <v>291</v>
      </c>
      <c r="C146" s="4">
        <v>8562.0</v>
      </c>
      <c r="D146" s="4" t="s">
        <v>291</v>
      </c>
      <c r="E146" s="4">
        <v>8562.0</v>
      </c>
      <c r="F146" s="4" t="s">
        <v>41</v>
      </c>
      <c r="G146" s="4" t="s">
        <v>15</v>
      </c>
      <c r="H146" s="4" t="s">
        <v>292</v>
      </c>
    </row>
    <row r="147">
      <c r="A147" s="3" t="s">
        <v>263</v>
      </c>
      <c r="B147" s="4" t="s">
        <v>293</v>
      </c>
      <c r="C147" s="4" t="s">
        <v>294</v>
      </c>
      <c r="D147" s="4" t="s">
        <v>293</v>
      </c>
      <c r="E147" s="4" t="s">
        <v>294</v>
      </c>
      <c r="F147" s="4" t="s">
        <v>289</v>
      </c>
      <c r="G147" s="4" t="s">
        <v>15</v>
      </c>
      <c r="H147" s="4" t="s">
        <v>295</v>
      </c>
    </row>
    <row r="148">
      <c r="A148" s="3" t="s">
        <v>263</v>
      </c>
      <c r="B148" s="4" t="s">
        <v>296</v>
      </c>
      <c r="C148" s="4">
        <v>2.0</v>
      </c>
      <c r="D148" s="4" t="s">
        <v>296</v>
      </c>
      <c r="E148" s="4">
        <v>2.0</v>
      </c>
      <c r="F148" s="4" t="s">
        <v>41</v>
      </c>
      <c r="G148" s="4" t="s">
        <v>15</v>
      </c>
      <c r="H148" s="4" t="s">
        <v>297</v>
      </c>
    </row>
    <row r="149">
      <c r="A149" s="3" t="s">
        <v>298</v>
      </c>
      <c r="B149" s="4" t="s">
        <v>299</v>
      </c>
      <c r="C149" s="4"/>
      <c r="D149" s="4"/>
      <c r="E149" s="4"/>
      <c r="F149" s="4" t="s">
        <v>6</v>
      </c>
      <c r="G149" s="4" t="s">
        <v>7</v>
      </c>
      <c r="H149" s="4" t="s">
        <v>300</v>
      </c>
    </row>
    <row r="150">
      <c r="A150" s="3" t="s">
        <v>298</v>
      </c>
      <c r="B150" s="4" t="s">
        <v>5</v>
      </c>
      <c r="C150" s="4"/>
      <c r="D150" s="4"/>
      <c r="E150" s="4"/>
      <c r="F150" s="4" t="s">
        <v>6</v>
      </c>
      <c r="G150" s="4" t="s">
        <v>7</v>
      </c>
      <c r="H150" s="4" t="s">
        <v>301</v>
      </c>
    </row>
    <row r="151">
      <c r="A151" s="3" t="s">
        <v>298</v>
      </c>
      <c r="B151" s="4" t="s">
        <v>302</v>
      </c>
      <c r="C151" s="4"/>
      <c r="D151" s="4"/>
      <c r="E151" s="4"/>
      <c r="F151" s="4" t="s">
        <v>6</v>
      </c>
      <c r="G151" s="4" t="s">
        <v>7</v>
      </c>
      <c r="H151" s="4" t="s">
        <v>303</v>
      </c>
    </row>
    <row r="152">
      <c r="A152" s="3" t="s">
        <v>298</v>
      </c>
      <c r="B152" s="4" t="s">
        <v>304</v>
      </c>
      <c r="C152" s="4"/>
      <c r="D152" s="4"/>
      <c r="E152" s="4"/>
      <c r="F152" s="4" t="s">
        <v>6</v>
      </c>
      <c r="G152" s="4" t="s">
        <v>60</v>
      </c>
      <c r="H152" s="4" t="s">
        <v>305</v>
      </c>
    </row>
    <row r="153">
      <c r="A153" s="3" t="s">
        <v>298</v>
      </c>
      <c r="B153" s="4" t="s">
        <v>306</v>
      </c>
      <c r="C153" s="4"/>
      <c r="D153" s="4"/>
      <c r="E153" s="4"/>
      <c r="F153" s="4" t="s">
        <v>15</v>
      </c>
      <c r="G153" s="4" t="s">
        <v>20</v>
      </c>
      <c r="H153" s="4" t="s">
        <v>307</v>
      </c>
    </row>
    <row r="154">
      <c r="A154" s="3" t="s">
        <v>298</v>
      </c>
      <c r="B154" s="4" t="s">
        <v>308</v>
      </c>
      <c r="C154" s="4"/>
      <c r="D154" s="4"/>
      <c r="E154" s="4"/>
      <c r="F154" s="4" t="s">
        <v>15</v>
      </c>
      <c r="G154" s="4" t="s">
        <v>60</v>
      </c>
      <c r="H154" s="4" t="s">
        <v>309</v>
      </c>
    </row>
    <row r="155">
      <c r="A155" s="3" t="s">
        <v>298</v>
      </c>
      <c r="B155" s="4" t="s">
        <v>310</v>
      </c>
      <c r="C155" s="4"/>
      <c r="D155" s="4"/>
      <c r="E155" s="4"/>
      <c r="F155" s="4" t="s">
        <v>15</v>
      </c>
      <c r="G155" s="4" t="s">
        <v>20</v>
      </c>
      <c r="H155" s="4" t="s">
        <v>311</v>
      </c>
    </row>
    <row r="156">
      <c r="A156" s="3" t="s">
        <v>298</v>
      </c>
      <c r="B156" s="4" t="s">
        <v>312</v>
      </c>
      <c r="C156" s="4"/>
      <c r="D156" s="4"/>
      <c r="E156" s="4"/>
      <c r="F156" s="4" t="s">
        <v>6</v>
      </c>
      <c r="G156" s="4" t="s">
        <v>7</v>
      </c>
      <c r="H156" s="4" t="s">
        <v>313</v>
      </c>
    </row>
    <row r="157">
      <c r="A157" s="3" t="s">
        <v>298</v>
      </c>
      <c r="B157" s="4" t="s">
        <v>314</v>
      </c>
      <c r="C157" s="4"/>
      <c r="D157" s="4"/>
      <c r="E157" s="4"/>
      <c r="F157" s="4" t="s">
        <v>15</v>
      </c>
      <c r="G157" s="4" t="s">
        <v>35</v>
      </c>
      <c r="H157" s="4" t="s">
        <v>315</v>
      </c>
    </row>
    <row r="158">
      <c r="A158" s="3" t="s">
        <v>298</v>
      </c>
      <c r="B158" s="4" t="s">
        <v>104</v>
      </c>
      <c r="C158" s="4"/>
      <c r="D158" s="4"/>
      <c r="E158" s="4"/>
      <c r="F158" s="4" t="s">
        <v>15</v>
      </c>
      <c r="G158" s="4" t="s">
        <v>7</v>
      </c>
      <c r="H158" s="4" t="s">
        <v>316</v>
      </c>
    </row>
    <row r="159">
      <c r="A159" s="3" t="s">
        <v>298</v>
      </c>
      <c r="B159" s="4" t="s">
        <v>28</v>
      </c>
      <c r="C159" s="4"/>
      <c r="D159" s="4"/>
      <c r="E159" s="4"/>
      <c r="F159" s="4" t="s">
        <v>15</v>
      </c>
      <c r="G159" s="4" t="s">
        <v>7</v>
      </c>
      <c r="H159" s="4" t="s">
        <v>317</v>
      </c>
    </row>
    <row r="160">
      <c r="A160" s="3" t="s">
        <v>298</v>
      </c>
      <c r="B160" s="4" t="s">
        <v>73</v>
      </c>
      <c r="C160" s="4"/>
      <c r="D160" s="4"/>
      <c r="E160" s="4"/>
      <c r="F160" s="4" t="s">
        <v>15</v>
      </c>
      <c r="G160" s="4" t="s">
        <v>7</v>
      </c>
      <c r="H160" s="4" t="s">
        <v>318</v>
      </c>
    </row>
    <row r="161">
      <c r="A161" s="3" t="s">
        <v>298</v>
      </c>
      <c r="B161" s="4" t="s">
        <v>319</v>
      </c>
      <c r="C161" s="4"/>
      <c r="D161" s="4"/>
      <c r="E161" s="4"/>
      <c r="F161" s="4" t="s">
        <v>15</v>
      </c>
      <c r="G161" s="4" t="s">
        <v>35</v>
      </c>
      <c r="H161" s="4" t="s">
        <v>320</v>
      </c>
    </row>
    <row r="162">
      <c r="A162" s="3" t="s">
        <v>298</v>
      </c>
      <c r="B162" s="4" t="s">
        <v>321</v>
      </c>
      <c r="C162" s="4"/>
      <c r="D162" s="4"/>
      <c r="E162" s="4"/>
      <c r="F162" s="4" t="s">
        <v>15</v>
      </c>
      <c r="G162" s="4" t="s">
        <v>7</v>
      </c>
      <c r="H162" s="4" t="s">
        <v>322</v>
      </c>
    </row>
  </sheetData>
  <autoFilter ref="$A$1:$AC$1000"/>
  <hyperlinks>
    <hyperlink r:id="rId1" ref="H7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 customWidth="1" min="3" max="3" width="23.0"/>
    <col customWidth="1" min="4" max="4" width="48.63"/>
  </cols>
  <sheetData>
    <row r="1">
      <c r="A1" s="4" t="s">
        <v>5</v>
      </c>
      <c r="B1" s="4">
        <v>1.0</v>
      </c>
      <c r="C1" s="4" t="s">
        <v>5</v>
      </c>
      <c r="D1" t="str">
        <f t="shared" ref="D1:D35" si="1">CONCATENATE("&lt;",A1,"&gt;",B1,"&lt;/",C1,"&gt;")</f>
        <v>&lt;person_id&gt;1&lt;/person_id&gt;</v>
      </c>
    </row>
    <row r="2">
      <c r="A2" s="4" t="s">
        <v>10</v>
      </c>
      <c r="B2" s="4">
        <v>8507.0</v>
      </c>
      <c r="C2" s="4" t="s">
        <v>10</v>
      </c>
      <c r="D2" t="str">
        <f t="shared" si="1"/>
        <v>&lt;gender_concept_id&gt;8507&lt;/gender_concept_id&gt;</v>
      </c>
    </row>
    <row r="3">
      <c r="A3" s="4" t="s">
        <v>12</v>
      </c>
      <c r="B3" s="4">
        <v>2001.0</v>
      </c>
      <c r="C3" s="4" t="s">
        <v>12</v>
      </c>
      <c r="D3" t="str">
        <f t="shared" si="1"/>
        <v>&lt;year_of_birth&gt;2001&lt;/year_of_birth&gt;</v>
      </c>
    </row>
    <row r="4">
      <c r="A4" s="4" t="s">
        <v>14</v>
      </c>
      <c r="B4" s="4">
        <v>6.0</v>
      </c>
      <c r="C4" s="4" t="s">
        <v>14</v>
      </c>
      <c r="D4" t="str">
        <f t="shared" si="1"/>
        <v>&lt;month_of_birth&gt;6&lt;/month_of_birth&gt;</v>
      </c>
    </row>
    <row r="5">
      <c r="A5" s="4" t="s">
        <v>17</v>
      </c>
      <c r="B5" s="4">
        <v>6.0</v>
      </c>
      <c r="C5" s="4" t="s">
        <v>17</v>
      </c>
      <c r="D5" t="str">
        <f t="shared" si="1"/>
        <v>&lt;day_of_birth&gt;6&lt;/day_of_birth&gt;</v>
      </c>
    </row>
    <row r="6">
      <c r="A6" s="4" t="s">
        <v>19</v>
      </c>
      <c r="B6" s="5">
        <v>37048.0</v>
      </c>
      <c r="C6" s="4" t="s">
        <v>19</v>
      </c>
      <c r="D6" t="str">
        <f t="shared" si="1"/>
        <v>&lt;birth_datetime&gt;37048&lt;/birth_datetime&gt;</v>
      </c>
    </row>
    <row r="7">
      <c r="A7" s="4" t="s">
        <v>22</v>
      </c>
      <c r="B7" s="4">
        <v>8516.0</v>
      </c>
      <c r="C7" s="4" t="s">
        <v>22</v>
      </c>
      <c r="D7" t="str">
        <f t="shared" si="1"/>
        <v>&lt;race_concept_id&gt;8516&lt;/race_concept_id&gt;</v>
      </c>
    </row>
    <row r="8">
      <c r="A8" s="4" t="s">
        <v>24</v>
      </c>
      <c r="B8" s="4">
        <v>3.8003564E7</v>
      </c>
      <c r="C8" s="4" t="s">
        <v>24</v>
      </c>
      <c r="D8" t="str">
        <f t="shared" si="1"/>
        <v>&lt;ethnicity_concept_id&gt;38003564&lt;/ethnicity_concept_id&gt;</v>
      </c>
    </row>
    <row r="9">
      <c r="A9" s="4" t="s">
        <v>26</v>
      </c>
      <c r="B9" s="4"/>
      <c r="C9" s="4" t="s">
        <v>26</v>
      </c>
      <c r="D9" t="str">
        <f t="shared" si="1"/>
        <v>&lt;location_id&gt;&lt;/location_id&gt;</v>
      </c>
    </row>
    <row r="10">
      <c r="A10" s="4" t="s">
        <v>28</v>
      </c>
      <c r="B10" s="4"/>
      <c r="C10" s="4" t="s">
        <v>28</v>
      </c>
      <c r="D10" t="str">
        <f t="shared" si="1"/>
        <v>&lt;provider_id&gt;&lt;/provider_id&gt;</v>
      </c>
    </row>
    <row r="11">
      <c r="A11" s="4" t="s">
        <v>30</v>
      </c>
      <c r="B11" s="4"/>
      <c r="C11" s="4" t="s">
        <v>30</v>
      </c>
      <c r="D11" t="str">
        <f t="shared" si="1"/>
        <v>&lt;care_site_id&gt;&lt;/care_site_id&gt;</v>
      </c>
    </row>
    <row r="12">
      <c r="A12" s="4" t="s">
        <v>32</v>
      </c>
      <c r="B12" s="4" t="s">
        <v>33</v>
      </c>
      <c r="C12" s="4" t="s">
        <v>32</v>
      </c>
      <c r="D12" t="str">
        <f t="shared" si="1"/>
        <v>&lt;person_source_value&gt;john&lt;/person_source_value&gt;</v>
      </c>
    </row>
    <row r="13">
      <c r="A13" s="4" t="s">
        <v>37</v>
      </c>
      <c r="B13" s="4" t="s">
        <v>38</v>
      </c>
      <c r="C13" s="4" t="s">
        <v>37</v>
      </c>
      <c r="D13" t="str">
        <f t="shared" si="1"/>
        <v>&lt;gender_source_value&gt;male&lt;/gender_source_value&gt;</v>
      </c>
    </row>
    <row r="14">
      <c r="A14" s="4" t="s">
        <v>40</v>
      </c>
      <c r="B14" s="4">
        <v>1.0</v>
      </c>
      <c r="C14" s="4" t="s">
        <v>40</v>
      </c>
      <c r="D14" t="str">
        <f t="shared" si="1"/>
        <v>&lt;gender_source_concept_id&gt;1&lt;/gender_source_concept_id&gt;</v>
      </c>
    </row>
    <row r="15">
      <c r="A15" s="4" t="s">
        <v>43</v>
      </c>
      <c r="B15" s="4" t="s">
        <v>44</v>
      </c>
      <c r="C15" s="4" t="s">
        <v>43</v>
      </c>
      <c r="D15" t="str">
        <f t="shared" si="1"/>
        <v>&lt;race_source_value&gt;White&lt;/race_source_value&gt;</v>
      </c>
    </row>
    <row r="16">
      <c r="A16" s="4" t="s">
        <v>46</v>
      </c>
      <c r="B16" s="4">
        <v>5.0</v>
      </c>
      <c r="C16" s="4" t="s">
        <v>46</v>
      </c>
      <c r="D16" t="str">
        <f t="shared" si="1"/>
        <v>&lt;race_source_concept_id&gt;5&lt;/race_source_concept_id&gt;</v>
      </c>
    </row>
    <row r="17">
      <c r="A17" s="4" t="s">
        <v>48</v>
      </c>
      <c r="B17" s="4" t="s">
        <v>49</v>
      </c>
      <c r="C17" s="4" t="s">
        <v>48</v>
      </c>
      <c r="D17" t="str">
        <f t="shared" si="1"/>
        <v>&lt;ethnicity_source_value&gt;Not Hispanic or Latino&lt;/ethnicity_source_value&gt;</v>
      </c>
    </row>
    <row r="18">
      <c r="A18" s="4" t="s">
        <v>51</v>
      </c>
      <c r="B18" s="4">
        <v>2.0</v>
      </c>
      <c r="C18" s="4" t="s">
        <v>51</v>
      </c>
      <c r="D18" t="str">
        <f t="shared" si="1"/>
        <v>&lt;ethnicity_source_concept_id&gt;2&lt;/ethnicity_source_concept_id&gt;</v>
      </c>
    </row>
    <row r="19">
      <c r="A19" s="4" t="s">
        <v>73</v>
      </c>
      <c r="B19" s="4">
        <v>21.0</v>
      </c>
      <c r="C19" s="4" t="s">
        <v>73</v>
      </c>
      <c r="D19" t="str">
        <f t="shared" si="1"/>
        <v>&lt;visit_occurrence_id&gt;21&lt;/visit_occurrence_id&gt;</v>
      </c>
    </row>
    <row r="20">
      <c r="A20" s="4" t="s">
        <v>5</v>
      </c>
      <c r="B20" s="4">
        <v>1.0</v>
      </c>
      <c r="C20" s="4" t="s">
        <v>5</v>
      </c>
      <c r="D20" t="str">
        <f t="shared" si="1"/>
        <v>&lt;person_id&gt;1&lt;/person_id&gt;</v>
      </c>
    </row>
    <row r="21">
      <c r="A21" s="4" t="s">
        <v>266</v>
      </c>
      <c r="B21" s="4">
        <v>3.800444E7</v>
      </c>
      <c r="C21" s="4" t="s">
        <v>266</v>
      </c>
      <c r="D21" t="str">
        <f t="shared" si="1"/>
        <v>&lt;visit_concept_id&gt;38004440&lt;/visit_concept_id&gt;</v>
      </c>
    </row>
    <row r="22">
      <c r="A22" s="4" t="s">
        <v>268</v>
      </c>
      <c r="B22" s="8">
        <v>43466.0</v>
      </c>
      <c r="C22" s="4" t="s">
        <v>268</v>
      </c>
      <c r="D22" t="str">
        <f t="shared" si="1"/>
        <v>&lt;visit_start_date&gt;43466&lt;/visit_start_date&gt;</v>
      </c>
    </row>
    <row r="23">
      <c r="A23" s="4" t="s">
        <v>270</v>
      </c>
      <c r="B23" s="9">
        <v>43466.5</v>
      </c>
      <c r="C23" s="4" t="s">
        <v>270</v>
      </c>
      <c r="D23" t="str">
        <f t="shared" si="1"/>
        <v>&lt;visit_start_datetime&gt;43466.5&lt;/visit_start_datetime&gt;</v>
      </c>
    </row>
    <row r="24">
      <c r="A24" s="4" t="s">
        <v>272</v>
      </c>
      <c r="B24" s="8">
        <v>43466.0</v>
      </c>
      <c r="C24" s="4" t="s">
        <v>272</v>
      </c>
      <c r="D24" t="str">
        <f t="shared" si="1"/>
        <v>&lt;visit_end_date&gt;43466&lt;/visit_end_date&gt;</v>
      </c>
    </row>
    <row r="25">
      <c r="A25" s="4" t="s">
        <v>274</v>
      </c>
      <c r="B25" s="9">
        <v>43466.520833333336</v>
      </c>
      <c r="C25" s="4" t="s">
        <v>274</v>
      </c>
      <c r="D25" t="str">
        <f t="shared" si="1"/>
        <v>&lt;visit_end_datetime&gt;43466.5208333333&lt;/visit_end_datetime&gt;</v>
      </c>
    </row>
    <row r="26">
      <c r="A26" s="4" t="s">
        <v>276</v>
      </c>
      <c r="B26" s="4">
        <v>4.4818519E7</v>
      </c>
      <c r="C26" s="4" t="s">
        <v>276</v>
      </c>
      <c r="D26" t="str">
        <f t="shared" si="1"/>
        <v>&lt;visit_type_concept_id&gt;44818519&lt;/visit_type_concept_id&gt;</v>
      </c>
    </row>
    <row r="27">
      <c r="A27" s="4" t="s">
        <v>28</v>
      </c>
      <c r="B27" s="4"/>
      <c r="C27" s="4" t="s">
        <v>28</v>
      </c>
      <c r="D27" t="str">
        <f t="shared" si="1"/>
        <v>&lt;provider_id&gt;&lt;/provider_id&gt;</v>
      </c>
    </row>
    <row r="28">
      <c r="A28" s="4" t="s">
        <v>30</v>
      </c>
      <c r="B28" s="4"/>
      <c r="C28" s="4" t="s">
        <v>30</v>
      </c>
      <c r="D28" t="str">
        <f t="shared" si="1"/>
        <v>&lt;care_site_id&gt;&lt;/care_site_id&gt;</v>
      </c>
    </row>
    <row r="29">
      <c r="A29" s="4" t="s">
        <v>280</v>
      </c>
      <c r="B29" s="4" t="s">
        <v>281</v>
      </c>
      <c r="C29" s="4" t="s">
        <v>280</v>
      </c>
      <c r="D29" t="str">
        <f t="shared" si="1"/>
        <v>&lt;visit_source_value&gt;Respite Care&lt;/visit_source_value&gt;</v>
      </c>
    </row>
    <row r="30">
      <c r="A30" s="4" t="s">
        <v>284</v>
      </c>
      <c r="B30" s="4">
        <v>1.0</v>
      </c>
      <c r="C30" s="4" t="s">
        <v>284</v>
      </c>
      <c r="D30" t="str">
        <f t="shared" si="1"/>
        <v>&lt;visit_source_concept_id&gt;1&lt;/visit_source_concept_id&gt;</v>
      </c>
    </row>
    <row r="31">
      <c r="A31" s="4" t="s">
        <v>285</v>
      </c>
      <c r="B31" s="4">
        <v>581384.0</v>
      </c>
      <c r="C31" s="4" t="s">
        <v>285</v>
      </c>
      <c r="D31" t="str">
        <f t="shared" si="1"/>
        <v>&lt;admitting_source_concept_id&gt;581384&lt;/admitting_source_concept_id&gt;</v>
      </c>
    </row>
    <row r="32">
      <c r="A32" s="4" t="s">
        <v>287</v>
      </c>
      <c r="B32" s="4" t="s">
        <v>288</v>
      </c>
      <c r="C32" s="4" t="s">
        <v>287</v>
      </c>
      <c r="D32" t="str">
        <f t="shared" si="1"/>
        <v>&lt;admitting_source_value&gt;Inpatient Nursery&lt;/admitting_source_value&gt;</v>
      </c>
    </row>
    <row r="33">
      <c r="A33" s="4" t="s">
        <v>291</v>
      </c>
      <c r="B33" s="4">
        <v>8562.0</v>
      </c>
      <c r="C33" s="4" t="s">
        <v>291</v>
      </c>
      <c r="D33" t="str">
        <f t="shared" si="1"/>
        <v>&lt;discharge_to_concept_id&gt;8562&lt;/discharge_to_concept_id&gt;</v>
      </c>
    </row>
    <row r="34">
      <c r="A34" s="4" t="s">
        <v>293</v>
      </c>
      <c r="B34" s="4" t="s">
        <v>294</v>
      </c>
      <c r="C34" s="4" t="s">
        <v>293</v>
      </c>
      <c r="D34" t="str">
        <f t="shared" si="1"/>
        <v>&lt;discharge_to_source_value&gt;Pharmacy&lt;/discharge_to_source_value&gt;</v>
      </c>
    </row>
    <row r="35">
      <c r="A35" s="4" t="s">
        <v>296</v>
      </c>
      <c r="B35" s="4">
        <v>2.0</v>
      </c>
      <c r="C35" s="4" t="s">
        <v>296</v>
      </c>
      <c r="D35" t="str">
        <f t="shared" si="1"/>
        <v>&lt;preceding_visit_occurrence_id&gt;2&lt;/preceding_visit_occurrence_id&gt;</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75"/>
    <col customWidth="1" min="2" max="2" width="17.88"/>
    <col customWidth="1" min="3" max="3" width="18.38"/>
    <col customWidth="1" min="4" max="4" width="1602.88"/>
    <col customWidth="1" min="26" max="26" width="0.38"/>
  </cols>
  <sheetData>
    <row r="1">
      <c r="A1" s="1" t="s">
        <v>323</v>
      </c>
      <c r="B1" s="1" t="s">
        <v>324</v>
      </c>
      <c r="C1" s="1" t="s">
        <v>325</v>
      </c>
      <c r="D1" s="1" t="s">
        <v>326</v>
      </c>
    </row>
    <row r="2">
      <c r="A2" s="3" t="s">
        <v>327</v>
      </c>
      <c r="B2" s="3" t="s">
        <v>328</v>
      </c>
      <c r="D2" s="3" t="s">
        <v>329</v>
      </c>
    </row>
    <row r="3">
      <c r="A3" s="11" t="s">
        <v>330</v>
      </c>
      <c r="B3" s="3" t="s">
        <v>331</v>
      </c>
      <c r="C3" s="3" t="s">
        <v>332</v>
      </c>
      <c r="D3" s="3" t="s">
        <v>333</v>
      </c>
    </row>
    <row r="4">
      <c r="A4" s="3" t="s">
        <v>334</v>
      </c>
      <c r="B4" s="3" t="s">
        <v>331</v>
      </c>
      <c r="C4" s="3" t="s">
        <v>335</v>
      </c>
      <c r="D4" s="3" t="s">
        <v>336</v>
      </c>
    </row>
    <row r="5">
      <c r="A5" s="3" t="s">
        <v>337</v>
      </c>
      <c r="B5" s="3" t="s">
        <v>331</v>
      </c>
      <c r="C5" s="3" t="s">
        <v>338</v>
      </c>
      <c r="D5" s="3" t="s">
        <v>339</v>
      </c>
    </row>
    <row r="6">
      <c r="A6" s="3" t="s">
        <v>340</v>
      </c>
      <c r="B6" s="3" t="s">
        <v>331</v>
      </c>
      <c r="C6" s="3" t="s">
        <v>341</v>
      </c>
      <c r="D6" s="3" t="s">
        <v>342</v>
      </c>
    </row>
    <row r="7">
      <c r="A7" s="3" t="s">
        <v>343</v>
      </c>
      <c r="B7" s="3" t="s">
        <v>331</v>
      </c>
      <c r="C7" s="3" t="s">
        <v>344</v>
      </c>
      <c r="D7" s="3" t="s">
        <v>345</v>
      </c>
    </row>
    <row r="8">
      <c r="A8" s="3" t="s">
        <v>346</v>
      </c>
      <c r="B8" s="3" t="s">
        <v>328</v>
      </c>
      <c r="C8" s="3" t="s">
        <v>347</v>
      </c>
      <c r="D8" s="3" t="s">
        <v>348</v>
      </c>
    </row>
    <row r="9">
      <c r="A9" s="3" t="s">
        <v>349</v>
      </c>
      <c r="B9" s="3" t="s">
        <v>328</v>
      </c>
      <c r="C9" s="3" t="s">
        <v>350</v>
      </c>
      <c r="D9" s="3" t="s">
        <v>351</v>
      </c>
    </row>
    <row r="10">
      <c r="A10" s="3" t="s">
        <v>352</v>
      </c>
      <c r="B10" s="3" t="s">
        <v>328</v>
      </c>
      <c r="C10" s="3" t="s">
        <v>350</v>
      </c>
      <c r="D10" s="3" t="s">
        <v>353</v>
      </c>
    </row>
    <row r="11">
      <c r="A11" s="3" t="s">
        <v>354</v>
      </c>
      <c r="B11" s="3" t="s">
        <v>328</v>
      </c>
      <c r="C11" s="3" t="s">
        <v>355</v>
      </c>
      <c r="D11" s="3" t="s">
        <v>356</v>
      </c>
    </row>
    <row r="12">
      <c r="A12" s="3" t="s">
        <v>357</v>
      </c>
      <c r="B12" s="3" t="s">
        <v>331</v>
      </c>
      <c r="C12" s="3" t="s">
        <v>358</v>
      </c>
      <c r="D12" s="3" t="s">
        <v>359</v>
      </c>
    </row>
    <row r="13">
      <c r="A13" s="12" t="s">
        <v>360</v>
      </c>
      <c r="B13" s="1" t="s">
        <v>328</v>
      </c>
      <c r="C13" s="1" t="s">
        <v>361</v>
      </c>
      <c r="D13" s="1" t="s">
        <v>362</v>
      </c>
      <c r="E13" s="13"/>
      <c r="F13" s="13"/>
      <c r="G13" s="13"/>
      <c r="H13" s="13"/>
      <c r="I13" s="13"/>
      <c r="J13" s="13"/>
      <c r="K13" s="13"/>
      <c r="L13" s="13"/>
      <c r="M13" s="13"/>
      <c r="N13" s="13"/>
      <c r="O13" s="13"/>
      <c r="P13" s="13"/>
      <c r="Q13" s="13"/>
      <c r="R13" s="13"/>
      <c r="S13" s="13"/>
      <c r="T13" s="13"/>
      <c r="U13" s="13"/>
      <c r="V13" s="13"/>
      <c r="W13" s="13"/>
      <c r="X13" s="13"/>
      <c r="Y13" s="13"/>
      <c r="Z13" s="13"/>
    </row>
    <row r="14">
      <c r="A14" s="3" t="s">
        <v>363</v>
      </c>
      <c r="B14" s="3" t="s">
        <v>328</v>
      </c>
      <c r="C14" s="3" t="s">
        <v>364</v>
      </c>
      <c r="D14" s="3" t="s">
        <v>365</v>
      </c>
    </row>
    <row r="15">
      <c r="A15" s="3" t="s">
        <v>366</v>
      </c>
      <c r="B15" s="3" t="s">
        <v>331</v>
      </c>
      <c r="C15" s="3" t="s">
        <v>341</v>
      </c>
      <c r="D15" s="3" t="s">
        <v>367</v>
      </c>
    </row>
    <row r="16">
      <c r="A16" s="3" t="s">
        <v>368</v>
      </c>
      <c r="B16" s="3" t="s">
        <v>331</v>
      </c>
      <c r="C16" s="3" t="s">
        <v>60</v>
      </c>
      <c r="D16" s="3" t="s">
        <v>369</v>
      </c>
    </row>
    <row r="17">
      <c r="A17" s="3" t="s">
        <v>370</v>
      </c>
      <c r="B17" s="3" t="s">
        <v>331</v>
      </c>
      <c r="C17" s="3" t="s">
        <v>371</v>
      </c>
      <c r="D17" s="3" t="s">
        <v>372</v>
      </c>
    </row>
    <row r="18">
      <c r="A18" s="3" t="s">
        <v>373</v>
      </c>
      <c r="B18" s="3" t="s">
        <v>328</v>
      </c>
      <c r="C18" s="3" t="s">
        <v>374</v>
      </c>
      <c r="D18" s="3" t="s">
        <v>375</v>
      </c>
    </row>
    <row r="19">
      <c r="A19" s="3" t="s">
        <v>376</v>
      </c>
      <c r="B19" s="3" t="s">
        <v>331</v>
      </c>
      <c r="C19" s="3" t="s">
        <v>377</v>
      </c>
      <c r="D19" s="3" t="s">
        <v>378</v>
      </c>
    </row>
    <row r="20">
      <c r="A20" s="3" t="s">
        <v>379</v>
      </c>
      <c r="B20" s="3" t="s">
        <v>331</v>
      </c>
      <c r="C20" s="3" t="s">
        <v>380</v>
      </c>
      <c r="D20" s="3" t="s">
        <v>381</v>
      </c>
    </row>
    <row r="21">
      <c r="A21" s="3" t="s">
        <v>382</v>
      </c>
      <c r="B21" s="3" t="s">
        <v>328</v>
      </c>
      <c r="C21" s="3" t="s">
        <v>383</v>
      </c>
      <c r="D21" s="3" t="s">
        <v>384</v>
      </c>
    </row>
    <row r="22">
      <c r="A22" s="3" t="s">
        <v>385</v>
      </c>
      <c r="B22" s="3" t="s">
        <v>328</v>
      </c>
      <c r="C22" s="3" t="s">
        <v>386</v>
      </c>
      <c r="D22" s="3" t="s">
        <v>387</v>
      </c>
    </row>
    <row r="23">
      <c r="A23" s="14" t="s">
        <v>388</v>
      </c>
      <c r="B23" s="3" t="s">
        <v>331</v>
      </c>
      <c r="C23" s="3" t="s">
        <v>389</v>
      </c>
      <c r="D23" s="3" t="s">
        <v>390</v>
      </c>
    </row>
    <row r="24">
      <c r="A24" s="3" t="s">
        <v>391</v>
      </c>
      <c r="B24" s="3" t="s">
        <v>328</v>
      </c>
      <c r="C24" s="3" t="s">
        <v>350</v>
      </c>
      <c r="D24" s="3" t="s">
        <v>392</v>
      </c>
    </row>
    <row r="25">
      <c r="A25" s="3" t="s">
        <v>393</v>
      </c>
      <c r="B25" s="3" t="s">
        <v>328</v>
      </c>
      <c r="C25" s="3" t="s">
        <v>350</v>
      </c>
      <c r="D25" s="3" t="s">
        <v>394</v>
      </c>
    </row>
    <row r="26">
      <c r="A26" s="3" t="s">
        <v>395</v>
      </c>
      <c r="B26" s="3" t="s">
        <v>328</v>
      </c>
      <c r="C26" s="3" t="s">
        <v>377</v>
      </c>
      <c r="D26" s="3" t="s">
        <v>396</v>
      </c>
    </row>
    <row r="27">
      <c r="A27" s="14" t="s">
        <v>397</v>
      </c>
      <c r="B27" s="3" t="s">
        <v>331</v>
      </c>
      <c r="C27" s="3" t="s">
        <v>361</v>
      </c>
      <c r="D27" s="3" t="s">
        <v>398</v>
      </c>
    </row>
    <row r="28">
      <c r="A28" s="3" t="s">
        <v>399</v>
      </c>
      <c r="B28" s="3" t="s">
        <v>328</v>
      </c>
      <c r="C28" s="3" t="s">
        <v>364</v>
      </c>
      <c r="D28" s="3" t="s">
        <v>400</v>
      </c>
    </row>
    <row r="29">
      <c r="A29" s="3" t="s">
        <v>401</v>
      </c>
      <c r="B29" s="3" t="s">
        <v>331</v>
      </c>
      <c r="C29" s="3" t="s">
        <v>374</v>
      </c>
      <c r="D29" s="3" t="s">
        <v>402</v>
      </c>
    </row>
    <row r="30">
      <c r="A30" s="3" t="s">
        <v>403</v>
      </c>
      <c r="B30" s="3" t="s">
        <v>331</v>
      </c>
      <c r="C30" s="3" t="s">
        <v>341</v>
      </c>
      <c r="D30" s="3" t="s">
        <v>404</v>
      </c>
    </row>
    <row r="31">
      <c r="A31" s="3" t="s">
        <v>405</v>
      </c>
      <c r="B31" s="3" t="s">
        <v>331</v>
      </c>
      <c r="C31" s="3" t="s">
        <v>406</v>
      </c>
      <c r="D31" s="3" t="s">
        <v>407</v>
      </c>
    </row>
    <row r="32">
      <c r="A32" s="3" t="s">
        <v>408</v>
      </c>
      <c r="B32" s="3" t="s">
        <v>331</v>
      </c>
      <c r="C32" s="3" t="s">
        <v>409</v>
      </c>
      <c r="D32" s="3" t="s">
        <v>410</v>
      </c>
    </row>
    <row r="33">
      <c r="A33" s="3" t="s">
        <v>411</v>
      </c>
      <c r="B33" s="3" t="s">
        <v>331</v>
      </c>
      <c r="C33" s="3" t="s">
        <v>386</v>
      </c>
      <c r="D33" s="3" t="s">
        <v>412</v>
      </c>
    </row>
    <row r="34">
      <c r="A34" s="14" t="s">
        <v>413</v>
      </c>
      <c r="B34" s="3" t="s">
        <v>331</v>
      </c>
      <c r="C34" s="3" t="s">
        <v>389</v>
      </c>
      <c r="D34" s="3" t="s">
        <v>390</v>
      </c>
    </row>
    <row r="35">
      <c r="A35" s="3" t="s">
        <v>414</v>
      </c>
      <c r="B35" s="3" t="s">
        <v>328</v>
      </c>
      <c r="C35" s="3" t="s">
        <v>350</v>
      </c>
      <c r="D35" s="3" t="s">
        <v>392</v>
      </c>
    </row>
    <row r="36">
      <c r="A36" s="3" t="s">
        <v>415</v>
      </c>
      <c r="B36" s="3" t="s">
        <v>328</v>
      </c>
      <c r="C36" s="3" t="s">
        <v>350</v>
      </c>
      <c r="D36" s="3" t="s">
        <v>394</v>
      </c>
    </row>
    <row r="37">
      <c r="A37" s="3" t="s">
        <v>416</v>
      </c>
      <c r="B37" s="3" t="s">
        <v>417</v>
      </c>
      <c r="C37" s="3" t="s">
        <v>377</v>
      </c>
      <c r="D37" s="3" t="s">
        <v>418</v>
      </c>
    </row>
    <row r="38">
      <c r="A38" s="3" t="s">
        <v>419</v>
      </c>
      <c r="B38" s="3" t="s">
        <v>331</v>
      </c>
      <c r="C38" s="3" t="s">
        <v>377</v>
      </c>
      <c r="D38" s="3" t="s">
        <v>420</v>
      </c>
    </row>
    <row r="39">
      <c r="A39" s="3" t="s">
        <v>421</v>
      </c>
      <c r="B39" s="3" t="s">
        <v>331</v>
      </c>
      <c r="C39" s="3" t="s">
        <v>377</v>
      </c>
      <c r="D39" s="3" t="s">
        <v>422</v>
      </c>
    </row>
    <row r="40">
      <c r="A40" s="3" t="s">
        <v>423</v>
      </c>
      <c r="B40" s="3" t="s">
        <v>328</v>
      </c>
      <c r="C40" s="3" t="s">
        <v>386</v>
      </c>
      <c r="D40" s="3" t="s">
        <v>424</v>
      </c>
    </row>
    <row r="41">
      <c r="A41" s="14" t="s">
        <v>425</v>
      </c>
      <c r="B41" s="3" t="s">
        <v>331</v>
      </c>
      <c r="C41" s="3" t="s">
        <v>389</v>
      </c>
      <c r="D41" s="3" t="s">
        <v>390</v>
      </c>
    </row>
    <row r="42">
      <c r="A42" s="3" t="s">
        <v>426</v>
      </c>
      <c r="B42" s="3" t="s">
        <v>328</v>
      </c>
      <c r="C42" s="3" t="s">
        <v>350</v>
      </c>
      <c r="D42" s="3" t="s">
        <v>392</v>
      </c>
    </row>
    <row r="43">
      <c r="A43" s="3" t="s">
        <v>427</v>
      </c>
      <c r="B43" s="3" t="s">
        <v>328</v>
      </c>
      <c r="C43" s="3" t="s">
        <v>350</v>
      </c>
      <c r="D43" s="3" t="s">
        <v>394</v>
      </c>
    </row>
    <row r="44">
      <c r="A44" s="3" t="s">
        <v>428</v>
      </c>
      <c r="B44" s="3" t="s">
        <v>417</v>
      </c>
      <c r="C44" s="3" t="s">
        <v>377</v>
      </c>
      <c r="D44" s="3" t="s">
        <v>429</v>
      </c>
    </row>
    <row r="45">
      <c r="A45" s="3" t="s">
        <v>430</v>
      </c>
      <c r="B45" s="3" t="s">
        <v>331</v>
      </c>
      <c r="C45" s="3" t="s">
        <v>358</v>
      </c>
      <c r="D45" s="3" t="s">
        <v>431</v>
      </c>
    </row>
    <row r="46">
      <c r="A46" s="3" t="s">
        <v>432</v>
      </c>
      <c r="B46" s="3" t="s">
        <v>328</v>
      </c>
      <c r="C46" s="3" t="s">
        <v>433</v>
      </c>
      <c r="D46" s="3" t="s">
        <v>434</v>
      </c>
    </row>
    <row r="47">
      <c r="A47" s="3" t="s">
        <v>435</v>
      </c>
      <c r="B47" s="3" t="s">
        <v>331</v>
      </c>
      <c r="C47" s="3" t="s">
        <v>406</v>
      </c>
      <c r="D47" s="3" t="s">
        <v>436</v>
      </c>
    </row>
    <row r="48">
      <c r="A48" s="3" t="s">
        <v>437</v>
      </c>
      <c r="B48" s="3" t="s">
        <v>328</v>
      </c>
      <c r="C48" s="3" t="s">
        <v>386</v>
      </c>
      <c r="D48" s="3" t="s">
        <v>438</v>
      </c>
    </row>
    <row r="49">
      <c r="A49" s="14" t="s">
        <v>439</v>
      </c>
      <c r="B49" s="3" t="s">
        <v>331</v>
      </c>
      <c r="C49" s="3" t="s">
        <v>389</v>
      </c>
      <c r="D49" s="3" t="s">
        <v>390</v>
      </c>
    </row>
    <row r="50">
      <c r="A50" s="3" t="s">
        <v>440</v>
      </c>
      <c r="B50" s="3" t="s">
        <v>328</v>
      </c>
      <c r="C50" s="3" t="s">
        <v>350</v>
      </c>
      <c r="D50" s="3" t="s">
        <v>392</v>
      </c>
    </row>
    <row r="51">
      <c r="A51" s="3" t="s">
        <v>441</v>
      </c>
      <c r="B51" s="3" t="s">
        <v>328</v>
      </c>
      <c r="C51" s="3" t="s">
        <v>350</v>
      </c>
      <c r="D51" s="3" t="s">
        <v>394</v>
      </c>
    </row>
    <row r="52">
      <c r="A52" s="3" t="s">
        <v>442</v>
      </c>
      <c r="B52" s="3" t="s">
        <v>417</v>
      </c>
      <c r="C52" s="3" t="s">
        <v>433</v>
      </c>
      <c r="D52" s="3" t="s">
        <v>443</v>
      </c>
    </row>
    <row r="53">
      <c r="A53" s="3" t="s">
        <v>444</v>
      </c>
      <c r="B53" s="3" t="s">
        <v>417</v>
      </c>
      <c r="C53" s="3" t="s">
        <v>341</v>
      </c>
      <c r="D53" s="3" t="s">
        <v>445</v>
      </c>
    </row>
    <row r="54">
      <c r="A54" s="3" t="s">
        <v>446</v>
      </c>
      <c r="B54" s="3" t="s">
        <v>328</v>
      </c>
      <c r="D54" s="3" t="s">
        <v>447</v>
      </c>
    </row>
    <row r="55">
      <c r="A55" s="14" t="s">
        <v>448</v>
      </c>
      <c r="B55" s="3" t="s">
        <v>331</v>
      </c>
      <c r="C55" s="3" t="s">
        <v>332</v>
      </c>
      <c r="D55" s="3" t="s">
        <v>333</v>
      </c>
    </row>
    <row r="56">
      <c r="A56" s="3" t="s">
        <v>449</v>
      </c>
      <c r="B56" s="3" t="s">
        <v>331</v>
      </c>
      <c r="C56" s="3" t="s">
        <v>335</v>
      </c>
      <c r="D56" s="3" t="s">
        <v>336</v>
      </c>
    </row>
    <row r="57">
      <c r="A57" s="3" t="s">
        <v>450</v>
      </c>
      <c r="B57" s="3" t="s">
        <v>331</v>
      </c>
      <c r="C57" s="3" t="s">
        <v>338</v>
      </c>
      <c r="D57" s="3" t="s">
        <v>339</v>
      </c>
    </row>
    <row r="58">
      <c r="A58" s="3" t="s">
        <v>451</v>
      </c>
      <c r="B58" s="3" t="s">
        <v>331</v>
      </c>
      <c r="C58" s="3" t="s">
        <v>341</v>
      </c>
      <c r="D58" s="3" t="s">
        <v>342</v>
      </c>
    </row>
    <row r="59">
      <c r="A59" s="3" t="s">
        <v>452</v>
      </c>
      <c r="B59" s="3" t="s">
        <v>331</v>
      </c>
      <c r="C59" s="3" t="s">
        <v>344</v>
      </c>
      <c r="D59" s="3" t="s">
        <v>345</v>
      </c>
    </row>
    <row r="60">
      <c r="A60" s="3" t="s">
        <v>453</v>
      </c>
      <c r="B60" s="3" t="s">
        <v>328</v>
      </c>
      <c r="C60" s="3" t="s">
        <v>347</v>
      </c>
      <c r="D60" s="3" t="s">
        <v>348</v>
      </c>
    </row>
    <row r="61">
      <c r="A61" s="3" t="s">
        <v>454</v>
      </c>
      <c r="B61" s="3" t="s">
        <v>328</v>
      </c>
      <c r="C61" s="3" t="s">
        <v>350</v>
      </c>
      <c r="D61" s="3" t="s">
        <v>351</v>
      </c>
    </row>
    <row r="62">
      <c r="A62" s="3" t="s">
        <v>455</v>
      </c>
      <c r="B62" s="3" t="s">
        <v>328</v>
      </c>
      <c r="C62" s="3" t="s">
        <v>350</v>
      </c>
      <c r="D62" s="3" t="s">
        <v>353</v>
      </c>
    </row>
    <row r="63">
      <c r="A63" s="3" t="s">
        <v>456</v>
      </c>
      <c r="B63" s="3" t="s">
        <v>328</v>
      </c>
      <c r="C63" s="3" t="s">
        <v>355</v>
      </c>
      <c r="D63" s="3" t="s">
        <v>457</v>
      </c>
    </row>
    <row r="64">
      <c r="A64" s="3" t="s">
        <v>458</v>
      </c>
      <c r="B64" s="3" t="s">
        <v>328</v>
      </c>
      <c r="C64" s="3" t="s">
        <v>459</v>
      </c>
      <c r="D64" s="3" t="s">
        <v>460</v>
      </c>
    </row>
    <row r="65">
      <c r="A65" s="3" t="s">
        <v>461</v>
      </c>
      <c r="B65" s="3" t="s">
        <v>417</v>
      </c>
      <c r="C65" s="3" t="s">
        <v>341</v>
      </c>
      <c r="D65" s="3" t="s">
        <v>462</v>
      </c>
    </row>
    <row r="66">
      <c r="A66" s="3" t="s">
        <v>463</v>
      </c>
      <c r="B66" s="3" t="s">
        <v>328</v>
      </c>
      <c r="C66" s="3" t="s">
        <v>377</v>
      </c>
      <c r="D66" s="3" t="s">
        <v>464</v>
      </c>
    </row>
    <row r="67">
      <c r="A67" s="3" t="s">
        <v>465</v>
      </c>
      <c r="B67" s="3" t="s">
        <v>417</v>
      </c>
      <c r="C67" s="3" t="s">
        <v>377</v>
      </c>
      <c r="D67" s="3" t="s">
        <v>466</v>
      </c>
    </row>
    <row r="68">
      <c r="A68" s="3" t="s">
        <v>467</v>
      </c>
      <c r="B68" s="3" t="s">
        <v>331</v>
      </c>
      <c r="C68" s="3" t="s">
        <v>468</v>
      </c>
      <c r="D68" s="3" t="s">
        <v>469</v>
      </c>
    </row>
    <row r="69">
      <c r="A69" s="3" t="s">
        <v>470</v>
      </c>
      <c r="B69" s="3" t="s">
        <v>331</v>
      </c>
      <c r="C69" s="3" t="s">
        <v>433</v>
      </c>
      <c r="D69" s="3" t="s">
        <v>471</v>
      </c>
    </row>
    <row r="70">
      <c r="A70" s="3" t="s">
        <v>472</v>
      </c>
      <c r="B70" s="3" t="s">
        <v>331</v>
      </c>
      <c r="C70" s="3" t="s">
        <v>473</v>
      </c>
      <c r="D70" s="3" t="s">
        <v>474</v>
      </c>
    </row>
    <row r="71">
      <c r="A71" s="3" t="s">
        <v>475</v>
      </c>
      <c r="B71" s="3" t="s">
        <v>331</v>
      </c>
      <c r="C71" s="3" t="s">
        <v>476</v>
      </c>
      <c r="D71" s="3" t="s">
        <v>477</v>
      </c>
    </row>
    <row r="72">
      <c r="A72" s="3" t="s">
        <v>478</v>
      </c>
      <c r="B72" s="3" t="s">
        <v>328</v>
      </c>
      <c r="C72" s="3" t="s">
        <v>468</v>
      </c>
      <c r="D72" s="3" t="s">
        <v>479</v>
      </c>
    </row>
    <row r="73">
      <c r="A73" s="3" t="s">
        <v>480</v>
      </c>
      <c r="B73" s="3" t="s">
        <v>331</v>
      </c>
      <c r="C73" s="3" t="s">
        <v>481</v>
      </c>
      <c r="D73" s="3" t="s">
        <v>482</v>
      </c>
    </row>
    <row r="74">
      <c r="A74" s="3" t="s">
        <v>483</v>
      </c>
      <c r="B74" s="3" t="s">
        <v>331</v>
      </c>
      <c r="C74" s="3" t="s">
        <v>377</v>
      </c>
      <c r="D74" s="3" t="s">
        <v>484</v>
      </c>
    </row>
    <row r="75">
      <c r="A75" s="3" t="s">
        <v>485</v>
      </c>
      <c r="B75" s="3" t="s">
        <v>331</v>
      </c>
      <c r="C75" s="3" t="s">
        <v>377</v>
      </c>
      <c r="D75" s="3" t="s">
        <v>486</v>
      </c>
    </row>
    <row r="76">
      <c r="A76" s="3" t="s">
        <v>487</v>
      </c>
      <c r="B76" s="3" t="s">
        <v>331</v>
      </c>
      <c r="C76" s="3" t="s">
        <v>389</v>
      </c>
      <c r="D76" s="3" t="s">
        <v>488</v>
      </c>
    </row>
    <row r="77">
      <c r="A77" s="3" t="s">
        <v>489</v>
      </c>
      <c r="B77" s="3" t="s">
        <v>331</v>
      </c>
      <c r="C77" s="3" t="s">
        <v>377</v>
      </c>
      <c r="D77" s="3" t="s">
        <v>490</v>
      </c>
    </row>
    <row r="78">
      <c r="A78" s="3" t="s">
        <v>491</v>
      </c>
      <c r="B78" s="3" t="s">
        <v>331</v>
      </c>
      <c r="C78" s="3" t="s">
        <v>377</v>
      </c>
      <c r="D78" s="3" t="s">
        <v>492</v>
      </c>
    </row>
    <row r="79">
      <c r="A79" s="3" t="s">
        <v>493</v>
      </c>
      <c r="B79" s="3" t="s">
        <v>331</v>
      </c>
      <c r="C79" s="3" t="s">
        <v>406</v>
      </c>
      <c r="D79" s="3" t="s">
        <v>494</v>
      </c>
    </row>
    <row r="80">
      <c r="A80" s="3" t="s">
        <v>495</v>
      </c>
      <c r="B80" s="3" t="s">
        <v>331</v>
      </c>
      <c r="C80" s="3" t="s">
        <v>433</v>
      </c>
      <c r="D80" s="3" t="s">
        <v>496</v>
      </c>
    </row>
    <row r="81">
      <c r="A81" s="3" t="s">
        <v>497</v>
      </c>
      <c r="B81" s="3" t="s">
        <v>328</v>
      </c>
      <c r="C81" s="3" t="s">
        <v>386</v>
      </c>
      <c r="D81" s="3" t="s">
        <v>498</v>
      </c>
    </row>
    <row r="82">
      <c r="A82" s="14" t="s">
        <v>499</v>
      </c>
      <c r="B82" s="3" t="s">
        <v>331</v>
      </c>
      <c r="C82" s="3" t="s">
        <v>389</v>
      </c>
      <c r="D82" s="3" t="s">
        <v>390</v>
      </c>
    </row>
    <row r="83">
      <c r="A83" s="3" t="s">
        <v>500</v>
      </c>
      <c r="B83" s="3" t="s">
        <v>328</v>
      </c>
      <c r="C83" s="3" t="s">
        <v>350</v>
      </c>
      <c r="D83" s="3" t="s">
        <v>392</v>
      </c>
    </row>
    <row r="84">
      <c r="A84" s="3" t="s">
        <v>501</v>
      </c>
      <c r="B84" s="3" t="s">
        <v>328</v>
      </c>
      <c r="C84" s="3" t="s">
        <v>350</v>
      </c>
      <c r="D84" s="3" t="s">
        <v>394</v>
      </c>
    </row>
    <row r="85">
      <c r="A85" s="3" t="s">
        <v>502</v>
      </c>
      <c r="B85" s="3" t="s">
        <v>331</v>
      </c>
      <c r="C85" s="3" t="s">
        <v>503</v>
      </c>
      <c r="D85" s="3" t="s">
        <v>504</v>
      </c>
    </row>
    <row r="86">
      <c r="A86" s="3" t="s">
        <v>505</v>
      </c>
      <c r="B86" s="3" t="s">
        <v>331</v>
      </c>
      <c r="C86" s="3" t="s">
        <v>503</v>
      </c>
      <c r="D86" s="3" t="s">
        <v>506</v>
      </c>
    </row>
    <row r="87">
      <c r="A87" s="3" t="s">
        <v>507</v>
      </c>
      <c r="B87" s="3" t="s">
        <v>331</v>
      </c>
      <c r="C87" s="3" t="s">
        <v>377</v>
      </c>
      <c r="D87" s="3" t="s">
        <v>508</v>
      </c>
    </row>
    <row r="88">
      <c r="A88" s="3" t="s">
        <v>509</v>
      </c>
      <c r="B88" s="3" t="s">
        <v>328</v>
      </c>
      <c r="C88" s="3" t="s">
        <v>377</v>
      </c>
      <c r="D88" s="3" t="s">
        <v>510</v>
      </c>
    </row>
    <row r="89">
      <c r="A89" s="3" t="s">
        <v>511</v>
      </c>
      <c r="B89" s="3" t="s">
        <v>331</v>
      </c>
      <c r="C89" s="3" t="s">
        <v>512</v>
      </c>
      <c r="D89" s="3" t="s">
        <v>513</v>
      </c>
    </row>
    <row r="90">
      <c r="A90" s="3" t="s">
        <v>514</v>
      </c>
      <c r="B90" s="3" t="s">
        <v>331</v>
      </c>
      <c r="C90" s="3" t="s">
        <v>389</v>
      </c>
      <c r="D90" s="3" t="s">
        <v>515</v>
      </c>
    </row>
    <row r="91">
      <c r="A91" s="3" t="s">
        <v>516</v>
      </c>
      <c r="B91" s="3" t="s">
        <v>328</v>
      </c>
      <c r="C91" s="3" t="s">
        <v>386</v>
      </c>
      <c r="D91" s="3" t="s">
        <v>517</v>
      </c>
    </row>
    <row r="92">
      <c r="A92" s="14" t="s">
        <v>518</v>
      </c>
      <c r="B92" s="3" t="s">
        <v>331</v>
      </c>
      <c r="C92" s="3" t="s">
        <v>389</v>
      </c>
      <c r="D92" s="3" t="s">
        <v>390</v>
      </c>
    </row>
    <row r="93">
      <c r="A93" s="3" t="s">
        <v>519</v>
      </c>
      <c r="B93" s="3" t="s">
        <v>328</v>
      </c>
      <c r="C93" s="3" t="s">
        <v>350</v>
      </c>
      <c r="D93" s="3" t="s">
        <v>392</v>
      </c>
    </row>
    <row r="94">
      <c r="A94" s="3" t="s">
        <v>520</v>
      </c>
      <c r="B94" s="3" t="s">
        <v>328</v>
      </c>
      <c r="C94" s="3" t="s">
        <v>350</v>
      </c>
      <c r="D94" s="3" t="s">
        <v>394</v>
      </c>
    </row>
    <row r="95">
      <c r="A95" s="3" t="s">
        <v>521</v>
      </c>
      <c r="B95" s="3" t="s">
        <v>331</v>
      </c>
      <c r="C95" s="3" t="s">
        <v>341</v>
      </c>
      <c r="D95" s="3" t="s">
        <v>522</v>
      </c>
    </row>
    <row r="96">
      <c r="A96" s="3" t="s">
        <v>523</v>
      </c>
      <c r="B96" s="3" t="s">
        <v>417</v>
      </c>
      <c r="C96" s="3" t="s">
        <v>524</v>
      </c>
      <c r="D96" s="3" t="s">
        <v>525</v>
      </c>
    </row>
    <row r="97">
      <c r="A97" s="3" t="s">
        <v>526</v>
      </c>
      <c r="B97" s="3" t="s">
        <v>328</v>
      </c>
      <c r="C97" s="3" t="s">
        <v>386</v>
      </c>
      <c r="D97" s="3" t="s">
        <v>527</v>
      </c>
    </row>
    <row r="98">
      <c r="A98" s="14" t="s">
        <v>528</v>
      </c>
      <c r="B98" s="3" t="s">
        <v>331</v>
      </c>
      <c r="C98" s="3" t="s">
        <v>389</v>
      </c>
      <c r="D98" s="3" t="s">
        <v>390</v>
      </c>
    </row>
    <row r="99">
      <c r="A99" s="3" t="s">
        <v>529</v>
      </c>
      <c r="B99" s="3" t="s">
        <v>328</v>
      </c>
      <c r="C99" s="3" t="s">
        <v>350</v>
      </c>
      <c r="D99" s="3" t="s">
        <v>392</v>
      </c>
    </row>
    <row r="100">
      <c r="A100" s="3" t="s">
        <v>530</v>
      </c>
      <c r="B100" s="3" t="s">
        <v>328</v>
      </c>
      <c r="C100" s="3" t="s">
        <v>350</v>
      </c>
      <c r="D100" s="3" t="s">
        <v>394</v>
      </c>
    </row>
    <row r="101">
      <c r="A101" s="3" t="s">
        <v>531</v>
      </c>
      <c r="B101" s="3" t="s">
        <v>417</v>
      </c>
      <c r="C101" s="3" t="s">
        <v>377</v>
      </c>
      <c r="D101" s="3" t="s">
        <v>532</v>
      </c>
    </row>
    <row r="102">
      <c r="A102" s="3" t="s">
        <v>533</v>
      </c>
      <c r="B102" s="3" t="s">
        <v>331</v>
      </c>
      <c r="C102" s="3" t="s">
        <v>534</v>
      </c>
      <c r="D102" s="3" t="s">
        <v>535</v>
      </c>
    </row>
    <row r="103">
      <c r="A103" s="3" t="s">
        <v>536</v>
      </c>
      <c r="B103" s="3" t="s">
        <v>331</v>
      </c>
      <c r="C103" s="3" t="s">
        <v>377</v>
      </c>
      <c r="D103" s="3" t="s">
        <v>537</v>
      </c>
    </row>
    <row r="104">
      <c r="A104" s="3" t="s">
        <v>538</v>
      </c>
      <c r="B104" s="3" t="s">
        <v>331</v>
      </c>
      <c r="C104" s="3" t="s">
        <v>377</v>
      </c>
      <c r="D104" s="3" t="s">
        <v>539</v>
      </c>
    </row>
    <row r="105">
      <c r="A105" s="3" t="s">
        <v>540</v>
      </c>
      <c r="B105" s="3" t="s">
        <v>328</v>
      </c>
      <c r="D105" s="3" t="s">
        <v>541</v>
      </c>
    </row>
    <row r="106">
      <c r="A106" s="3" t="s">
        <v>542</v>
      </c>
      <c r="B106" s="3" t="s">
        <v>328</v>
      </c>
      <c r="D106" s="3" t="s">
        <v>543</v>
      </c>
    </row>
    <row r="107">
      <c r="A107" s="14" t="s">
        <v>544</v>
      </c>
      <c r="B107" s="3" t="s">
        <v>331</v>
      </c>
      <c r="C107" s="3" t="s">
        <v>332</v>
      </c>
      <c r="D107" s="3" t="s">
        <v>333</v>
      </c>
    </row>
    <row r="108">
      <c r="A108" s="3" t="s">
        <v>545</v>
      </c>
      <c r="B108" s="3" t="s">
        <v>331</v>
      </c>
      <c r="C108" s="3" t="s">
        <v>335</v>
      </c>
      <c r="D108" s="3" t="s">
        <v>336</v>
      </c>
    </row>
    <row r="109">
      <c r="A109" s="3" t="s">
        <v>546</v>
      </c>
      <c r="B109" s="3" t="s">
        <v>331</v>
      </c>
      <c r="C109" s="3" t="s">
        <v>338</v>
      </c>
      <c r="D109" s="3" t="s">
        <v>339</v>
      </c>
    </row>
    <row r="110">
      <c r="A110" s="3" t="s">
        <v>547</v>
      </c>
      <c r="B110" s="3" t="s">
        <v>331</v>
      </c>
      <c r="C110" s="3" t="s">
        <v>341</v>
      </c>
      <c r="D110" s="3" t="s">
        <v>342</v>
      </c>
    </row>
    <row r="111">
      <c r="A111" s="3" t="s">
        <v>548</v>
      </c>
      <c r="B111" s="3" t="s">
        <v>331</v>
      </c>
      <c r="C111" s="3" t="s">
        <v>344</v>
      </c>
      <c r="D111" s="3" t="s">
        <v>345</v>
      </c>
    </row>
    <row r="112">
      <c r="A112" s="3" t="s">
        <v>549</v>
      </c>
      <c r="B112" s="3" t="s">
        <v>328</v>
      </c>
      <c r="C112" s="3" t="s">
        <v>347</v>
      </c>
      <c r="D112" s="3" t="s">
        <v>348</v>
      </c>
    </row>
    <row r="113">
      <c r="A113" s="3" t="s">
        <v>550</v>
      </c>
      <c r="B113" s="3" t="s">
        <v>328</v>
      </c>
      <c r="C113" s="3" t="s">
        <v>350</v>
      </c>
      <c r="D113" s="3" t="s">
        <v>351</v>
      </c>
    </row>
    <row r="114">
      <c r="A114" s="3" t="s">
        <v>551</v>
      </c>
      <c r="B114" s="3" t="s">
        <v>328</v>
      </c>
      <c r="C114" s="3" t="s">
        <v>350</v>
      </c>
      <c r="D114" s="3" t="s">
        <v>353</v>
      </c>
    </row>
    <row r="115">
      <c r="A115" s="3" t="s">
        <v>552</v>
      </c>
      <c r="B115" s="3" t="s">
        <v>328</v>
      </c>
      <c r="C115" s="3" t="s">
        <v>355</v>
      </c>
      <c r="D115" s="3" t="s">
        <v>553</v>
      </c>
    </row>
    <row r="116">
      <c r="A116" s="3" t="s">
        <v>554</v>
      </c>
      <c r="B116" s="3" t="s">
        <v>331</v>
      </c>
      <c r="C116" s="3" t="s">
        <v>341</v>
      </c>
      <c r="D116" s="3" t="s">
        <v>555</v>
      </c>
    </row>
    <row r="117">
      <c r="A117" s="3" t="s">
        <v>556</v>
      </c>
      <c r="B117" s="3" t="s">
        <v>331</v>
      </c>
      <c r="C117" s="3" t="s">
        <v>341</v>
      </c>
      <c r="D117" s="3" t="s">
        <v>557</v>
      </c>
    </row>
    <row r="118">
      <c r="A118" s="3" t="s">
        <v>558</v>
      </c>
      <c r="B118" s="3" t="s">
        <v>328</v>
      </c>
      <c r="C118" s="3" t="s">
        <v>377</v>
      </c>
      <c r="D118" s="3" t="s">
        <v>559</v>
      </c>
    </row>
    <row r="119">
      <c r="A119" s="3" t="s">
        <v>560</v>
      </c>
      <c r="B119" s="3" t="s">
        <v>331</v>
      </c>
      <c r="C119" s="3" t="s">
        <v>377</v>
      </c>
      <c r="D119" s="3" t="s">
        <v>561</v>
      </c>
    </row>
    <row r="120">
      <c r="A120" s="3" t="s">
        <v>562</v>
      </c>
      <c r="B120" s="3" t="s">
        <v>331</v>
      </c>
      <c r="C120" s="3" t="s">
        <v>377</v>
      </c>
      <c r="D120" s="3" t="s">
        <v>563</v>
      </c>
    </row>
    <row r="121">
      <c r="A121" s="3" t="s">
        <v>564</v>
      </c>
      <c r="B121" s="3" t="s">
        <v>328</v>
      </c>
      <c r="C121" s="3" t="s">
        <v>377</v>
      </c>
      <c r="D121" s="3" t="s">
        <v>565</v>
      </c>
    </row>
    <row r="122">
      <c r="A122" s="3" t="s">
        <v>566</v>
      </c>
      <c r="B122" s="3" t="s">
        <v>417</v>
      </c>
      <c r="C122" s="3" t="s">
        <v>433</v>
      </c>
      <c r="D122" s="3" t="s">
        <v>567</v>
      </c>
    </row>
    <row r="123">
      <c r="A123" s="3" t="s">
        <v>568</v>
      </c>
      <c r="B123" s="3" t="s">
        <v>331</v>
      </c>
      <c r="C123" s="3" t="s">
        <v>433</v>
      </c>
      <c r="D123" s="3" t="s">
        <v>569</v>
      </c>
    </row>
    <row r="124">
      <c r="A124" s="3" t="s">
        <v>570</v>
      </c>
      <c r="B124" s="3" t="s">
        <v>331</v>
      </c>
      <c r="C124" s="3" t="s">
        <v>571</v>
      </c>
      <c r="D124" s="3" t="s">
        <v>572</v>
      </c>
    </row>
    <row r="125">
      <c r="A125" s="3" t="s">
        <v>573</v>
      </c>
      <c r="B125" s="3" t="s">
        <v>331</v>
      </c>
      <c r="C125" s="3" t="s">
        <v>574</v>
      </c>
      <c r="D125" s="3" t="s">
        <v>575</v>
      </c>
    </row>
    <row r="126">
      <c r="A126" s="3" t="s">
        <v>576</v>
      </c>
      <c r="B126" s="3" t="s">
        <v>331</v>
      </c>
      <c r="C126" s="3" t="s">
        <v>577</v>
      </c>
      <c r="D126" s="3" t="s">
        <v>578</v>
      </c>
    </row>
    <row r="127">
      <c r="A127" s="3" t="s">
        <v>579</v>
      </c>
      <c r="B127" s="3" t="s">
        <v>331</v>
      </c>
      <c r="C127" s="3" t="s">
        <v>524</v>
      </c>
      <c r="D127" s="3" t="s">
        <v>580</v>
      </c>
    </row>
    <row r="128">
      <c r="A128" s="3" t="s">
        <v>581</v>
      </c>
      <c r="B128" s="3" t="s">
        <v>328</v>
      </c>
      <c r="C128" s="3" t="s">
        <v>386</v>
      </c>
      <c r="D128" s="3" t="s">
        <v>582</v>
      </c>
    </row>
    <row r="129">
      <c r="A129" s="14" t="s">
        <v>583</v>
      </c>
      <c r="B129" s="3" t="s">
        <v>331</v>
      </c>
      <c r="C129" s="3" t="s">
        <v>389</v>
      </c>
      <c r="D129" s="3" t="s">
        <v>390</v>
      </c>
    </row>
    <row r="130">
      <c r="A130" s="3" t="s">
        <v>584</v>
      </c>
      <c r="B130" s="3" t="s">
        <v>328</v>
      </c>
      <c r="C130" s="3" t="s">
        <v>350</v>
      </c>
      <c r="D130" s="3" t="s">
        <v>392</v>
      </c>
    </row>
    <row r="131">
      <c r="A131" s="3" t="s">
        <v>585</v>
      </c>
      <c r="B131" s="3" t="s">
        <v>328</v>
      </c>
      <c r="C131" s="3" t="s">
        <v>350</v>
      </c>
      <c r="D131" s="3" t="s">
        <v>394</v>
      </c>
    </row>
    <row r="132">
      <c r="A132" s="3" t="s">
        <v>586</v>
      </c>
      <c r="B132" s="3" t="s">
        <v>331</v>
      </c>
      <c r="C132" s="3" t="s">
        <v>377</v>
      </c>
      <c r="D132" s="3" t="s">
        <v>587</v>
      </c>
    </row>
    <row r="133">
      <c r="A133" s="3" t="s">
        <v>588</v>
      </c>
      <c r="B133" s="3" t="s">
        <v>328</v>
      </c>
      <c r="C133" s="3" t="s">
        <v>524</v>
      </c>
      <c r="D133" s="3" t="s">
        <v>589</v>
      </c>
    </row>
    <row r="134">
      <c r="A134" s="3" t="s">
        <v>590</v>
      </c>
      <c r="B134" s="3" t="s">
        <v>328</v>
      </c>
      <c r="C134" s="3" t="s">
        <v>386</v>
      </c>
      <c r="D134" s="3" t="s">
        <v>591</v>
      </c>
    </row>
    <row r="135">
      <c r="A135" s="14" t="s">
        <v>592</v>
      </c>
      <c r="B135" s="3" t="s">
        <v>331</v>
      </c>
      <c r="C135" s="3" t="s">
        <v>389</v>
      </c>
      <c r="D135" s="3" t="s">
        <v>390</v>
      </c>
    </row>
    <row r="136">
      <c r="A136" s="3" t="s">
        <v>593</v>
      </c>
      <c r="B136" s="3" t="s">
        <v>328</v>
      </c>
      <c r="C136" s="3" t="s">
        <v>350</v>
      </c>
      <c r="D136" s="3" t="s">
        <v>392</v>
      </c>
    </row>
    <row r="137">
      <c r="A137" s="3" t="s">
        <v>594</v>
      </c>
      <c r="B137" s="3" t="s">
        <v>328</v>
      </c>
      <c r="C137" s="3" t="s">
        <v>350</v>
      </c>
      <c r="D137" s="3" t="s">
        <v>394</v>
      </c>
    </row>
    <row r="138">
      <c r="A138" s="3" t="s">
        <v>595</v>
      </c>
      <c r="B138" s="3" t="s">
        <v>328</v>
      </c>
      <c r="C138" s="3" t="s">
        <v>377</v>
      </c>
      <c r="D138" s="3" t="s">
        <v>596</v>
      </c>
    </row>
    <row r="139">
      <c r="A139" s="3" t="s">
        <v>597</v>
      </c>
      <c r="B139" s="3" t="s">
        <v>328</v>
      </c>
      <c r="C139" s="3" t="s">
        <v>406</v>
      </c>
      <c r="D139" s="3" t="s">
        <v>598</v>
      </c>
    </row>
    <row r="140">
      <c r="A140" s="3" t="s">
        <v>599</v>
      </c>
      <c r="B140" s="3" t="s">
        <v>328</v>
      </c>
      <c r="C140" s="3" t="s">
        <v>600</v>
      </c>
      <c r="D140" s="3" t="s">
        <v>601</v>
      </c>
    </row>
    <row r="141">
      <c r="A141" s="3" t="s">
        <v>602</v>
      </c>
      <c r="B141" s="3" t="s">
        <v>328</v>
      </c>
      <c r="D141" s="3" t="s">
        <v>603</v>
      </c>
    </row>
    <row r="142">
      <c r="A142" s="14" t="s">
        <v>604</v>
      </c>
      <c r="B142" s="3" t="s">
        <v>331</v>
      </c>
      <c r="C142" s="3" t="s">
        <v>332</v>
      </c>
      <c r="D142" s="3" t="s">
        <v>333</v>
      </c>
    </row>
    <row r="143">
      <c r="A143" s="3" t="s">
        <v>605</v>
      </c>
      <c r="B143" s="3" t="s">
        <v>331</v>
      </c>
      <c r="C143" s="3" t="s">
        <v>335</v>
      </c>
      <c r="D143" s="3" t="s">
        <v>336</v>
      </c>
    </row>
    <row r="144">
      <c r="A144" s="3" t="s">
        <v>606</v>
      </c>
      <c r="B144" s="3" t="s">
        <v>331</v>
      </c>
      <c r="C144" s="3" t="s">
        <v>338</v>
      </c>
      <c r="D144" s="3" t="s">
        <v>339</v>
      </c>
    </row>
    <row r="145">
      <c r="A145" s="3" t="s">
        <v>607</v>
      </c>
      <c r="B145" s="3" t="s">
        <v>331</v>
      </c>
      <c r="C145" s="3" t="s">
        <v>341</v>
      </c>
      <c r="D145" s="3" t="s">
        <v>342</v>
      </c>
    </row>
    <row r="146">
      <c r="A146" s="3" t="s">
        <v>608</v>
      </c>
      <c r="B146" s="3" t="s">
        <v>331</v>
      </c>
      <c r="C146" s="3" t="s">
        <v>344</v>
      </c>
      <c r="D146" s="3" t="s">
        <v>345</v>
      </c>
    </row>
    <row r="147">
      <c r="A147" s="3" t="s">
        <v>609</v>
      </c>
      <c r="B147" s="3" t="s">
        <v>328</v>
      </c>
      <c r="C147" s="3" t="s">
        <v>347</v>
      </c>
      <c r="D147" s="3" t="s">
        <v>348</v>
      </c>
    </row>
    <row r="148">
      <c r="A148" s="3" t="s">
        <v>610</v>
      </c>
      <c r="B148" s="3" t="s">
        <v>328</v>
      </c>
      <c r="C148" s="3" t="s">
        <v>350</v>
      </c>
      <c r="D148" s="3" t="s">
        <v>351</v>
      </c>
    </row>
    <row r="149">
      <c r="A149" s="3" t="s">
        <v>611</v>
      </c>
      <c r="B149" s="3" t="s">
        <v>328</v>
      </c>
      <c r="C149" s="3" t="s">
        <v>350</v>
      </c>
      <c r="D149" s="3" t="s">
        <v>353</v>
      </c>
    </row>
    <row r="150">
      <c r="A150" s="3" t="s">
        <v>612</v>
      </c>
      <c r="B150" s="3" t="s">
        <v>331</v>
      </c>
      <c r="C150" s="3" t="s">
        <v>377</v>
      </c>
      <c r="D150" s="3" t="s">
        <v>613</v>
      </c>
    </row>
    <row r="151">
      <c r="A151" s="3" t="s">
        <v>614</v>
      </c>
      <c r="B151" s="3" t="s">
        <v>331</v>
      </c>
      <c r="C151" s="3" t="s">
        <v>341</v>
      </c>
      <c r="D151" s="3" t="s">
        <v>615</v>
      </c>
    </row>
    <row r="152">
      <c r="A152" s="3" t="s">
        <v>616</v>
      </c>
      <c r="B152" s="3" t="s">
        <v>331</v>
      </c>
      <c r="C152" s="3" t="s">
        <v>358</v>
      </c>
      <c r="D152" s="3" t="s">
        <v>617</v>
      </c>
    </row>
    <row r="153">
      <c r="A153" s="3" t="s">
        <v>618</v>
      </c>
      <c r="B153" s="3" t="s">
        <v>331</v>
      </c>
      <c r="C153" s="3" t="s">
        <v>358</v>
      </c>
      <c r="D153" s="3" t="s">
        <v>619</v>
      </c>
    </row>
    <row r="154">
      <c r="A154" s="3" t="s">
        <v>620</v>
      </c>
      <c r="B154" s="3" t="s">
        <v>331</v>
      </c>
      <c r="C154" s="3" t="s">
        <v>406</v>
      </c>
      <c r="D154" s="3" t="s">
        <v>621</v>
      </c>
    </row>
    <row r="155">
      <c r="A155" s="3" t="s">
        <v>622</v>
      </c>
      <c r="B155" s="3" t="s">
        <v>331</v>
      </c>
      <c r="C155" s="3" t="s">
        <v>377</v>
      </c>
      <c r="D155" s="3" t="s">
        <v>623</v>
      </c>
    </row>
    <row r="156">
      <c r="A156" s="3" t="s">
        <v>624</v>
      </c>
      <c r="B156" s="3" t="s">
        <v>328</v>
      </c>
      <c r="C156" s="3" t="s">
        <v>386</v>
      </c>
      <c r="D156" s="3" t="s">
        <v>625</v>
      </c>
    </row>
    <row r="157">
      <c r="A157" s="14" t="s">
        <v>626</v>
      </c>
      <c r="B157" s="3" t="s">
        <v>331</v>
      </c>
      <c r="C157" s="3" t="s">
        <v>389</v>
      </c>
      <c r="D157" s="3" t="s">
        <v>390</v>
      </c>
    </row>
    <row r="158">
      <c r="A158" s="3" t="s">
        <v>627</v>
      </c>
      <c r="B158" s="3" t="s">
        <v>328</v>
      </c>
      <c r="C158" s="3" t="s">
        <v>350</v>
      </c>
      <c r="D158" s="3" t="s">
        <v>392</v>
      </c>
    </row>
    <row r="159">
      <c r="A159" s="3" t="s">
        <v>628</v>
      </c>
      <c r="B159" s="3" t="s">
        <v>328</v>
      </c>
      <c r="C159" s="3" t="s">
        <v>350</v>
      </c>
      <c r="D159" s="3" t="s">
        <v>394</v>
      </c>
    </row>
    <row r="160">
      <c r="A160" s="3" t="s">
        <v>629</v>
      </c>
      <c r="B160" s="3" t="s">
        <v>417</v>
      </c>
      <c r="C160" s="3" t="s">
        <v>630</v>
      </c>
      <c r="D160" s="3" t="s">
        <v>631</v>
      </c>
    </row>
    <row r="161">
      <c r="A161" s="3" t="s">
        <v>632</v>
      </c>
      <c r="B161" s="3" t="s">
        <v>331</v>
      </c>
      <c r="C161" s="3" t="s">
        <v>358</v>
      </c>
      <c r="D161" s="3" t="s">
        <v>633</v>
      </c>
    </row>
    <row r="162">
      <c r="A162" s="3" t="s">
        <v>634</v>
      </c>
      <c r="B162" s="3" t="s">
        <v>331</v>
      </c>
      <c r="C162" s="3" t="s">
        <v>635</v>
      </c>
      <c r="D162" s="3" t="s">
        <v>636</v>
      </c>
    </row>
    <row r="163">
      <c r="A163" s="3" t="s">
        <v>637</v>
      </c>
      <c r="B163" s="3" t="s">
        <v>331</v>
      </c>
      <c r="C163" s="3" t="s">
        <v>386</v>
      </c>
      <c r="D163" s="3" t="s">
        <v>638</v>
      </c>
    </row>
    <row r="164">
      <c r="A164" s="14" t="s">
        <v>639</v>
      </c>
      <c r="B164" s="3" t="s">
        <v>331</v>
      </c>
      <c r="C164" s="3" t="s">
        <v>389</v>
      </c>
      <c r="D164" s="3" t="s">
        <v>390</v>
      </c>
    </row>
    <row r="165">
      <c r="A165" s="3" t="s">
        <v>640</v>
      </c>
      <c r="B165" s="3" t="s">
        <v>328</v>
      </c>
      <c r="C165" s="3" t="s">
        <v>350</v>
      </c>
      <c r="D165" s="3" t="s">
        <v>392</v>
      </c>
    </row>
    <row r="166">
      <c r="A166" s="3" t="s">
        <v>641</v>
      </c>
      <c r="B166" s="3" t="s">
        <v>328</v>
      </c>
      <c r="C166" s="3" t="s">
        <v>350</v>
      </c>
      <c r="D166" s="3" t="s">
        <v>394</v>
      </c>
    </row>
    <row r="167">
      <c r="A167" s="3" t="s">
        <v>642</v>
      </c>
      <c r="B167" s="3" t="s">
        <v>331</v>
      </c>
      <c r="C167" s="3" t="s">
        <v>377</v>
      </c>
      <c r="D167" s="3" t="s">
        <v>643</v>
      </c>
    </row>
    <row r="168">
      <c r="A168" s="3" t="s">
        <v>644</v>
      </c>
      <c r="B168" s="3" t="s">
        <v>328</v>
      </c>
      <c r="C168" s="3" t="s">
        <v>386</v>
      </c>
      <c r="D168" s="3" t="s">
        <v>645</v>
      </c>
    </row>
    <row r="169">
      <c r="A169" s="14" t="s">
        <v>646</v>
      </c>
      <c r="B169" s="3" t="s">
        <v>331</v>
      </c>
      <c r="C169" s="3" t="s">
        <v>389</v>
      </c>
      <c r="D169" s="3" t="s">
        <v>390</v>
      </c>
    </row>
    <row r="170">
      <c r="A170" s="3" t="s">
        <v>647</v>
      </c>
      <c r="B170" s="3" t="s">
        <v>328</v>
      </c>
      <c r="C170" s="3" t="s">
        <v>350</v>
      </c>
      <c r="D170" s="3" t="s">
        <v>392</v>
      </c>
    </row>
    <row r="171">
      <c r="A171" s="3" t="s">
        <v>648</v>
      </c>
      <c r="B171" s="3" t="s">
        <v>328</v>
      </c>
      <c r="C171" s="3" t="s">
        <v>350</v>
      </c>
      <c r="D171" s="3" t="s">
        <v>394</v>
      </c>
    </row>
    <row r="172">
      <c r="A172" s="3" t="s">
        <v>649</v>
      </c>
      <c r="B172" s="3" t="s">
        <v>417</v>
      </c>
      <c r="C172" s="3" t="s">
        <v>650</v>
      </c>
      <c r="D172" s="3" t="s">
        <v>651</v>
      </c>
    </row>
    <row r="173">
      <c r="A173" s="3" t="s">
        <v>652</v>
      </c>
      <c r="B173" s="3" t="s">
        <v>331</v>
      </c>
      <c r="C173" s="3" t="s">
        <v>503</v>
      </c>
      <c r="D173" s="3" t="s">
        <v>653</v>
      </c>
    </row>
    <row r="174">
      <c r="A174" s="3" t="s">
        <v>654</v>
      </c>
      <c r="B174" s="3" t="s">
        <v>328</v>
      </c>
      <c r="C174" s="3" t="s">
        <v>386</v>
      </c>
      <c r="D174" s="3" t="s">
        <v>655</v>
      </c>
    </row>
    <row r="175">
      <c r="A175" s="14" t="s">
        <v>656</v>
      </c>
      <c r="B175" s="3" t="s">
        <v>331</v>
      </c>
      <c r="C175" s="3" t="s">
        <v>389</v>
      </c>
      <c r="D175" s="3" t="s">
        <v>390</v>
      </c>
    </row>
    <row r="176">
      <c r="A176" s="3" t="s">
        <v>657</v>
      </c>
      <c r="B176" s="3" t="s">
        <v>328</v>
      </c>
      <c r="C176" s="3" t="s">
        <v>350</v>
      </c>
      <c r="D176" s="3" t="s">
        <v>392</v>
      </c>
    </row>
    <row r="177">
      <c r="A177" s="3" t="s">
        <v>658</v>
      </c>
      <c r="B177" s="3" t="s">
        <v>328</v>
      </c>
      <c r="C177" s="3" t="s">
        <v>350</v>
      </c>
      <c r="D177" s="3" t="s">
        <v>394</v>
      </c>
    </row>
    <row r="178">
      <c r="A178" s="3" t="s">
        <v>659</v>
      </c>
      <c r="B178" s="3" t="s">
        <v>331</v>
      </c>
      <c r="C178" s="3" t="s">
        <v>389</v>
      </c>
      <c r="D178" s="3" t="s">
        <v>660</v>
      </c>
    </row>
    <row r="179">
      <c r="A179" s="3" t="s">
        <v>661</v>
      </c>
      <c r="B179" s="3" t="s">
        <v>331</v>
      </c>
      <c r="C179" s="3" t="s">
        <v>577</v>
      </c>
      <c r="D179" s="3" t="s">
        <v>662</v>
      </c>
    </row>
    <row r="180">
      <c r="A180" s="3" t="s">
        <v>663</v>
      </c>
      <c r="B180" s="3" t="s">
        <v>328</v>
      </c>
      <c r="C180" s="3" t="s">
        <v>383</v>
      </c>
      <c r="D180" s="3" t="s">
        <v>664</v>
      </c>
    </row>
    <row r="181">
      <c r="A181" s="3" t="s">
        <v>665</v>
      </c>
      <c r="B181" s="3" t="s">
        <v>328</v>
      </c>
      <c r="D181" s="3" t="s">
        <v>666</v>
      </c>
    </row>
    <row r="182">
      <c r="A182" s="14" t="s">
        <v>667</v>
      </c>
      <c r="B182" s="3" t="s">
        <v>331</v>
      </c>
      <c r="C182" s="3" t="s">
        <v>332</v>
      </c>
      <c r="D182" s="3" t="s">
        <v>333</v>
      </c>
    </row>
    <row r="183">
      <c r="A183" s="3" t="s">
        <v>668</v>
      </c>
      <c r="B183" s="3" t="s">
        <v>331</v>
      </c>
      <c r="C183" s="3" t="s">
        <v>335</v>
      </c>
      <c r="D183" s="3" t="s">
        <v>336</v>
      </c>
    </row>
    <row r="184">
      <c r="A184" s="3" t="s">
        <v>669</v>
      </c>
      <c r="B184" s="3" t="s">
        <v>331</v>
      </c>
      <c r="C184" s="3" t="s">
        <v>338</v>
      </c>
      <c r="D184" s="3" t="s">
        <v>339</v>
      </c>
    </row>
    <row r="185">
      <c r="A185" s="3" t="s">
        <v>670</v>
      </c>
      <c r="B185" s="3" t="s">
        <v>331</v>
      </c>
      <c r="C185" s="3" t="s">
        <v>341</v>
      </c>
      <c r="D185" s="3" t="s">
        <v>342</v>
      </c>
    </row>
    <row r="186">
      <c r="A186" s="3" t="s">
        <v>671</v>
      </c>
      <c r="B186" s="3" t="s">
        <v>331</v>
      </c>
      <c r="C186" s="3" t="s">
        <v>344</v>
      </c>
      <c r="D186" s="3" t="s">
        <v>345</v>
      </c>
    </row>
    <row r="187">
      <c r="A187" s="3" t="s">
        <v>672</v>
      </c>
      <c r="B187" s="3" t="s">
        <v>328</v>
      </c>
      <c r="C187" s="3" t="s">
        <v>347</v>
      </c>
      <c r="D187" s="3" t="s">
        <v>348</v>
      </c>
    </row>
    <row r="188">
      <c r="A188" s="3" t="s">
        <v>673</v>
      </c>
      <c r="B188" s="3" t="s">
        <v>328</v>
      </c>
      <c r="C188" s="3" t="s">
        <v>350</v>
      </c>
      <c r="D188" s="3" t="s">
        <v>351</v>
      </c>
    </row>
    <row r="189">
      <c r="A189" s="3" t="s">
        <v>674</v>
      </c>
      <c r="B189" s="3" t="s">
        <v>328</v>
      </c>
      <c r="C189" s="3" t="s">
        <v>350</v>
      </c>
      <c r="D189" s="3" t="s">
        <v>353</v>
      </c>
    </row>
    <row r="190">
      <c r="A190" s="3" t="s">
        <v>675</v>
      </c>
      <c r="B190" s="3" t="s">
        <v>328</v>
      </c>
      <c r="C190" s="3" t="s">
        <v>355</v>
      </c>
      <c r="D190" s="3" t="s">
        <v>676</v>
      </c>
    </row>
    <row r="191">
      <c r="A191" s="3" t="s">
        <v>677</v>
      </c>
      <c r="B191" s="3" t="s">
        <v>328</v>
      </c>
      <c r="C191" s="3" t="s">
        <v>468</v>
      </c>
      <c r="D191" s="3" t="s">
        <v>678</v>
      </c>
    </row>
    <row r="192">
      <c r="A192" s="3" t="s">
        <v>679</v>
      </c>
      <c r="B192" s="3" t="s">
        <v>328</v>
      </c>
      <c r="C192" s="3" t="s">
        <v>680</v>
      </c>
      <c r="D192" s="3" t="s">
        <v>681</v>
      </c>
    </row>
    <row r="193">
      <c r="A193" s="3" t="s">
        <v>682</v>
      </c>
      <c r="B193" s="3" t="s">
        <v>331</v>
      </c>
      <c r="C193" s="3" t="s">
        <v>433</v>
      </c>
      <c r="D193" s="3" t="s">
        <v>683</v>
      </c>
    </row>
    <row r="194">
      <c r="A194" s="3" t="s">
        <v>684</v>
      </c>
      <c r="B194" s="3" t="s">
        <v>417</v>
      </c>
      <c r="C194" s="3" t="s">
        <v>341</v>
      </c>
      <c r="D194" s="3" t="s">
        <v>685</v>
      </c>
    </row>
    <row r="195">
      <c r="A195" s="3" t="s">
        <v>686</v>
      </c>
      <c r="B195" s="3" t="s">
        <v>331</v>
      </c>
      <c r="C195" s="3" t="s">
        <v>377</v>
      </c>
      <c r="D195" s="3" t="s">
        <v>687</v>
      </c>
    </row>
    <row r="196">
      <c r="A196" s="3" t="s">
        <v>688</v>
      </c>
      <c r="B196" s="3" t="s">
        <v>417</v>
      </c>
      <c r="C196" s="3" t="s">
        <v>650</v>
      </c>
      <c r="D196" s="3" t="s">
        <v>689</v>
      </c>
    </row>
    <row r="197">
      <c r="A197" s="3" t="s">
        <v>690</v>
      </c>
      <c r="B197" s="3" t="s">
        <v>331</v>
      </c>
      <c r="C197" s="3" t="s">
        <v>473</v>
      </c>
      <c r="D197" s="3" t="s">
        <v>691</v>
      </c>
    </row>
    <row r="198">
      <c r="A198" s="3" t="s">
        <v>692</v>
      </c>
      <c r="B198" s="3" t="s">
        <v>331</v>
      </c>
      <c r="C198" s="3" t="s">
        <v>577</v>
      </c>
      <c r="D198" s="3" t="s">
        <v>693</v>
      </c>
    </row>
    <row r="199">
      <c r="A199" s="3" t="s">
        <v>694</v>
      </c>
      <c r="B199" s="3" t="s">
        <v>331</v>
      </c>
      <c r="C199" s="3" t="s">
        <v>468</v>
      </c>
      <c r="D199" s="3" t="s">
        <v>695</v>
      </c>
    </row>
    <row r="200">
      <c r="A200" s="3" t="s">
        <v>696</v>
      </c>
      <c r="B200" s="3" t="s">
        <v>417</v>
      </c>
      <c r="C200" s="3" t="s">
        <v>433</v>
      </c>
      <c r="D200" s="3" t="s">
        <v>697</v>
      </c>
    </row>
    <row r="201">
      <c r="A201" s="3" t="s">
        <v>698</v>
      </c>
      <c r="B201" s="3" t="s">
        <v>328</v>
      </c>
      <c r="C201" s="3" t="s">
        <v>406</v>
      </c>
      <c r="D201" s="3" t="s">
        <v>699</v>
      </c>
    </row>
    <row r="202">
      <c r="A202" s="3" t="s">
        <v>700</v>
      </c>
      <c r="B202" s="3" t="s">
        <v>417</v>
      </c>
      <c r="C202" s="3" t="s">
        <v>341</v>
      </c>
      <c r="D202" s="3" t="s">
        <v>701</v>
      </c>
    </row>
    <row r="203">
      <c r="A203" s="3" t="s">
        <v>702</v>
      </c>
      <c r="B203" s="3" t="s">
        <v>328</v>
      </c>
      <c r="C203" s="3" t="s">
        <v>377</v>
      </c>
      <c r="D203" s="3" t="s">
        <v>703</v>
      </c>
    </row>
    <row r="204">
      <c r="A204" s="3" t="s">
        <v>704</v>
      </c>
      <c r="B204" s="3" t="s">
        <v>328</v>
      </c>
      <c r="C204" s="3" t="s">
        <v>377</v>
      </c>
      <c r="D204" s="3" t="s">
        <v>705</v>
      </c>
    </row>
    <row r="205">
      <c r="A205" s="3" t="s">
        <v>706</v>
      </c>
      <c r="B205" s="3" t="s">
        <v>328</v>
      </c>
      <c r="C205" s="3" t="s">
        <v>433</v>
      </c>
      <c r="D205" s="3" t="s">
        <v>707</v>
      </c>
    </row>
    <row r="206">
      <c r="A206" s="3" t="s">
        <v>708</v>
      </c>
      <c r="B206" s="3" t="s">
        <v>328</v>
      </c>
      <c r="C206" s="3" t="s">
        <v>600</v>
      </c>
      <c r="D206" s="3" t="s">
        <v>709</v>
      </c>
    </row>
    <row r="207">
      <c r="A207" s="3" t="s">
        <v>710</v>
      </c>
      <c r="B207" s="3" t="s">
        <v>328</v>
      </c>
      <c r="C207" s="3" t="s">
        <v>711</v>
      </c>
      <c r="D207" s="3" t="s">
        <v>712</v>
      </c>
    </row>
    <row r="208">
      <c r="A208" s="3" t="s">
        <v>713</v>
      </c>
      <c r="B208" s="3" t="s">
        <v>328</v>
      </c>
      <c r="D208" s="3" t="s">
        <v>714</v>
      </c>
    </row>
    <row r="209">
      <c r="A209" s="14" t="s">
        <v>715</v>
      </c>
      <c r="B209" s="3" t="s">
        <v>331</v>
      </c>
      <c r="C209" s="3" t="s">
        <v>332</v>
      </c>
      <c r="D209" s="3" t="s">
        <v>333</v>
      </c>
    </row>
    <row r="210">
      <c r="A210" s="3" t="s">
        <v>716</v>
      </c>
      <c r="B210" s="3" t="s">
        <v>331</v>
      </c>
      <c r="C210" s="3" t="s">
        <v>335</v>
      </c>
      <c r="D210" s="3" t="s">
        <v>336</v>
      </c>
    </row>
    <row r="211">
      <c r="A211" s="3" t="s">
        <v>717</v>
      </c>
      <c r="B211" s="3" t="s">
        <v>331</v>
      </c>
      <c r="C211" s="3" t="s">
        <v>338</v>
      </c>
      <c r="D211" s="3" t="s">
        <v>339</v>
      </c>
    </row>
    <row r="212">
      <c r="A212" s="3" t="s">
        <v>718</v>
      </c>
      <c r="B212" s="3" t="s">
        <v>331</v>
      </c>
      <c r="C212" s="3" t="s">
        <v>341</v>
      </c>
      <c r="D212" s="3" t="s">
        <v>342</v>
      </c>
    </row>
    <row r="213">
      <c r="A213" s="3" t="s">
        <v>719</v>
      </c>
      <c r="B213" s="3" t="s">
        <v>331</v>
      </c>
      <c r="C213" s="3" t="s">
        <v>344</v>
      </c>
      <c r="D213" s="3" t="s">
        <v>345</v>
      </c>
    </row>
    <row r="214">
      <c r="A214" s="3" t="s">
        <v>720</v>
      </c>
      <c r="B214" s="3" t="s">
        <v>328</v>
      </c>
      <c r="C214" s="3" t="s">
        <v>347</v>
      </c>
      <c r="D214" s="3" t="s">
        <v>348</v>
      </c>
    </row>
    <row r="215">
      <c r="A215" s="3" t="s">
        <v>721</v>
      </c>
      <c r="B215" s="3" t="s">
        <v>328</v>
      </c>
      <c r="C215" s="3" t="s">
        <v>350</v>
      </c>
      <c r="D215" s="3" t="s">
        <v>351</v>
      </c>
    </row>
    <row r="216">
      <c r="A216" s="3" t="s">
        <v>722</v>
      </c>
      <c r="B216" s="3" t="s">
        <v>328</v>
      </c>
      <c r="C216" s="3" t="s">
        <v>350</v>
      </c>
      <c r="D216" s="3" t="s">
        <v>353</v>
      </c>
    </row>
    <row r="217">
      <c r="A217" s="3" t="s">
        <v>723</v>
      </c>
      <c r="B217" s="3" t="s">
        <v>328</v>
      </c>
      <c r="C217" s="3" t="s">
        <v>355</v>
      </c>
      <c r="D217" s="3" t="s">
        <v>724</v>
      </c>
    </row>
    <row r="218">
      <c r="A218" s="3" t="s">
        <v>725</v>
      </c>
      <c r="B218" s="3" t="s">
        <v>328</v>
      </c>
      <c r="C218" s="3" t="s">
        <v>433</v>
      </c>
      <c r="D218" s="3" t="s">
        <v>726</v>
      </c>
    </row>
    <row r="219">
      <c r="A219" s="3" t="s">
        <v>727</v>
      </c>
      <c r="B219" s="3" t="s">
        <v>328</v>
      </c>
      <c r="C219" s="3" t="s">
        <v>468</v>
      </c>
      <c r="D219" s="3" t="s">
        <v>728</v>
      </c>
    </row>
    <row r="220">
      <c r="A220" s="3" t="s">
        <v>729</v>
      </c>
      <c r="B220" s="3" t="s">
        <v>331</v>
      </c>
      <c r="C220" s="3" t="s">
        <v>355</v>
      </c>
      <c r="D220" s="3" t="s">
        <v>730</v>
      </c>
    </row>
    <row r="221">
      <c r="A221" s="3" t="s">
        <v>731</v>
      </c>
      <c r="B221" s="3" t="s">
        <v>331</v>
      </c>
      <c r="C221" s="3" t="s">
        <v>341</v>
      </c>
      <c r="D221" s="3" t="s">
        <v>732</v>
      </c>
    </row>
    <row r="222">
      <c r="A222" s="3" t="s">
        <v>733</v>
      </c>
      <c r="B222" s="3" t="s">
        <v>417</v>
      </c>
      <c r="C222" s="3" t="s">
        <v>341</v>
      </c>
      <c r="D222" s="3" t="s">
        <v>734</v>
      </c>
    </row>
    <row r="223">
      <c r="A223" s="3" t="s">
        <v>735</v>
      </c>
      <c r="B223" s="3" t="s">
        <v>331</v>
      </c>
      <c r="C223" s="3" t="s">
        <v>377</v>
      </c>
      <c r="D223" s="3" t="s">
        <v>736</v>
      </c>
    </row>
    <row r="224">
      <c r="A224" s="3" t="s">
        <v>737</v>
      </c>
      <c r="B224" s="3" t="s">
        <v>331</v>
      </c>
      <c r="C224" s="3" t="s">
        <v>341</v>
      </c>
      <c r="D224" s="3" t="s">
        <v>738</v>
      </c>
    </row>
    <row r="225">
      <c r="A225" s="3" t="s">
        <v>739</v>
      </c>
      <c r="B225" s="3" t="s">
        <v>417</v>
      </c>
      <c r="C225" s="3" t="s">
        <v>650</v>
      </c>
      <c r="D225" s="3" t="s">
        <v>740</v>
      </c>
    </row>
    <row r="226">
      <c r="A226" s="3" t="s">
        <v>741</v>
      </c>
      <c r="B226" s="3" t="s">
        <v>417</v>
      </c>
      <c r="C226" s="3" t="s">
        <v>433</v>
      </c>
      <c r="D226" s="3" t="s">
        <v>742</v>
      </c>
    </row>
    <row r="227">
      <c r="A227" s="3" t="s">
        <v>743</v>
      </c>
      <c r="B227" s="3" t="s">
        <v>331</v>
      </c>
      <c r="C227" s="3" t="s">
        <v>433</v>
      </c>
      <c r="D227" s="3" t="s">
        <v>744</v>
      </c>
    </row>
    <row r="228">
      <c r="A228" s="3" t="s">
        <v>745</v>
      </c>
      <c r="B228" s="3" t="s">
        <v>328</v>
      </c>
      <c r="C228" s="3" t="s">
        <v>406</v>
      </c>
      <c r="D228" s="3" t="s">
        <v>746</v>
      </c>
    </row>
    <row r="229">
      <c r="A229" s="3" t="s">
        <v>747</v>
      </c>
      <c r="B229" s="3" t="s">
        <v>331</v>
      </c>
      <c r="C229" s="3" t="s">
        <v>577</v>
      </c>
      <c r="D229" s="3" t="s">
        <v>748</v>
      </c>
    </row>
    <row r="230">
      <c r="A230" s="3" t="s">
        <v>749</v>
      </c>
      <c r="B230" s="3" t="s">
        <v>331</v>
      </c>
      <c r="C230" s="3" t="s">
        <v>386</v>
      </c>
      <c r="D230" s="3" t="s">
        <v>750</v>
      </c>
    </row>
    <row r="231">
      <c r="A231" s="14" t="s">
        <v>751</v>
      </c>
      <c r="B231" s="3" t="s">
        <v>331</v>
      </c>
      <c r="C231" s="3" t="s">
        <v>389</v>
      </c>
      <c r="D231" s="3" t="s">
        <v>390</v>
      </c>
    </row>
    <row r="232">
      <c r="A232" s="3" t="s">
        <v>752</v>
      </c>
      <c r="B232" s="3" t="s">
        <v>328</v>
      </c>
      <c r="C232" s="3" t="s">
        <v>350</v>
      </c>
      <c r="D232" s="3" t="s">
        <v>392</v>
      </c>
    </row>
    <row r="233">
      <c r="A233" s="3" t="s">
        <v>753</v>
      </c>
      <c r="B233" s="3" t="s">
        <v>328</v>
      </c>
      <c r="C233" s="3" t="s">
        <v>350</v>
      </c>
      <c r="D233" s="3" t="s">
        <v>394</v>
      </c>
    </row>
    <row r="234">
      <c r="A234" s="3" t="s">
        <v>754</v>
      </c>
      <c r="B234" s="3" t="s">
        <v>417</v>
      </c>
      <c r="C234" s="3" t="s">
        <v>680</v>
      </c>
      <c r="D234" s="3" t="s">
        <v>755</v>
      </c>
    </row>
    <row r="235">
      <c r="A235" s="3" t="s">
        <v>756</v>
      </c>
      <c r="B235" s="3" t="s">
        <v>331</v>
      </c>
      <c r="C235" s="3" t="s">
        <v>406</v>
      </c>
      <c r="D235" s="3" t="s">
        <v>757</v>
      </c>
    </row>
    <row r="236">
      <c r="A236" s="3" t="s">
        <v>758</v>
      </c>
      <c r="B236" s="3" t="s">
        <v>331</v>
      </c>
      <c r="C236" s="3" t="s">
        <v>406</v>
      </c>
      <c r="D236" s="3" t="s">
        <v>759</v>
      </c>
    </row>
    <row r="237">
      <c r="A237" s="3" t="s">
        <v>760</v>
      </c>
      <c r="B237" s="3" t="s">
        <v>328</v>
      </c>
      <c r="C237" s="3" t="s">
        <v>377</v>
      </c>
      <c r="D237" s="3" t="s">
        <v>761</v>
      </c>
    </row>
    <row r="238">
      <c r="A238" s="3" t="s">
        <v>762</v>
      </c>
      <c r="B238" s="3" t="s">
        <v>328</v>
      </c>
      <c r="C238" s="3" t="s">
        <v>433</v>
      </c>
      <c r="D238" s="3" t="s">
        <v>763</v>
      </c>
    </row>
    <row r="239">
      <c r="A239" s="3" t="s">
        <v>764</v>
      </c>
      <c r="B239" s="3" t="s">
        <v>328</v>
      </c>
      <c r="C239" s="3" t="s">
        <v>600</v>
      </c>
      <c r="D239" s="3" t="s">
        <v>765</v>
      </c>
    </row>
    <row r="240">
      <c r="A240" s="3" t="s">
        <v>766</v>
      </c>
      <c r="B240" s="3" t="s">
        <v>328</v>
      </c>
      <c r="C240" s="3" t="s">
        <v>711</v>
      </c>
      <c r="D240" s="3" t="s">
        <v>767</v>
      </c>
    </row>
    <row r="241">
      <c r="A241" s="3" t="s">
        <v>768</v>
      </c>
      <c r="B241" s="3" t="s">
        <v>331</v>
      </c>
      <c r="C241" s="3" t="s">
        <v>386</v>
      </c>
      <c r="D241" s="3" t="s">
        <v>769</v>
      </c>
    </row>
    <row r="242">
      <c r="A242" s="14" t="s">
        <v>770</v>
      </c>
      <c r="B242" s="3" t="s">
        <v>331</v>
      </c>
      <c r="C242" s="3" t="s">
        <v>389</v>
      </c>
      <c r="D242" s="3" t="s">
        <v>390</v>
      </c>
    </row>
    <row r="243">
      <c r="A243" s="3" t="s">
        <v>771</v>
      </c>
      <c r="B243" s="3" t="s">
        <v>328</v>
      </c>
      <c r="C243" s="3" t="s">
        <v>350</v>
      </c>
      <c r="D243" s="3" t="s">
        <v>392</v>
      </c>
    </row>
    <row r="244">
      <c r="A244" s="3" t="s">
        <v>772</v>
      </c>
      <c r="B244" s="3" t="s">
        <v>328</v>
      </c>
      <c r="C244" s="3" t="s">
        <v>350</v>
      </c>
      <c r="D244" s="3" t="s">
        <v>394</v>
      </c>
    </row>
    <row r="245">
      <c r="A245" s="3" t="s">
        <v>773</v>
      </c>
      <c r="B245" s="3" t="s">
        <v>331</v>
      </c>
      <c r="C245" s="3" t="s">
        <v>409</v>
      </c>
      <c r="D245" s="3" t="s">
        <v>774</v>
      </c>
    </row>
    <row r="246">
      <c r="A246" s="3" t="s">
        <v>775</v>
      </c>
      <c r="B246" s="3" t="s">
        <v>331</v>
      </c>
      <c r="C246" s="3" t="s">
        <v>776</v>
      </c>
      <c r="D246" s="3" t="s">
        <v>777</v>
      </c>
    </row>
    <row r="247">
      <c r="A247" s="3" t="s">
        <v>778</v>
      </c>
      <c r="B247" s="3" t="s">
        <v>331</v>
      </c>
      <c r="C247" s="3" t="s">
        <v>503</v>
      </c>
      <c r="D247" s="3" t="s">
        <v>779</v>
      </c>
    </row>
    <row r="248">
      <c r="A248" s="3" t="s">
        <v>780</v>
      </c>
      <c r="B248" s="3" t="s">
        <v>331</v>
      </c>
      <c r="C248" s="3" t="s">
        <v>781</v>
      </c>
      <c r="D248" s="3" t="s">
        <v>782</v>
      </c>
    </row>
    <row r="249">
      <c r="A249" s="3" t="s">
        <v>783</v>
      </c>
      <c r="B249" s="3" t="s">
        <v>331</v>
      </c>
      <c r="C249" s="3" t="s">
        <v>406</v>
      </c>
      <c r="D249" s="3" t="s">
        <v>784</v>
      </c>
    </row>
    <row r="250">
      <c r="A250" s="3" t="s">
        <v>785</v>
      </c>
      <c r="B250" s="3" t="s">
        <v>331</v>
      </c>
      <c r="C250" s="3" t="s">
        <v>386</v>
      </c>
      <c r="D250" s="3" t="s">
        <v>786</v>
      </c>
    </row>
    <row r="251">
      <c r="A251" s="14" t="s">
        <v>787</v>
      </c>
      <c r="B251" s="3" t="s">
        <v>331</v>
      </c>
      <c r="C251" s="3" t="s">
        <v>389</v>
      </c>
      <c r="D251" s="3" t="s">
        <v>390</v>
      </c>
    </row>
    <row r="252">
      <c r="A252" s="3" t="s">
        <v>788</v>
      </c>
      <c r="B252" s="3" t="s">
        <v>328</v>
      </c>
      <c r="C252" s="3" t="s">
        <v>350</v>
      </c>
      <c r="D252" s="3" t="s">
        <v>392</v>
      </c>
    </row>
    <row r="253">
      <c r="A253" s="3" t="s">
        <v>789</v>
      </c>
      <c r="B253" s="3" t="s">
        <v>328</v>
      </c>
      <c r="C253" s="3" t="s">
        <v>350</v>
      </c>
      <c r="D253" s="3" t="s">
        <v>394</v>
      </c>
    </row>
    <row r="254">
      <c r="A254" s="3" t="s">
        <v>790</v>
      </c>
      <c r="B254" s="3" t="s">
        <v>417</v>
      </c>
      <c r="C254" s="3" t="s">
        <v>358</v>
      </c>
      <c r="D254" s="3" t="s">
        <v>791</v>
      </c>
    </row>
    <row r="255">
      <c r="A255" s="3" t="s">
        <v>792</v>
      </c>
      <c r="B255" s="3" t="s">
        <v>331</v>
      </c>
      <c r="C255" s="3" t="s">
        <v>377</v>
      </c>
      <c r="D255" s="3" t="s">
        <v>793</v>
      </c>
    </row>
    <row r="256">
      <c r="A256" s="3" t="s">
        <v>794</v>
      </c>
      <c r="B256" s="3" t="s">
        <v>331</v>
      </c>
      <c r="C256" s="3" t="s">
        <v>406</v>
      </c>
      <c r="D256" s="3" t="s">
        <v>795</v>
      </c>
    </row>
    <row r="257">
      <c r="A257" s="3" t="s">
        <v>796</v>
      </c>
      <c r="B257" s="3" t="s">
        <v>328</v>
      </c>
      <c r="C257" s="3" t="s">
        <v>406</v>
      </c>
      <c r="D257" s="3" t="s">
        <v>797</v>
      </c>
    </row>
    <row r="258">
      <c r="A258" s="3" t="s">
        <v>798</v>
      </c>
      <c r="B258" s="3" t="s">
        <v>328</v>
      </c>
      <c r="C258" s="3" t="s">
        <v>406</v>
      </c>
      <c r="D258" s="3" t="s">
        <v>799</v>
      </c>
    </row>
    <row r="259">
      <c r="A259" s="3" t="s">
        <v>800</v>
      </c>
      <c r="B259" s="3" t="s">
        <v>328</v>
      </c>
      <c r="D259" s="3" t="s">
        <v>801</v>
      </c>
    </row>
    <row r="260">
      <c r="A260" s="14" t="s">
        <v>802</v>
      </c>
      <c r="B260" s="3" t="s">
        <v>331</v>
      </c>
      <c r="C260" s="3" t="s">
        <v>332</v>
      </c>
      <c r="D260" s="3" t="s">
        <v>333</v>
      </c>
    </row>
    <row r="261">
      <c r="A261" s="3" t="s">
        <v>803</v>
      </c>
      <c r="B261" s="3" t="s">
        <v>331</v>
      </c>
      <c r="C261" s="3" t="s">
        <v>335</v>
      </c>
      <c r="D261" s="3" t="s">
        <v>336</v>
      </c>
    </row>
    <row r="262">
      <c r="A262" s="3" t="s">
        <v>804</v>
      </c>
      <c r="B262" s="3" t="s">
        <v>331</v>
      </c>
      <c r="C262" s="3" t="s">
        <v>338</v>
      </c>
      <c r="D262" s="3" t="s">
        <v>339</v>
      </c>
    </row>
    <row r="263">
      <c r="A263" s="3" t="s">
        <v>805</v>
      </c>
      <c r="B263" s="3" t="s">
        <v>331</v>
      </c>
      <c r="C263" s="3" t="s">
        <v>341</v>
      </c>
      <c r="D263" s="3" t="s">
        <v>342</v>
      </c>
    </row>
    <row r="264">
      <c r="A264" s="3" t="s">
        <v>806</v>
      </c>
      <c r="B264" s="3" t="s">
        <v>331</v>
      </c>
      <c r="C264" s="3" t="s">
        <v>344</v>
      </c>
      <c r="D264" s="3" t="s">
        <v>345</v>
      </c>
    </row>
    <row r="265">
      <c r="A265" s="3" t="s">
        <v>807</v>
      </c>
      <c r="B265" s="3" t="s">
        <v>328</v>
      </c>
      <c r="C265" s="3" t="s">
        <v>347</v>
      </c>
      <c r="D265" s="3" t="s">
        <v>348</v>
      </c>
    </row>
    <row r="266">
      <c r="A266" s="3" t="s">
        <v>808</v>
      </c>
      <c r="B266" s="3" t="s">
        <v>328</v>
      </c>
      <c r="C266" s="3" t="s">
        <v>350</v>
      </c>
      <c r="D266" s="3" t="s">
        <v>351</v>
      </c>
    </row>
    <row r="267">
      <c r="A267" s="3" t="s">
        <v>809</v>
      </c>
      <c r="B267" s="3" t="s">
        <v>328</v>
      </c>
      <c r="C267" s="3" t="s">
        <v>350</v>
      </c>
      <c r="D267" s="3" t="s">
        <v>353</v>
      </c>
    </row>
    <row r="268">
      <c r="A268" s="3" t="s">
        <v>810</v>
      </c>
      <c r="B268" s="3" t="s">
        <v>328</v>
      </c>
      <c r="C268" s="3" t="s">
        <v>355</v>
      </c>
      <c r="D268" s="3" t="s">
        <v>811</v>
      </c>
    </row>
    <row r="269">
      <c r="A269" s="3" t="s">
        <v>812</v>
      </c>
      <c r="B269" s="3" t="s">
        <v>328</v>
      </c>
      <c r="C269" s="3" t="s">
        <v>406</v>
      </c>
      <c r="D269" s="3" t="s">
        <v>813</v>
      </c>
    </row>
    <row r="270">
      <c r="A270" s="3" t="s">
        <v>814</v>
      </c>
      <c r="B270" s="3" t="s">
        <v>331</v>
      </c>
      <c r="C270" s="3" t="s">
        <v>341</v>
      </c>
      <c r="D270" s="3" t="s">
        <v>815</v>
      </c>
    </row>
    <row r="271">
      <c r="A271" s="3" t="s">
        <v>816</v>
      </c>
      <c r="B271" s="3" t="s">
        <v>331</v>
      </c>
      <c r="C271" s="3" t="s">
        <v>377</v>
      </c>
      <c r="D271" s="3" t="s">
        <v>817</v>
      </c>
    </row>
    <row r="272">
      <c r="A272" s="3" t="s">
        <v>818</v>
      </c>
      <c r="B272" s="3" t="s">
        <v>417</v>
      </c>
      <c r="C272" s="3" t="s">
        <v>650</v>
      </c>
      <c r="D272" s="3" t="s">
        <v>819</v>
      </c>
    </row>
    <row r="273">
      <c r="A273" s="3" t="s">
        <v>820</v>
      </c>
      <c r="B273" s="3" t="s">
        <v>331</v>
      </c>
      <c r="C273" s="3" t="s">
        <v>433</v>
      </c>
      <c r="D273" s="3" t="s">
        <v>821</v>
      </c>
    </row>
    <row r="274">
      <c r="A274" s="3" t="s">
        <v>822</v>
      </c>
      <c r="B274" s="3" t="s">
        <v>331</v>
      </c>
      <c r="C274" s="3" t="s">
        <v>433</v>
      </c>
      <c r="D274" s="3" t="s">
        <v>823</v>
      </c>
    </row>
    <row r="275">
      <c r="A275" s="3" t="s">
        <v>824</v>
      </c>
      <c r="B275" s="3" t="s">
        <v>328</v>
      </c>
      <c r="C275" s="3" t="s">
        <v>406</v>
      </c>
      <c r="D275" s="3" t="s">
        <v>825</v>
      </c>
    </row>
    <row r="276">
      <c r="A276" s="3" t="s">
        <v>826</v>
      </c>
      <c r="B276" s="3" t="s">
        <v>328</v>
      </c>
      <c r="C276" s="3" t="s">
        <v>386</v>
      </c>
      <c r="D276" s="3" t="s">
        <v>827</v>
      </c>
    </row>
    <row r="277">
      <c r="A277" s="14" t="s">
        <v>828</v>
      </c>
      <c r="B277" s="3" t="s">
        <v>331</v>
      </c>
      <c r="C277" s="3" t="s">
        <v>389</v>
      </c>
      <c r="D277" s="3" t="s">
        <v>390</v>
      </c>
    </row>
    <row r="278">
      <c r="A278" s="3" t="s">
        <v>829</v>
      </c>
      <c r="B278" s="3" t="s">
        <v>328</v>
      </c>
      <c r="C278" s="3" t="s">
        <v>350</v>
      </c>
      <c r="D278" s="3" t="s">
        <v>392</v>
      </c>
    </row>
    <row r="279">
      <c r="A279" s="3" t="s">
        <v>830</v>
      </c>
      <c r="B279" s="3" t="s">
        <v>328</v>
      </c>
      <c r="C279" s="3" t="s">
        <v>350</v>
      </c>
      <c r="D279" s="3" t="s">
        <v>394</v>
      </c>
    </row>
    <row r="280">
      <c r="A280" s="3" t="s">
        <v>831</v>
      </c>
      <c r="B280" s="3" t="s">
        <v>417</v>
      </c>
      <c r="C280" s="3" t="s">
        <v>680</v>
      </c>
      <c r="D280" s="3" t="s">
        <v>832</v>
      </c>
    </row>
    <row r="281">
      <c r="A281" s="3" t="s">
        <v>833</v>
      </c>
      <c r="B281" s="3" t="s">
        <v>331</v>
      </c>
      <c r="C281" s="3" t="s">
        <v>406</v>
      </c>
      <c r="D281" s="3" t="s">
        <v>834</v>
      </c>
    </row>
    <row r="282">
      <c r="A282" s="3" t="s">
        <v>835</v>
      </c>
      <c r="B282" s="3" t="s">
        <v>328</v>
      </c>
      <c r="C282" s="3" t="s">
        <v>406</v>
      </c>
      <c r="D282" s="3" t="s">
        <v>836</v>
      </c>
    </row>
    <row r="283">
      <c r="A283" s="3" t="s">
        <v>837</v>
      </c>
      <c r="B283" s="3" t="s">
        <v>331</v>
      </c>
      <c r="C283" s="3" t="s">
        <v>377</v>
      </c>
      <c r="D283" s="3" t="s">
        <v>838</v>
      </c>
    </row>
    <row r="284">
      <c r="A284" s="3" t="s">
        <v>839</v>
      </c>
      <c r="B284" s="3" t="s">
        <v>331</v>
      </c>
      <c r="C284" s="3" t="s">
        <v>503</v>
      </c>
      <c r="D284" s="3" t="s">
        <v>840</v>
      </c>
    </row>
    <row r="285">
      <c r="A285" s="3" t="s">
        <v>841</v>
      </c>
      <c r="B285" s="3" t="s">
        <v>331</v>
      </c>
      <c r="C285" s="3" t="s">
        <v>503</v>
      </c>
      <c r="D285" s="3" t="s">
        <v>842</v>
      </c>
    </row>
    <row r="286">
      <c r="A286" s="3" t="s">
        <v>843</v>
      </c>
      <c r="B286" s="3" t="s">
        <v>331</v>
      </c>
      <c r="C286" s="3" t="s">
        <v>577</v>
      </c>
      <c r="D286" s="3" t="s">
        <v>844</v>
      </c>
    </row>
    <row r="287">
      <c r="A287" s="3" t="s">
        <v>845</v>
      </c>
      <c r="B287" s="3" t="s">
        <v>331</v>
      </c>
      <c r="C287" s="3" t="s">
        <v>577</v>
      </c>
      <c r="D287" s="3" t="s">
        <v>846</v>
      </c>
    </row>
    <row r="288">
      <c r="A288" s="3" t="s">
        <v>847</v>
      </c>
      <c r="B288" s="3" t="s">
        <v>331</v>
      </c>
      <c r="C288" s="3" t="s">
        <v>406</v>
      </c>
      <c r="D288" s="3" t="s">
        <v>848</v>
      </c>
    </row>
    <row r="289">
      <c r="A289" s="3" t="s">
        <v>849</v>
      </c>
      <c r="B289" s="3" t="s">
        <v>328</v>
      </c>
      <c r="C289" s="3" t="s">
        <v>433</v>
      </c>
      <c r="D289" s="3" t="s">
        <v>850</v>
      </c>
    </row>
    <row r="290">
      <c r="A290" s="3" t="s">
        <v>851</v>
      </c>
      <c r="B290" s="3" t="s">
        <v>328</v>
      </c>
      <c r="C290" s="3" t="s">
        <v>600</v>
      </c>
      <c r="D290" s="3" t="s">
        <v>852</v>
      </c>
    </row>
    <row r="291">
      <c r="A291" s="3" t="s">
        <v>853</v>
      </c>
      <c r="B291" s="3" t="s">
        <v>328</v>
      </c>
      <c r="C291" s="3" t="s">
        <v>711</v>
      </c>
      <c r="D291" s="3" t="s">
        <v>854</v>
      </c>
    </row>
    <row r="292">
      <c r="A292" s="3" t="s">
        <v>855</v>
      </c>
      <c r="B292" s="3" t="s">
        <v>331</v>
      </c>
      <c r="C292" s="3" t="s">
        <v>386</v>
      </c>
      <c r="D292" s="3" t="s">
        <v>856</v>
      </c>
    </row>
    <row r="293">
      <c r="A293" s="14" t="s">
        <v>857</v>
      </c>
      <c r="B293" s="3" t="s">
        <v>331</v>
      </c>
      <c r="C293" s="3" t="s">
        <v>389</v>
      </c>
      <c r="D293" s="3" t="s">
        <v>390</v>
      </c>
    </row>
    <row r="294">
      <c r="A294" s="3" t="s">
        <v>858</v>
      </c>
      <c r="B294" s="3" t="s">
        <v>328</v>
      </c>
      <c r="C294" s="3" t="s">
        <v>350</v>
      </c>
      <c r="D294" s="3" t="s">
        <v>392</v>
      </c>
    </row>
    <row r="295">
      <c r="A295" s="3" t="s">
        <v>859</v>
      </c>
      <c r="B295" s="3" t="s">
        <v>328</v>
      </c>
      <c r="C295" s="3" t="s">
        <v>350</v>
      </c>
      <c r="D295" s="3" t="s">
        <v>394</v>
      </c>
    </row>
    <row r="296">
      <c r="A296" s="3" t="s">
        <v>860</v>
      </c>
      <c r="B296" s="3" t="s">
        <v>417</v>
      </c>
      <c r="C296" s="3" t="s">
        <v>358</v>
      </c>
      <c r="D296" s="3" t="s">
        <v>861</v>
      </c>
    </row>
    <row r="297">
      <c r="A297" s="3" t="s">
        <v>862</v>
      </c>
      <c r="B297" s="3" t="s">
        <v>331</v>
      </c>
      <c r="C297" s="3" t="s">
        <v>377</v>
      </c>
      <c r="D297" s="3" t="s">
        <v>863</v>
      </c>
    </row>
    <row r="298">
      <c r="A298" s="3" t="s">
        <v>864</v>
      </c>
      <c r="B298" s="3" t="s">
        <v>328</v>
      </c>
      <c r="C298" s="3" t="s">
        <v>377</v>
      </c>
      <c r="D298" s="3" t="s">
        <v>865</v>
      </c>
    </row>
    <row r="299">
      <c r="A299" s="3" t="s">
        <v>866</v>
      </c>
      <c r="B299" s="3" t="s">
        <v>328</v>
      </c>
      <c r="C299" s="3" t="s">
        <v>406</v>
      </c>
      <c r="D299" s="3" t="s">
        <v>867</v>
      </c>
    </row>
    <row r="300">
      <c r="A300" s="3" t="s">
        <v>868</v>
      </c>
      <c r="B300" s="3" t="s">
        <v>328</v>
      </c>
      <c r="C300" s="3" t="s">
        <v>406</v>
      </c>
      <c r="D300" s="3" t="s">
        <v>869</v>
      </c>
    </row>
    <row r="301">
      <c r="A301" s="3" t="s">
        <v>870</v>
      </c>
      <c r="B301" s="3" t="s">
        <v>331</v>
      </c>
      <c r="C301" s="3" t="s">
        <v>358</v>
      </c>
      <c r="D301" s="3" t="s">
        <v>871</v>
      </c>
    </row>
    <row r="302">
      <c r="A302" s="3" t="s">
        <v>872</v>
      </c>
      <c r="B302" s="3" t="s">
        <v>331</v>
      </c>
      <c r="C302" s="3" t="s">
        <v>650</v>
      </c>
      <c r="D302" s="3" t="s">
        <v>873</v>
      </c>
    </row>
    <row r="303">
      <c r="A303" s="3" t="s">
        <v>874</v>
      </c>
      <c r="B303" s="3" t="s">
        <v>328</v>
      </c>
      <c r="C303" s="3" t="s">
        <v>406</v>
      </c>
      <c r="D303" s="3" t="s">
        <v>875</v>
      </c>
    </row>
    <row r="304">
      <c r="A304" s="3" t="s">
        <v>876</v>
      </c>
      <c r="B304" s="3" t="s">
        <v>328</v>
      </c>
      <c r="D304" s="3" t="s">
        <v>877</v>
      </c>
    </row>
    <row r="305">
      <c r="A305" s="14" t="s">
        <v>878</v>
      </c>
      <c r="B305" s="3" t="s">
        <v>331</v>
      </c>
      <c r="C305" s="3" t="s">
        <v>332</v>
      </c>
      <c r="D305" s="3" t="s">
        <v>333</v>
      </c>
    </row>
    <row r="306">
      <c r="A306" s="3" t="s">
        <v>879</v>
      </c>
      <c r="B306" s="3" t="s">
        <v>331</v>
      </c>
      <c r="C306" s="3" t="s">
        <v>335</v>
      </c>
      <c r="D306" s="3" t="s">
        <v>336</v>
      </c>
    </row>
    <row r="307">
      <c r="A307" s="3" t="s">
        <v>880</v>
      </c>
      <c r="B307" s="3" t="s">
        <v>331</v>
      </c>
      <c r="C307" s="3" t="s">
        <v>338</v>
      </c>
      <c r="D307" s="3" t="s">
        <v>339</v>
      </c>
    </row>
    <row r="308">
      <c r="A308" s="3" t="s">
        <v>881</v>
      </c>
      <c r="B308" s="3" t="s">
        <v>331</v>
      </c>
      <c r="C308" s="3" t="s">
        <v>341</v>
      </c>
      <c r="D308" s="3" t="s">
        <v>342</v>
      </c>
    </row>
    <row r="309">
      <c r="A309" s="3" t="s">
        <v>882</v>
      </c>
      <c r="B309" s="3" t="s">
        <v>331</v>
      </c>
      <c r="C309" s="3" t="s">
        <v>344</v>
      </c>
      <c r="D309" s="3" t="s">
        <v>345</v>
      </c>
    </row>
    <row r="310">
      <c r="A310" s="3" t="s">
        <v>883</v>
      </c>
      <c r="B310" s="3" t="s">
        <v>328</v>
      </c>
      <c r="C310" s="3" t="s">
        <v>347</v>
      </c>
      <c r="D310" s="3" t="s">
        <v>348</v>
      </c>
    </row>
    <row r="311">
      <c r="A311" s="3" t="s">
        <v>884</v>
      </c>
      <c r="B311" s="3" t="s">
        <v>328</v>
      </c>
      <c r="C311" s="3" t="s">
        <v>350</v>
      </c>
      <c r="D311" s="3" t="s">
        <v>351</v>
      </c>
    </row>
    <row r="312">
      <c r="A312" s="3" t="s">
        <v>885</v>
      </c>
      <c r="B312" s="3" t="s">
        <v>328</v>
      </c>
      <c r="C312" s="3" t="s">
        <v>350</v>
      </c>
      <c r="D312" s="3" t="s">
        <v>353</v>
      </c>
    </row>
    <row r="313">
      <c r="A313" s="3" t="s">
        <v>886</v>
      </c>
      <c r="B313" s="3" t="s">
        <v>328</v>
      </c>
      <c r="C313" s="3" t="s">
        <v>355</v>
      </c>
      <c r="D313" s="3" t="s">
        <v>676</v>
      </c>
    </row>
    <row r="314">
      <c r="A314" s="3" t="s">
        <v>887</v>
      </c>
      <c r="B314" s="3" t="s">
        <v>328</v>
      </c>
      <c r="C314" s="3" t="s">
        <v>433</v>
      </c>
      <c r="D314" s="3" t="s">
        <v>888</v>
      </c>
    </row>
    <row r="315">
      <c r="A315" s="3" t="s">
        <v>889</v>
      </c>
      <c r="B315" s="3" t="s">
        <v>328</v>
      </c>
      <c r="C315" s="3" t="s">
        <v>433</v>
      </c>
      <c r="D315" s="3" t="s">
        <v>681</v>
      </c>
    </row>
    <row r="316">
      <c r="A316" s="3" t="s">
        <v>890</v>
      </c>
      <c r="B316" s="3" t="s">
        <v>417</v>
      </c>
      <c r="C316" s="3" t="s">
        <v>341</v>
      </c>
      <c r="D316" s="3" t="s">
        <v>891</v>
      </c>
    </row>
    <row r="317">
      <c r="A317" s="3" t="s">
        <v>892</v>
      </c>
      <c r="B317" s="3" t="s">
        <v>331</v>
      </c>
      <c r="C317" s="3" t="s">
        <v>377</v>
      </c>
      <c r="D317" s="3" t="s">
        <v>893</v>
      </c>
    </row>
    <row r="318">
      <c r="A318" s="3" t="s">
        <v>894</v>
      </c>
      <c r="B318" s="3" t="s">
        <v>417</v>
      </c>
      <c r="C318" s="3" t="s">
        <v>650</v>
      </c>
      <c r="D318" s="3" t="s">
        <v>895</v>
      </c>
    </row>
    <row r="319">
      <c r="A319" s="3" t="s">
        <v>896</v>
      </c>
      <c r="B319" s="3" t="s">
        <v>417</v>
      </c>
      <c r="C319" s="3" t="s">
        <v>433</v>
      </c>
      <c r="D319" s="3" t="s">
        <v>897</v>
      </c>
    </row>
    <row r="320">
      <c r="A320" s="3" t="s">
        <v>898</v>
      </c>
      <c r="B320" s="3" t="s">
        <v>331</v>
      </c>
      <c r="C320" s="3" t="s">
        <v>433</v>
      </c>
      <c r="D320" s="3" t="s">
        <v>899</v>
      </c>
    </row>
    <row r="321">
      <c r="A321" s="3" t="s">
        <v>900</v>
      </c>
      <c r="B321" s="3" t="s">
        <v>328</v>
      </c>
      <c r="C321" s="3" t="s">
        <v>406</v>
      </c>
      <c r="D321" s="3" t="s">
        <v>901</v>
      </c>
    </row>
    <row r="322">
      <c r="A322" s="3" t="s">
        <v>902</v>
      </c>
      <c r="B322" s="3" t="s">
        <v>417</v>
      </c>
      <c r="C322" s="3" t="s">
        <v>473</v>
      </c>
      <c r="D322" s="3" t="s">
        <v>903</v>
      </c>
    </row>
    <row r="323">
      <c r="A323" s="3" t="s">
        <v>904</v>
      </c>
      <c r="B323" s="3" t="s">
        <v>328</v>
      </c>
      <c r="C323" s="3" t="s">
        <v>386</v>
      </c>
      <c r="D323" s="3" t="s">
        <v>905</v>
      </c>
    </row>
    <row r="324">
      <c r="A324" s="14" t="s">
        <v>906</v>
      </c>
      <c r="B324" s="3" t="s">
        <v>331</v>
      </c>
      <c r="C324" s="3" t="s">
        <v>389</v>
      </c>
      <c r="D324" s="3" t="s">
        <v>390</v>
      </c>
    </row>
    <row r="325">
      <c r="A325" s="3" t="s">
        <v>907</v>
      </c>
      <c r="B325" s="3" t="s">
        <v>328</v>
      </c>
      <c r="C325" s="3" t="s">
        <v>350</v>
      </c>
      <c r="D325" s="3" t="s">
        <v>392</v>
      </c>
    </row>
    <row r="326">
      <c r="A326" s="3" t="s">
        <v>908</v>
      </c>
      <c r="B326" s="3" t="s">
        <v>328</v>
      </c>
      <c r="C326" s="3" t="s">
        <v>350</v>
      </c>
      <c r="D326" s="3" t="s">
        <v>394</v>
      </c>
    </row>
    <row r="327">
      <c r="A327" s="3" t="s">
        <v>909</v>
      </c>
      <c r="B327" s="3" t="s">
        <v>417</v>
      </c>
      <c r="C327" s="3" t="s">
        <v>468</v>
      </c>
      <c r="D327" s="3" t="s">
        <v>910</v>
      </c>
    </row>
    <row r="328">
      <c r="A328" s="3" t="s">
        <v>911</v>
      </c>
      <c r="B328" s="3" t="s">
        <v>331</v>
      </c>
      <c r="C328" s="3" t="s">
        <v>406</v>
      </c>
      <c r="D328" s="3" t="s">
        <v>834</v>
      </c>
    </row>
    <row r="329">
      <c r="A329" s="3" t="s">
        <v>912</v>
      </c>
      <c r="B329" s="3" t="s">
        <v>331</v>
      </c>
      <c r="C329" s="3" t="s">
        <v>358</v>
      </c>
      <c r="D329" s="3" t="s">
        <v>913</v>
      </c>
    </row>
    <row r="330">
      <c r="A330" s="3" t="s">
        <v>914</v>
      </c>
      <c r="B330" s="3" t="s">
        <v>328</v>
      </c>
      <c r="C330" s="3" t="s">
        <v>377</v>
      </c>
      <c r="D330" s="3" t="s">
        <v>915</v>
      </c>
    </row>
    <row r="331">
      <c r="A331" s="3" t="s">
        <v>916</v>
      </c>
      <c r="B331" s="3" t="s">
        <v>328</v>
      </c>
      <c r="C331" s="3" t="s">
        <v>377</v>
      </c>
      <c r="D331" s="3" t="s">
        <v>917</v>
      </c>
    </row>
    <row r="332">
      <c r="A332" s="3" t="s">
        <v>918</v>
      </c>
      <c r="B332" s="3" t="s">
        <v>328</v>
      </c>
      <c r="C332" s="3" t="s">
        <v>433</v>
      </c>
      <c r="D332" s="3" t="s">
        <v>919</v>
      </c>
    </row>
    <row r="333">
      <c r="A333" s="3" t="s">
        <v>920</v>
      </c>
      <c r="B333" s="3" t="s">
        <v>331</v>
      </c>
      <c r="C333" s="3" t="s">
        <v>406</v>
      </c>
      <c r="D333" s="3" t="s">
        <v>921</v>
      </c>
    </row>
    <row r="334">
      <c r="A334" s="3" t="s">
        <v>922</v>
      </c>
      <c r="B334" s="3" t="s">
        <v>328</v>
      </c>
      <c r="C334" s="3" t="s">
        <v>406</v>
      </c>
      <c r="D334" s="3" t="s">
        <v>923</v>
      </c>
    </row>
    <row r="335">
      <c r="A335" s="3" t="s">
        <v>924</v>
      </c>
      <c r="B335" s="3" t="s">
        <v>328</v>
      </c>
      <c r="C335" s="3" t="s">
        <v>600</v>
      </c>
      <c r="D335" s="3" t="s">
        <v>925</v>
      </c>
    </row>
    <row r="336">
      <c r="A336" s="3" t="s">
        <v>926</v>
      </c>
      <c r="B336" s="3" t="s">
        <v>331</v>
      </c>
      <c r="C336" s="3" t="s">
        <v>386</v>
      </c>
      <c r="D336" s="3" t="s">
        <v>927</v>
      </c>
    </row>
    <row r="337">
      <c r="A337" s="14" t="s">
        <v>928</v>
      </c>
      <c r="B337" s="3" t="s">
        <v>331</v>
      </c>
      <c r="C337" s="3" t="s">
        <v>389</v>
      </c>
      <c r="D337" s="3" t="s">
        <v>390</v>
      </c>
    </row>
    <row r="338">
      <c r="A338" s="3" t="s">
        <v>929</v>
      </c>
      <c r="B338" s="3" t="s">
        <v>328</v>
      </c>
      <c r="C338" s="3" t="s">
        <v>350</v>
      </c>
      <c r="D338" s="3" t="s">
        <v>392</v>
      </c>
    </row>
    <row r="339">
      <c r="A339" s="3" t="s">
        <v>930</v>
      </c>
      <c r="B339" s="3" t="s">
        <v>328</v>
      </c>
      <c r="C339" s="3" t="s">
        <v>350</v>
      </c>
      <c r="D339" s="3" t="s">
        <v>394</v>
      </c>
    </row>
    <row r="340">
      <c r="A340" s="3" t="s">
        <v>931</v>
      </c>
      <c r="B340" s="3" t="s">
        <v>331</v>
      </c>
      <c r="C340" s="3" t="s">
        <v>389</v>
      </c>
      <c r="D340" s="3" t="s">
        <v>932</v>
      </c>
    </row>
    <row r="341">
      <c r="A341" s="3" t="s">
        <v>933</v>
      </c>
      <c r="B341" s="3" t="s">
        <v>331</v>
      </c>
      <c r="C341" s="3" t="s">
        <v>377</v>
      </c>
      <c r="D341" s="3" t="s">
        <v>934</v>
      </c>
    </row>
    <row r="342">
      <c r="A342" s="3" t="s">
        <v>935</v>
      </c>
      <c r="B342" s="3" t="s">
        <v>331</v>
      </c>
      <c r="C342" s="3" t="s">
        <v>377</v>
      </c>
      <c r="D342" s="3" t="s">
        <v>936</v>
      </c>
    </row>
    <row r="343">
      <c r="A343" s="3" t="s">
        <v>937</v>
      </c>
      <c r="B343" s="3" t="s">
        <v>331</v>
      </c>
      <c r="C343" s="3" t="s">
        <v>377</v>
      </c>
      <c r="D343" s="3" t="s">
        <v>938</v>
      </c>
    </row>
    <row r="344">
      <c r="A344" s="3" t="s">
        <v>939</v>
      </c>
      <c r="B344" s="3" t="s">
        <v>331</v>
      </c>
      <c r="C344" s="3" t="s">
        <v>503</v>
      </c>
      <c r="D344" s="3" t="s">
        <v>940</v>
      </c>
    </row>
    <row r="345">
      <c r="A345" s="3" t="s">
        <v>941</v>
      </c>
      <c r="B345" s="3" t="s">
        <v>331</v>
      </c>
      <c r="C345" s="3" t="s">
        <v>942</v>
      </c>
      <c r="D345" s="3" t="s">
        <v>943</v>
      </c>
    </row>
    <row r="346">
      <c r="A346" s="3" t="s">
        <v>944</v>
      </c>
      <c r="B346" s="3" t="s">
        <v>328</v>
      </c>
      <c r="C346" s="3" t="s">
        <v>406</v>
      </c>
      <c r="D346" s="3" t="s">
        <v>945</v>
      </c>
    </row>
    <row r="347">
      <c r="A347" s="3" t="s">
        <v>946</v>
      </c>
      <c r="B347" s="3" t="s">
        <v>328</v>
      </c>
      <c r="D347" s="3" t="s">
        <v>947</v>
      </c>
    </row>
    <row r="348">
      <c r="A348" s="14" t="s">
        <v>948</v>
      </c>
      <c r="B348" s="3" t="s">
        <v>331</v>
      </c>
      <c r="C348" s="3" t="s">
        <v>332</v>
      </c>
      <c r="D348" s="3" t="s">
        <v>333</v>
      </c>
    </row>
    <row r="349">
      <c r="A349" s="3" t="s">
        <v>949</v>
      </c>
      <c r="B349" s="3" t="s">
        <v>331</v>
      </c>
      <c r="C349" s="3" t="s">
        <v>335</v>
      </c>
      <c r="D349" s="3" t="s">
        <v>336</v>
      </c>
    </row>
    <row r="350">
      <c r="A350" s="3" t="s">
        <v>950</v>
      </c>
      <c r="B350" s="3" t="s">
        <v>331</v>
      </c>
      <c r="C350" s="3" t="s">
        <v>338</v>
      </c>
      <c r="D350" s="3" t="s">
        <v>339</v>
      </c>
    </row>
    <row r="351">
      <c r="A351" s="3" t="s">
        <v>951</v>
      </c>
      <c r="B351" s="3" t="s">
        <v>331</v>
      </c>
      <c r="C351" s="3" t="s">
        <v>341</v>
      </c>
      <c r="D351" s="3" t="s">
        <v>342</v>
      </c>
    </row>
    <row r="352">
      <c r="A352" s="3" t="s">
        <v>952</v>
      </c>
      <c r="B352" s="3" t="s">
        <v>331</v>
      </c>
      <c r="C352" s="3" t="s">
        <v>344</v>
      </c>
      <c r="D352" s="3" t="s">
        <v>345</v>
      </c>
    </row>
    <row r="353">
      <c r="A353" s="3" t="s">
        <v>953</v>
      </c>
      <c r="B353" s="3" t="s">
        <v>328</v>
      </c>
      <c r="C353" s="3" t="s">
        <v>347</v>
      </c>
      <c r="D353" s="3" t="s">
        <v>348</v>
      </c>
    </row>
    <row r="354">
      <c r="A354" s="3" t="s">
        <v>954</v>
      </c>
      <c r="B354" s="3" t="s">
        <v>328</v>
      </c>
      <c r="C354" s="3" t="s">
        <v>350</v>
      </c>
      <c r="D354" s="3" t="s">
        <v>351</v>
      </c>
    </row>
    <row r="355">
      <c r="A355" s="3" t="s">
        <v>955</v>
      </c>
      <c r="B355" s="3" t="s">
        <v>328</v>
      </c>
      <c r="C355" s="3" t="s">
        <v>350</v>
      </c>
      <c r="D355" s="3" t="s">
        <v>353</v>
      </c>
    </row>
    <row r="356">
      <c r="A356" s="3" t="s">
        <v>956</v>
      </c>
      <c r="B356" s="3" t="s">
        <v>328</v>
      </c>
      <c r="C356" s="3" t="s">
        <v>355</v>
      </c>
      <c r="D356" s="3" t="s">
        <v>957</v>
      </c>
    </row>
    <row r="357">
      <c r="A357" s="3" t="s">
        <v>958</v>
      </c>
      <c r="B357" s="3" t="s">
        <v>328</v>
      </c>
      <c r="C357" s="3" t="s">
        <v>524</v>
      </c>
      <c r="D357" s="3" t="s">
        <v>959</v>
      </c>
    </row>
    <row r="358">
      <c r="A358" s="3" t="s">
        <v>960</v>
      </c>
      <c r="B358" s="3" t="s">
        <v>328</v>
      </c>
      <c r="C358" s="3" t="s">
        <v>524</v>
      </c>
      <c r="D358" s="3" t="s">
        <v>961</v>
      </c>
    </row>
    <row r="359">
      <c r="A359" s="3" t="s">
        <v>962</v>
      </c>
      <c r="B359" s="3" t="s">
        <v>328</v>
      </c>
      <c r="C359" s="3" t="s">
        <v>524</v>
      </c>
      <c r="D359" s="3" t="s">
        <v>963</v>
      </c>
    </row>
    <row r="360">
      <c r="A360" s="3" t="s">
        <v>964</v>
      </c>
      <c r="B360" s="3" t="s">
        <v>417</v>
      </c>
      <c r="C360" s="3" t="s">
        <v>341</v>
      </c>
      <c r="D360" s="3" t="s">
        <v>965</v>
      </c>
    </row>
    <row r="361">
      <c r="A361" s="3" t="s">
        <v>966</v>
      </c>
      <c r="B361" s="3" t="s">
        <v>331</v>
      </c>
      <c r="C361" s="3" t="s">
        <v>358</v>
      </c>
      <c r="D361" s="3" t="s">
        <v>967</v>
      </c>
    </row>
    <row r="362">
      <c r="A362" s="3" t="s">
        <v>968</v>
      </c>
      <c r="B362" s="3" t="s">
        <v>331</v>
      </c>
      <c r="C362" s="3" t="s">
        <v>377</v>
      </c>
      <c r="D362" s="3" t="s">
        <v>969</v>
      </c>
    </row>
    <row r="363">
      <c r="A363" s="3" t="s">
        <v>970</v>
      </c>
      <c r="B363" s="3" t="s">
        <v>331</v>
      </c>
      <c r="C363" s="3" t="s">
        <v>377</v>
      </c>
      <c r="D363" s="3" t="s">
        <v>971</v>
      </c>
    </row>
    <row r="364">
      <c r="A364" s="3" t="s">
        <v>972</v>
      </c>
      <c r="B364" s="3" t="s">
        <v>331</v>
      </c>
      <c r="C364" s="3" t="s">
        <v>377</v>
      </c>
      <c r="D364" s="3" t="s">
        <v>973</v>
      </c>
    </row>
    <row r="365">
      <c r="A365" s="3" t="s">
        <v>974</v>
      </c>
      <c r="B365" s="3" t="s">
        <v>417</v>
      </c>
      <c r="C365" s="3" t="s">
        <v>433</v>
      </c>
      <c r="D365" s="3" t="s">
        <v>975</v>
      </c>
    </row>
    <row r="366">
      <c r="A366" s="3" t="s">
        <v>976</v>
      </c>
      <c r="B366" s="3" t="s">
        <v>331</v>
      </c>
      <c r="C366" s="3" t="s">
        <v>433</v>
      </c>
      <c r="D366" s="3" t="s">
        <v>977</v>
      </c>
    </row>
    <row r="367">
      <c r="A367" s="3" t="s">
        <v>978</v>
      </c>
      <c r="B367" s="3" t="s">
        <v>331</v>
      </c>
      <c r="C367" s="3" t="s">
        <v>473</v>
      </c>
      <c r="D367" s="3" t="s">
        <v>979</v>
      </c>
    </row>
    <row r="368">
      <c r="A368" s="3" t="s">
        <v>980</v>
      </c>
      <c r="B368" s="3" t="s">
        <v>328</v>
      </c>
      <c r="C368" s="3" t="s">
        <v>386</v>
      </c>
      <c r="D368" s="3" t="s">
        <v>981</v>
      </c>
    </row>
    <row r="369">
      <c r="A369" s="14" t="s">
        <v>982</v>
      </c>
      <c r="B369" s="3" t="s">
        <v>331</v>
      </c>
      <c r="C369" s="3" t="s">
        <v>389</v>
      </c>
      <c r="D369" s="3" t="s">
        <v>390</v>
      </c>
    </row>
    <row r="370">
      <c r="A370" s="3" t="s">
        <v>983</v>
      </c>
      <c r="B370" s="3" t="s">
        <v>328</v>
      </c>
      <c r="C370" s="3" t="s">
        <v>350</v>
      </c>
      <c r="D370" s="3" t="s">
        <v>392</v>
      </c>
    </row>
    <row r="371">
      <c r="A371" s="3" t="s">
        <v>984</v>
      </c>
      <c r="B371" s="3" t="s">
        <v>328</v>
      </c>
      <c r="C371" s="3" t="s">
        <v>350</v>
      </c>
      <c r="D371" s="3" t="s">
        <v>394</v>
      </c>
    </row>
    <row r="372">
      <c r="A372" s="3" t="s">
        <v>985</v>
      </c>
      <c r="B372" s="3" t="s">
        <v>331</v>
      </c>
      <c r="C372" s="3" t="s">
        <v>377</v>
      </c>
      <c r="D372" s="3" t="s">
        <v>986</v>
      </c>
    </row>
    <row r="373">
      <c r="A373" s="3" t="s">
        <v>987</v>
      </c>
      <c r="B373" s="3" t="s">
        <v>417</v>
      </c>
      <c r="C373" s="3" t="s">
        <v>680</v>
      </c>
      <c r="D373" s="3" t="s">
        <v>988</v>
      </c>
    </row>
    <row r="374">
      <c r="A374" s="3" t="s">
        <v>989</v>
      </c>
      <c r="B374" s="3" t="s">
        <v>331</v>
      </c>
      <c r="C374" s="3" t="s">
        <v>406</v>
      </c>
      <c r="D374" s="3" t="s">
        <v>990</v>
      </c>
    </row>
    <row r="375">
      <c r="A375" s="3" t="s">
        <v>991</v>
      </c>
      <c r="B375" s="3" t="s">
        <v>331</v>
      </c>
      <c r="C375" s="3" t="s">
        <v>406</v>
      </c>
      <c r="D375" s="3" t="s">
        <v>992</v>
      </c>
    </row>
    <row r="376">
      <c r="A376" s="3" t="s">
        <v>993</v>
      </c>
      <c r="B376" s="3" t="s">
        <v>328</v>
      </c>
      <c r="C376" s="3" t="s">
        <v>377</v>
      </c>
      <c r="D376" s="3" t="s">
        <v>994</v>
      </c>
    </row>
    <row r="377">
      <c r="A377" s="3" t="s">
        <v>995</v>
      </c>
      <c r="B377" s="3" t="s">
        <v>328</v>
      </c>
      <c r="C377" s="3" t="s">
        <v>433</v>
      </c>
      <c r="D377" s="3" t="s">
        <v>996</v>
      </c>
    </row>
    <row r="378">
      <c r="A378" s="3" t="s">
        <v>997</v>
      </c>
      <c r="B378" s="3" t="s">
        <v>328</v>
      </c>
      <c r="C378" s="3" t="s">
        <v>377</v>
      </c>
      <c r="D378" s="3" t="s">
        <v>998</v>
      </c>
    </row>
    <row r="379">
      <c r="A379" s="3" t="s">
        <v>999</v>
      </c>
      <c r="B379" s="3" t="s">
        <v>331</v>
      </c>
      <c r="C379" s="3" t="s">
        <v>377</v>
      </c>
      <c r="D379" s="3" t="s">
        <v>1000</v>
      </c>
    </row>
    <row r="380">
      <c r="A380" s="3" t="s">
        <v>1001</v>
      </c>
      <c r="B380" s="3" t="s">
        <v>328</v>
      </c>
      <c r="C380" s="3" t="s">
        <v>406</v>
      </c>
      <c r="D380" s="3" t="s">
        <v>1002</v>
      </c>
    </row>
    <row r="381">
      <c r="A381" s="3" t="s">
        <v>1003</v>
      </c>
      <c r="B381" s="3" t="s">
        <v>328</v>
      </c>
      <c r="C381" s="3" t="s">
        <v>377</v>
      </c>
      <c r="D381" s="3" t="s">
        <v>1004</v>
      </c>
    </row>
    <row r="382">
      <c r="A382" s="3" t="s">
        <v>1005</v>
      </c>
      <c r="B382" s="3" t="s">
        <v>328</v>
      </c>
      <c r="C382" s="3" t="s">
        <v>406</v>
      </c>
      <c r="D382" s="3" t="s">
        <v>1006</v>
      </c>
    </row>
    <row r="383">
      <c r="A383" s="3" t="s">
        <v>1007</v>
      </c>
      <c r="B383" s="3" t="s">
        <v>328</v>
      </c>
      <c r="C383" s="3" t="s">
        <v>377</v>
      </c>
      <c r="D383" s="3" t="s">
        <v>1008</v>
      </c>
    </row>
    <row r="384">
      <c r="A384" s="3" t="s">
        <v>1009</v>
      </c>
      <c r="B384" s="3" t="s">
        <v>328</v>
      </c>
      <c r="C384" s="3" t="s">
        <v>600</v>
      </c>
      <c r="D384" s="3" t="s">
        <v>1010</v>
      </c>
    </row>
    <row r="385">
      <c r="A385" s="3" t="s">
        <v>1011</v>
      </c>
      <c r="B385" s="3" t="s">
        <v>328</v>
      </c>
      <c r="C385" s="3" t="s">
        <v>386</v>
      </c>
      <c r="D385" s="3" t="s">
        <v>1012</v>
      </c>
    </row>
    <row r="386">
      <c r="A386" s="14" t="s">
        <v>1013</v>
      </c>
      <c r="B386" s="3" t="s">
        <v>331</v>
      </c>
      <c r="C386" s="3" t="s">
        <v>389</v>
      </c>
      <c r="D386" s="3" t="s">
        <v>390</v>
      </c>
    </row>
    <row r="387">
      <c r="A387" s="3" t="s">
        <v>1014</v>
      </c>
      <c r="B387" s="3" t="s">
        <v>328</v>
      </c>
      <c r="C387" s="3" t="s">
        <v>350</v>
      </c>
      <c r="D387" s="3" t="s">
        <v>392</v>
      </c>
    </row>
    <row r="388">
      <c r="A388" s="3" t="s">
        <v>1015</v>
      </c>
      <c r="B388" s="3" t="s">
        <v>328</v>
      </c>
      <c r="C388" s="3" t="s">
        <v>350</v>
      </c>
      <c r="D388" s="3" t="s">
        <v>394</v>
      </c>
    </row>
    <row r="389">
      <c r="A389" s="3" t="s">
        <v>1016</v>
      </c>
      <c r="B389" s="3" t="s">
        <v>331</v>
      </c>
      <c r="C389" s="3" t="s">
        <v>377</v>
      </c>
      <c r="D389" s="3" t="s">
        <v>1017</v>
      </c>
    </row>
    <row r="390">
      <c r="A390" s="3" t="s">
        <v>1018</v>
      </c>
      <c r="B390" s="3" t="s">
        <v>417</v>
      </c>
      <c r="C390" s="3" t="s">
        <v>406</v>
      </c>
      <c r="D390" s="3" t="s">
        <v>1019</v>
      </c>
    </row>
    <row r="391">
      <c r="A391" s="3" t="s">
        <v>1020</v>
      </c>
      <c r="B391" s="3" t="s">
        <v>328</v>
      </c>
      <c r="C391" s="3" t="s">
        <v>524</v>
      </c>
      <c r="D391" s="3" t="s">
        <v>1021</v>
      </c>
    </row>
    <row r="392">
      <c r="A392" s="3" t="s">
        <v>1022</v>
      </c>
      <c r="B392" s="3" t="s">
        <v>328</v>
      </c>
      <c r="C392" s="3" t="s">
        <v>377</v>
      </c>
      <c r="D392" s="3" t="s">
        <v>1023</v>
      </c>
    </row>
    <row r="393">
      <c r="A393" s="3" t="s">
        <v>1024</v>
      </c>
      <c r="B393" s="3" t="s">
        <v>328</v>
      </c>
      <c r="D393" s="3" t="s">
        <v>1025</v>
      </c>
    </row>
    <row r="394">
      <c r="A394" s="14" t="s">
        <v>1026</v>
      </c>
      <c r="B394" s="3" t="s">
        <v>331</v>
      </c>
      <c r="C394" s="3" t="s">
        <v>332</v>
      </c>
      <c r="D394" s="3" t="s">
        <v>333</v>
      </c>
    </row>
    <row r="395">
      <c r="A395" s="3" t="s">
        <v>1027</v>
      </c>
      <c r="B395" s="3" t="s">
        <v>331</v>
      </c>
      <c r="C395" s="3" t="s">
        <v>335</v>
      </c>
      <c r="D395" s="3" t="s">
        <v>336</v>
      </c>
    </row>
    <row r="396">
      <c r="A396" s="3" t="s">
        <v>1028</v>
      </c>
      <c r="B396" s="3" t="s">
        <v>331</v>
      </c>
      <c r="C396" s="3" t="s">
        <v>338</v>
      </c>
      <c r="D396" s="3" t="s">
        <v>339</v>
      </c>
    </row>
    <row r="397">
      <c r="A397" s="3" t="s">
        <v>1029</v>
      </c>
      <c r="B397" s="3" t="s">
        <v>331</v>
      </c>
      <c r="C397" s="3" t="s">
        <v>341</v>
      </c>
      <c r="D397" s="3" t="s">
        <v>342</v>
      </c>
    </row>
    <row r="398">
      <c r="A398" s="3" t="s">
        <v>1030</v>
      </c>
      <c r="B398" s="3" t="s">
        <v>331</v>
      </c>
      <c r="C398" s="3" t="s">
        <v>344</v>
      </c>
      <c r="D398" s="3" t="s">
        <v>345</v>
      </c>
    </row>
    <row r="399">
      <c r="A399" s="3" t="s">
        <v>1031</v>
      </c>
      <c r="B399" s="3" t="s">
        <v>328</v>
      </c>
      <c r="C399" s="3" t="s">
        <v>347</v>
      </c>
      <c r="D399" s="3" t="s">
        <v>348</v>
      </c>
    </row>
    <row r="400">
      <c r="A400" s="3" t="s">
        <v>1032</v>
      </c>
      <c r="B400" s="3" t="s">
        <v>328</v>
      </c>
      <c r="C400" s="3" t="s">
        <v>350</v>
      </c>
      <c r="D400" s="3" t="s">
        <v>351</v>
      </c>
    </row>
    <row r="401">
      <c r="A401" s="3" t="s">
        <v>1033</v>
      </c>
      <c r="B401" s="3" t="s">
        <v>328</v>
      </c>
      <c r="C401" s="3" t="s">
        <v>350</v>
      </c>
      <c r="D401" s="3" t="s">
        <v>353</v>
      </c>
    </row>
    <row r="402">
      <c r="A402" s="3" t="s">
        <v>1034</v>
      </c>
      <c r="B402" s="3" t="s">
        <v>328</v>
      </c>
      <c r="C402" s="3" t="s">
        <v>355</v>
      </c>
      <c r="D402" s="3" t="s">
        <v>1035</v>
      </c>
    </row>
    <row r="403">
      <c r="A403" s="3" t="s">
        <v>1036</v>
      </c>
      <c r="B403" s="3" t="s">
        <v>328</v>
      </c>
      <c r="C403" s="3" t="s">
        <v>1037</v>
      </c>
      <c r="D403" s="3" t="s">
        <v>1038</v>
      </c>
    </row>
    <row r="404">
      <c r="A404" s="3" t="s">
        <v>1039</v>
      </c>
      <c r="B404" s="3" t="s">
        <v>417</v>
      </c>
      <c r="C404" s="3" t="s">
        <v>341</v>
      </c>
      <c r="D404" s="3" t="s">
        <v>1040</v>
      </c>
    </row>
    <row r="405">
      <c r="A405" s="3" t="s">
        <v>1041</v>
      </c>
      <c r="B405" s="3" t="s">
        <v>331</v>
      </c>
      <c r="C405" s="3" t="s">
        <v>377</v>
      </c>
      <c r="D405" s="3" t="s">
        <v>1042</v>
      </c>
    </row>
    <row r="406">
      <c r="A406" s="3" t="s">
        <v>1043</v>
      </c>
      <c r="B406" s="3" t="s">
        <v>417</v>
      </c>
      <c r="C406" s="3" t="s">
        <v>377</v>
      </c>
      <c r="D406" s="3" t="s">
        <v>1044</v>
      </c>
    </row>
    <row r="407">
      <c r="A407" s="3" t="s">
        <v>1045</v>
      </c>
      <c r="B407" s="3" t="s">
        <v>331</v>
      </c>
      <c r="C407" s="3" t="s">
        <v>468</v>
      </c>
      <c r="D407" s="3" t="s">
        <v>1046</v>
      </c>
    </row>
    <row r="408">
      <c r="A408" s="3" t="s">
        <v>1047</v>
      </c>
      <c r="B408" s="3" t="s">
        <v>331</v>
      </c>
      <c r="C408" s="3" t="s">
        <v>433</v>
      </c>
      <c r="D408" s="3" t="s">
        <v>1048</v>
      </c>
    </row>
    <row r="409">
      <c r="A409" s="3" t="s">
        <v>1049</v>
      </c>
      <c r="B409" s="3" t="s">
        <v>331</v>
      </c>
      <c r="C409" s="3" t="s">
        <v>473</v>
      </c>
      <c r="D409" s="3" t="s">
        <v>1050</v>
      </c>
    </row>
    <row r="410">
      <c r="A410" s="3" t="s">
        <v>1051</v>
      </c>
      <c r="B410" s="3" t="s">
        <v>331</v>
      </c>
      <c r="C410" s="3" t="s">
        <v>476</v>
      </c>
      <c r="D410" s="3" t="s">
        <v>1052</v>
      </c>
    </row>
    <row r="411">
      <c r="A411" s="3" t="s">
        <v>1053</v>
      </c>
      <c r="B411" s="3" t="s">
        <v>328</v>
      </c>
      <c r="C411" s="3" t="s">
        <v>386</v>
      </c>
      <c r="D411" s="3" t="s">
        <v>1054</v>
      </c>
    </row>
    <row r="412">
      <c r="A412" s="14" t="s">
        <v>1055</v>
      </c>
      <c r="B412" s="3" t="s">
        <v>331</v>
      </c>
      <c r="C412" s="3" t="s">
        <v>389</v>
      </c>
      <c r="D412" s="3" t="s">
        <v>390</v>
      </c>
    </row>
    <row r="413">
      <c r="A413" s="3" t="s">
        <v>1056</v>
      </c>
      <c r="B413" s="3" t="s">
        <v>328</v>
      </c>
      <c r="C413" s="3" t="s">
        <v>350</v>
      </c>
      <c r="D413" s="3" t="s">
        <v>392</v>
      </c>
    </row>
    <row r="414">
      <c r="A414" s="3" t="s">
        <v>1057</v>
      </c>
      <c r="B414" s="3" t="s">
        <v>328</v>
      </c>
      <c r="C414" s="3" t="s">
        <v>350</v>
      </c>
      <c r="D414" s="3" t="s">
        <v>394</v>
      </c>
    </row>
    <row r="415">
      <c r="A415" s="3" t="s">
        <v>1058</v>
      </c>
      <c r="B415" s="3" t="s">
        <v>331</v>
      </c>
      <c r="C415" s="3" t="s">
        <v>377</v>
      </c>
      <c r="D415" s="3" t="s">
        <v>1059</v>
      </c>
    </row>
    <row r="416">
      <c r="A416" s="3" t="s">
        <v>1060</v>
      </c>
      <c r="B416" s="3" t="s">
        <v>417</v>
      </c>
      <c r="C416" s="3" t="s">
        <v>433</v>
      </c>
      <c r="D416" s="3" t="s">
        <v>1061</v>
      </c>
    </row>
    <row r="417">
      <c r="A417" s="3" t="s">
        <v>1062</v>
      </c>
      <c r="B417" s="3" t="s">
        <v>328</v>
      </c>
      <c r="C417" s="3" t="s">
        <v>406</v>
      </c>
      <c r="D417" s="3" t="s">
        <v>1063</v>
      </c>
    </row>
    <row r="418">
      <c r="A418" s="3" t="s">
        <v>1064</v>
      </c>
      <c r="B418" s="3" t="s">
        <v>328</v>
      </c>
      <c r="C418" s="3" t="s">
        <v>406</v>
      </c>
      <c r="D418" s="3" t="s">
        <v>1065</v>
      </c>
    </row>
    <row r="419">
      <c r="A419" s="3" t="s">
        <v>1066</v>
      </c>
      <c r="B419" s="3" t="s">
        <v>328</v>
      </c>
      <c r="C419" s="3" t="s">
        <v>433</v>
      </c>
      <c r="D419" s="3" t="s">
        <v>1067</v>
      </c>
    </row>
    <row r="420">
      <c r="A420" s="3" t="s">
        <v>1068</v>
      </c>
      <c r="B420" s="3" t="s">
        <v>328</v>
      </c>
      <c r="C420" s="3" t="s">
        <v>386</v>
      </c>
      <c r="D420" s="3" t="s">
        <v>1069</v>
      </c>
    </row>
    <row r="421">
      <c r="A421" s="14" t="s">
        <v>1070</v>
      </c>
      <c r="B421" s="3" t="s">
        <v>331</v>
      </c>
      <c r="C421" s="3" t="s">
        <v>389</v>
      </c>
      <c r="D421" s="3" t="s">
        <v>390</v>
      </c>
    </row>
    <row r="422">
      <c r="A422" s="3" t="s">
        <v>1071</v>
      </c>
      <c r="B422" s="3" t="s">
        <v>328</v>
      </c>
      <c r="C422" s="3" t="s">
        <v>350</v>
      </c>
      <c r="D422" s="3" t="s">
        <v>392</v>
      </c>
    </row>
    <row r="423">
      <c r="A423" s="3" t="s">
        <v>1072</v>
      </c>
      <c r="B423" s="3" t="s">
        <v>328</v>
      </c>
      <c r="C423" s="3" t="s">
        <v>350</v>
      </c>
      <c r="D423" s="3" t="s">
        <v>394</v>
      </c>
    </row>
    <row r="424">
      <c r="A424" s="3" t="s">
        <v>1073</v>
      </c>
      <c r="B424" s="3" t="s">
        <v>331</v>
      </c>
      <c r="C424" s="3" t="s">
        <v>389</v>
      </c>
      <c r="D424" s="3" t="s">
        <v>1074</v>
      </c>
    </row>
    <row r="425">
      <c r="A425" s="3" t="s">
        <v>1075</v>
      </c>
      <c r="B425" s="3" t="s">
        <v>417</v>
      </c>
      <c r="C425" s="3" t="s">
        <v>406</v>
      </c>
      <c r="D425" s="3" t="s">
        <v>1076</v>
      </c>
    </row>
    <row r="426">
      <c r="A426" s="3" t="s">
        <v>1077</v>
      </c>
      <c r="B426" s="3" t="s">
        <v>331</v>
      </c>
      <c r="C426" s="3" t="s">
        <v>389</v>
      </c>
      <c r="D426" s="3" t="s">
        <v>1078</v>
      </c>
    </row>
    <row r="427">
      <c r="A427" s="3" t="s">
        <v>1079</v>
      </c>
      <c r="B427" s="3" t="s">
        <v>328</v>
      </c>
      <c r="C427" s="3" t="s">
        <v>377</v>
      </c>
      <c r="D427" s="3" t="s">
        <v>1080</v>
      </c>
    </row>
    <row r="428">
      <c r="A428" s="3" t="s">
        <v>1081</v>
      </c>
      <c r="B428" s="3" t="s">
        <v>328</v>
      </c>
      <c r="C428" s="3" t="s">
        <v>383</v>
      </c>
      <c r="D428" s="3" t="s">
        <v>1082</v>
      </c>
    </row>
    <row r="429">
      <c r="A429" s="3" t="s">
        <v>1083</v>
      </c>
      <c r="B429" s="3" t="s">
        <v>328</v>
      </c>
      <c r="D429" s="3" t="s">
        <v>1084</v>
      </c>
    </row>
    <row r="430">
      <c r="A430" s="14" t="s">
        <v>1085</v>
      </c>
      <c r="B430" s="3" t="s">
        <v>331</v>
      </c>
      <c r="C430" s="3" t="s">
        <v>332</v>
      </c>
      <c r="D430" s="3" t="s">
        <v>333</v>
      </c>
    </row>
    <row r="431">
      <c r="A431" s="3" t="s">
        <v>1086</v>
      </c>
      <c r="B431" s="3" t="s">
        <v>331</v>
      </c>
      <c r="C431" s="3" t="s">
        <v>335</v>
      </c>
      <c r="D431" s="3" t="s">
        <v>336</v>
      </c>
    </row>
    <row r="432">
      <c r="A432" s="3" t="s">
        <v>1087</v>
      </c>
      <c r="B432" s="3" t="s">
        <v>331</v>
      </c>
      <c r="C432" s="3" t="s">
        <v>338</v>
      </c>
      <c r="D432" s="3" t="s">
        <v>339</v>
      </c>
    </row>
    <row r="433">
      <c r="A433" s="3" t="s">
        <v>1088</v>
      </c>
      <c r="B433" s="3" t="s">
        <v>331</v>
      </c>
      <c r="C433" s="3" t="s">
        <v>341</v>
      </c>
      <c r="D433" s="3" t="s">
        <v>342</v>
      </c>
    </row>
    <row r="434">
      <c r="A434" s="3" t="s">
        <v>1089</v>
      </c>
      <c r="B434" s="3" t="s">
        <v>331</v>
      </c>
      <c r="C434" s="3" t="s">
        <v>344</v>
      </c>
      <c r="D434" s="3" t="s">
        <v>345</v>
      </c>
    </row>
    <row r="435">
      <c r="A435" s="3" t="s">
        <v>1090</v>
      </c>
      <c r="B435" s="3" t="s">
        <v>328</v>
      </c>
      <c r="C435" s="3" t="s">
        <v>347</v>
      </c>
      <c r="D435" s="3" t="s">
        <v>348</v>
      </c>
    </row>
    <row r="436">
      <c r="A436" s="3" t="s">
        <v>1091</v>
      </c>
      <c r="B436" s="3" t="s">
        <v>328</v>
      </c>
      <c r="C436" s="3" t="s">
        <v>350</v>
      </c>
      <c r="D436" s="3" t="s">
        <v>351</v>
      </c>
    </row>
    <row r="437">
      <c r="A437" s="3" t="s">
        <v>1092</v>
      </c>
      <c r="B437" s="3" t="s">
        <v>328</v>
      </c>
      <c r="C437" s="3" t="s">
        <v>350</v>
      </c>
      <c r="D437" s="3" t="s">
        <v>353</v>
      </c>
    </row>
    <row r="438">
      <c r="A438" s="3" t="s">
        <v>1093</v>
      </c>
      <c r="B438" s="3" t="s">
        <v>328</v>
      </c>
      <c r="C438" s="3" t="s">
        <v>355</v>
      </c>
      <c r="D438" s="3" t="s">
        <v>1094</v>
      </c>
    </row>
    <row r="439">
      <c r="A439" s="3" t="s">
        <v>1095</v>
      </c>
      <c r="B439" s="3" t="s">
        <v>328</v>
      </c>
      <c r="C439" s="3" t="s">
        <v>433</v>
      </c>
      <c r="D439" s="3" t="s">
        <v>1096</v>
      </c>
    </row>
    <row r="440">
      <c r="A440" s="3" t="s">
        <v>1097</v>
      </c>
      <c r="B440" s="3" t="s">
        <v>328</v>
      </c>
      <c r="C440" s="3" t="s">
        <v>406</v>
      </c>
      <c r="D440" s="3" t="s">
        <v>1098</v>
      </c>
    </row>
    <row r="441">
      <c r="A441" s="3" t="s">
        <v>1099</v>
      </c>
      <c r="B441" s="3" t="s">
        <v>328</v>
      </c>
      <c r="C441" s="3" t="s">
        <v>406</v>
      </c>
      <c r="D441" s="3" t="s">
        <v>1100</v>
      </c>
    </row>
    <row r="442">
      <c r="A442" s="3" t="s">
        <v>1101</v>
      </c>
      <c r="B442" s="3" t="s">
        <v>328</v>
      </c>
      <c r="C442" s="3" t="s">
        <v>406</v>
      </c>
      <c r="D442" s="3" t="s">
        <v>1102</v>
      </c>
    </row>
    <row r="443">
      <c r="A443" s="3" t="s">
        <v>1103</v>
      </c>
      <c r="B443" s="3" t="s">
        <v>417</v>
      </c>
      <c r="C443" s="3" t="s">
        <v>341</v>
      </c>
      <c r="D443" s="3" t="s">
        <v>1104</v>
      </c>
    </row>
    <row r="444">
      <c r="A444" s="3" t="s">
        <v>1105</v>
      </c>
      <c r="B444" s="3" t="s">
        <v>417</v>
      </c>
      <c r="C444" s="3" t="s">
        <v>341</v>
      </c>
      <c r="D444" s="3" t="s">
        <v>1106</v>
      </c>
    </row>
    <row r="445">
      <c r="A445" s="3" t="s">
        <v>1107</v>
      </c>
      <c r="B445" s="3" t="s">
        <v>328</v>
      </c>
      <c r="C445" s="3" t="s">
        <v>377</v>
      </c>
      <c r="D445" s="3" t="s">
        <v>1108</v>
      </c>
    </row>
    <row r="446">
      <c r="A446" s="3" t="s">
        <v>1109</v>
      </c>
      <c r="B446" s="3" t="s">
        <v>331</v>
      </c>
      <c r="C446" s="3" t="s">
        <v>389</v>
      </c>
      <c r="D446" s="3" t="s">
        <v>1110</v>
      </c>
    </row>
    <row r="447">
      <c r="A447" s="3" t="s">
        <v>1111</v>
      </c>
      <c r="B447" s="3" t="s">
        <v>331</v>
      </c>
      <c r="C447" s="3" t="s">
        <v>389</v>
      </c>
      <c r="D447" s="3" t="s">
        <v>1112</v>
      </c>
    </row>
    <row r="448">
      <c r="A448" s="3" t="s">
        <v>1113</v>
      </c>
      <c r="B448" s="3" t="s">
        <v>417</v>
      </c>
      <c r="C448" s="3" t="s">
        <v>433</v>
      </c>
      <c r="D448" s="3" t="s">
        <v>1114</v>
      </c>
    </row>
    <row r="449">
      <c r="A449" s="3" t="s">
        <v>1115</v>
      </c>
      <c r="B449" s="3" t="s">
        <v>331</v>
      </c>
      <c r="C449" s="3" t="s">
        <v>433</v>
      </c>
      <c r="D449" s="3" t="s">
        <v>1116</v>
      </c>
    </row>
    <row r="450">
      <c r="A450" s="3" t="s">
        <v>1117</v>
      </c>
      <c r="B450" s="3" t="s">
        <v>331</v>
      </c>
      <c r="C450" s="3" t="s">
        <v>409</v>
      </c>
      <c r="D450" s="3" t="s">
        <v>1118</v>
      </c>
    </row>
    <row r="451">
      <c r="A451" s="3" t="s">
        <v>1119</v>
      </c>
      <c r="B451" s="3" t="s">
        <v>328</v>
      </c>
      <c r="C451" s="3" t="s">
        <v>680</v>
      </c>
      <c r="D451" s="3" t="s">
        <v>1120</v>
      </c>
    </row>
    <row r="452">
      <c r="A452" s="3" t="s">
        <v>1121</v>
      </c>
      <c r="B452" s="3" t="s">
        <v>328</v>
      </c>
      <c r="C452" s="3" t="s">
        <v>406</v>
      </c>
      <c r="D452" s="3" t="s">
        <v>1122</v>
      </c>
    </row>
    <row r="453">
      <c r="A453" s="3" t="s">
        <v>1123</v>
      </c>
      <c r="B453" s="3" t="s">
        <v>328</v>
      </c>
      <c r="C453" s="3" t="s">
        <v>406</v>
      </c>
      <c r="D453" s="3" t="s">
        <v>1124</v>
      </c>
    </row>
    <row r="454">
      <c r="A454" s="3" t="s">
        <v>1125</v>
      </c>
      <c r="B454" s="3" t="s">
        <v>328</v>
      </c>
      <c r="C454" s="3" t="s">
        <v>406</v>
      </c>
      <c r="D454" s="3" t="s">
        <v>1126</v>
      </c>
    </row>
    <row r="455">
      <c r="A455" s="3" t="s">
        <v>1127</v>
      </c>
      <c r="B455" s="3" t="s">
        <v>328</v>
      </c>
      <c r="C455" s="3" t="s">
        <v>406</v>
      </c>
      <c r="D455" s="3" t="s">
        <v>1128</v>
      </c>
    </row>
    <row r="456">
      <c r="A456" s="3" t="s">
        <v>1129</v>
      </c>
      <c r="B456" s="3" t="s">
        <v>328</v>
      </c>
      <c r="C456" s="3" t="s">
        <v>386</v>
      </c>
      <c r="D456" s="3" t="s">
        <v>1130</v>
      </c>
    </row>
    <row r="457">
      <c r="A457" s="14" t="s">
        <v>1131</v>
      </c>
      <c r="B457" s="3" t="s">
        <v>331</v>
      </c>
      <c r="C457" s="3" t="s">
        <v>389</v>
      </c>
      <c r="D457" s="3" t="s">
        <v>390</v>
      </c>
    </row>
    <row r="458">
      <c r="A458" s="3" t="s">
        <v>1132</v>
      </c>
      <c r="B458" s="3" t="s">
        <v>328</v>
      </c>
      <c r="C458" s="3" t="s">
        <v>350</v>
      </c>
      <c r="D458" s="3" t="s">
        <v>392</v>
      </c>
    </row>
    <row r="459">
      <c r="A459" s="3" t="s">
        <v>1133</v>
      </c>
      <c r="B459" s="3" t="s">
        <v>328</v>
      </c>
      <c r="C459" s="3" t="s">
        <v>350</v>
      </c>
      <c r="D459" s="3" t="s">
        <v>394</v>
      </c>
    </row>
    <row r="460">
      <c r="A460" s="3" t="s">
        <v>1134</v>
      </c>
      <c r="B460" s="3" t="s">
        <v>328</v>
      </c>
      <c r="C460" s="3" t="s">
        <v>377</v>
      </c>
      <c r="D460" s="3" t="s">
        <v>1135</v>
      </c>
    </row>
    <row r="461">
      <c r="A461" s="3" t="s">
        <v>1136</v>
      </c>
      <c r="B461" s="3" t="s">
        <v>328</v>
      </c>
      <c r="C461" s="3" t="s">
        <v>406</v>
      </c>
      <c r="D461" s="3" t="s">
        <v>1137</v>
      </c>
    </row>
    <row r="462">
      <c r="A462" s="3" t="s">
        <v>1138</v>
      </c>
      <c r="B462" s="3" t="s">
        <v>328</v>
      </c>
      <c r="C462" s="3" t="s">
        <v>600</v>
      </c>
      <c r="D462" s="3" t="s">
        <v>1139</v>
      </c>
    </row>
    <row r="463">
      <c r="A463" s="3" t="s">
        <v>1140</v>
      </c>
      <c r="B463" s="3" t="s">
        <v>331</v>
      </c>
      <c r="C463" s="3" t="s">
        <v>1141</v>
      </c>
      <c r="D463" s="3" t="s">
        <v>1142</v>
      </c>
    </row>
    <row r="464">
      <c r="A464" s="3" t="s">
        <v>1143</v>
      </c>
      <c r="B464" s="3" t="s">
        <v>331</v>
      </c>
      <c r="C464" s="3" t="s">
        <v>386</v>
      </c>
      <c r="D464" s="3" t="s">
        <v>1144</v>
      </c>
    </row>
    <row r="465">
      <c r="A465" s="14" t="s">
        <v>1145</v>
      </c>
      <c r="B465" s="3" t="s">
        <v>331</v>
      </c>
      <c r="C465" s="3" t="s">
        <v>389</v>
      </c>
      <c r="D465" s="3" t="s">
        <v>390</v>
      </c>
    </row>
    <row r="466">
      <c r="A466" s="3" t="s">
        <v>1146</v>
      </c>
      <c r="B466" s="3" t="s">
        <v>328</v>
      </c>
      <c r="C466" s="3" t="s">
        <v>350</v>
      </c>
      <c r="D466" s="3" t="s">
        <v>392</v>
      </c>
    </row>
    <row r="467">
      <c r="A467" s="3" t="s">
        <v>1147</v>
      </c>
      <c r="B467" s="3" t="s">
        <v>328</v>
      </c>
      <c r="C467" s="3" t="s">
        <v>350</v>
      </c>
      <c r="D467" s="3" t="s">
        <v>394</v>
      </c>
    </row>
    <row r="468">
      <c r="A468" s="3" t="s">
        <v>1148</v>
      </c>
      <c r="B468" s="3" t="s">
        <v>331</v>
      </c>
      <c r="C468" s="3" t="s">
        <v>377</v>
      </c>
      <c r="D468" s="3" t="s">
        <v>1149</v>
      </c>
    </row>
    <row r="469">
      <c r="A469" s="3" t="s">
        <v>1150</v>
      </c>
      <c r="B469" s="3" t="s">
        <v>331</v>
      </c>
      <c r="C469" s="3" t="s">
        <v>524</v>
      </c>
      <c r="D469" s="3" t="s">
        <v>1151</v>
      </c>
    </row>
    <row r="470">
      <c r="A470" s="3" t="s">
        <v>1152</v>
      </c>
      <c r="B470" s="3" t="s">
        <v>331</v>
      </c>
      <c r="C470" s="3" t="s">
        <v>377</v>
      </c>
      <c r="D470" s="3" t="s">
        <v>1153</v>
      </c>
    </row>
    <row r="471">
      <c r="A471" s="3" t="s">
        <v>1154</v>
      </c>
      <c r="B471" s="3" t="s">
        <v>328</v>
      </c>
      <c r="C471" s="3" t="s">
        <v>377</v>
      </c>
      <c r="D471" s="3" t="s">
        <v>1155</v>
      </c>
    </row>
    <row r="472">
      <c r="A472" s="3" t="s">
        <v>1156</v>
      </c>
      <c r="B472" s="3" t="s">
        <v>328</v>
      </c>
      <c r="C472" s="3" t="s">
        <v>406</v>
      </c>
      <c r="D472" s="3" t="s">
        <v>1157</v>
      </c>
    </row>
    <row r="473">
      <c r="A473" s="3" t="s">
        <v>1158</v>
      </c>
      <c r="B473" s="3" t="s">
        <v>328</v>
      </c>
      <c r="C473" s="3" t="s">
        <v>406</v>
      </c>
      <c r="D473" s="3" t="s">
        <v>1159</v>
      </c>
    </row>
    <row r="474">
      <c r="A474" s="3" t="s">
        <v>1160</v>
      </c>
      <c r="B474" s="3" t="s">
        <v>417</v>
      </c>
      <c r="C474" s="3" t="s">
        <v>341</v>
      </c>
      <c r="D474" s="3" t="s">
        <v>1161</v>
      </c>
    </row>
    <row r="475">
      <c r="A475" s="3" t="s">
        <v>1162</v>
      </c>
      <c r="B475" s="3" t="s">
        <v>331</v>
      </c>
      <c r="C475" s="3" t="s">
        <v>389</v>
      </c>
      <c r="D475" s="3" t="s">
        <v>1163</v>
      </c>
    </row>
    <row r="476">
      <c r="A476" s="3" t="s">
        <v>1164</v>
      </c>
      <c r="B476" s="3" t="s">
        <v>331</v>
      </c>
      <c r="C476" s="3" t="s">
        <v>358</v>
      </c>
      <c r="D476" s="3" t="s">
        <v>1165</v>
      </c>
    </row>
    <row r="477">
      <c r="A477" s="3" t="s">
        <v>1166</v>
      </c>
      <c r="B477" s="3" t="s">
        <v>331</v>
      </c>
      <c r="C477" s="3" t="s">
        <v>1167</v>
      </c>
      <c r="D477" s="3" t="s">
        <v>1168</v>
      </c>
    </row>
    <row r="478">
      <c r="A478" s="3" t="s">
        <v>1169</v>
      </c>
      <c r="B478" s="3" t="s">
        <v>331</v>
      </c>
      <c r="C478" s="3" t="s">
        <v>406</v>
      </c>
      <c r="D478" s="3" t="s">
        <v>1170</v>
      </c>
    </row>
    <row r="479">
      <c r="A479" s="3" t="s">
        <v>1171</v>
      </c>
      <c r="B479" s="3" t="s">
        <v>328</v>
      </c>
      <c r="C479" s="3" t="s">
        <v>680</v>
      </c>
      <c r="D479" s="3" t="s">
        <v>1172</v>
      </c>
    </row>
    <row r="480">
      <c r="A480" s="3" t="s">
        <v>1173</v>
      </c>
      <c r="B480" s="3" t="s">
        <v>331</v>
      </c>
      <c r="C480" s="3" t="s">
        <v>630</v>
      </c>
      <c r="D480" s="3" t="s">
        <v>1174</v>
      </c>
    </row>
    <row r="481">
      <c r="A481" s="3" t="s">
        <v>1175</v>
      </c>
      <c r="B481" s="3" t="s">
        <v>331</v>
      </c>
      <c r="C481" s="3" t="s">
        <v>503</v>
      </c>
      <c r="D481" s="3" t="s">
        <v>1176</v>
      </c>
    </row>
    <row r="482">
      <c r="A482" s="3" t="s">
        <v>1177</v>
      </c>
      <c r="B482" s="3" t="s">
        <v>331</v>
      </c>
      <c r="C482" s="3" t="s">
        <v>503</v>
      </c>
      <c r="D482" s="3" t="s">
        <v>1178</v>
      </c>
    </row>
    <row r="483">
      <c r="A483" s="3" t="s">
        <v>1179</v>
      </c>
      <c r="B483" s="3" t="s">
        <v>331</v>
      </c>
      <c r="C483" s="3" t="s">
        <v>389</v>
      </c>
      <c r="D483" s="3" t="s">
        <v>1180</v>
      </c>
    </row>
    <row r="484">
      <c r="A484" s="3" t="s">
        <v>1181</v>
      </c>
      <c r="B484" s="3" t="s">
        <v>328</v>
      </c>
      <c r="C484" s="3" t="s">
        <v>600</v>
      </c>
      <c r="D484" s="3" t="s">
        <v>1182</v>
      </c>
    </row>
    <row r="485">
      <c r="A485" s="3" t="s">
        <v>1183</v>
      </c>
      <c r="B485" s="3" t="s">
        <v>328</v>
      </c>
      <c r="D485" s="3" t="s">
        <v>1184</v>
      </c>
    </row>
    <row r="486">
      <c r="A486" s="14" t="s">
        <v>1185</v>
      </c>
      <c r="B486" s="3" t="s">
        <v>331</v>
      </c>
      <c r="C486" s="3" t="s">
        <v>332</v>
      </c>
      <c r="D486" s="3" t="s">
        <v>333</v>
      </c>
    </row>
    <row r="487">
      <c r="A487" s="3" t="s">
        <v>1186</v>
      </c>
      <c r="B487" s="3" t="s">
        <v>331</v>
      </c>
      <c r="C487" s="3" t="s">
        <v>335</v>
      </c>
      <c r="D487" s="3" t="s">
        <v>336</v>
      </c>
    </row>
    <row r="488">
      <c r="A488" s="3" t="s">
        <v>1187</v>
      </c>
      <c r="B488" s="3" t="s">
        <v>331</v>
      </c>
      <c r="C488" s="3" t="s">
        <v>338</v>
      </c>
      <c r="D488" s="3" t="s">
        <v>339</v>
      </c>
    </row>
    <row r="489">
      <c r="A489" s="3" t="s">
        <v>1188</v>
      </c>
      <c r="B489" s="3" t="s">
        <v>331</v>
      </c>
      <c r="C489" s="3" t="s">
        <v>341</v>
      </c>
      <c r="D489" s="3" t="s">
        <v>342</v>
      </c>
    </row>
    <row r="490">
      <c r="A490" s="3" t="s">
        <v>1189</v>
      </c>
      <c r="B490" s="3" t="s">
        <v>331</v>
      </c>
      <c r="C490" s="3" t="s">
        <v>344</v>
      </c>
      <c r="D490" s="3" t="s">
        <v>345</v>
      </c>
    </row>
    <row r="491">
      <c r="A491" s="3" t="s">
        <v>1190</v>
      </c>
      <c r="B491" s="3" t="s">
        <v>328</v>
      </c>
      <c r="C491" s="3" t="s">
        <v>347</v>
      </c>
      <c r="D491" s="3" t="s">
        <v>348</v>
      </c>
    </row>
    <row r="492">
      <c r="A492" s="3" t="s">
        <v>1191</v>
      </c>
      <c r="B492" s="3" t="s">
        <v>328</v>
      </c>
      <c r="C492" s="3" t="s">
        <v>350</v>
      </c>
      <c r="D492" s="3" t="s">
        <v>351</v>
      </c>
    </row>
    <row r="493">
      <c r="A493" s="3" t="s">
        <v>1192</v>
      </c>
      <c r="B493" s="3" t="s">
        <v>328</v>
      </c>
      <c r="C493" s="3" t="s">
        <v>350</v>
      </c>
      <c r="D493" s="3" t="s">
        <v>353</v>
      </c>
    </row>
    <row r="494">
      <c r="A494" s="3" t="s">
        <v>1193</v>
      </c>
      <c r="B494" s="3" t="s">
        <v>328</v>
      </c>
      <c r="C494" s="3" t="s">
        <v>355</v>
      </c>
      <c r="D494" s="3" t="s">
        <v>1194</v>
      </c>
    </row>
    <row r="495">
      <c r="A495" s="3" t="s">
        <v>1195</v>
      </c>
      <c r="B495" s="3" t="s">
        <v>331</v>
      </c>
      <c r="C495" s="3" t="s">
        <v>386</v>
      </c>
      <c r="D495" s="3" t="s">
        <v>1196</v>
      </c>
    </row>
    <row r="496">
      <c r="A496" s="14" t="s">
        <v>1197</v>
      </c>
      <c r="B496" s="3" t="s">
        <v>331</v>
      </c>
      <c r="C496" s="3" t="s">
        <v>389</v>
      </c>
      <c r="D496" s="3" t="s">
        <v>390</v>
      </c>
    </row>
    <row r="497">
      <c r="A497" s="3" t="s">
        <v>1198</v>
      </c>
      <c r="B497" s="3" t="s">
        <v>328</v>
      </c>
      <c r="C497" s="3" t="s">
        <v>350</v>
      </c>
      <c r="D497" s="3" t="s">
        <v>392</v>
      </c>
    </row>
    <row r="498">
      <c r="A498" s="3" t="s">
        <v>1199</v>
      </c>
      <c r="B498" s="3" t="s">
        <v>328</v>
      </c>
      <c r="C498" s="3" t="s">
        <v>350</v>
      </c>
      <c r="D498" s="3" t="s">
        <v>394</v>
      </c>
    </row>
    <row r="499">
      <c r="A499" s="3" t="s">
        <v>1200</v>
      </c>
      <c r="B499" s="3" t="s">
        <v>331</v>
      </c>
      <c r="C499" s="3" t="s">
        <v>389</v>
      </c>
      <c r="D499" s="3" t="s">
        <v>1201</v>
      </c>
    </row>
    <row r="500">
      <c r="A500" s="14" t="s">
        <v>1202</v>
      </c>
      <c r="B500" s="3" t="s">
        <v>331</v>
      </c>
      <c r="C500" s="3" t="s">
        <v>389</v>
      </c>
      <c r="D500" s="3" t="s">
        <v>1203</v>
      </c>
    </row>
    <row r="501">
      <c r="A501" s="3" t="s">
        <v>1204</v>
      </c>
      <c r="B501" s="3" t="s">
        <v>331</v>
      </c>
      <c r="C501" s="3" t="s">
        <v>338</v>
      </c>
      <c r="D501" s="3" t="s">
        <v>1205</v>
      </c>
    </row>
    <row r="502">
      <c r="A502" s="3" t="s">
        <v>1206</v>
      </c>
      <c r="B502" s="3" t="s">
        <v>331</v>
      </c>
      <c r="C502" s="3" t="s">
        <v>389</v>
      </c>
      <c r="D502" s="3" t="s">
        <v>1207</v>
      </c>
    </row>
    <row r="503">
      <c r="A503" s="3" t="s">
        <v>1208</v>
      </c>
      <c r="B503" s="3" t="s">
        <v>331</v>
      </c>
      <c r="C503" s="3" t="s">
        <v>1209</v>
      </c>
      <c r="D503" s="3" t="s">
        <v>1210</v>
      </c>
    </row>
    <row r="504">
      <c r="A504" s="3" t="s">
        <v>1211</v>
      </c>
      <c r="B504" s="3" t="s">
        <v>331</v>
      </c>
      <c r="C504" s="3" t="s">
        <v>338</v>
      </c>
      <c r="D504" s="3" t="s">
        <v>1212</v>
      </c>
    </row>
    <row r="505">
      <c r="A505" s="3" t="s">
        <v>1213</v>
      </c>
      <c r="B505" s="3" t="s">
        <v>331</v>
      </c>
      <c r="C505" s="3" t="s">
        <v>341</v>
      </c>
      <c r="D505" s="3" t="s">
        <v>1214</v>
      </c>
    </row>
    <row r="506">
      <c r="A506" s="3" t="s">
        <v>1215</v>
      </c>
      <c r="B506" s="3" t="s">
        <v>331</v>
      </c>
      <c r="C506" s="3" t="s">
        <v>341</v>
      </c>
      <c r="D506" s="3" t="s">
        <v>1216</v>
      </c>
    </row>
    <row r="507">
      <c r="A507" s="3" t="s">
        <v>1217</v>
      </c>
      <c r="B507" s="3" t="s">
        <v>331</v>
      </c>
      <c r="C507" s="3" t="s">
        <v>377</v>
      </c>
      <c r="D507" s="3" t="s">
        <v>1218</v>
      </c>
    </row>
    <row r="508">
      <c r="A508" s="3" t="s">
        <v>1219</v>
      </c>
      <c r="B508" s="3" t="s">
        <v>331</v>
      </c>
      <c r="C508" s="3" t="s">
        <v>389</v>
      </c>
      <c r="D508" s="3" t="s">
        <v>1220</v>
      </c>
    </row>
    <row r="509">
      <c r="A509" s="3" t="s">
        <v>1221</v>
      </c>
      <c r="B509" s="3" t="s">
        <v>331</v>
      </c>
      <c r="C509" s="3" t="s">
        <v>389</v>
      </c>
      <c r="D509" s="3" t="s">
        <v>1222</v>
      </c>
    </row>
    <row r="510">
      <c r="A510" s="3" t="s">
        <v>1223</v>
      </c>
      <c r="B510" s="3" t="s">
        <v>331</v>
      </c>
      <c r="C510" s="3" t="s">
        <v>577</v>
      </c>
      <c r="D510" s="3" t="s">
        <v>1224</v>
      </c>
    </row>
    <row r="511">
      <c r="A511" s="3" t="s">
        <v>1225</v>
      </c>
      <c r="B511" s="3" t="s">
        <v>331</v>
      </c>
      <c r="C511" s="3" t="s">
        <v>577</v>
      </c>
      <c r="D511" s="3" t="s">
        <v>1226</v>
      </c>
    </row>
    <row r="512">
      <c r="A512" s="3" t="s">
        <v>1227</v>
      </c>
      <c r="B512" s="3" t="s">
        <v>331</v>
      </c>
      <c r="C512" s="3" t="s">
        <v>389</v>
      </c>
      <c r="D512" s="3" t="s">
        <v>1228</v>
      </c>
    </row>
    <row r="513">
      <c r="A513" s="3" t="s">
        <v>1229</v>
      </c>
      <c r="B513" s="3" t="s">
        <v>331</v>
      </c>
      <c r="C513" s="3" t="s">
        <v>389</v>
      </c>
      <c r="D513" s="3" t="s">
        <v>1230</v>
      </c>
    </row>
    <row r="514">
      <c r="A514" s="3" t="s">
        <v>1231</v>
      </c>
      <c r="B514" s="3" t="s">
        <v>331</v>
      </c>
      <c r="C514" s="3" t="s">
        <v>406</v>
      </c>
      <c r="D514" s="3" t="s">
        <v>1232</v>
      </c>
    </row>
    <row r="515">
      <c r="A515" s="3" t="s">
        <v>1233</v>
      </c>
      <c r="B515" s="3" t="s">
        <v>331</v>
      </c>
      <c r="C515" s="3" t="s">
        <v>406</v>
      </c>
      <c r="D515" s="3" t="s">
        <v>1234</v>
      </c>
    </row>
    <row r="516">
      <c r="A516" s="3" t="s">
        <v>1235</v>
      </c>
      <c r="B516" s="3" t="s">
        <v>328</v>
      </c>
      <c r="C516" s="3" t="s">
        <v>364</v>
      </c>
      <c r="D516" s="3" t="s">
        <v>1236</v>
      </c>
    </row>
    <row r="517">
      <c r="A517" s="3" t="s">
        <v>1237</v>
      </c>
      <c r="B517" s="3" t="s">
        <v>331</v>
      </c>
      <c r="C517" s="3" t="s">
        <v>406</v>
      </c>
      <c r="D517" s="3" t="s">
        <v>1238</v>
      </c>
    </row>
    <row r="518">
      <c r="A518" s="3" t="s">
        <v>1239</v>
      </c>
      <c r="B518" s="3" t="s">
        <v>331</v>
      </c>
      <c r="C518" s="3" t="s">
        <v>338</v>
      </c>
      <c r="D518" s="3" t="s">
        <v>1240</v>
      </c>
    </row>
    <row r="519">
      <c r="A519" s="3" t="s">
        <v>1241</v>
      </c>
      <c r="B519" s="3" t="s">
        <v>328</v>
      </c>
      <c r="C519" s="3" t="s">
        <v>600</v>
      </c>
      <c r="D519" s="3" t="s">
        <v>1242</v>
      </c>
    </row>
    <row r="520">
      <c r="A520" s="3" t="s">
        <v>1243</v>
      </c>
      <c r="B520" s="3" t="s">
        <v>328</v>
      </c>
      <c r="C520" s="3" t="s">
        <v>377</v>
      </c>
      <c r="D520" s="3" t="s">
        <v>1244</v>
      </c>
    </row>
    <row r="521">
      <c r="A521" s="3" t="s">
        <v>1245</v>
      </c>
      <c r="B521" s="3" t="s">
        <v>328</v>
      </c>
      <c r="D521" s="3" t="s">
        <v>1246</v>
      </c>
    </row>
    <row r="522">
      <c r="A522" s="14" t="s">
        <v>1247</v>
      </c>
      <c r="B522" s="3" t="s">
        <v>331</v>
      </c>
      <c r="C522" s="3" t="s">
        <v>332</v>
      </c>
      <c r="D522" s="3" t="s">
        <v>333</v>
      </c>
    </row>
    <row r="523">
      <c r="A523" s="3" t="s">
        <v>1248</v>
      </c>
      <c r="B523" s="3" t="s">
        <v>331</v>
      </c>
      <c r="C523" s="3" t="s">
        <v>335</v>
      </c>
      <c r="D523" s="3" t="s">
        <v>336</v>
      </c>
    </row>
    <row r="524">
      <c r="A524" s="3" t="s">
        <v>1249</v>
      </c>
      <c r="B524" s="3" t="s">
        <v>331</v>
      </c>
      <c r="C524" s="3" t="s">
        <v>338</v>
      </c>
      <c r="D524" s="3" t="s">
        <v>339</v>
      </c>
    </row>
    <row r="525">
      <c r="A525" s="3" t="s">
        <v>1250</v>
      </c>
      <c r="B525" s="3" t="s">
        <v>331</v>
      </c>
      <c r="C525" s="3" t="s">
        <v>341</v>
      </c>
      <c r="D525" s="3" t="s">
        <v>342</v>
      </c>
    </row>
    <row r="526">
      <c r="A526" s="3" t="s">
        <v>1251</v>
      </c>
      <c r="B526" s="3" t="s">
        <v>331</v>
      </c>
      <c r="C526" s="3" t="s">
        <v>344</v>
      </c>
      <c r="D526" s="3" t="s">
        <v>345</v>
      </c>
    </row>
    <row r="527">
      <c r="A527" s="3" t="s">
        <v>1252</v>
      </c>
      <c r="B527" s="3" t="s">
        <v>328</v>
      </c>
      <c r="C527" s="3" t="s">
        <v>347</v>
      </c>
      <c r="D527" s="3" t="s">
        <v>348</v>
      </c>
    </row>
    <row r="528">
      <c r="A528" s="3" t="s">
        <v>1253</v>
      </c>
      <c r="B528" s="3" t="s">
        <v>328</v>
      </c>
      <c r="C528" s="3" t="s">
        <v>350</v>
      </c>
      <c r="D528" s="3" t="s">
        <v>351</v>
      </c>
    </row>
    <row r="529">
      <c r="A529" s="3" t="s">
        <v>1254</v>
      </c>
      <c r="B529" s="3" t="s">
        <v>328</v>
      </c>
      <c r="C529" s="3" t="s">
        <v>350</v>
      </c>
      <c r="D529" s="3" t="s">
        <v>353</v>
      </c>
    </row>
    <row r="530">
      <c r="A530" s="3" t="s">
        <v>1255</v>
      </c>
      <c r="B530" s="3" t="s">
        <v>328</v>
      </c>
      <c r="C530" s="3" t="s">
        <v>355</v>
      </c>
      <c r="D530" s="3" t="s">
        <v>1256</v>
      </c>
    </row>
    <row r="531">
      <c r="A531" s="3" t="s">
        <v>1257</v>
      </c>
      <c r="B531" s="3" t="s">
        <v>417</v>
      </c>
      <c r="C531" s="3" t="s">
        <v>341</v>
      </c>
      <c r="D531" s="3" t="s">
        <v>1258</v>
      </c>
    </row>
    <row r="532">
      <c r="A532" s="3" t="s">
        <v>1259</v>
      </c>
      <c r="B532" s="3" t="s">
        <v>328</v>
      </c>
      <c r="C532" s="3" t="s">
        <v>377</v>
      </c>
      <c r="D532" s="3" t="s">
        <v>1260</v>
      </c>
    </row>
    <row r="533">
      <c r="A533" s="3" t="s">
        <v>1261</v>
      </c>
      <c r="B533" s="3" t="s">
        <v>331</v>
      </c>
      <c r="C533" s="3" t="s">
        <v>377</v>
      </c>
      <c r="D533" s="3" t="s">
        <v>1262</v>
      </c>
    </row>
    <row r="534">
      <c r="A534" s="3" t="s">
        <v>1263</v>
      </c>
      <c r="B534" s="3" t="s">
        <v>417</v>
      </c>
      <c r="C534" s="3" t="s">
        <v>377</v>
      </c>
      <c r="D534" s="3" t="s">
        <v>1264</v>
      </c>
    </row>
    <row r="535">
      <c r="A535" s="3" t="s">
        <v>1265</v>
      </c>
      <c r="B535" s="3" t="s">
        <v>417</v>
      </c>
      <c r="C535" s="3" t="s">
        <v>524</v>
      </c>
      <c r="D535" s="3" t="s">
        <v>1266</v>
      </c>
    </row>
    <row r="536">
      <c r="A536" s="3" t="s">
        <v>1267</v>
      </c>
      <c r="B536" s="3" t="s">
        <v>331</v>
      </c>
      <c r="C536" s="3" t="s">
        <v>1268</v>
      </c>
      <c r="D536" s="3" t="s">
        <v>1269</v>
      </c>
    </row>
    <row r="537">
      <c r="A537" s="3" t="s">
        <v>1270</v>
      </c>
      <c r="B537" s="3" t="s">
        <v>331</v>
      </c>
      <c r="C537" s="3" t="s">
        <v>386</v>
      </c>
      <c r="D537" s="3" t="s">
        <v>1271</v>
      </c>
    </row>
    <row r="538">
      <c r="A538" s="14" t="s">
        <v>1272</v>
      </c>
      <c r="B538" s="3" t="s">
        <v>331</v>
      </c>
      <c r="C538" s="3" t="s">
        <v>389</v>
      </c>
      <c r="D538" s="3" t="s">
        <v>390</v>
      </c>
    </row>
    <row r="539">
      <c r="A539" s="3" t="s">
        <v>1273</v>
      </c>
      <c r="B539" s="3" t="s">
        <v>328</v>
      </c>
      <c r="C539" s="3" t="s">
        <v>350</v>
      </c>
      <c r="D539" s="3" t="s">
        <v>392</v>
      </c>
    </row>
    <row r="540">
      <c r="A540" s="3" t="s">
        <v>1274</v>
      </c>
      <c r="B540" s="3" t="s">
        <v>328</v>
      </c>
      <c r="C540" s="3" t="s">
        <v>350</v>
      </c>
      <c r="D540" s="3" t="s">
        <v>394</v>
      </c>
    </row>
    <row r="541">
      <c r="A541" s="3" t="s">
        <v>1275</v>
      </c>
      <c r="B541" s="3" t="s">
        <v>331</v>
      </c>
      <c r="C541" s="3" t="s">
        <v>377</v>
      </c>
      <c r="D541" s="3" t="s">
        <v>1276</v>
      </c>
    </row>
    <row r="542">
      <c r="A542" s="3" t="s">
        <v>1277</v>
      </c>
      <c r="B542" s="3" t="s">
        <v>331</v>
      </c>
      <c r="C542" s="3" t="s">
        <v>1278</v>
      </c>
      <c r="D542" s="3" t="s">
        <v>1279</v>
      </c>
    </row>
    <row r="543">
      <c r="A543" s="3" t="s">
        <v>1280</v>
      </c>
      <c r="B543" s="3" t="s">
        <v>331</v>
      </c>
      <c r="C543" s="3" t="s">
        <v>1281</v>
      </c>
      <c r="D543" s="3" t="s">
        <v>1282</v>
      </c>
    </row>
    <row r="544">
      <c r="A544" s="3" t="s">
        <v>1283</v>
      </c>
      <c r="B544" s="3" t="s">
        <v>331</v>
      </c>
      <c r="C544" s="3" t="s">
        <v>60</v>
      </c>
      <c r="D544" s="3" t="s">
        <v>1284</v>
      </c>
    </row>
    <row r="545">
      <c r="A545" s="3" t="s">
        <v>1285</v>
      </c>
      <c r="B545" s="3" t="s">
        <v>331</v>
      </c>
      <c r="C545" s="3" t="s">
        <v>389</v>
      </c>
      <c r="D545" s="3" t="s">
        <v>1286</v>
      </c>
    </row>
    <row r="546">
      <c r="A546" s="3" t="s">
        <v>1287</v>
      </c>
      <c r="B546" s="3" t="s">
        <v>331</v>
      </c>
      <c r="C546" s="3" t="s">
        <v>524</v>
      </c>
      <c r="D546" s="3" t="s">
        <v>1288</v>
      </c>
    </row>
    <row r="547">
      <c r="A547" s="3" t="s">
        <v>1289</v>
      </c>
      <c r="B547" s="3" t="s">
        <v>328</v>
      </c>
      <c r="C547" s="3" t="s">
        <v>1037</v>
      </c>
      <c r="D547" s="3" t="s">
        <v>1290</v>
      </c>
    </row>
    <row r="548">
      <c r="A548" s="3" t="s">
        <v>1291</v>
      </c>
      <c r="B548" s="3" t="s">
        <v>328</v>
      </c>
      <c r="C548" s="3" t="s">
        <v>600</v>
      </c>
      <c r="D548" s="3" t="s">
        <v>1292</v>
      </c>
    </row>
    <row r="549">
      <c r="A549" s="3" t="s">
        <v>1293</v>
      </c>
      <c r="B549" s="3" t="s">
        <v>328</v>
      </c>
      <c r="C549" s="3" t="s">
        <v>377</v>
      </c>
      <c r="D549" s="3" t="s">
        <v>1294</v>
      </c>
    </row>
    <row r="550">
      <c r="A550" s="3" t="s">
        <v>1295</v>
      </c>
      <c r="B550" s="3" t="s">
        <v>328</v>
      </c>
      <c r="C550" s="3" t="s">
        <v>406</v>
      </c>
      <c r="D550" s="3" t="s">
        <v>1296</v>
      </c>
    </row>
    <row r="551">
      <c r="A551" s="3" t="s">
        <v>1297</v>
      </c>
      <c r="B551" s="3" t="s">
        <v>328</v>
      </c>
      <c r="D551" s="3" t="s">
        <v>1298</v>
      </c>
    </row>
    <row r="552">
      <c r="A552" s="14" t="s">
        <v>1299</v>
      </c>
      <c r="B552" s="3" t="s">
        <v>331</v>
      </c>
      <c r="C552" s="3" t="s">
        <v>332</v>
      </c>
      <c r="D552" s="3" t="s">
        <v>333</v>
      </c>
    </row>
    <row r="553">
      <c r="A553" s="3" t="s">
        <v>1300</v>
      </c>
      <c r="B553" s="3" t="s">
        <v>331</v>
      </c>
      <c r="C553" s="3" t="s">
        <v>335</v>
      </c>
      <c r="D553" s="3" t="s">
        <v>336</v>
      </c>
    </row>
    <row r="554">
      <c r="A554" s="3" t="s">
        <v>1301</v>
      </c>
      <c r="B554" s="3" t="s">
        <v>331</v>
      </c>
      <c r="C554" s="3" t="s">
        <v>338</v>
      </c>
      <c r="D554" s="3" t="s">
        <v>339</v>
      </c>
    </row>
    <row r="555">
      <c r="A555" s="3" t="s">
        <v>1302</v>
      </c>
      <c r="B555" s="3" t="s">
        <v>331</v>
      </c>
      <c r="C555" s="3" t="s">
        <v>341</v>
      </c>
      <c r="D555" s="3" t="s">
        <v>342</v>
      </c>
    </row>
    <row r="556">
      <c r="A556" s="3" t="s">
        <v>1303</v>
      </c>
      <c r="B556" s="3" t="s">
        <v>331</v>
      </c>
      <c r="C556" s="3" t="s">
        <v>344</v>
      </c>
      <c r="D556" s="3" t="s">
        <v>345</v>
      </c>
    </row>
    <row r="557">
      <c r="A557" s="3" t="s">
        <v>1304</v>
      </c>
      <c r="B557" s="3" t="s">
        <v>328</v>
      </c>
      <c r="C557" s="3" t="s">
        <v>347</v>
      </c>
      <c r="D557" s="3" t="s">
        <v>348</v>
      </c>
    </row>
    <row r="558">
      <c r="A558" s="3" t="s">
        <v>1305</v>
      </c>
      <c r="B558" s="3" t="s">
        <v>328</v>
      </c>
      <c r="C558" s="3" t="s">
        <v>350</v>
      </c>
      <c r="D558" s="3" t="s">
        <v>351</v>
      </c>
    </row>
    <row r="559">
      <c r="A559" s="3" t="s">
        <v>1306</v>
      </c>
      <c r="B559" s="3" t="s">
        <v>328</v>
      </c>
      <c r="C559" s="3" t="s">
        <v>350</v>
      </c>
      <c r="D559" s="3" t="s">
        <v>353</v>
      </c>
    </row>
    <row r="560">
      <c r="A560" s="3" t="s">
        <v>1307</v>
      </c>
      <c r="B560" s="3" t="s">
        <v>328</v>
      </c>
      <c r="C560" s="3" t="s">
        <v>355</v>
      </c>
      <c r="D560" s="3" t="s">
        <v>1308</v>
      </c>
    </row>
    <row r="561">
      <c r="A561" s="3" t="s">
        <v>1309</v>
      </c>
      <c r="B561" s="3" t="s">
        <v>417</v>
      </c>
      <c r="C561" s="3" t="s">
        <v>341</v>
      </c>
      <c r="D561" s="3" t="s">
        <v>1310</v>
      </c>
    </row>
    <row r="562">
      <c r="A562" s="3" t="s">
        <v>1311</v>
      </c>
      <c r="B562" s="3" t="s">
        <v>417</v>
      </c>
      <c r="C562" s="3" t="s">
        <v>358</v>
      </c>
      <c r="D562" s="3" t="s">
        <v>1312</v>
      </c>
    </row>
    <row r="563">
      <c r="A563" s="3" t="s">
        <v>1313</v>
      </c>
      <c r="B563" s="3" t="s">
        <v>417</v>
      </c>
      <c r="C563" s="3" t="s">
        <v>377</v>
      </c>
      <c r="D563" s="3" t="s">
        <v>1314</v>
      </c>
    </row>
    <row r="564">
      <c r="A564" s="3" t="s">
        <v>1315</v>
      </c>
      <c r="B564" s="3" t="s">
        <v>417</v>
      </c>
      <c r="C564" s="3" t="s">
        <v>406</v>
      </c>
      <c r="D564" s="3" t="s">
        <v>1316</v>
      </c>
    </row>
    <row r="565">
      <c r="A565" s="3" t="s">
        <v>1317</v>
      </c>
      <c r="B565" s="3" t="s">
        <v>331</v>
      </c>
      <c r="C565" s="3" t="s">
        <v>406</v>
      </c>
      <c r="D565" s="3" t="s">
        <v>1318</v>
      </c>
    </row>
    <row r="566">
      <c r="A566" s="3" t="s">
        <v>1319</v>
      </c>
      <c r="B566" s="3" t="s">
        <v>331</v>
      </c>
      <c r="C566" s="3" t="s">
        <v>577</v>
      </c>
      <c r="D566" s="3" t="s">
        <v>1320</v>
      </c>
    </row>
    <row r="567">
      <c r="A567" s="3" t="s">
        <v>1321</v>
      </c>
      <c r="B567" s="3" t="s">
        <v>417</v>
      </c>
      <c r="C567" s="3" t="s">
        <v>358</v>
      </c>
      <c r="D567" s="3" t="s">
        <v>1322</v>
      </c>
    </row>
    <row r="568">
      <c r="A568" s="3" t="s">
        <v>1323</v>
      </c>
      <c r="B568" s="3" t="s">
        <v>331</v>
      </c>
      <c r="C568" s="3" t="s">
        <v>377</v>
      </c>
      <c r="D568" s="3" t="s">
        <v>1324</v>
      </c>
    </row>
    <row r="569">
      <c r="A569" s="3" t="s">
        <v>1325</v>
      </c>
      <c r="B569" s="3" t="s">
        <v>331</v>
      </c>
      <c r="C569" s="3" t="s">
        <v>406</v>
      </c>
      <c r="D569" s="3" t="s">
        <v>1326</v>
      </c>
    </row>
    <row r="570">
      <c r="A570" s="3" t="s">
        <v>1327</v>
      </c>
      <c r="B570" s="3" t="s">
        <v>331</v>
      </c>
      <c r="C570" s="3" t="s">
        <v>406</v>
      </c>
      <c r="D570" s="3" t="s">
        <v>1328</v>
      </c>
    </row>
    <row r="571">
      <c r="A571" s="3" t="s">
        <v>1329</v>
      </c>
      <c r="B571" s="3" t="s">
        <v>331</v>
      </c>
      <c r="C571" s="3" t="s">
        <v>389</v>
      </c>
      <c r="D571" s="3" t="s">
        <v>1330</v>
      </c>
    </row>
    <row r="572">
      <c r="A572" s="3" t="s">
        <v>1331</v>
      </c>
      <c r="B572" s="3" t="s">
        <v>331</v>
      </c>
      <c r="C572" s="3" t="s">
        <v>60</v>
      </c>
      <c r="D572" s="3" t="s">
        <v>1332</v>
      </c>
    </row>
    <row r="573">
      <c r="A573" s="3" t="s">
        <v>1333</v>
      </c>
      <c r="B573" s="3" t="s">
        <v>331</v>
      </c>
      <c r="C573" s="3" t="s">
        <v>377</v>
      </c>
      <c r="D573" s="3" t="s">
        <v>1334</v>
      </c>
    </row>
    <row r="574">
      <c r="A574" s="3" t="s">
        <v>1335</v>
      </c>
      <c r="B574" s="3" t="s">
        <v>331</v>
      </c>
      <c r="C574" s="3" t="s">
        <v>377</v>
      </c>
      <c r="D574" s="3" t="s">
        <v>1336</v>
      </c>
    </row>
    <row r="575">
      <c r="A575" s="3" t="s">
        <v>1337</v>
      </c>
      <c r="B575" s="3" t="s">
        <v>331</v>
      </c>
      <c r="C575" s="3" t="s">
        <v>503</v>
      </c>
      <c r="D575" s="3" t="s">
        <v>1338</v>
      </c>
    </row>
    <row r="576">
      <c r="A576" s="3" t="s">
        <v>1339</v>
      </c>
      <c r="B576" s="3" t="s">
        <v>328</v>
      </c>
      <c r="C576" s="3" t="s">
        <v>386</v>
      </c>
      <c r="D576" s="3" t="s">
        <v>1340</v>
      </c>
    </row>
    <row r="577">
      <c r="A577" s="14" t="s">
        <v>1341</v>
      </c>
      <c r="B577" s="3" t="s">
        <v>331</v>
      </c>
      <c r="C577" s="3" t="s">
        <v>389</v>
      </c>
      <c r="D577" s="3" t="s">
        <v>390</v>
      </c>
    </row>
    <row r="578">
      <c r="A578" s="3" t="s">
        <v>1342</v>
      </c>
      <c r="B578" s="3" t="s">
        <v>328</v>
      </c>
      <c r="C578" s="3" t="s">
        <v>350</v>
      </c>
      <c r="D578" s="3" t="s">
        <v>392</v>
      </c>
    </row>
    <row r="579">
      <c r="A579" s="3" t="s">
        <v>1343</v>
      </c>
      <c r="B579" s="3" t="s">
        <v>328</v>
      </c>
      <c r="C579" s="3" t="s">
        <v>350</v>
      </c>
      <c r="D579" s="3" t="s">
        <v>394</v>
      </c>
    </row>
    <row r="580">
      <c r="A580" s="3" t="s">
        <v>1344</v>
      </c>
      <c r="B580" s="3" t="s">
        <v>331</v>
      </c>
      <c r="C580" s="3" t="s">
        <v>377</v>
      </c>
      <c r="D580" s="3" t="s">
        <v>1345</v>
      </c>
    </row>
    <row r="581">
      <c r="A581" s="3" t="s">
        <v>1346</v>
      </c>
      <c r="B581" s="3" t="s">
        <v>417</v>
      </c>
      <c r="C581" s="3" t="s">
        <v>406</v>
      </c>
      <c r="D581" s="3" t="s">
        <v>910</v>
      </c>
    </row>
    <row r="582">
      <c r="A582" s="3" t="s">
        <v>1347</v>
      </c>
      <c r="B582" s="3" t="s">
        <v>328</v>
      </c>
      <c r="C582" s="3" t="s">
        <v>600</v>
      </c>
      <c r="D582" s="3" t="s">
        <v>1348</v>
      </c>
    </row>
    <row r="583">
      <c r="A583" s="3" t="s">
        <v>1349</v>
      </c>
      <c r="B583" s="3" t="s">
        <v>331</v>
      </c>
      <c r="C583" s="3" t="s">
        <v>386</v>
      </c>
      <c r="D583" s="3" t="s">
        <v>1350</v>
      </c>
    </row>
    <row r="584">
      <c r="A584" s="14" t="s">
        <v>1351</v>
      </c>
      <c r="B584" s="3" t="s">
        <v>331</v>
      </c>
      <c r="C584" s="3" t="s">
        <v>389</v>
      </c>
      <c r="D584" s="3" t="s">
        <v>390</v>
      </c>
    </row>
    <row r="585">
      <c r="A585" s="3" t="s">
        <v>1352</v>
      </c>
      <c r="B585" s="3" t="s">
        <v>328</v>
      </c>
      <c r="C585" s="3" t="s">
        <v>350</v>
      </c>
      <c r="D585" s="3" t="s">
        <v>392</v>
      </c>
    </row>
    <row r="586">
      <c r="A586" s="3" t="s">
        <v>1353</v>
      </c>
      <c r="B586" s="3" t="s">
        <v>328</v>
      </c>
      <c r="C586" s="3" t="s">
        <v>350</v>
      </c>
      <c r="D586" s="3" t="s">
        <v>394</v>
      </c>
    </row>
    <row r="587">
      <c r="A587" s="3" t="s">
        <v>1354</v>
      </c>
      <c r="B587" s="3" t="s">
        <v>328</v>
      </c>
      <c r="C587" s="3" t="s">
        <v>377</v>
      </c>
      <c r="D587" s="3" t="s">
        <v>1355</v>
      </c>
    </row>
    <row r="588">
      <c r="A588" s="3" t="s">
        <v>1356</v>
      </c>
      <c r="B588" s="3" t="s">
        <v>328</v>
      </c>
      <c r="C588" s="3" t="s">
        <v>377</v>
      </c>
      <c r="D588" s="3" t="s">
        <v>1357</v>
      </c>
    </row>
    <row r="589">
      <c r="A589" s="3" t="s">
        <v>1358</v>
      </c>
      <c r="B589" s="3" t="s">
        <v>328</v>
      </c>
      <c r="C589" s="3" t="s">
        <v>386</v>
      </c>
      <c r="D589" s="3" t="s">
        <v>1359</v>
      </c>
    </row>
    <row r="590">
      <c r="A590" s="14" t="s">
        <v>1360</v>
      </c>
      <c r="B590" s="3" t="s">
        <v>331</v>
      </c>
      <c r="C590" s="3" t="s">
        <v>389</v>
      </c>
      <c r="D590" s="3" t="s">
        <v>390</v>
      </c>
    </row>
    <row r="591">
      <c r="A591" s="3" t="s">
        <v>1361</v>
      </c>
      <c r="B591" s="3" t="s">
        <v>328</v>
      </c>
      <c r="C591" s="3" t="s">
        <v>350</v>
      </c>
      <c r="D591" s="3" t="s">
        <v>392</v>
      </c>
    </row>
    <row r="592">
      <c r="A592" s="3" t="s">
        <v>1362</v>
      </c>
      <c r="B592" s="3" t="s">
        <v>328</v>
      </c>
      <c r="C592" s="3" t="s">
        <v>350</v>
      </c>
      <c r="D592" s="3" t="s">
        <v>394</v>
      </c>
    </row>
    <row r="593">
      <c r="A593" s="3" t="s">
        <v>1363</v>
      </c>
      <c r="B593" s="3" t="s">
        <v>331</v>
      </c>
      <c r="C593" s="3" t="s">
        <v>577</v>
      </c>
      <c r="D593" s="3" t="s">
        <v>1364</v>
      </c>
    </row>
    <row r="594">
      <c r="A594" s="3" t="s">
        <v>1365</v>
      </c>
      <c r="B594" s="3" t="s">
        <v>331</v>
      </c>
      <c r="C594" s="3" t="s">
        <v>406</v>
      </c>
      <c r="D594" s="3" t="s">
        <v>1366</v>
      </c>
    </row>
    <row r="595">
      <c r="A595" s="3" t="s">
        <v>1367</v>
      </c>
      <c r="B595" s="3" t="s">
        <v>331</v>
      </c>
      <c r="C595" s="3" t="s">
        <v>358</v>
      </c>
      <c r="D595" s="3" t="s">
        <v>1368</v>
      </c>
    </row>
    <row r="596">
      <c r="A596" s="3" t="s">
        <v>1369</v>
      </c>
      <c r="B596" s="3" t="s">
        <v>328</v>
      </c>
      <c r="C596" s="3" t="s">
        <v>386</v>
      </c>
      <c r="D596" s="3" t="s">
        <v>1370</v>
      </c>
    </row>
    <row r="597">
      <c r="A597" s="14" t="s">
        <v>1371</v>
      </c>
      <c r="B597" s="3" t="s">
        <v>331</v>
      </c>
      <c r="C597" s="3" t="s">
        <v>389</v>
      </c>
      <c r="D597" s="3" t="s">
        <v>390</v>
      </c>
    </row>
    <row r="598">
      <c r="A598" s="3" t="s">
        <v>1372</v>
      </c>
      <c r="B598" s="3" t="s">
        <v>328</v>
      </c>
      <c r="C598" s="3" t="s">
        <v>350</v>
      </c>
      <c r="D598" s="3" t="s">
        <v>392</v>
      </c>
    </row>
    <row r="599">
      <c r="A599" s="3" t="s">
        <v>1373</v>
      </c>
      <c r="B599" s="3" t="s">
        <v>328</v>
      </c>
      <c r="C599" s="3" t="s">
        <v>350</v>
      </c>
      <c r="D599" s="3" t="s">
        <v>394</v>
      </c>
    </row>
    <row r="600">
      <c r="A600" s="3" t="s">
        <v>1374</v>
      </c>
      <c r="B600" s="3" t="s">
        <v>331</v>
      </c>
      <c r="C600" s="3" t="s">
        <v>776</v>
      </c>
      <c r="D600" s="3" t="s">
        <v>1375</v>
      </c>
    </row>
    <row r="601">
      <c r="A601" s="3" t="s">
        <v>1376</v>
      </c>
      <c r="B601" s="3" t="s">
        <v>331</v>
      </c>
      <c r="C601" s="3" t="s">
        <v>389</v>
      </c>
      <c r="D601" s="3" t="s">
        <v>1377</v>
      </c>
    </row>
    <row r="602">
      <c r="A602" s="3" t="s">
        <v>1378</v>
      </c>
      <c r="B602" s="3" t="s">
        <v>331</v>
      </c>
      <c r="C602" s="3" t="s">
        <v>406</v>
      </c>
      <c r="D602" s="3" t="s">
        <v>1379</v>
      </c>
    </row>
    <row r="603">
      <c r="A603" s="3" t="s">
        <v>1380</v>
      </c>
      <c r="B603" s="3" t="s">
        <v>331</v>
      </c>
      <c r="C603" s="3" t="s">
        <v>389</v>
      </c>
      <c r="D603" s="3" t="s">
        <v>1381</v>
      </c>
    </row>
    <row r="604">
      <c r="A604" s="3" t="s">
        <v>1382</v>
      </c>
      <c r="B604" s="3" t="s">
        <v>331</v>
      </c>
      <c r="C604" s="3" t="s">
        <v>776</v>
      </c>
      <c r="D604" s="3" t="s">
        <v>1383</v>
      </c>
    </row>
    <row r="605">
      <c r="A605" s="3" t="s">
        <v>1384</v>
      </c>
      <c r="B605" s="3" t="s">
        <v>1385</v>
      </c>
      <c r="C605" s="3" t="s">
        <v>377</v>
      </c>
      <c r="D605" s="3" t="s">
        <v>1386</v>
      </c>
    </row>
    <row r="606">
      <c r="A606" s="3" t="s">
        <v>1387</v>
      </c>
      <c r="B606" s="3" t="s">
        <v>417</v>
      </c>
      <c r="C606" s="3" t="s">
        <v>377</v>
      </c>
      <c r="D606" s="3" t="s">
        <v>1388</v>
      </c>
    </row>
    <row r="607">
      <c r="A607" s="3" t="s">
        <v>1389</v>
      </c>
      <c r="B607" s="3" t="s">
        <v>331</v>
      </c>
      <c r="C607" s="3" t="s">
        <v>377</v>
      </c>
      <c r="D607" s="3" t="s">
        <v>1390</v>
      </c>
    </row>
    <row r="608">
      <c r="A608" s="3" t="s">
        <v>1391</v>
      </c>
      <c r="B608" s="3" t="s">
        <v>328</v>
      </c>
      <c r="D608" s="3" t="s">
        <v>1392</v>
      </c>
    </row>
    <row r="609">
      <c r="A609" s="14" t="s">
        <v>1393</v>
      </c>
      <c r="B609" s="3" t="s">
        <v>331</v>
      </c>
      <c r="C609" s="3" t="s">
        <v>332</v>
      </c>
      <c r="D609" s="3" t="s">
        <v>333</v>
      </c>
    </row>
    <row r="610">
      <c r="A610" s="3" t="s">
        <v>1394</v>
      </c>
      <c r="B610" s="3" t="s">
        <v>331</v>
      </c>
      <c r="C610" s="3" t="s">
        <v>335</v>
      </c>
      <c r="D610" s="3" t="s">
        <v>336</v>
      </c>
    </row>
    <row r="611">
      <c r="A611" s="3" t="s">
        <v>1395</v>
      </c>
      <c r="B611" s="3" t="s">
        <v>331</v>
      </c>
      <c r="C611" s="3" t="s">
        <v>338</v>
      </c>
      <c r="D611" s="3" t="s">
        <v>339</v>
      </c>
    </row>
    <row r="612">
      <c r="A612" s="3" t="s">
        <v>1396</v>
      </c>
      <c r="B612" s="3" t="s">
        <v>331</v>
      </c>
      <c r="C612" s="3" t="s">
        <v>341</v>
      </c>
      <c r="D612" s="3" t="s">
        <v>342</v>
      </c>
    </row>
    <row r="613">
      <c r="A613" s="3" t="s">
        <v>1397</v>
      </c>
      <c r="B613" s="3" t="s">
        <v>331</v>
      </c>
      <c r="C613" s="3" t="s">
        <v>344</v>
      </c>
      <c r="D613" s="3" t="s">
        <v>345</v>
      </c>
    </row>
    <row r="614">
      <c r="A614" s="3" t="s">
        <v>1398</v>
      </c>
      <c r="B614" s="3" t="s">
        <v>328</v>
      </c>
      <c r="C614" s="3" t="s">
        <v>347</v>
      </c>
      <c r="D614" s="3" t="s">
        <v>348</v>
      </c>
    </row>
    <row r="615">
      <c r="A615" s="3" t="s">
        <v>1399</v>
      </c>
      <c r="B615" s="3" t="s">
        <v>328</v>
      </c>
      <c r="C615" s="3" t="s">
        <v>350</v>
      </c>
      <c r="D615" s="3" t="s">
        <v>351</v>
      </c>
    </row>
    <row r="616">
      <c r="A616" s="3" t="s">
        <v>1400</v>
      </c>
      <c r="B616" s="3" t="s">
        <v>328</v>
      </c>
      <c r="C616" s="3" t="s">
        <v>350</v>
      </c>
      <c r="D616" s="3" t="s">
        <v>353</v>
      </c>
    </row>
    <row r="617">
      <c r="A617" s="3" t="s">
        <v>1401</v>
      </c>
      <c r="B617" s="3" t="s">
        <v>328</v>
      </c>
      <c r="C617" s="3" t="s">
        <v>355</v>
      </c>
      <c r="D617" s="3" t="s">
        <v>1402</v>
      </c>
    </row>
    <row r="618">
      <c r="A618" s="3" t="s">
        <v>1403</v>
      </c>
      <c r="B618" s="3" t="s">
        <v>331</v>
      </c>
      <c r="C618" s="3" t="s">
        <v>341</v>
      </c>
      <c r="D618" s="3" t="s">
        <v>1404</v>
      </c>
    </row>
    <row r="619">
      <c r="A619" s="3" t="s">
        <v>1405</v>
      </c>
      <c r="B619" s="3" t="s">
        <v>417</v>
      </c>
      <c r="C619" s="3" t="s">
        <v>341</v>
      </c>
      <c r="D619" s="3" t="s">
        <v>1406</v>
      </c>
    </row>
    <row r="620">
      <c r="A620" s="3" t="s">
        <v>1407</v>
      </c>
      <c r="B620" s="3" t="s">
        <v>331</v>
      </c>
      <c r="C620" s="3" t="s">
        <v>341</v>
      </c>
      <c r="D620" s="3" t="s">
        <v>1408</v>
      </c>
    </row>
    <row r="621">
      <c r="A621" s="3" t="s">
        <v>1409</v>
      </c>
      <c r="B621" s="3" t="s">
        <v>328</v>
      </c>
      <c r="C621" s="3" t="s">
        <v>341</v>
      </c>
      <c r="D621" s="3" t="s">
        <v>1410</v>
      </c>
    </row>
    <row r="622">
      <c r="A622" s="3" t="s">
        <v>1411</v>
      </c>
      <c r="B622" s="3" t="s">
        <v>331</v>
      </c>
      <c r="C622" s="3" t="s">
        <v>341</v>
      </c>
      <c r="D622" s="3" t="s">
        <v>1412</v>
      </c>
    </row>
    <row r="623">
      <c r="A623" s="3" t="s">
        <v>1413</v>
      </c>
      <c r="B623" s="3" t="s">
        <v>331</v>
      </c>
      <c r="C623" s="3" t="s">
        <v>377</v>
      </c>
      <c r="D623" s="3" t="s">
        <v>1414</v>
      </c>
    </row>
    <row r="624">
      <c r="A624" s="3" t="s">
        <v>1415</v>
      </c>
      <c r="B624" s="3" t="s">
        <v>417</v>
      </c>
      <c r="C624" s="3" t="s">
        <v>406</v>
      </c>
      <c r="D624" s="3" t="s">
        <v>1416</v>
      </c>
    </row>
    <row r="625">
      <c r="A625" s="3" t="s">
        <v>1417</v>
      </c>
      <c r="B625" s="3" t="s">
        <v>331</v>
      </c>
      <c r="C625" s="3" t="s">
        <v>571</v>
      </c>
      <c r="D625" s="3" t="s">
        <v>1418</v>
      </c>
    </row>
    <row r="626">
      <c r="A626" s="3" t="s">
        <v>1419</v>
      </c>
      <c r="B626" s="3" t="s">
        <v>331</v>
      </c>
      <c r="C626" s="3" t="s">
        <v>577</v>
      </c>
      <c r="D626" s="3" t="s">
        <v>1420</v>
      </c>
    </row>
    <row r="627">
      <c r="A627" s="3" t="s">
        <v>1421</v>
      </c>
      <c r="B627" s="3" t="s">
        <v>331</v>
      </c>
      <c r="C627" s="3" t="s">
        <v>433</v>
      </c>
      <c r="D627" s="3" t="s">
        <v>1422</v>
      </c>
    </row>
    <row r="628">
      <c r="A628" s="3" t="s">
        <v>1423</v>
      </c>
      <c r="B628" s="3" t="s">
        <v>331</v>
      </c>
      <c r="C628" s="3" t="s">
        <v>524</v>
      </c>
      <c r="D628" s="3" t="s">
        <v>1424</v>
      </c>
    </row>
    <row r="629">
      <c r="A629" s="3" t="s">
        <v>1425</v>
      </c>
      <c r="B629" s="3" t="s">
        <v>331</v>
      </c>
      <c r="C629" s="3" t="s">
        <v>577</v>
      </c>
      <c r="D629" s="3" t="s">
        <v>1426</v>
      </c>
    </row>
    <row r="630">
      <c r="A630" s="3" t="s">
        <v>1427</v>
      </c>
      <c r="B630" s="3" t="s">
        <v>328</v>
      </c>
      <c r="C630" s="3" t="s">
        <v>600</v>
      </c>
      <c r="D630" s="3" t="s">
        <v>1428</v>
      </c>
    </row>
    <row r="631">
      <c r="A631" s="3" t="s">
        <v>1429</v>
      </c>
      <c r="B631" s="3" t="s">
        <v>328</v>
      </c>
      <c r="C631" s="3" t="s">
        <v>386</v>
      </c>
      <c r="D631" s="3" t="s">
        <v>1430</v>
      </c>
    </row>
    <row r="632">
      <c r="A632" s="14" t="s">
        <v>1431</v>
      </c>
      <c r="B632" s="3" t="s">
        <v>331</v>
      </c>
      <c r="C632" s="3" t="s">
        <v>389</v>
      </c>
      <c r="D632" s="3" t="s">
        <v>390</v>
      </c>
    </row>
    <row r="633">
      <c r="A633" s="3" t="s">
        <v>1432</v>
      </c>
      <c r="B633" s="3" t="s">
        <v>328</v>
      </c>
      <c r="C633" s="3" t="s">
        <v>350</v>
      </c>
      <c r="D633" s="3" t="s">
        <v>392</v>
      </c>
    </row>
    <row r="634">
      <c r="A634" s="3" t="s">
        <v>1433</v>
      </c>
      <c r="B634" s="3" t="s">
        <v>328</v>
      </c>
      <c r="C634" s="3" t="s">
        <v>350</v>
      </c>
      <c r="D634" s="3" t="s">
        <v>394</v>
      </c>
    </row>
    <row r="635">
      <c r="A635" s="3" t="s">
        <v>1434</v>
      </c>
      <c r="B635" s="3" t="s">
        <v>331</v>
      </c>
      <c r="C635" s="3" t="s">
        <v>377</v>
      </c>
      <c r="D635" s="3" t="s">
        <v>1435</v>
      </c>
    </row>
    <row r="636">
      <c r="A636" s="3" t="s">
        <v>1436</v>
      </c>
      <c r="B636" s="3" t="s">
        <v>1385</v>
      </c>
      <c r="C636" s="3" t="s">
        <v>377</v>
      </c>
      <c r="D636" s="3" t="s">
        <v>1437</v>
      </c>
    </row>
    <row r="637">
      <c r="A637" s="3" t="s">
        <v>1438</v>
      </c>
      <c r="B637" s="3" t="s">
        <v>331</v>
      </c>
      <c r="C637" s="3" t="s">
        <v>389</v>
      </c>
      <c r="D637" s="3" t="s">
        <v>1439</v>
      </c>
    </row>
    <row r="638">
      <c r="A638" s="3" t="s">
        <v>1440</v>
      </c>
      <c r="B638" s="3" t="s">
        <v>331</v>
      </c>
      <c r="C638" s="3" t="s">
        <v>577</v>
      </c>
      <c r="D638" s="3" t="s">
        <v>1441</v>
      </c>
    </row>
    <row r="639">
      <c r="A639" s="3" t="s">
        <v>1442</v>
      </c>
      <c r="B639" s="3" t="s">
        <v>331</v>
      </c>
      <c r="C639" s="3" t="s">
        <v>341</v>
      </c>
      <c r="D639" s="3" t="s">
        <v>1443</v>
      </c>
    </row>
    <row r="640">
      <c r="A640" s="3" t="s">
        <v>1444</v>
      </c>
      <c r="B640" s="3" t="s">
        <v>331</v>
      </c>
      <c r="C640" s="3" t="s">
        <v>377</v>
      </c>
      <c r="D640" s="3" t="s">
        <v>1445</v>
      </c>
    </row>
    <row r="641">
      <c r="A641" s="3" t="s">
        <v>1446</v>
      </c>
      <c r="B641" s="3" t="s">
        <v>328</v>
      </c>
      <c r="C641" s="3" t="s">
        <v>600</v>
      </c>
      <c r="D641" s="3" t="s">
        <v>1447</v>
      </c>
    </row>
    <row r="642">
      <c r="A642" s="3" t="s">
        <v>1448</v>
      </c>
      <c r="B642" s="3" t="s">
        <v>328</v>
      </c>
      <c r="D642" s="3" t="s">
        <v>1449</v>
      </c>
    </row>
    <row r="643">
      <c r="A643" s="14" t="s">
        <v>1450</v>
      </c>
      <c r="B643" s="3" t="s">
        <v>331</v>
      </c>
      <c r="C643" s="3" t="s">
        <v>332</v>
      </c>
      <c r="D643" s="3" t="s">
        <v>333</v>
      </c>
    </row>
    <row r="644">
      <c r="A644" s="3" t="s">
        <v>1451</v>
      </c>
      <c r="B644" s="3" t="s">
        <v>331</v>
      </c>
      <c r="C644" s="3" t="s">
        <v>335</v>
      </c>
      <c r="D644" s="3" t="s">
        <v>336</v>
      </c>
    </row>
    <row r="645">
      <c r="A645" s="3" t="s">
        <v>1452</v>
      </c>
      <c r="B645" s="3" t="s">
        <v>331</v>
      </c>
      <c r="C645" s="3" t="s">
        <v>338</v>
      </c>
      <c r="D645" s="3" t="s">
        <v>339</v>
      </c>
    </row>
    <row r="646">
      <c r="A646" s="3" t="s">
        <v>1453</v>
      </c>
      <c r="B646" s="3" t="s">
        <v>331</v>
      </c>
      <c r="C646" s="3" t="s">
        <v>341</v>
      </c>
      <c r="D646" s="3" t="s">
        <v>342</v>
      </c>
    </row>
    <row r="647">
      <c r="A647" s="3" t="s">
        <v>1454</v>
      </c>
      <c r="B647" s="3" t="s">
        <v>331</v>
      </c>
      <c r="C647" s="3" t="s">
        <v>344</v>
      </c>
      <c r="D647" s="3" t="s">
        <v>345</v>
      </c>
    </row>
    <row r="648">
      <c r="A648" s="3" t="s">
        <v>1455</v>
      </c>
      <c r="B648" s="3" t="s">
        <v>328</v>
      </c>
      <c r="C648" s="3" t="s">
        <v>347</v>
      </c>
      <c r="D648" s="3" t="s">
        <v>348</v>
      </c>
    </row>
    <row r="649">
      <c r="A649" s="3" t="s">
        <v>1456</v>
      </c>
      <c r="B649" s="3" t="s">
        <v>328</v>
      </c>
      <c r="C649" s="3" t="s">
        <v>350</v>
      </c>
      <c r="D649" s="3" t="s">
        <v>351</v>
      </c>
    </row>
    <row r="650">
      <c r="A650" s="3" t="s">
        <v>1457</v>
      </c>
      <c r="B650" s="3" t="s">
        <v>328</v>
      </c>
      <c r="C650" s="3" t="s">
        <v>350</v>
      </c>
      <c r="D650" s="3" t="s">
        <v>353</v>
      </c>
    </row>
    <row r="651">
      <c r="A651" s="3" t="s">
        <v>1458</v>
      </c>
      <c r="B651" s="3" t="s">
        <v>328</v>
      </c>
      <c r="C651" s="3" t="s">
        <v>355</v>
      </c>
      <c r="D651" s="3" t="s">
        <v>1459</v>
      </c>
    </row>
    <row r="652">
      <c r="A652" s="3" t="s">
        <v>1460</v>
      </c>
      <c r="B652" s="3" t="s">
        <v>331</v>
      </c>
      <c r="C652" s="3" t="s">
        <v>355</v>
      </c>
      <c r="D652" s="3" t="s">
        <v>1461</v>
      </c>
    </row>
    <row r="653">
      <c r="A653" s="3" t="s">
        <v>1462</v>
      </c>
      <c r="B653" s="3" t="s">
        <v>331</v>
      </c>
      <c r="C653" s="3" t="s">
        <v>341</v>
      </c>
      <c r="D653" s="3" t="s">
        <v>1463</v>
      </c>
    </row>
    <row r="654">
      <c r="A654" s="3" t="s">
        <v>1464</v>
      </c>
      <c r="B654" s="3" t="s">
        <v>331</v>
      </c>
      <c r="C654" s="3" t="s">
        <v>377</v>
      </c>
      <c r="D654" s="3" t="s">
        <v>1465</v>
      </c>
    </row>
    <row r="655">
      <c r="A655" s="3" t="s">
        <v>1466</v>
      </c>
      <c r="B655" s="3" t="s">
        <v>417</v>
      </c>
      <c r="C655" s="3" t="s">
        <v>468</v>
      </c>
      <c r="D655" s="3" t="s">
        <v>1467</v>
      </c>
    </row>
    <row r="656">
      <c r="A656" s="3" t="s">
        <v>1468</v>
      </c>
      <c r="B656" s="3" t="s">
        <v>331</v>
      </c>
      <c r="C656" s="3" t="s">
        <v>577</v>
      </c>
      <c r="D656" s="3" t="s">
        <v>1469</v>
      </c>
    </row>
    <row r="657">
      <c r="A657" s="3" t="s">
        <v>1470</v>
      </c>
      <c r="B657" s="3" t="s">
        <v>328</v>
      </c>
      <c r="C657" s="3" t="s">
        <v>406</v>
      </c>
      <c r="D657" s="3" t="s">
        <v>1471</v>
      </c>
    </row>
    <row r="658">
      <c r="A658" s="3" t="s">
        <v>1472</v>
      </c>
      <c r="B658" s="3" t="s">
        <v>328</v>
      </c>
      <c r="C658" s="3" t="s">
        <v>406</v>
      </c>
      <c r="D658" s="3" t="s">
        <v>1473</v>
      </c>
    </row>
    <row r="659">
      <c r="A659" s="3" t="s">
        <v>1474</v>
      </c>
      <c r="B659" s="3" t="s">
        <v>331</v>
      </c>
      <c r="C659" s="3" t="s">
        <v>386</v>
      </c>
      <c r="D659" s="3" t="s">
        <v>1475</v>
      </c>
    </row>
    <row r="660">
      <c r="A660" s="14" t="s">
        <v>1476</v>
      </c>
      <c r="B660" s="3" t="s">
        <v>331</v>
      </c>
      <c r="C660" s="3" t="s">
        <v>389</v>
      </c>
      <c r="D660" s="3" t="s">
        <v>390</v>
      </c>
    </row>
    <row r="661">
      <c r="A661" s="3" t="s">
        <v>1477</v>
      </c>
      <c r="B661" s="3" t="s">
        <v>328</v>
      </c>
      <c r="C661" s="3" t="s">
        <v>350</v>
      </c>
      <c r="D661" s="3" t="s">
        <v>392</v>
      </c>
    </row>
    <row r="662">
      <c r="A662" s="3" t="s">
        <v>1478</v>
      </c>
      <c r="B662" s="3" t="s">
        <v>328</v>
      </c>
      <c r="C662" s="3" t="s">
        <v>350</v>
      </c>
      <c r="D662" s="3" t="s">
        <v>394</v>
      </c>
    </row>
    <row r="663">
      <c r="A663" s="3" t="s">
        <v>1479</v>
      </c>
      <c r="B663" s="3" t="s">
        <v>331</v>
      </c>
      <c r="C663" s="3" t="s">
        <v>406</v>
      </c>
      <c r="D663" s="3" t="s">
        <v>1480</v>
      </c>
    </row>
    <row r="664">
      <c r="A664" s="3" t="s">
        <v>1481</v>
      </c>
      <c r="B664" s="3" t="s">
        <v>331</v>
      </c>
      <c r="C664" s="3" t="s">
        <v>473</v>
      </c>
      <c r="D664" s="3" t="s">
        <v>1482</v>
      </c>
    </row>
    <row r="665">
      <c r="A665" s="3" t="s">
        <v>1483</v>
      </c>
      <c r="B665" s="3" t="s">
        <v>331</v>
      </c>
      <c r="C665" s="3" t="s">
        <v>503</v>
      </c>
      <c r="D665" s="3" t="s">
        <v>1484</v>
      </c>
    </row>
    <row r="666">
      <c r="A666" s="3" t="s">
        <v>1485</v>
      </c>
      <c r="B666" s="3" t="s">
        <v>331</v>
      </c>
      <c r="C666" s="3" t="s">
        <v>377</v>
      </c>
      <c r="D666" s="3" t="s">
        <v>1486</v>
      </c>
    </row>
    <row r="667">
      <c r="A667" s="3" t="s">
        <v>1487</v>
      </c>
      <c r="B667" s="3" t="s">
        <v>331</v>
      </c>
      <c r="C667" s="3" t="s">
        <v>377</v>
      </c>
      <c r="D667" s="3" t="s">
        <v>1488</v>
      </c>
    </row>
    <row r="668">
      <c r="A668" s="3" t="s">
        <v>1489</v>
      </c>
      <c r="B668" s="3" t="s">
        <v>328</v>
      </c>
      <c r="C668" s="3" t="s">
        <v>386</v>
      </c>
      <c r="D668" s="3" t="s">
        <v>1490</v>
      </c>
    </row>
    <row r="669">
      <c r="A669" s="14" t="s">
        <v>1491</v>
      </c>
      <c r="B669" s="3" t="s">
        <v>331</v>
      </c>
      <c r="C669" s="3" t="s">
        <v>389</v>
      </c>
      <c r="D669" s="3" t="s">
        <v>390</v>
      </c>
    </row>
    <row r="670">
      <c r="A670" s="3" t="s">
        <v>1492</v>
      </c>
      <c r="B670" s="3" t="s">
        <v>328</v>
      </c>
      <c r="C670" s="3" t="s">
        <v>350</v>
      </c>
      <c r="D670" s="3" t="s">
        <v>392</v>
      </c>
    </row>
    <row r="671">
      <c r="A671" s="3" t="s">
        <v>1493</v>
      </c>
      <c r="B671" s="3" t="s">
        <v>328</v>
      </c>
      <c r="C671" s="3" t="s">
        <v>350</v>
      </c>
      <c r="D671" s="3" t="s">
        <v>394</v>
      </c>
    </row>
    <row r="672">
      <c r="A672" s="3" t="s">
        <v>1494</v>
      </c>
      <c r="B672" s="3" t="s">
        <v>331</v>
      </c>
      <c r="C672" s="3" t="s">
        <v>389</v>
      </c>
      <c r="D672" s="3" t="s">
        <v>1495</v>
      </c>
    </row>
    <row r="673">
      <c r="A673" s="3" t="s">
        <v>1496</v>
      </c>
      <c r="B673" s="3" t="s">
        <v>331</v>
      </c>
      <c r="C673" s="3" t="s">
        <v>377</v>
      </c>
      <c r="D673" s="3" t="s">
        <v>1497</v>
      </c>
    </row>
    <row r="674">
      <c r="A674" s="3" t="s">
        <v>1498</v>
      </c>
      <c r="B674" s="3" t="s">
        <v>328</v>
      </c>
      <c r="C674" s="3" t="s">
        <v>406</v>
      </c>
      <c r="D674" s="3" t="s">
        <v>1499</v>
      </c>
    </row>
    <row r="675">
      <c r="A675" s="3" t="s">
        <v>1500</v>
      </c>
      <c r="B675" s="3" t="s">
        <v>331</v>
      </c>
      <c r="C675" s="3" t="s">
        <v>473</v>
      </c>
      <c r="D675" s="3" t="s">
        <v>1501</v>
      </c>
    </row>
    <row r="676">
      <c r="A676" s="3" t="s">
        <v>1502</v>
      </c>
      <c r="B676" s="3" t="s">
        <v>328</v>
      </c>
      <c r="C676" s="3" t="s">
        <v>386</v>
      </c>
      <c r="D676" s="3" t="s">
        <v>1503</v>
      </c>
    </row>
    <row r="677">
      <c r="A677" s="14" t="s">
        <v>1504</v>
      </c>
      <c r="B677" s="3" t="s">
        <v>331</v>
      </c>
      <c r="C677" s="3" t="s">
        <v>389</v>
      </c>
      <c r="D677" s="3" t="s">
        <v>390</v>
      </c>
    </row>
    <row r="678">
      <c r="A678" s="3" t="s">
        <v>1505</v>
      </c>
      <c r="B678" s="3" t="s">
        <v>328</v>
      </c>
      <c r="C678" s="3" t="s">
        <v>350</v>
      </c>
      <c r="D678" s="3" t="s">
        <v>392</v>
      </c>
    </row>
    <row r="679">
      <c r="A679" s="3" t="s">
        <v>1506</v>
      </c>
      <c r="B679" s="3" t="s">
        <v>328</v>
      </c>
      <c r="C679" s="3" t="s">
        <v>350</v>
      </c>
      <c r="D679" s="3" t="s">
        <v>394</v>
      </c>
    </row>
    <row r="680">
      <c r="A680" s="3" t="s">
        <v>1507</v>
      </c>
      <c r="B680" s="3" t="s">
        <v>328</v>
      </c>
      <c r="C680" s="3" t="s">
        <v>355</v>
      </c>
      <c r="D680" s="3" t="s">
        <v>1508</v>
      </c>
    </row>
    <row r="681">
      <c r="A681" s="3" t="s">
        <v>1509</v>
      </c>
      <c r="B681" s="3" t="s">
        <v>331</v>
      </c>
      <c r="C681" s="3" t="s">
        <v>389</v>
      </c>
      <c r="D681" s="3" t="s">
        <v>1510</v>
      </c>
    </row>
    <row r="682">
      <c r="A682" s="3" t="s">
        <v>1511</v>
      </c>
      <c r="B682" s="3" t="s">
        <v>331</v>
      </c>
      <c r="C682" s="3" t="s">
        <v>377</v>
      </c>
      <c r="D682" s="3" t="s">
        <v>1512</v>
      </c>
    </row>
    <row r="683">
      <c r="A683" s="3" t="s">
        <v>1513</v>
      </c>
      <c r="B683" s="3" t="s">
        <v>331</v>
      </c>
      <c r="C683" s="3" t="s">
        <v>503</v>
      </c>
      <c r="D683" s="3" t="s">
        <v>1514</v>
      </c>
    </row>
    <row r="684">
      <c r="A684" s="3" t="s">
        <v>1515</v>
      </c>
      <c r="B684" s="3" t="s">
        <v>331</v>
      </c>
      <c r="C684" s="3" t="s">
        <v>503</v>
      </c>
      <c r="D684" s="3" t="s">
        <v>1516</v>
      </c>
    </row>
    <row r="685">
      <c r="A685" s="3" t="s">
        <v>1517</v>
      </c>
      <c r="B685" s="3" t="s">
        <v>331</v>
      </c>
      <c r="C685" s="3" t="s">
        <v>650</v>
      </c>
      <c r="D685" s="3" t="s">
        <v>1518</v>
      </c>
    </row>
    <row r="686">
      <c r="A686" s="3" t="s">
        <v>1519</v>
      </c>
      <c r="B686" s="3" t="s">
        <v>328</v>
      </c>
      <c r="C686" s="3" t="s">
        <v>600</v>
      </c>
      <c r="D686" s="3" t="s">
        <v>1520</v>
      </c>
    </row>
    <row r="687">
      <c r="A687" s="3" t="s">
        <v>1521</v>
      </c>
      <c r="B687" s="3" t="s">
        <v>328</v>
      </c>
      <c r="D687" s="3" t="s">
        <v>1522</v>
      </c>
    </row>
    <row r="688">
      <c r="A688" s="14" t="s">
        <v>1523</v>
      </c>
      <c r="B688" s="3" t="s">
        <v>331</v>
      </c>
      <c r="C688" s="3" t="s">
        <v>332</v>
      </c>
      <c r="D688" s="3" t="s">
        <v>333</v>
      </c>
    </row>
    <row r="689">
      <c r="A689" s="3" t="s">
        <v>1524</v>
      </c>
      <c r="B689" s="3" t="s">
        <v>331</v>
      </c>
      <c r="C689" s="3" t="s">
        <v>335</v>
      </c>
      <c r="D689" s="3" t="s">
        <v>336</v>
      </c>
    </row>
    <row r="690">
      <c r="A690" s="3" t="s">
        <v>1525</v>
      </c>
      <c r="B690" s="3" t="s">
        <v>331</v>
      </c>
      <c r="C690" s="3" t="s">
        <v>338</v>
      </c>
      <c r="D690" s="3" t="s">
        <v>339</v>
      </c>
    </row>
    <row r="691">
      <c r="A691" s="3" t="s">
        <v>1526</v>
      </c>
      <c r="B691" s="3" t="s">
        <v>331</v>
      </c>
      <c r="C691" s="3" t="s">
        <v>341</v>
      </c>
      <c r="D691" s="3" t="s">
        <v>342</v>
      </c>
    </row>
    <row r="692">
      <c r="A692" s="3" t="s">
        <v>1527</v>
      </c>
      <c r="B692" s="3" t="s">
        <v>331</v>
      </c>
      <c r="C692" s="3" t="s">
        <v>344</v>
      </c>
      <c r="D692" s="3" t="s">
        <v>345</v>
      </c>
    </row>
    <row r="693">
      <c r="A693" s="3" t="s">
        <v>1528</v>
      </c>
      <c r="B693" s="3" t="s">
        <v>328</v>
      </c>
      <c r="C693" s="3" t="s">
        <v>347</v>
      </c>
      <c r="D693" s="3" t="s">
        <v>348</v>
      </c>
    </row>
    <row r="694">
      <c r="A694" s="3" t="s">
        <v>1529</v>
      </c>
      <c r="B694" s="3" t="s">
        <v>328</v>
      </c>
      <c r="C694" s="3" t="s">
        <v>350</v>
      </c>
      <c r="D694" s="3" t="s">
        <v>351</v>
      </c>
    </row>
    <row r="695">
      <c r="A695" s="3" t="s">
        <v>1530</v>
      </c>
      <c r="B695" s="3" t="s">
        <v>328</v>
      </c>
      <c r="C695" s="3" t="s">
        <v>350</v>
      </c>
      <c r="D695" s="3" t="s">
        <v>353</v>
      </c>
    </row>
    <row r="696">
      <c r="A696" s="3" t="s">
        <v>1531</v>
      </c>
      <c r="B696" s="3" t="s">
        <v>328</v>
      </c>
      <c r="C696" s="3" t="s">
        <v>355</v>
      </c>
      <c r="D696" s="3" t="s">
        <v>1532</v>
      </c>
    </row>
    <row r="697">
      <c r="A697" s="3" t="s">
        <v>1533</v>
      </c>
      <c r="B697" s="3" t="s">
        <v>417</v>
      </c>
      <c r="C697" s="3" t="s">
        <v>341</v>
      </c>
      <c r="D697" s="3" t="s">
        <v>1534</v>
      </c>
    </row>
    <row r="698">
      <c r="A698" s="3" t="s">
        <v>1535</v>
      </c>
      <c r="B698" s="3" t="s">
        <v>328</v>
      </c>
      <c r="C698" s="3" t="s">
        <v>386</v>
      </c>
      <c r="D698" s="3" t="s">
        <v>1536</v>
      </c>
    </row>
    <row r="699">
      <c r="A699" s="14" t="s">
        <v>1537</v>
      </c>
      <c r="B699" s="3" t="s">
        <v>331</v>
      </c>
      <c r="C699" s="3" t="s">
        <v>389</v>
      </c>
      <c r="D699" s="3" t="s">
        <v>390</v>
      </c>
    </row>
    <row r="700">
      <c r="A700" s="3" t="s">
        <v>1538</v>
      </c>
      <c r="B700" s="3" t="s">
        <v>328</v>
      </c>
      <c r="C700" s="3" t="s">
        <v>350</v>
      </c>
      <c r="D700" s="3" t="s">
        <v>392</v>
      </c>
    </row>
    <row r="701">
      <c r="A701" s="3" t="s">
        <v>1539</v>
      </c>
      <c r="B701" s="3" t="s">
        <v>328</v>
      </c>
      <c r="C701" s="3" t="s">
        <v>350</v>
      </c>
      <c r="D701" s="3" t="s">
        <v>394</v>
      </c>
    </row>
    <row r="702">
      <c r="A702" s="3" t="s">
        <v>1540</v>
      </c>
      <c r="B702" s="3" t="s">
        <v>417</v>
      </c>
      <c r="C702" s="3" t="s">
        <v>341</v>
      </c>
      <c r="D702" s="3" t="s">
        <v>1541</v>
      </c>
    </row>
    <row r="703">
      <c r="A703" s="3" t="s">
        <v>1542</v>
      </c>
      <c r="B703" s="3" t="s">
        <v>417</v>
      </c>
      <c r="C703" s="3" t="s">
        <v>409</v>
      </c>
      <c r="D703" s="3" t="s">
        <v>1543</v>
      </c>
    </row>
    <row r="704">
      <c r="A704" s="3" t="s">
        <v>1544</v>
      </c>
      <c r="B704" s="3" t="s">
        <v>331</v>
      </c>
      <c r="C704" s="3" t="s">
        <v>1545</v>
      </c>
      <c r="D704" s="3" t="s">
        <v>1546</v>
      </c>
    </row>
    <row r="705">
      <c r="A705" s="3" t="s">
        <v>1547</v>
      </c>
      <c r="B705" s="3" t="s">
        <v>328</v>
      </c>
      <c r="C705" s="3" t="s">
        <v>386</v>
      </c>
      <c r="D705" s="3" t="s">
        <v>1548</v>
      </c>
    </row>
    <row r="706">
      <c r="A706" s="14" t="s">
        <v>1549</v>
      </c>
      <c r="B706" s="3" t="s">
        <v>331</v>
      </c>
      <c r="C706" s="3" t="s">
        <v>389</v>
      </c>
      <c r="D706" s="3" t="s">
        <v>390</v>
      </c>
    </row>
    <row r="707">
      <c r="A707" s="3" t="s">
        <v>1550</v>
      </c>
      <c r="B707" s="3" t="s">
        <v>328</v>
      </c>
      <c r="C707" s="3" t="s">
        <v>350</v>
      </c>
      <c r="D707" s="3" t="s">
        <v>392</v>
      </c>
    </row>
    <row r="708">
      <c r="A708" s="3" t="s">
        <v>1551</v>
      </c>
      <c r="B708" s="3" t="s">
        <v>328</v>
      </c>
      <c r="C708" s="3" t="s">
        <v>350</v>
      </c>
      <c r="D708" s="3" t="s">
        <v>394</v>
      </c>
    </row>
    <row r="709">
      <c r="A709" s="3" t="s">
        <v>1552</v>
      </c>
      <c r="B709" s="3" t="s">
        <v>417</v>
      </c>
      <c r="C709" s="3" t="s">
        <v>1545</v>
      </c>
      <c r="D709" s="3" t="s">
        <v>1546</v>
      </c>
    </row>
    <row r="710">
      <c r="A710" s="3" t="s">
        <v>1553</v>
      </c>
      <c r="B710" s="3" t="s">
        <v>417</v>
      </c>
      <c r="C710" s="3" t="s">
        <v>409</v>
      </c>
      <c r="D710" s="3" t="s">
        <v>1554</v>
      </c>
    </row>
    <row r="711">
      <c r="A711" s="3" t="s">
        <v>1555</v>
      </c>
      <c r="B711" s="3" t="s">
        <v>328</v>
      </c>
      <c r="C711" s="3" t="s">
        <v>377</v>
      </c>
      <c r="D711" s="3" t="s">
        <v>1556</v>
      </c>
    </row>
    <row r="712">
      <c r="A712" s="3" t="s">
        <v>1557</v>
      </c>
      <c r="B712" s="3" t="s">
        <v>331</v>
      </c>
      <c r="C712" s="3" t="s">
        <v>377</v>
      </c>
      <c r="D712" s="3" t="s">
        <v>1558</v>
      </c>
    </row>
    <row r="713">
      <c r="A713" s="3" t="s">
        <v>1559</v>
      </c>
      <c r="B713" s="3" t="s">
        <v>331</v>
      </c>
      <c r="C713" s="3" t="s">
        <v>433</v>
      </c>
      <c r="D713" s="3" t="s">
        <v>1560</v>
      </c>
    </row>
    <row r="714">
      <c r="A714" s="3" t="s">
        <v>1561</v>
      </c>
      <c r="B714" s="3" t="s">
        <v>328</v>
      </c>
      <c r="C714" s="3" t="s">
        <v>406</v>
      </c>
      <c r="D714" s="3" t="s">
        <v>1562</v>
      </c>
    </row>
    <row r="715">
      <c r="A715" s="3" t="s">
        <v>1563</v>
      </c>
      <c r="B715" s="3" t="s">
        <v>328</v>
      </c>
      <c r="C715" s="3" t="s">
        <v>406</v>
      </c>
      <c r="D715" s="3" t="s">
        <v>1564</v>
      </c>
    </row>
    <row r="716">
      <c r="A716" s="3" t="s">
        <v>1565</v>
      </c>
      <c r="B716" s="3" t="s">
        <v>328</v>
      </c>
      <c r="C716" s="3" t="s">
        <v>386</v>
      </c>
      <c r="D716" s="3" t="s">
        <v>1566</v>
      </c>
    </row>
    <row r="717">
      <c r="A717" s="14" t="s">
        <v>1567</v>
      </c>
      <c r="B717" s="3" t="s">
        <v>331</v>
      </c>
      <c r="C717" s="3" t="s">
        <v>389</v>
      </c>
      <c r="D717" s="3" t="s">
        <v>390</v>
      </c>
    </row>
    <row r="718">
      <c r="A718" s="3" t="s">
        <v>1568</v>
      </c>
      <c r="B718" s="3" t="s">
        <v>328</v>
      </c>
      <c r="C718" s="3" t="s">
        <v>350</v>
      </c>
      <c r="D718" s="3" t="s">
        <v>392</v>
      </c>
    </row>
    <row r="719">
      <c r="A719" s="3" t="s">
        <v>1569</v>
      </c>
      <c r="B719" s="3" t="s">
        <v>328</v>
      </c>
      <c r="C719" s="3" t="s">
        <v>350</v>
      </c>
      <c r="D719" s="3" t="s">
        <v>394</v>
      </c>
    </row>
    <row r="720">
      <c r="A720" s="3" t="s">
        <v>1570</v>
      </c>
      <c r="B720" s="3" t="s">
        <v>328</v>
      </c>
      <c r="C720" s="3" t="s">
        <v>377</v>
      </c>
      <c r="D720" s="3" t="s">
        <v>1571</v>
      </c>
    </row>
    <row r="721">
      <c r="A721" s="3" t="s">
        <v>1572</v>
      </c>
      <c r="B721" s="3" t="s">
        <v>331</v>
      </c>
      <c r="C721" s="3" t="s">
        <v>409</v>
      </c>
      <c r="D721" s="3" t="s">
        <v>1573</v>
      </c>
    </row>
    <row r="722">
      <c r="A722" s="3" t="s">
        <v>1574</v>
      </c>
      <c r="B722" s="3" t="s">
        <v>331</v>
      </c>
      <c r="C722" s="3" t="s">
        <v>433</v>
      </c>
      <c r="D722" s="3" t="s">
        <v>1575</v>
      </c>
    </row>
    <row r="723">
      <c r="A723" s="3" t="s">
        <v>1576</v>
      </c>
      <c r="B723" s="3" t="s">
        <v>331</v>
      </c>
      <c r="C723" s="3" t="s">
        <v>406</v>
      </c>
      <c r="D723" s="3" t="s">
        <v>1577</v>
      </c>
    </row>
    <row r="724">
      <c r="A724" s="3" t="s">
        <v>1578</v>
      </c>
      <c r="B724" s="3" t="s">
        <v>331</v>
      </c>
      <c r="C724" s="3" t="s">
        <v>409</v>
      </c>
      <c r="D724" s="3" t="s">
        <v>1579</v>
      </c>
    </row>
    <row r="725">
      <c r="A725" s="3" t="s">
        <v>1580</v>
      </c>
      <c r="B725" s="3" t="s">
        <v>331</v>
      </c>
      <c r="C725" s="3" t="s">
        <v>781</v>
      </c>
      <c r="D725" s="3" t="s">
        <v>1581</v>
      </c>
    </row>
    <row r="726">
      <c r="A726" s="3" t="s">
        <v>1582</v>
      </c>
      <c r="B726" s="3" t="s">
        <v>328</v>
      </c>
      <c r="C726" s="3" t="s">
        <v>377</v>
      </c>
      <c r="D726" s="3" t="s">
        <v>1583</v>
      </c>
    </row>
    <row r="727">
      <c r="A727" s="3" t="s">
        <v>1584</v>
      </c>
      <c r="B727" s="3" t="s">
        <v>328</v>
      </c>
      <c r="C727" s="3" t="s">
        <v>386</v>
      </c>
      <c r="D727" s="3" t="s">
        <v>1585</v>
      </c>
    </row>
    <row r="728">
      <c r="A728" s="14" t="s">
        <v>1586</v>
      </c>
      <c r="B728" s="3" t="s">
        <v>331</v>
      </c>
      <c r="C728" s="3" t="s">
        <v>389</v>
      </c>
      <c r="D728" s="3" t="s">
        <v>390</v>
      </c>
    </row>
    <row r="729">
      <c r="A729" s="3" t="s">
        <v>1587</v>
      </c>
      <c r="B729" s="3" t="s">
        <v>328</v>
      </c>
      <c r="C729" s="3" t="s">
        <v>350</v>
      </c>
      <c r="D729" s="3" t="s">
        <v>392</v>
      </c>
    </row>
    <row r="730">
      <c r="A730" s="3" t="s">
        <v>1588</v>
      </c>
      <c r="B730" s="3" t="s">
        <v>328</v>
      </c>
      <c r="C730" s="3" t="s">
        <v>350</v>
      </c>
      <c r="D730" s="3" t="s">
        <v>394</v>
      </c>
    </row>
    <row r="731">
      <c r="A731" s="3" t="s">
        <v>1589</v>
      </c>
      <c r="B731" s="3" t="s">
        <v>417</v>
      </c>
      <c r="C731" s="3" t="s">
        <v>433</v>
      </c>
      <c r="D731" s="3" t="s">
        <v>1590</v>
      </c>
    </row>
    <row r="732">
      <c r="A732" s="3" t="s">
        <v>1591</v>
      </c>
      <c r="B732" s="3" t="s">
        <v>331</v>
      </c>
      <c r="C732" s="3" t="s">
        <v>377</v>
      </c>
      <c r="D732" s="3" t="s">
        <v>1592</v>
      </c>
    </row>
    <row r="733">
      <c r="A733" s="3" t="s">
        <v>1593</v>
      </c>
      <c r="B733" s="3" t="s">
        <v>331</v>
      </c>
      <c r="C733" s="3" t="s">
        <v>776</v>
      </c>
      <c r="D733" s="3" t="s">
        <v>1594</v>
      </c>
    </row>
    <row r="734">
      <c r="A734" s="3" t="s">
        <v>1595</v>
      </c>
      <c r="B734" s="3" t="s">
        <v>328</v>
      </c>
      <c r="C734" s="3" t="s">
        <v>406</v>
      </c>
      <c r="D734" s="3" t="s">
        <v>1596</v>
      </c>
    </row>
    <row r="735">
      <c r="A735" s="3" t="s">
        <v>1597</v>
      </c>
      <c r="B735" s="3" t="s">
        <v>331</v>
      </c>
      <c r="C735" s="3" t="s">
        <v>386</v>
      </c>
      <c r="D735" s="3" t="s">
        <v>1598</v>
      </c>
    </row>
    <row r="736">
      <c r="A736" s="14" t="s">
        <v>1599</v>
      </c>
      <c r="B736" s="3" t="s">
        <v>331</v>
      </c>
      <c r="C736" s="3" t="s">
        <v>389</v>
      </c>
      <c r="D736" s="3" t="s">
        <v>390</v>
      </c>
    </row>
    <row r="737">
      <c r="A737" s="3" t="s">
        <v>1600</v>
      </c>
      <c r="B737" s="3" t="s">
        <v>328</v>
      </c>
      <c r="C737" s="3" t="s">
        <v>350</v>
      </c>
      <c r="D737" s="3" t="s">
        <v>392</v>
      </c>
    </row>
    <row r="738">
      <c r="A738" s="3" t="s">
        <v>1601</v>
      </c>
      <c r="B738" s="3" t="s">
        <v>328</v>
      </c>
      <c r="C738" s="3" t="s">
        <v>350</v>
      </c>
      <c r="D738" s="3" t="s">
        <v>394</v>
      </c>
    </row>
    <row r="739">
      <c r="A739" s="3" t="s">
        <v>1602</v>
      </c>
      <c r="B739" s="3" t="s">
        <v>331</v>
      </c>
      <c r="C739" s="3" t="s">
        <v>355</v>
      </c>
      <c r="D739" s="3" t="s">
        <v>1603</v>
      </c>
    </row>
    <row r="740">
      <c r="A740" s="3" t="s">
        <v>1604</v>
      </c>
      <c r="B740" s="3" t="s">
        <v>331</v>
      </c>
      <c r="C740" s="3" t="s">
        <v>406</v>
      </c>
      <c r="D740" s="3" t="s">
        <v>1605</v>
      </c>
    </row>
    <row r="741">
      <c r="A741" s="3" t="s">
        <v>1606</v>
      </c>
      <c r="B741" s="3" t="s">
        <v>331</v>
      </c>
      <c r="C741" s="3" t="s">
        <v>377</v>
      </c>
      <c r="D741" s="3" t="s">
        <v>1607</v>
      </c>
    </row>
    <row r="742">
      <c r="A742" s="3" t="s">
        <v>1608</v>
      </c>
      <c r="B742" s="3" t="s">
        <v>331</v>
      </c>
      <c r="C742" s="3" t="s">
        <v>377</v>
      </c>
      <c r="D742" s="3" t="s">
        <v>1609</v>
      </c>
    </row>
    <row r="743">
      <c r="A743" s="3" t="s">
        <v>1610</v>
      </c>
      <c r="B743" s="3" t="s">
        <v>328</v>
      </c>
      <c r="C743" s="3" t="s">
        <v>377</v>
      </c>
      <c r="D743" s="3" t="s">
        <v>1611</v>
      </c>
    </row>
    <row r="744">
      <c r="A744" s="3" t="s">
        <v>1612</v>
      </c>
      <c r="B744" s="3" t="s">
        <v>328</v>
      </c>
      <c r="C744" s="3" t="s">
        <v>377</v>
      </c>
      <c r="D744" s="3" t="s">
        <v>1613</v>
      </c>
    </row>
    <row r="745">
      <c r="A745" s="3" t="s">
        <v>1614</v>
      </c>
      <c r="B745" s="3" t="s">
        <v>328</v>
      </c>
      <c r="C745" s="3" t="s">
        <v>377</v>
      </c>
      <c r="D745" s="3" t="s">
        <v>1615</v>
      </c>
    </row>
    <row r="746">
      <c r="A746" s="3" t="s">
        <v>1616</v>
      </c>
      <c r="B746" s="3" t="s">
        <v>331</v>
      </c>
      <c r="C746" s="3" t="s">
        <v>406</v>
      </c>
      <c r="D746" s="3" t="s">
        <v>1617</v>
      </c>
    </row>
    <row r="747">
      <c r="A747" s="3" t="s">
        <v>1618</v>
      </c>
      <c r="B747" s="3" t="s">
        <v>331</v>
      </c>
      <c r="C747" s="3" t="s">
        <v>377</v>
      </c>
      <c r="D747" s="3" t="s">
        <v>1619</v>
      </c>
    </row>
    <row r="748">
      <c r="A748" s="3" t="s">
        <v>1620</v>
      </c>
      <c r="B748" s="3" t="s">
        <v>328</v>
      </c>
      <c r="C748" s="3" t="s">
        <v>386</v>
      </c>
      <c r="D748" s="3" t="s">
        <v>1621</v>
      </c>
    </row>
    <row r="749">
      <c r="A749" s="14" t="s">
        <v>1622</v>
      </c>
      <c r="B749" s="3" t="s">
        <v>331</v>
      </c>
      <c r="C749" s="3" t="s">
        <v>389</v>
      </c>
      <c r="D749" s="3" t="s">
        <v>390</v>
      </c>
    </row>
    <row r="750">
      <c r="A750" s="3" t="s">
        <v>1623</v>
      </c>
      <c r="B750" s="3" t="s">
        <v>328</v>
      </c>
      <c r="C750" s="3" t="s">
        <v>350</v>
      </c>
      <c r="D750" s="3" t="s">
        <v>392</v>
      </c>
    </row>
    <row r="751">
      <c r="A751" s="3" t="s">
        <v>1624</v>
      </c>
      <c r="B751" s="3" t="s">
        <v>328</v>
      </c>
      <c r="C751" s="3" t="s">
        <v>350</v>
      </c>
      <c r="D751" s="3" t="s">
        <v>394</v>
      </c>
    </row>
    <row r="752">
      <c r="A752" s="3" t="s">
        <v>1625</v>
      </c>
      <c r="B752" s="3" t="s">
        <v>417</v>
      </c>
      <c r="C752" s="3" t="s">
        <v>406</v>
      </c>
      <c r="D752" s="3" t="s">
        <v>1626</v>
      </c>
    </row>
    <row r="753">
      <c r="A753" s="3" t="s">
        <v>1627</v>
      </c>
      <c r="B753" s="3" t="s">
        <v>331</v>
      </c>
      <c r="C753" s="3" t="s">
        <v>341</v>
      </c>
      <c r="D753" s="3" t="s">
        <v>1628</v>
      </c>
    </row>
    <row r="754">
      <c r="A754" s="3" t="s">
        <v>1629</v>
      </c>
      <c r="B754" s="3" t="s">
        <v>331</v>
      </c>
      <c r="C754" s="3" t="s">
        <v>409</v>
      </c>
      <c r="D754" s="3" t="s">
        <v>1630</v>
      </c>
    </row>
    <row r="755">
      <c r="A755" s="3" t="s">
        <v>1631</v>
      </c>
      <c r="B755" s="3" t="s">
        <v>331</v>
      </c>
      <c r="C755" s="3" t="s">
        <v>406</v>
      </c>
      <c r="D755" s="3" t="s">
        <v>1632</v>
      </c>
    </row>
    <row r="756">
      <c r="A756" s="3" t="s">
        <v>1633</v>
      </c>
      <c r="B756" s="3" t="s">
        <v>331</v>
      </c>
      <c r="C756" s="3" t="s">
        <v>406</v>
      </c>
      <c r="D756" s="3" t="s">
        <v>1634</v>
      </c>
    </row>
  </sheetData>
  <autoFilter ref="$C$1:$C$1000"/>
  <customSheetViews>
    <customSheetView guid="{065AA33E-5F5E-4FBF-9F6C-9ACA99659785}" filter="1" showAutoFilter="1">
      <autoFilter ref="$A$1:$D$756"/>
    </customSheetView>
    <customSheetView guid="{FFCAA075-D0C1-4ABC-9B94-26B7AA89997A}" filter="1" showAutoFilter="1">
      <autoFilter ref="$A$1:$A$1000"/>
    </customSheetView>
  </customSheetViews>
  <hyperlinks>
    <hyperlink r:id="rId1" ref="A3"/>
    <hyperlink r:id="rId2" ref="A13"/>
    <hyperlink r:id="rId3" ref="A23"/>
    <hyperlink r:id="rId4" ref="A27"/>
    <hyperlink r:id="rId5" ref="A34"/>
    <hyperlink r:id="rId6" ref="A41"/>
    <hyperlink r:id="rId7" ref="A49"/>
    <hyperlink r:id="rId8" ref="A55"/>
    <hyperlink r:id="rId9" ref="A82"/>
    <hyperlink r:id="rId10" ref="A92"/>
    <hyperlink r:id="rId11" ref="A98"/>
    <hyperlink r:id="rId12" ref="A107"/>
    <hyperlink r:id="rId13" ref="A129"/>
    <hyperlink r:id="rId14" ref="A135"/>
    <hyperlink r:id="rId15" ref="A142"/>
    <hyperlink r:id="rId16" ref="A157"/>
    <hyperlink r:id="rId17" ref="A164"/>
    <hyperlink r:id="rId18" ref="A169"/>
    <hyperlink r:id="rId19" ref="A175"/>
    <hyperlink r:id="rId20" ref="A182"/>
    <hyperlink r:id="rId21" ref="A209"/>
    <hyperlink r:id="rId22" ref="A231"/>
    <hyperlink r:id="rId23" ref="A242"/>
    <hyperlink r:id="rId24" ref="A251"/>
    <hyperlink r:id="rId25" ref="A260"/>
    <hyperlink r:id="rId26" ref="A277"/>
    <hyperlink r:id="rId27" ref="A293"/>
    <hyperlink r:id="rId28" ref="A305"/>
    <hyperlink r:id="rId29" ref="A324"/>
    <hyperlink r:id="rId30" ref="A337"/>
    <hyperlink r:id="rId31" ref="A348"/>
    <hyperlink r:id="rId32" ref="A369"/>
    <hyperlink r:id="rId33" ref="A386"/>
    <hyperlink r:id="rId34" ref="A394"/>
    <hyperlink r:id="rId35" ref="A412"/>
    <hyperlink r:id="rId36" ref="A421"/>
    <hyperlink r:id="rId37" ref="A430"/>
    <hyperlink r:id="rId38" ref="A457"/>
    <hyperlink r:id="rId39" ref="A465"/>
    <hyperlink r:id="rId40" ref="A486"/>
    <hyperlink r:id="rId41" ref="A496"/>
    <hyperlink r:id="rId42" ref="A500"/>
    <hyperlink r:id="rId43" ref="A522"/>
    <hyperlink r:id="rId44" ref="A538"/>
    <hyperlink r:id="rId45" ref="A552"/>
    <hyperlink r:id="rId46" ref="A577"/>
    <hyperlink r:id="rId47" ref="A584"/>
    <hyperlink r:id="rId48" ref="A590"/>
    <hyperlink r:id="rId49" ref="A597"/>
    <hyperlink r:id="rId50" ref="A609"/>
    <hyperlink r:id="rId51" ref="A632"/>
    <hyperlink r:id="rId52" ref="A643"/>
    <hyperlink r:id="rId53" ref="A660"/>
    <hyperlink r:id="rId54" ref="A669"/>
    <hyperlink r:id="rId55" ref="A677"/>
    <hyperlink r:id="rId56" ref="A688"/>
    <hyperlink r:id="rId57" ref="A699"/>
    <hyperlink r:id="rId58" ref="A706"/>
    <hyperlink r:id="rId59" ref="A717"/>
    <hyperlink r:id="rId60" ref="A728"/>
    <hyperlink r:id="rId61" ref="A736"/>
    <hyperlink r:id="rId62" ref="A749"/>
  </hyperlinks>
  <drawing r:id="rId6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13"/>
    <col customWidth="1" min="2" max="2" width="42.25"/>
    <col customWidth="1" min="3" max="3" width="36.75"/>
    <col customWidth="1" min="4" max="4" width="43.0"/>
    <col customWidth="1" min="5" max="5" width="35.88"/>
    <col customWidth="1" min="6" max="6" width="21.75"/>
    <col customWidth="1" min="7" max="7" width="40.25"/>
    <col customWidth="1" min="8" max="8" width="18.13"/>
  </cols>
  <sheetData>
    <row r="1">
      <c r="A1" s="2" t="s">
        <v>1635</v>
      </c>
      <c r="B1" s="2" t="s">
        <v>0</v>
      </c>
      <c r="C1" s="2" t="s">
        <v>1636</v>
      </c>
      <c r="D1" s="2" t="s">
        <v>1637</v>
      </c>
      <c r="E1" s="2" t="s">
        <v>1638</v>
      </c>
      <c r="F1" s="2" t="s">
        <v>1639</v>
      </c>
      <c r="G1" s="15" t="s">
        <v>1640</v>
      </c>
      <c r="H1" s="16" t="s">
        <v>1641</v>
      </c>
      <c r="I1" s="2" t="s">
        <v>1</v>
      </c>
      <c r="J1" s="2" t="s">
        <v>2</v>
      </c>
      <c r="K1" s="2" t="s">
        <v>3</v>
      </c>
    </row>
    <row r="2">
      <c r="A2" s="17" t="s">
        <v>9</v>
      </c>
      <c r="B2" s="18"/>
      <c r="C2" s="18"/>
      <c r="D2" s="19" t="str">
        <f>HYPERLINK("https://www.hl7.org/fhir/patient.html","Patient")</f>
        <v>Patient</v>
      </c>
      <c r="E2" s="18" t="s">
        <v>327</v>
      </c>
      <c r="F2" s="18"/>
      <c r="G2" s="18"/>
      <c r="H2" s="20"/>
      <c r="I2" s="18"/>
      <c r="J2" s="18"/>
      <c r="K2" s="18"/>
      <c r="L2" s="21"/>
      <c r="M2" s="21"/>
      <c r="N2" s="21"/>
      <c r="O2" s="21"/>
      <c r="P2" s="21"/>
      <c r="Q2" s="21"/>
      <c r="R2" s="21"/>
      <c r="S2" s="21"/>
      <c r="T2" s="21"/>
      <c r="U2" s="21"/>
      <c r="V2" s="21"/>
      <c r="W2" s="21"/>
      <c r="X2" s="21"/>
      <c r="Y2" s="21"/>
      <c r="Z2" s="21"/>
      <c r="AA2" s="21"/>
      <c r="AB2" s="21"/>
      <c r="AC2" s="21"/>
      <c r="AD2" s="21"/>
      <c r="AE2" s="21"/>
      <c r="AF2" s="21"/>
    </row>
    <row r="3">
      <c r="A3" s="3" t="s">
        <v>9</v>
      </c>
      <c r="B3" s="4" t="s">
        <v>5</v>
      </c>
      <c r="C3" s="22" t="s">
        <v>1642</v>
      </c>
      <c r="D3" s="23" t="s">
        <v>354</v>
      </c>
      <c r="E3" s="24" t="s">
        <v>354</v>
      </c>
      <c r="F3" s="4"/>
      <c r="G3" s="4"/>
      <c r="H3" s="25" t="s">
        <v>1642</v>
      </c>
      <c r="I3" s="4" t="s">
        <v>6</v>
      </c>
      <c r="J3" s="4" t="s">
        <v>7</v>
      </c>
      <c r="K3" s="4" t="s">
        <v>8</v>
      </c>
    </row>
    <row r="4">
      <c r="A4" s="3" t="s">
        <v>9</v>
      </c>
      <c r="B4" s="4" t="s">
        <v>10</v>
      </c>
      <c r="C4" s="26" t="s">
        <v>366</v>
      </c>
      <c r="D4" s="27" t="s">
        <v>366</v>
      </c>
      <c r="E4" s="28" t="s">
        <v>366</v>
      </c>
      <c r="F4" s="4"/>
      <c r="G4" s="4"/>
      <c r="H4" s="25"/>
      <c r="I4" s="4" t="s">
        <v>6</v>
      </c>
      <c r="J4" s="4" t="s">
        <v>7</v>
      </c>
      <c r="K4" s="4" t="s">
        <v>11</v>
      </c>
    </row>
    <row r="5">
      <c r="A5" s="3" t="s">
        <v>9</v>
      </c>
      <c r="B5" s="4" t="s">
        <v>12</v>
      </c>
      <c r="C5" s="26" t="s">
        <v>368</v>
      </c>
      <c r="D5" s="29" t="s">
        <v>368</v>
      </c>
      <c r="E5" s="29" t="s">
        <v>368</v>
      </c>
      <c r="F5" s="4"/>
      <c r="G5" s="4"/>
      <c r="H5" s="25"/>
      <c r="I5" s="4" t="s">
        <v>6</v>
      </c>
      <c r="J5" s="4" t="s">
        <v>7</v>
      </c>
      <c r="K5" s="4" t="s">
        <v>13</v>
      </c>
    </row>
    <row r="6">
      <c r="A6" s="3" t="s">
        <v>9</v>
      </c>
      <c r="B6" s="4" t="s">
        <v>14</v>
      </c>
      <c r="C6" s="26" t="s">
        <v>368</v>
      </c>
      <c r="D6" s="29" t="s">
        <v>368</v>
      </c>
      <c r="E6" s="29" t="s">
        <v>368</v>
      </c>
      <c r="F6" s="4"/>
      <c r="G6" s="4"/>
      <c r="H6" s="25"/>
      <c r="I6" s="4" t="s">
        <v>15</v>
      </c>
      <c r="J6" s="4" t="s">
        <v>7</v>
      </c>
      <c r="K6" s="4" t="s">
        <v>16</v>
      </c>
    </row>
    <row r="7">
      <c r="A7" s="3" t="s">
        <v>9</v>
      </c>
      <c r="B7" s="4" t="s">
        <v>17</v>
      </c>
      <c r="C7" s="26" t="s">
        <v>368</v>
      </c>
      <c r="D7" s="29" t="s">
        <v>368</v>
      </c>
      <c r="E7" s="29" t="s">
        <v>368</v>
      </c>
      <c r="F7" s="4"/>
      <c r="G7" s="4"/>
      <c r="H7" s="25"/>
      <c r="I7" s="4" t="s">
        <v>15</v>
      </c>
      <c r="J7" s="4" t="s">
        <v>7</v>
      </c>
      <c r="K7" s="4" t="s">
        <v>18</v>
      </c>
    </row>
    <row r="8">
      <c r="A8" s="3" t="s">
        <v>9</v>
      </c>
      <c r="B8" s="4" t="s">
        <v>19</v>
      </c>
      <c r="C8" s="30" t="s">
        <v>1643</v>
      </c>
      <c r="D8" s="4"/>
      <c r="E8" s="4"/>
      <c r="F8" s="4"/>
      <c r="G8" s="4"/>
      <c r="H8" s="25"/>
      <c r="I8" s="4" t="s">
        <v>15</v>
      </c>
      <c r="J8" s="4" t="s">
        <v>20</v>
      </c>
      <c r="K8" s="4" t="s">
        <v>21</v>
      </c>
    </row>
    <row r="9">
      <c r="A9" s="3" t="s">
        <v>9</v>
      </c>
      <c r="B9" s="4" t="s">
        <v>22</v>
      </c>
      <c r="C9" s="4"/>
      <c r="D9" s="31" t="s">
        <v>1644</v>
      </c>
      <c r="E9" s="4"/>
      <c r="F9" s="4"/>
      <c r="G9" s="4"/>
      <c r="H9" s="25" t="s">
        <v>1645</v>
      </c>
      <c r="I9" s="4" t="s">
        <v>6</v>
      </c>
      <c r="J9" s="4" t="s">
        <v>7</v>
      </c>
      <c r="K9" s="4" t="s">
        <v>23</v>
      </c>
    </row>
    <row r="10">
      <c r="A10" s="3" t="s">
        <v>9</v>
      </c>
      <c r="B10" s="4" t="s">
        <v>24</v>
      </c>
      <c r="C10" s="4"/>
      <c r="D10" s="24" t="s">
        <v>1646</v>
      </c>
      <c r="E10" s="4"/>
      <c r="F10" s="4"/>
      <c r="G10" s="4"/>
      <c r="H10" s="25" t="s">
        <v>1645</v>
      </c>
      <c r="I10" s="4" t="s">
        <v>6</v>
      </c>
      <c r="J10" s="4" t="s">
        <v>7</v>
      </c>
      <c r="K10" s="4" t="s">
        <v>25</v>
      </c>
    </row>
    <row r="11">
      <c r="A11" s="3" t="s">
        <v>9</v>
      </c>
      <c r="B11" s="4" t="s">
        <v>26</v>
      </c>
      <c r="C11" s="32" t="s">
        <v>373</v>
      </c>
      <c r="D11" s="33" t="s">
        <v>1647</v>
      </c>
      <c r="E11" s="4"/>
      <c r="F11" s="4"/>
      <c r="G11" s="4"/>
      <c r="H11" s="25" t="s">
        <v>1648</v>
      </c>
      <c r="I11" s="4" t="s">
        <v>15</v>
      </c>
      <c r="J11" s="4" t="s">
        <v>7</v>
      </c>
      <c r="K11" s="4" t="s">
        <v>27</v>
      </c>
    </row>
    <row r="12">
      <c r="A12" s="3" t="s">
        <v>9</v>
      </c>
      <c r="B12" s="4" t="s">
        <v>28</v>
      </c>
      <c r="C12" s="30" t="s">
        <v>1649</v>
      </c>
      <c r="D12" s="24" t="s">
        <v>1650</v>
      </c>
      <c r="E12" s="4"/>
      <c r="F12" s="4"/>
      <c r="G12" s="4"/>
      <c r="H12" s="25" t="s">
        <v>1649</v>
      </c>
      <c r="I12" s="4" t="s">
        <v>15</v>
      </c>
      <c r="J12" s="4" t="s">
        <v>7</v>
      </c>
      <c r="K12" s="4" t="s">
        <v>29</v>
      </c>
    </row>
    <row r="13">
      <c r="A13" s="3" t="s">
        <v>9</v>
      </c>
      <c r="B13" s="4" t="s">
        <v>30</v>
      </c>
      <c r="C13" s="34" t="s">
        <v>435</v>
      </c>
      <c r="D13" s="35" t="s">
        <v>1651</v>
      </c>
      <c r="E13" s="35" t="s">
        <v>1652</v>
      </c>
      <c r="F13" s="4"/>
      <c r="G13" s="4"/>
      <c r="H13" s="25"/>
      <c r="I13" s="4" t="s">
        <v>15</v>
      </c>
      <c r="J13" s="4" t="s">
        <v>7</v>
      </c>
      <c r="K13" s="4" t="s">
        <v>31</v>
      </c>
    </row>
    <row r="14">
      <c r="A14" s="3" t="s">
        <v>9</v>
      </c>
      <c r="B14" s="4" t="s">
        <v>32</v>
      </c>
      <c r="C14" s="36" t="s">
        <v>354</v>
      </c>
      <c r="D14" s="37" t="s">
        <v>1653</v>
      </c>
      <c r="E14" s="4"/>
      <c r="F14" s="4"/>
      <c r="G14" s="4"/>
      <c r="H14" s="25" t="s">
        <v>1654</v>
      </c>
      <c r="I14" s="4" t="s">
        <v>15</v>
      </c>
      <c r="J14" s="4" t="s">
        <v>35</v>
      </c>
      <c r="K14" s="4" t="s">
        <v>36</v>
      </c>
    </row>
    <row r="15">
      <c r="A15" s="3">
        <v>0.0</v>
      </c>
      <c r="B15" s="4" t="s">
        <v>37</v>
      </c>
      <c r="C15" s="4"/>
      <c r="D15" s="31" t="s">
        <v>1655</v>
      </c>
      <c r="E15" s="4"/>
      <c r="F15" s="4"/>
      <c r="H15" s="4" t="s">
        <v>1656</v>
      </c>
      <c r="I15" s="4" t="s">
        <v>15</v>
      </c>
      <c r="J15" s="4" t="s">
        <v>35</v>
      </c>
      <c r="K15" s="4" t="s">
        <v>39</v>
      </c>
    </row>
    <row r="16">
      <c r="A16" s="3" t="s">
        <v>9</v>
      </c>
      <c r="B16" s="4" t="s">
        <v>40</v>
      </c>
      <c r="C16" s="4"/>
      <c r="D16" s="4"/>
      <c r="E16" s="4"/>
      <c r="F16" s="4"/>
      <c r="H16" s="4" t="s">
        <v>1656</v>
      </c>
      <c r="I16" s="4" t="s">
        <v>15</v>
      </c>
      <c r="J16" s="4" t="s">
        <v>41</v>
      </c>
      <c r="K16" s="4" t="s">
        <v>42</v>
      </c>
    </row>
    <row r="17">
      <c r="A17" s="3" t="s">
        <v>9</v>
      </c>
      <c r="B17" s="4" t="s">
        <v>43</v>
      </c>
      <c r="C17" s="4"/>
      <c r="D17" s="31" t="s">
        <v>1657</v>
      </c>
      <c r="E17" s="4"/>
      <c r="F17" s="4"/>
      <c r="H17" s="4" t="s">
        <v>1656</v>
      </c>
      <c r="I17" s="4" t="s">
        <v>15</v>
      </c>
      <c r="J17" s="4" t="s">
        <v>35</v>
      </c>
      <c r="K17" s="4" t="s">
        <v>45</v>
      </c>
    </row>
    <row r="18">
      <c r="A18" s="3" t="s">
        <v>9</v>
      </c>
      <c r="B18" s="4" t="s">
        <v>46</v>
      </c>
      <c r="C18" s="4"/>
      <c r="D18" s="4"/>
      <c r="E18" s="4"/>
      <c r="F18" s="4"/>
      <c r="H18" s="4" t="s">
        <v>1656</v>
      </c>
      <c r="I18" s="4" t="s">
        <v>15</v>
      </c>
      <c r="J18" s="4" t="s">
        <v>41</v>
      </c>
      <c r="K18" s="4" t="s">
        <v>47</v>
      </c>
    </row>
    <row r="19">
      <c r="A19" s="3" t="s">
        <v>9</v>
      </c>
      <c r="B19" s="4" t="s">
        <v>48</v>
      </c>
      <c r="C19" s="4"/>
      <c r="D19" s="31" t="s">
        <v>1658</v>
      </c>
      <c r="E19" s="4"/>
      <c r="F19" s="4"/>
      <c r="H19" s="4" t="s">
        <v>1656</v>
      </c>
      <c r="I19" s="4" t="s">
        <v>15</v>
      </c>
      <c r="J19" s="4" t="s">
        <v>35</v>
      </c>
      <c r="K19" s="4" t="s">
        <v>50</v>
      </c>
    </row>
    <row r="20">
      <c r="A20" s="3" t="s">
        <v>9</v>
      </c>
      <c r="B20" s="4" t="s">
        <v>51</v>
      </c>
      <c r="C20" s="4"/>
      <c r="D20" s="4"/>
      <c r="E20" s="4"/>
      <c r="F20" s="4"/>
      <c r="H20" s="4" t="s">
        <v>1656</v>
      </c>
      <c r="I20" s="4" t="s">
        <v>15</v>
      </c>
      <c r="J20" s="4" t="s">
        <v>41</v>
      </c>
      <c r="K20" s="4" t="s">
        <v>52</v>
      </c>
    </row>
    <row r="21">
      <c r="A21" s="17" t="s">
        <v>53</v>
      </c>
      <c r="B21" s="18"/>
      <c r="C21" s="18"/>
      <c r="D21" s="38" t="str">
        <f>HYPERLINK("https://www.hl7.org/fhir/condition.html","Condition")</f>
        <v>Condition</v>
      </c>
      <c r="E21" s="18" t="s">
        <v>542</v>
      </c>
      <c r="F21" s="18"/>
      <c r="G21" s="18"/>
      <c r="H21" s="20"/>
      <c r="I21" s="18"/>
      <c r="J21" s="18"/>
      <c r="K21" s="18"/>
      <c r="L21" s="21"/>
      <c r="M21" s="21"/>
      <c r="N21" s="21"/>
      <c r="O21" s="21"/>
      <c r="P21" s="21"/>
      <c r="Q21" s="21"/>
      <c r="R21" s="21"/>
      <c r="S21" s="21"/>
      <c r="T21" s="21"/>
      <c r="U21" s="21"/>
      <c r="V21" s="21"/>
      <c r="W21" s="21"/>
      <c r="X21" s="21"/>
      <c r="Y21" s="21"/>
      <c r="Z21" s="21"/>
      <c r="AA21" s="21"/>
      <c r="AB21" s="21"/>
      <c r="AC21" s="21"/>
      <c r="AD21" s="21"/>
      <c r="AE21" s="21"/>
      <c r="AF21" s="21"/>
    </row>
    <row r="22">
      <c r="A22" s="3" t="s">
        <v>53</v>
      </c>
      <c r="B22" s="4" t="s">
        <v>54</v>
      </c>
      <c r="C22" s="30" t="s">
        <v>1659</v>
      </c>
      <c r="D22" s="24" t="s">
        <v>552</v>
      </c>
      <c r="E22" s="24" t="s">
        <v>552</v>
      </c>
      <c r="F22" s="4"/>
      <c r="G22" s="4"/>
      <c r="H22" s="25"/>
      <c r="I22" s="4" t="s">
        <v>6</v>
      </c>
      <c r="J22" s="4" t="s">
        <v>7</v>
      </c>
      <c r="K22" s="4" t="s">
        <v>55</v>
      </c>
    </row>
    <row r="23">
      <c r="A23" s="3" t="s">
        <v>53</v>
      </c>
      <c r="B23" s="4" t="s">
        <v>5</v>
      </c>
      <c r="C23" s="34" t="s">
        <v>566</v>
      </c>
      <c r="D23" s="35" t="s">
        <v>1660</v>
      </c>
      <c r="E23" s="39" t="s">
        <v>566</v>
      </c>
      <c r="F23" s="4"/>
      <c r="G23" s="4"/>
      <c r="H23" s="25"/>
      <c r="I23" s="4" t="s">
        <v>6</v>
      </c>
      <c r="J23" s="4" t="s">
        <v>7</v>
      </c>
      <c r="K23" s="4" t="s">
        <v>56</v>
      </c>
    </row>
    <row r="24">
      <c r="A24" s="3" t="s">
        <v>53</v>
      </c>
      <c r="B24" s="4" t="s">
        <v>57</v>
      </c>
      <c r="C24" s="34" t="s">
        <v>562</v>
      </c>
      <c r="D24" s="35" t="s">
        <v>562</v>
      </c>
      <c r="E24" s="35" t="s">
        <v>562</v>
      </c>
      <c r="F24" s="4"/>
      <c r="G24" s="4"/>
      <c r="H24" s="25" t="s">
        <v>1661</v>
      </c>
      <c r="I24" s="4" t="s">
        <v>6</v>
      </c>
      <c r="J24" s="4" t="s">
        <v>7</v>
      </c>
      <c r="K24" s="4" t="s">
        <v>58</v>
      </c>
    </row>
    <row r="25">
      <c r="A25" s="3" t="s">
        <v>53</v>
      </c>
      <c r="B25" s="4" t="s">
        <v>59</v>
      </c>
      <c r="C25" s="34" t="s">
        <v>1662</v>
      </c>
      <c r="D25" s="35" t="s">
        <v>1663</v>
      </c>
      <c r="E25" s="39" t="s">
        <v>1664</v>
      </c>
      <c r="F25" s="4"/>
      <c r="G25" s="4"/>
      <c r="H25" s="25" t="s">
        <v>1665</v>
      </c>
      <c r="I25" s="4" t="s">
        <v>6</v>
      </c>
      <c r="J25" s="4" t="s">
        <v>60</v>
      </c>
      <c r="K25" s="4" t="s">
        <v>61</v>
      </c>
    </row>
    <row r="26">
      <c r="A26" s="3" t="s">
        <v>53</v>
      </c>
      <c r="B26" s="4" t="s">
        <v>62</v>
      </c>
      <c r="C26" s="34" t="s">
        <v>1662</v>
      </c>
      <c r="D26" s="24"/>
      <c r="E26" s="4"/>
      <c r="F26" s="4"/>
      <c r="G26" s="4"/>
      <c r="H26" s="25"/>
      <c r="I26" s="4" t="s">
        <v>15</v>
      </c>
      <c r="J26" s="4" t="s">
        <v>20</v>
      </c>
      <c r="K26" s="4" t="s">
        <v>63</v>
      </c>
    </row>
    <row r="27">
      <c r="A27" s="3" t="s">
        <v>53</v>
      </c>
      <c r="B27" s="4" t="s">
        <v>64</v>
      </c>
      <c r="C27" s="40" t="s">
        <v>1666</v>
      </c>
      <c r="D27" s="41" t="s">
        <v>1667</v>
      </c>
      <c r="E27" s="3" t="s">
        <v>1668</v>
      </c>
      <c r="F27" s="4"/>
      <c r="G27" s="4"/>
      <c r="H27" s="25" t="s">
        <v>1669</v>
      </c>
      <c r="I27" s="4" t="s">
        <v>15</v>
      </c>
      <c r="J27" s="4" t="s">
        <v>60</v>
      </c>
      <c r="K27" s="4" t="s">
        <v>65</v>
      </c>
    </row>
    <row r="28">
      <c r="A28" s="3" t="s">
        <v>53</v>
      </c>
      <c r="B28" s="4" t="s">
        <v>66</v>
      </c>
      <c r="C28" s="30" t="s">
        <v>1666</v>
      </c>
      <c r="D28" s="4"/>
      <c r="E28" s="4"/>
      <c r="F28" s="4"/>
      <c r="G28" s="4"/>
      <c r="H28" s="25"/>
      <c r="I28" s="4" t="s">
        <v>15</v>
      </c>
      <c r="J28" s="4" t="s">
        <v>60</v>
      </c>
      <c r="K28" s="4" t="s">
        <v>65</v>
      </c>
    </row>
    <row r="29">
      <c r="A29" s="3" t="s">
        <v>53</v>
      </c>
      <c r="B29" s="4" t="s">
        <v>67</v>
      </c>
      <c r="C29" s="34" t="s">
        <v>558</v>
      </c>
      <c r="D29" s="35" t="s">
        <v>558</v>
      </c>
      <c r="E29" s="35" t="s">
        <v>558</v>
      </c>
      <c r="F29" s="4"/>
      <c r="G29" s="4"/>
      <c r="H29" s="25"/>
      <c r="I29" s="4" t="s">
        <v>6</v>
      </c>
      <c r="J29" s="4" t="s">
        <v>7</v>
      </c>
      <c r="K29" s="4" t="s">
        <v>68</v>
      </c>
    </row>
    <row r="30">
      <c r="A30" s="3" t="s">
        <v>53</v>
      </c>
      <c r="B30" s="30" t="s">
        <v>69</v>
      </c>
      <c r="C30" s="36" t="s">
        <v>1670</v>
      </c>
      <c r="D30" s="42" t="s">
        <v>1671</v>
      </c>
      <c r="E30" s="4"/>
      <c r="F30" s="4"/>
      <c r="G30" s="4"/>
      <c r="H30" s="25"/>
      <c r="I30" s="4" t="s">
        <v>15</v>
      </c>
      <c r="J30" s="4" t="s">
        <v>70</v>
      </c>
      <c r="K30" s="4" t="s">
        <v>71</v>
      </c>
    </row>
    <row r="31">
      <c r="A31" s="3" t="s">
        <v>53</v>
      </c>
      <c r="B31" s="4" t="s">
        <v>28</v>
      </c>
      <c r="C31" s="34" t="s">
        <v>579</v>
      </c>
      <c r="D31" s="35" t="s">
        <v>579</v>
      </c>
      <c r="E31" s="4"/>
      <c r="F31" s="4"/>
      <c r="G31" s="4"/>
      <c r="H31" s="25"/>
      <c r="I31" s="4" t="s">
        <v>15</v>
      </c>
      <c r="J31" s="4" t="s">
        <v>7</v>
      </c>
      <c r="K31" s="4" t="s">
        <v>72</v>
      </c>
    </row>
    <row r="32">
      <c r="A32" s="3" t="s">
        <v>53</v>
      </c>
      <c r="B32" s="4" t="s">
        <v>73</v>
      </c>
      <c r="C32" s="34" t="s">
        <v>568</v>
      </c>
      <c r="D32" s="35" t="s">
        <v>1672</v>
      </c>
      <c r="E32" s="35" t="s">
        <v>1672</v>
      </c>
      <c r="F32" s="4"/>
      <c r="G32" s="4"/>
      <c r="H32" s="25"/>
      <c r="I32" s="4" t="s">
        <v>15</v>
      </c>
      <c r="J32" s="4" t="s">
        <v>7</v>
      </c>
      <c r="K32" s="4" t="s">
        <v>74</v>
      </c>
    </row>
    <row r="33">
      <c r="A33" s="3" t="s">
        <v>53</v>
      </c>
      <c r="B33" s="4" t="s">
        <v>75</v>
      </c>
      <c r="C33" s="36" t="s">
        <v>562</v>
      </c>
      <c r="D33" s="4"/>
      <c r="E33" s="4"/>
      <c r="F33" s="4"/>
      <c r="G33" s="4"/>
      <c r="H33" s="25"/>
      <c r="I33" s="4" t="s">
        <v>15</v>
      </c>
      <c r="J33" s="4" t="s">
        <v>35</v>
      </c>
      <c r="K33" s="4" t="s">
        <v>76</v>
      </c>
    </row>
    <row r="34">
      <c r="A34" s="3" t="s">
        <v>53</v>
      </c>
      <c r="B34" s="4" t="s">
        <v>77</v>
      </c>
      <c r="C34" s="36" t="s">
        <v>562</v>
      </c>
      <c r="D34" s="4"/>
      <c r="E34" s="4"/>
      <c r="F34" s="4"/>
      <c r="G34" s="4"/>
      <c r="H34" s="25"/>
      <c r="I34" s="4" t="s">
        <v>15</v>
      </c>
      <c r="J34" s="4" t="s">
        <v>7</v>
      </c>
      <c r="K34" s="4" t="s">
        <v>78</v>
      </c>
    </row>
    <row r="35">
      <c r="A35" s="3" t="s">
        <v>53</v>
      </c>
      <c r="B35" s="4" t="s">
        <v>79</v>
      </c>
      <c r="C35" s="4" t="s">
        <v>1673</v>
      </c>
      <c r="D35" s="4"/>
      <c r="E35" s="4"/>
      <c r="F35" s="4"/>
      <c r="G35" s="4"/>
      <c r="H35" s="43" t="s">
        <v>1674</v>
      </c>
      <c r="I35" s="4" t="s">
        <v>15</v>
      </c>
      <c r="J35" s="4" t="s">
        <v>35</v>
      </c>
      <c r="K35" s="4" t="s">
        <v>80</v>
      </c>
    </row>
    <row r="36">
      <c r="A36" s="3" t="s">
        <v>53</v>
      </c>
      <c r="B36" s="4" t="s">
        <v>81</v>
      </c>
      <c r="C36" s="4" t="s">
        <v>1673</v>
      </c>
      <c r="D36" s="4"/>
      <c r="E36" s="4"/>
      <c r="F36" s="4"/>
      <c r="G36" s="4"/>
      <c r="H36" s="43" t="s">
        <v>1674</v>
      </c>
      <c r="I36" s="4" t="s">
        <v>15</v>
      </c>
      <c r="J36" s="4" t="s">
        <v>7</v>
      </c>
      <c r="K36" s="4" t="s">
        <v>82</v>
      </c>
    </row>
    <row r="37">
      <c r="A37" s="17" t="s">
        <v>83</v>
      </c>
      <c r="B37" s="18"/>
      <c r="C37" s="18" t="s">
        <v>665</v>
      </c>
      <c r="D37" s="24" t="s">
        <v>1675</v>
      </c>
      <c r="E37" s="18" t="s">
        <v>876</v>
      </c>
      <c r="F37" s="18"/>
      <c r="G37" s="18"/>
      <c r="H37" s="20"/>
      <c r="I37" s="18"/>
      <c r="J37" s="18"/>
      <c r="K37" s="18"/>
      <c r="L37" s="21"/>
      <c r="M37" s="21"/>
      <c r="N37" s="21"/>
      <c r="O37" s="21"/>
      <c r="P37" s="21"/>
      <c r="Q37" s="21"/>
      <c r="R37" s="21"/>
      <c r="S37" s="21"/>
      <c r="T37" s="21"/>
      <c r="U37" s="21"/>
      <c r="V37" s="21"/>
      <c r="W37" s="21"/>
      <c r="X37" s="21"/>
      <c r="Y37" s="21"/>
      <c r="Z37" s="21"/>
      <c r="AA37" s="21"/>
      <c r="AB37" s="21"/>
      <c r="AC37" s="21"/>
      <c r="AD37" s="21"/>
      <c r="AE37" s="21"/>
      <c r="AF37" s="21"/>
    </row>
    <row r="38">
      <c r="A38" s="3" t="s">
        <v>83</v>
      </c>
      <c r="B38" s="4" t="s">
        <v>84</v>
      </c>
      <c r="C38" s="44" t="s">
        <v>1676</v>
      </c>
      <c r="D38" s="44" t="s">
        <v>1676</v>
      </c>
      <c r="E38" s="3" t="s">
        <v>665</v>
      </c>
      <c r="F38" s="3" t="s">
        <v>328</v>
      </c>
      <c r="H38" s="25" t="s">
        <v>1677</v>
      </c>
      <c r="I38" s="4" t="s">
        <v>6</v>
      </c>
      <c r="J38" s="4" t="s">
        <v>7</v>
      </c>
      <c r="K38" s="4" t="s">
        <v>85</v>
      </c>
    </row>
    <row r="39">
      <c r="A39" s="3" t="s">
        <v>83</v>
      </c>
      <c r="B39" s="4" t="s">
        <v>5</v>
      </c>
      <c r="C39" s="45" t="s">
        <v>696</v>
      </c>
      <c r="D39" s="46" t="s">
        <v>1678</v>
      </c>
      <c r="E39" s="14" t="s">
        <v>667</v>
      </c>
      <c r="F39" s="3" t="s">
        <v>331</v>
      </c>
      <c r="G39" s="3" t="s">
        <v>332</v>
      </c>
      <c r="H39" s="25" t="s">
        <v>1679</v>
      </c>
      <c r="I39" s="4" t="s">
        <v>6</v>
      </c>
      <c r="J39" s="4" t="s">
        <v>7</v>
      </c>
      <c r="K39" s="4" t="s">
        <v>86</v>
      </c>
    </row>
    <row r="40">
      <c r="A40" s="3" t="s">
        <v>83</v>
      </c>
      <c r="B40" s="4" t="s">
        <v>87</v>
      </c>
      <c r="C40" s="45" t="s">
        <v>1680</v>
      </c>
      <c r="D40" s="46" t="s">
        <v>688</v>
      </c>
      <c r="E40" s="3" t="s">
        <v>668</v>
      </c>
      <c r="F40" s="3" t="s">
        <v>331</v>
      </c>
      <c r="G40" s="3" t="s">
        <v>335</v>
      </c>
      <c r="H40" s="25" t="s">
        <v>1681</v>
      </c>
      <c r="I40" s="4" t="s">
        <v>6</v>
      </c>
      <c r="J40" s="4" t="s">
        <v>7</v>
      </c>
      <c r="K40" s="4" t="s">
        <v>88</v>
      </c>
    </row>
    <row r="41">
      <c r="A41" s="3" t="s">
        <v>83</v>
      </c>
      <c r="B41" s="4" t="s">
        <v>89</v>
      </c>
      <c r="C41" s="47" t="s">
        <v>1682</v>
      </c>
      <c r="D41" s="24" t="s">
        <v>1683</v>
      </c>
      <c r="E41" s="3" t="s">
        <v>669</v>
      </c>
      <c r="F41" s="3" t="s">
        <v>331</v>
      </c>
      <c r="G41" s="3" t="s">
        <v>338</v>
      </c>
      <c r="H41" s="25" t="s">
        <v>1684</v>
      </c>
      <c r="I41" s="4" t="s">
        <v>6</v>
      </c>
      <c r="J41" s="4" t="s">
        <v>60</v>
      </c>
      <c r="K41" s="4" t="s">
        <v>90</v>
      </c>
    </row>
    <row r="42">
      <c r="A42" s="3" t="s">
        <v>83</v>
      </c>
      <c r="B42" s="4" t="s">
        <v>91</v>
      </c>
      <c r="C42" s="48" t="s">
        <v>1682</v>
      </c>
      <c r="D42" s="4"/>
      <c r="E42" s="3" t="s">
        <v>670</v>
      </c>
      <c r="F42" s="3" t="s">
        <v>331</v>
      </c>
      <c r="G42" s="3" t="s">
        <v>341</v>
      </c>
      <c r="H42" s="25"/>
      <c r="I42" s="4" t="s">
        <v>15</v>
      </c>
      <c r="J42" s="4" t="s">
        <v>20</v>
      </c>
      <c r="K42" s="4" t="s">
        <v>92</v>
      </c>
    </row>
    <row r="43">
      <c r="A43" s="3" t="s">
        <v>83</v>
      </c>
      <c r="B43" s="4" t="s">
        <v>93</v>
      </c>
      <c r="C43" s="48" t="s">
        <v>1685</v>
      </c>
      <c r="D43" s="24" t="s">
        <v>1683</v>
      </c>
      <c r="E43" s="3" t="s">
        <v>671</v>
      </c>
      <c r="F43" s="3" t="s">
        <v>331</v>
      </c>
      <c r="G43" s="3" t="s">
        <v>344</v>
      </c>
      <c r="H43" s="25"/>
      <c r="I43" s="4" t="s">
        <v>6</v>
      </c>
      <c r="J43" s="4" t="s">
        <v>60</v>
      </c>
      <c r="K43" s="4" t="s">
        <v>94</v>
      </c>
    </row>
    <row r="44">
      <c r="A44" s="3" t="s">
        <v>83</v>
      </c>
      <c r="B44" s="4" t="s">
        <v>95</v>
      </c>
      <c r="C44" s="48" t="s">
        <v>1685</v>
      </c>
      <c r="D44" s="4"/>
      <c r="E44" s="3" t="s">
        <v>672</v>
      </c>
      <c r="F44" s="3" t="s">
        <v>328</v>
      </c>
      <c r="G44" s="3" t="s">
        <v>347</v>
      </c>
      <c r="H44" s="25"/>
      <c r="I44" s="4" t="s">
        <v>15</v>
      </c>
      <c r="J44" s="4" t="s">
        <v>20</v>
      </c>
      <c r="K44" s="4" t="s">
        <v>96</v>
      </c>
    </row>
    <row r="45">
      <c r="A45" s="3" t="s">
        <v>83</v>
      </c>
      <c r="B45" s="49" t="s">
        <v>1686</v>
      </c>
      <c r="C45" s="50" t="s">
        <v>1687</v>
      </c>
      <c r="D45" s="4"/>
      <c r="E45" s="3" t="s">
        <v>673</v>
      </c>
      <c r="F45" s="3" t="s">
        <v>328</v>
      </c>
      <c r="G45" s="3" t="s">
        <v>350</v>
      </c>
      <c r="H45" s="25"/>
      <c r="I45" s="4"/>
      <c r="J45" s="4"/>
      <c r="K45" s="4"/>
    </row>
    <row r="46">
      <c r="A46" s="3" t="s">
        <v>83</v>
      </c>
      <c r="B46" s="4" t="s">
        <v>1688</v>
      </c>
      <c r="C46" s="48" t="s">
        <v>1689</v>
      </c>
      <c r="D46" s="4"/>
      <c r="E46" s="3" t="s">
        <v>674</v>
      </c>
      <c r="F46" s="3" t="s">
        <v>328</v>
      </c>
      <c r="G46" s="3" t="s">
        <v>350</v>
      </c>
      <c r="H46" s="25"/>
      <c r="I46" s="4" t="s">
        <v>15</v>
      </c>
      <c r="J46" s="4" t="s">
        <v>60</v>
      </c>
      <c r="K46" s="4" t="s">
        <v>98</v>
      </c>
    </row>
    <row r="47">
      <c r="A47" s="3" t="s">
        <v>83</v>
      </c>
      <c r="B47" s="30" t="s">
        <v>99</v>
      </c>
      <c r="C47" s="25" t="s">
        <v>1690</v>
      </c>
      <c r="D47" s="51"/>
      <c r="E47" s="3" t="s">
        <v>675</v>
      </c>
      <c r="F47" s="3" t="s">
        <v>328</v>
      </c>
      <c r="G47" s="3" t="s">
        <v>355</v>
      </c>
      <c r="H47" s="25" t="s">
        <v>1691</v>
      </c>
      <c r="I47" s="4" t="s">
        <v>6</v>
      </c>
      <c r="J47" s="4" t="s">
        <v>7</v>
      </c>
      <c r="K47" s="4" t="s">
        <v>100</v>
      </c>
    </row>
    <row r="48">
      <c r="A48" s="3" t="s">
        <v>83</v>
      </c>
      <c r="B48" s="4" t="s">
        <v>69</v>
      </c>
      <c r="C48" s="45" t="s">
        <v>1692</v>
      </c>
      <c r="D48" s="52" t="s">
        <v>1693</v>
      </c>
      <c r="E48" s="3" t="s">
        <v>677</v>
      </c>
      <c r="F48" s="3" t="s">
        <v>328</v>
      </c>
      <c r="G48" s="3" t="s">
        <v>468</v>
      </c>
      <c r="H48" s="25" t="s">
        <v>1694</v>
      </c>
      <c r="I48" s="4" t="s">
        <v>15</v>
      </c>
      <c r="J48" s="4" t="s">
        <v>70</v>
      </c>
      <c r="K48" s="4" t="s">
        <v>101</v>
      </c>
    </row>
    <row r="49">
      <c r="A49" s="3" t="s">
        <v>83</v>
      </c>
      <c r="B49" s="4" t="s">
        <v>1695</v>
      </c>
      <c r="C49" s="50" t="s">
        <v>1696</v>
      </c>
      <c r="D49" s="24"/>
      <c r="E49" s="3" t="s">
        <v>679</v>
      </c>
      <c r="F49" s="3" t="s">
        <v>328</v>
      </c>
      <c r="G49" s="3" t="s">
        <v>680</v>
      </c>
      <c r="H49" s="25"/>
      <c r="I49" s="4"/>
      <c r="J49" s="4"/>
      <c r="K49" s="4"/>
    </row>
    <row r="50" ht="18.0" customHeight="1">
      <c r="A50" s="3" t="s">
        <v>83</v>
      </c>
      <c r="B50" s="4" t="s">
        <v>102</v>
      </c>
      <c r="C50" s="25"/>
      <c r="D50" s="24" t="s">
        <v>710</v>
      </c>
      <c r="E50" s="3" t="s">
        <v>682</v>
      </c>
      <c r="F50" s="3" t="s">
        <v>331</v>
      </c>
      <c r="G50" s="3" t="s">
        <v>433</v>
      </c>
      <c r="H50" s="25"/>
      <c r="I50" s="4" t="s">
        <v>15</v>
      </c>
      <c r="J50" s="4" t="s">
        <v>7</v>
      </c>
      <c r="K50" s="4" t="s">
        <v>103</v>
      </c>
    </row>
    <row r="51">
      <c r="A51" s="3" t="s">
        <v>83</v>
      </c>
      <c r="B51" s="4" t="s">
        <v>104</v>
      </c>
      <c r="C51" s="25"/>
      <c r="D51" s="24" t="s">
        <v>1697</v>
      </c>
      <c r="E51" s="3" t="s">
        <v>684</v>
      </c>
      <c r="F51" s="3" t="s">
        <v>417</v>
      </c>
      <c r="G51" s="3" t="s">
        <v>341</v>
      </c>
      <c r="H51" s="25"/>
      <c r="I51" s="4" t="s">
        <v>15</v>
      </c>
      <c r="J51" s="4" t="s">
        <v>105</v>
      </c>
      <c r="K51" s="4" t="s">
        <v>106</v>
      </c>
    </row>
    <row r="52">
      <c r="A52" s="3" t="s">
        <v>83</v>
      </c>
      <c r="B52" s="4" t="s">
        <v>107</v>
      </c>
      <c r="C52" s="25"/>
      <c r="D52" s="24" t="s">
        <v>1698</v>
      </c>
      <c r="E52" s="3" t="s">
        <v>686</v>
      </c>
      <c r="F52" s="3" t="s">
        <v>331</v>
      </c>
      <c r="G52" s="3" t="s">
        <v>377</v>
      </c>
      <c r="H52" s="25"/>
      <c r="I52" s="4" t="s">
        <v>15</v>
      </c>
      <c r="J52" s="4" t="s">
        <v>7</v>
      </c>
      <c r="K52" s="4" t="s">
        <v>108</v>
      </c>
    </row>
    <row r="53">
      <c r="A53" s="3" t="s">
        <v>83</v>
      </c>
      <c r="B53" s="4" t="s">
        <v>109</v>
      </c>
      <c r="C53" s="50" t="s">
        <v>1699</v>
      </c>
      <c r="D53" s="24" t="s">
        <v>708</v>
      </c>
      <c r="E53" s="3" t="s">
        <v>688</v>
      </c>
      <c r="F53" s="3" t="s">
        <v>417</v>
      </c>
      <c r="G53" s="3" t="s">
        <v>650</v>
      </c>
      <c r="H53" s="25" t="s">
        <v>1700</v>
      </c>
      <c r="I53" s="4" t="s">
        <v>15</v>
      </c>
      <c r="J53" s="4" t="s">
        <v>110</v>
      </c>
      <c r="K53" s="4" t="s">
        <v>111</v>
      </c>
    </row>
    <row r="54">
      <c r="A54" s="3" t="s">
        <v>83</v>
      </c>
      <c r="B54" s="4" t="s">
        <v>112</v>
      </c>
      <c r="C54" s="25" t="s">
        <v>1701</v>
      </c>
      <c r="D54" s="24" t="s">
        <v>1702</v>
      </c>
      <c r="E54" s="3" t="s">
        <v>690</v>
      </c>
      <c r="F54" s="3" t="s">
        <v>331</v>
      </c>
      <c r="G54" s="3" t="s">
        <v>473</v>
      </c>
      <c r="H54" s="25"/>
      <c r="I54" s="4" t="s">
        <v>15</v>
      </c>
      <c r="J54" s="4" t="s">
        <v>7</v>
      </c>
      <c r="K54" s="4" t="s">
        <v>113</v>
      </c>
    </row>
    <row r="55">
      <c r="A55" s="3" t="s">
        <v>83</v>
      </c>
      <c r="B55" s="4" t="s">
        <v>114</v>
      </c>
      <c r="C55" s="25"/>
      <c r="D55" s="4"/>
      <c r="E55" s="3" t="s">
        <v>692</v>
      </c>
      <c r="F55" s="3" t="s">
        <v>331</v>
      </c>
      <c r="G55" s="3" t="s">
        <v>577</v>
      </c>
      <c r="H55" s="25"/>
      <c r="I55" s="4" t="s">
        <v>15</v>
      </c>
      <c r="J55" s="4" t="s">
        <v>35</v>
      </c>
      <c r="K55" s="4" t="s">
        <v>115</v>
      </c>
    </row>
    <row r="56">
      <c r="A56" s="3" t="s">
        <v>83</v>
      </c>
      <c r="B56" s="4" t="s">
        <v>28</v>
      </c>
      <c r="C56" s="50" t="s">
        <v>694</v>
      </c>
      <c r="D56" s="4"/>
      <c r="E56" s="3" t="s">
        <v>694</v>
      </c>
      <c r="F56" s="3" t="s">
        <v>331</v>
      </c>
      <c r="G56" s="3" t="s">
        <v>468</v>
      </c>
      <c r="H56" s="25"/>
      <c r="I56" s="4" t="s">
        <v>15</v>
      </c>
      <c r="J56" s="4" t="s">
        <v>7</v>
      </c>
      <c r="K56" s="4" t="s">
        <v>116</v>
      </c>
    </row>
    <row r="57">
      <c r="A57" s="3" t="s">
        <v>83</v>
      </c>
      <c r="B57" s="4" t="s">
        <v>73</v>
      </c>
      <c r="C57" s="25" t="s">
        <v>1703</v>
      </c>
      <c r="D57" s="4"/>
      <c r="E57" s="3" t="s">
        <v>696</v>
      </c>
      <c r="F57" s="3" t="s">
        <v>417</v>
      </c>
      <c r="G57" s="3" t="s">
        <v>433</v>
      </c>
      <c r="H57" s="25"/>
      <c r="I57" s="4" t="s">
        <v>15</v>
      </c>
      <c r="J57" s="4" t="s">
        <v>7</v>
      </c>
      <c r="K57" s="4" t="s">
        <v>117</v>
      </c>
    </row>
    <row r="58">
      <c r="A58" s="3" t="s">
        <v>83</v>
      </c>
      <c r="B58" s="4" t="s">
        <v>118</v>
      </c>
      <c r="C58" s="45" t="s">
        <v>1680</v>
      </c>
      <c r="D58" s="46" t="s">
        <v>688</v>
      </c>
      <c r="E58" s="3" t="s">
        <v>698</v>
      </c>
      <c r="F58" s="3" t="s">
        <v>328</v>
      </c>
      <c r="G58" s="3" t="s">
        <v>406</v>
      </c>
      <c r="H58" s="25"/>
      <c r="I58" s="4" t="s">
        <v>15</v>
      </c>
      <c r="J58" s="4" t="s">
        <v>35</v>
      </c>
      <c r="K58" s="4" t="s">
        <v>119</v>
      </c>
    </row>
    <row r="59">
      <c r="A59" s="3" t="s">
        <v>83</v>
      </c>
      <c r="B59" s="4" t="s">
        <v>120</v>
      </c>
      <c r="C59" s="45" t="s">
        <v>1680</v>
      </c>
      <c r="D59" s="46" t="s">
        <v>688</v>
      </c>
      <c r="E59" s="3" t="s">
        <v>700</v>
      </c>
      <c r="F59" s="3" t="s">
        <v>417</v>
      </c>
      <c r="G59" s="3" t="s">
        <v>341</v>
      </c>
      <c r="H59" s="25"/>
      <c r="I59" s="4" t="s">
        <v>15</v>
      </c>
      <c r="J59" s="4" t="s">
        <v>7</v>
      </c>
      <c r="K59" s="4" t="s">
        <v>121</v>
      </c>
    </row>
    <row r="60">
      <c r="A60" s="3" t="s">
        <v>83</v>
      </c>
      <c r="B60" s="4" t="s">
        <v>122</v>
      </c>
      <c r="C60" s="25"/>
      <c r="D60" s="4"/>
      <c r="E60" s="3" t="s">
        <v>702</v>
      </c>
      <c r="F60" s="3" t="s">
        <v>328</v>
      </c>
      <c r="G60" s="3" t="s">
        <v>377</v>
      </c>
      <c r="H60" s="25"/>
      <c r="I60" s="4" t="s">
        <v>15</v>
      </c>
      <c r="J60" s="4" t="s">
        <v>35</v>
      </c>
      <c r="K60" s="4" t="s">
        <v>123</v>
      </c>
    </row>
    <row r="61">
      <c r="A61" s="3" t="s">
        <v>83</v>
      </c>
      <c r="B61" s="4" t="s">
        <v>124</v>
      </c>
      <c r="C61" s="25"/>
      <c r="D61" s="4"/>
      <c r="E61" s="3" t="s">
        <v>704</v>
      </c>
      <c r="F61" s="3" t="s">
        <v>328</v>
      </c>
      <c r="G61" s="3" t="s">
        <v>377</v>
      </c>
      <c r="H61" s="25"/>
      <c r="I61" s="4" t="s">
        <v>15</v>
      </c>
      <c r="J61" s="4" t="s">
        <v>35</v>
      </c>
      <c r="K61" s="4" t="s">
        <v>125</v>
      </c>
    </row>
    <row r="62">
      <c r="A62" s="17" t="s">
        <v>83</v>
      </c>
      <c r="B62" s="18"/>
      <c r="C62" s="18" t="s">
        <v>713</v>
      </c>
      <c r="D62" s="24" t="s">
        <v>1704</v>
      </c>
      <c r="E62" s="3" t="s">
        <v>706</v>
      </c>
      <c r="F62" s="3" t="s">
        <v>328</v>
      </c>
      <c r="G62" s="3" t="s">
        <v>433</v>
      </c>
      <c r="H62" s="20"/>
      <c r="I62" s="18"/>
      <c r="J62" s="18"/>
      <c r="K62" s="18"/>
      <c r="L62" s="21"/>
      <c r="M62" s="21"/>
      <c r="N62" s="21"/>
      <c r="O62" s="21"/>
      <c r="P62" s="21"/>
      <c r="Q62" s="21"/>
      <c r="R62" s="21"/>
      <c r="S62" s="21"/>
      <c r="T62" s="21"/>
      <c r="U62" s="21"/>
      <c r="V62" s="21"/>
      <c r="W62" s="21"/>
      <c r="X62" s="21"/>
      <c r="Y62" s="21"/>
      <c r="Z62" s="21"/>
      <c r="AA62" s="21"/>
      <c r="AB62" s="21"/>
      <c r="AC62" s="21"/>
      <c r="AD62" s="21"/>
      <c r="AE62" s="21"/>
      <c r="AF62" s="21"/>
    </row>
    <row r="63">
      <c r="A63" s="3" t="s">
        <v>83</v>
      </c>
      <c r="B63" s="4" t="s">
        <v>84</v>
      </c>
      <c r="C63" s="4"/>
      <c r="D63" s="24" t="s">
        <v>675</v>
      </c>
      <c r="E63" s="3" t="s">
        <v>708</v>
      </c>
      <c r="F63" s="3" t="s">
        <v>328</v>
      </c>
      <c r="G63" s="3" t="s">
        <v>600</v>
      </c>
      <c r="H63" s="25" t="s">
        <v>1677</v>
      </c>
      <c r="I63" s="4" t="s">
        <v>6</v>
      </c>
      <c r="J63" s="4" t="s">
        <v>7</v>
      </c>
      <c r="K63" s="4" t="s">
        <v>85</v>
      </c>
    </row>
    <row r="64">
      <c r="A64" s="3" t="s">
        <v>83</v>
      </c>
      <c r="B64" s="4" t="s">
        <v>5</v>
      </c>
      <c r="C64" s="4" t="s">
        <v>1705</v>
      </c>
      <c r="D64" s="24" t="s">
        <v>1678</v>
      </c>
      <c r="E64" s="3" t="s">
        <v>710</v>
      </c>
      <c r="F64" s="3" t="s">
        <v>328</v>
      </c>
      <c r="G64" s="3" t="s">
        <v>711</v>
      </c>
      <c r="H64" s="25"/>
      <c r="I64" s="4" t="s">
        <v>6</v>
      </c>
      <c r="J64" s="4" t="s">
        <v>7</v>
      </c>
      <c r="K64" s="4" t="s">
        <v>86</v>
      </c>
    </row>
    <row r="65">
      <c r="A65" s="3" t="s">
        <v>83</v>
      </c>
      <c r="B65" s="4" t="s">
        <v>87</v>
      </c>
      <c r="C65" s="4" t="s">
        <v>1706</v>
      </c>
      <c r="D65" s="24" t="s">
        <v>1707</v>
      </c>
      <c r="E65" s="4"/>
      <c r="F65" s="4"/>
      <c r="G65" s="4"/>
      <c r="H65" s="25"/>
      <c r="I65" s="4" t="s">
        <v>6</v>
      </c>
      <c r="J65" s="4" t="s">
        <v>7</v>
      </c>
      <c r="K65" s="4" t="s">
        <v>88</v>
      </c>
    </row>
    <row r="66">
      <c r="A66" s="3" t="s">
        <v>83</v>
      </c>
      <c r="B66" s="4" t="s">
        <v>89</v>
      </c>
      <c r="C66" s="53" t="s">
        <v>1708</v>
      </c>
      <c r="D66" s="24" t="s">
        <v>1683</v>
      </c>
      <c r="E66" s="4"/>
      <c r="F66" s="4"/>
      <c r="G66" s="4"/>
      <c r="H66" s="25"/>
      <c r="I66" s="4" t="s">
        <v>6</v>
      </c>
      <c r="J66" s="4" t="s">
        <v>60</v>
      </c>
      <c r="K66" s="4" t="s">
        <v>90</v>
      </c>
    </row>
    <row r="67">
      <c r="A67" s="3" t="s">
        <v>83</v>
      </c>
      <c r="B67" s="4" t="s">
        <v>91</v>
      </c>
      <c r="C67" s="53" t="s">
        <v>747</v>
      </c>
      <c r="D67" s="4"/>
      <c r="E67" s="4"/>
      <c r="F67" s="4"/>
      <c r="G67" s="4"/>
      <c r="H67" s="25"/>
      <c r="I67" s="4" t="s">
        <v>15</v>
      </c>
      <c r="J67" s="4" t="s">
        <v>20</v>
      </c>
      <c r="K67" s="4" t="s">
        <v>92</v>
      </c>
    </row>
    <row r="68">
      <c r="A68" s="3" t="s">
        <v>83</v>
      </c>
      <c r="B68" s="4" t="s">
        <v>93</v>
      </c>
      <c r="C68" s="53" t="s">
        <v>1709</v>
      </c>
      <c r="D68" s="24" t="s">
        <v>1683</v>
      </c>
      <c r="E68" s="4"/>
      <c r="F68" s="4"/>
      <c r="G68" s="4"/>
      <c r="H68" s="25"/>
      <c r="I68" s="4" t="s">
        <v>6</v>
      </c>
      <c r="J68" s="4" t="s">
        <v>60</v>
      </c>
      <c r="K68" s="4" t="s">
        <v>94</v>
      </c>
    </row>
    <row r="69">
      <c r="A69" s="3" t="s">
        <v>83</v>
      </c>
      <c r="B69" s="4" t="s">
        <v>95</v>
      </c>
      <c r="C69" s="53" t="s">
        <v>1709</v>
      </c>
      <c r="D69" s="4"/>
      <c r="E69" s="4"/>
      <c r="F69" s="4"/>
      <c r="G69" s="4"/>
      <c r="H69" s="25"/>
      <c r="I69" s="4" t="s">
        <v>15</v>
      </c>
      <c r="J69" s="4" t="s">
        <v>20</v>
      </c>
      <c r="K69" s="4" t="s">
        <v>96</v>
      </c>
    </row>
    <row r="70">
      <c r="A70" s="3" t="s">
        <v>83</v>
      </c>
      <c r="B70" s="50" t="s">
        <v>1686</v>
      </c>
      <c r="C70" s="50" t="s">
        <v>1710</v>
      </c>
      <c r="D70" s="4"/>
      <c r="E70" s="4"/>
      <c r="F70" s="4"/>
      <c r="G70" s="4"/>
      <c r="H70" s="25"/>
      <c r="I70" s="4"/>
      <c r="J70" s="4"/>
      <c r="K70" s="4"/>
    </row>
    <row r="71">
      <c r="A71" s="3" t="s">
        <v>83</v>
      </c>
      <c r="B71" s="4" t="s">
        <v>97</v>
      </c>
      <c r="C71" s="4"/>
      <c r="D71" s="4"/>
      <c r="E71" s="4"/>
      <c r="F71" s="4"/>
      <c r="G71" s="4"/>
      <c r="H71" s="25"/>
      <c r="I71" s="4" t="s">
        <v>15</v>
      </c>
      <c r="J71" s="4" t="s">
        <v>60</v>
      </c>
      <c r="K71" s="4" t="s">
        <v>98</v>
      </c>
    </row>
    <row r="72">
      <c r="A72" s="3" t="s">
        <v>83</v>
      </c>
      <c r="B72" s="4" t="s">
        <v>99</v>
      </c>
      <c r="C72" s="25" t="s">
        <v>1711</v>
      </c>
      <c r="D72" s="24" t="s">
        <v>1712</v>
      </c>
      <c r="E72" s="4"/>
      <c r="F72" s="4"/>
      <c r="G72" s="4"/>
      <c r="H72" s="25"/>
      <c r="I72" s="4" t="s">
        <v>6</v>
      </c>
      <c r="J72" s="4" t="s">
        <v>7</v>
      </c>
      <c r="K72" s="4" t="s">
        <v>100</v>
      </c>
    </row>
    <row r="73">
      <c r="A73" s="3" t="s">
        <v>83</v>
      </c>
      <c r="B73" s="4" t="s">
        <v>69</v>
      </c>
      <c r="C73" s="4" t="s">
        <v>1709</v>
      </c>
      <c r="D73" s="24" t="s">
        <v>702</v>
      </c>
      <c r="E73" s="4"/>
      <c r="F73" s="4"/>
      <c r="G73" s="4"/>
      <c r="H73" s="25"/>
      <c r="I73" s="4" t="s">
        <v>15</v>
      </c>
      <c r="J73" s="4" t="s">
        <v>70</v>
      </c>
      <c r="K73" s="4" t="s">
        <v>101</v>
      </c>
    </row>
    <row r="74">
      <c r="A74" s="3" t="s">
        <v>83</v>
      </c>
      <c r="B74" s="4" t="s">
        <v>1695</v>
      </c>
      <c r="C74" s="50" t="s">
        <v>1713</v>
      </c>
      <c r="D74" s="24"/>
      <c r="E74" s="4"/>
      <c r="F74" s="4"/>
      <c r="G74" s="4"/>
      <c r="H74" s="25"/>
      <c r="I74" s="4"/>
      <c r="J74" s="4"/>
      <c r="K74" s="4"/>
    </row>
    <row r="75" ht="18.0" customHeight="1">
      <c r="A75" s="3" t="s">
        <v>83</v>
      </c>
      <c r="B75" s="4" t="s">
        <v>102</v>
      </c>
      <c r="C75" s="4" t="s">
        <v>775</v>
      </c>
      <c r="D75" s="24" t="s">
        <v>710</v>
      </c>
      <c r="E75" s="4"/>
      <c r="F75" s="4"/>
      <c r="G75" s="4"/>
      <c r="H75" s="25"/>
      <c r="I75" s="4" t="s">
        <v>15</v>
      </c>
      <c r="J75" s="4" t="s">
        <v>7</v>
      </c>
      <c r="K75" s="4" t="s">
        <v>103</v>
      </c>
    </row>
    <row r="76">
      <c r="A76" s="3" t="s">
        <v>83</v>
      </c>
      <c r="B76" s="4" t="s">
        <v>104</v>
      </c>
      <c r="C76" s="4" t="s">
        <v>778</v>
      </c>
      <c r="D76" s="24" t="s">
        <v>1697</v>
      </c>
      <c r="E76" s="4"/>
      <c r="F76" s="4"/>
      <c r="G76" s="4"/>
      <c r="H76" s="25"/>
      <c r="I76" s="4" t="s">
        <v>15</v>
      </c>
      <c r="J76" s="4" t="s">
        <v>105</v>
      </c>
      <c r="K76" s="4" t="s">
        <v>106</v>
      </c>
    </row>
    <row r="77">
      <c r="A77" s="3" t="s">
        <v>83</v>
      </c>
      <c r="B77" s="4" t="s">
        <v>107</v>
      </c>
      <c r="C77" s="4" t="s">
        <v>780</v>
      </c>
      <c r="D77" s="24" t="s">
        <v>1698</v>
      </c>
      <c r="E77" s="4"/>
      <c r="F77" s="4"/>
      <c r="G77" s="4"/>
      <c r="H77" s="25"/>
      <c r="I77" s="4" t="s">
        <v>15</v>
      </c>
      <c r="J77" s="4" t="s">
        <v>7</v>
      </c>
      <c r="K77" s="4" t="s">
        <v>108</v>
      </c>
    </row>
    <row r="78">
      <c r="A78" s="3" t="s">
        <v>83</v>
      </c>
      <c r="B78" s="4" t="s">
        <v>109</v>
      </c>
      <c r="C78" s="50"/>
      <c r="D78" s="24" t="s">
        <v>708</v>
      </c>
      <c r="E78" s="4"/>
      <c r="F78" s="4"/>
      <c r="G78" s="4"/>
      <c r="H78" s="25" t="s">
        <v>1700</v>
      </c>
      <c r="I78" s="4" t="s">
        <v>15</v>
      </c>
      <c r="J78" s="4" t="s">
        <v>110</v>
      </c>
      <c r="K78" s="4" t="s">
        <v>111</v>
      </c>
    </row>
    <row r="79">
      <c r="A79" s="3" t="s">
        <v>83</v>
      </c>
      <c r="B79" s="4" t="s">
        <v>112</v>
      </c>
      <c r="C79" s="25"/>
      <c r="D79" s="24" t="s">
        <v>1702</v>
      </c>
      <c r="E79" s="4"/>
      <c r="F79" s="4"/>
      <c r="G79" s="4"/>
      <c r="H79" s="25"/>
      <c r="I79" s="4" t="s">
        <v>15</v>
      </c>
      <c r="J79" s="4" t="s">
        <v>7</v>
      </c>
      <c r="K79" s="4" t="s">
        <v>113</v>
      </c>
    </row>
    <row r="80">
      <c r="A80" s="3" t="s">
        <v>83</v>
      </c>
      <c r="B80" s="4" t="s">
        <v>114</v>
      </c>
      <c r="C80" s="4"/>
      <c r="D80" s="4"/>
      <c r="E80" s="4"/>
      <c r="F80" s="4"/>
      <c r="G80" s="4"/>
      <c r="H80" s="25"/>
      <c r="I80" s="4" t="s">
        <v>15</v>
      </c>
      <c r="J80" s="4" t="s">
        <v>35</v>
      </c>
      <c r="K80" s="4" t="s">
        <v>115</v>
      </c>
    </row>
    <row r="81">
      <c r="A81" s="3" t="s">
        <v>83</v>
      </c>
      <c r="B81" s="4" t="s">
        <v>28</v>
      </c>
      <c r="C81" s="50" t="s">
        <v>758</v>
      </c>
      <c r="D81" s="4"/>
      <c r="E81" s="4"/>
      <c r="F81" s="4"/>
      <c r="G81" s="4"/>
      <c r="H81" s="25"/>
      <c r="I81" s="4" t="s">
        <v>15</v>
      </c>
      <c r="J81" s="4" t="s">
        <v>7</v>
      </c>
      <c r="K81" s="4" t="s">
        <v>116</v>
      </c>
    </row>
    <row r="82">
      <c r="A82" s="3" t="s">
        <v>83</v>
      </c>
      <c r="B82" s="4" t="s">
        <v>73</v>
      </c>
      <c r="C82" s="4" t="s">
        <v>743</v>
      </c>
      <c r="D82" s="4"/>
      <c r="E82" s="4"/>
      <c r="F82" s="4"/>
      <c r="G82" s="4"/>
      <c r="H82" s="25"/>
      <c r="I82" s="4" t="s">
        <v>15</v>
      </c>
      <c r="J82" s="4" t="s">
        <v>7</v>
      </c>
      <c r="K82" s="4" t="s">
        <v>117</v>
      </c>
    </row>
    <row r="83">
      <c r="A83" s="3" t="s">
        <v>83</v>
      </c>
      <c r="B83" s="4" t="s">
        <v>118</v>
      </c>
      <c r="C83" s="4"/>
      <c r="D83" s="4"/>
      <c r="E83" s="4"/>
      <c r="F83" s="4"/>
      <c r="G83" s="4"/>
      <c r="H83" s="25"/>
      <c r="I83" s="4" t="s">
        <v>15</v>
      </c>
      <c r="J83" s="4" t="s">
        <v>35</v>
      </c>
      <c r="K83" s="4" t="s">
        <v>119</v>
      </c>
    </row>
    <row r="84">
      <c r="A84" s="3" t="s">
        <v>83</v>
      </c>
      <c r="B84" s="4" t="s">
        <v>120</v>
      </c>
      <c r="C84" s="4"/>
      <c r="D84" s="4"/>
      <c r="E84" s="4"/>
      <c r="F84" s="4"/>
      <c r="G84" s="4"/>
      <c r="H84" s="25"/>
      <c r="I84" s="4" t="s">
        <v>15</v>
      </c>
      <c r="J84" s="4" t="s">
        <v>7</v>
      </c>
      <c r="K84" s="4" t="s">
        <v>121</v>
      </c>
    </row>
    <row r="85">
      <c r="A85" s="3" t="s">
        <v>83</v>
      </c>
      <c r="B85" s="4" t="s">
        <v>122</v>
      </c>
      <c r="C85" s="4"/>
      <c r="D85" s="4"/>
      <c r="E85" s="4"/>
      <c r="F85" s="4"/>
      <c r="G85" s="4"/>
      <c r="H85" s="25"/>
      <c r="I85" s="4" t="s">
        <v>15</v>
      </c>
      <c r="J85" s="4" t="s">
        <v>35</v>
      </c>
      <c r="K85" s="4" t="s">
        <v>123</v>
      </c>
    </row>
    <row r="86">
      <c r="A86" s="3" t="s">
        <v>83</v>
      </c>
      <c r="B86" s="4" t="s">
        <v>124</v>
      </c>
      <c r="C86" s="4"/>
      <c r="D86" s="4"/>
      <c r="E86" s="4"/>
      <c r="F86" s="4"/>
      <c r="G86" s="4"/>
      <c r="H86" s="25"/>
      <c r="I86" s="4" t="s">
        <v>15</v>
      </c>
      <c r="J86" s="4" t="s">
        <v>35</v>
      </c>
      <c r="K86" s="4" t="s">
        <v>125</v>
      </c>
    </row>
    <row r="87">
      <c r="A87" s="17" t="s">
        <v>83</v>
      </c>
      <c r="B87" s="18"/>
      <c r="C87" s="18" t="s">
        <v>800</v>
      </c>
      <c r="D87" s="24" t="s">
        <v>1675</v>
      </c>
      <c r="E87" s="3" t="s">
        <v>706</v>
      </c>
      <c r="F87" s="3" t="s">
        <v>328</v>
      </c>
      <c r="G87" s="3" t="s">
        <v>433</v>
      </c>
      <c r="H87" s="20"/>
      <c r="I87" s="18"/>
      <c r="J87" s="18"/>
      <c r="K87" s="18"/>
      <c r="L87" s="21"/>
      <c r="M87" s="21"/>
      <c r="N87" s="21"/>
      <c r="O87" s="21"/>
      <c r="P87" s="21"/>
      <c r="Q87" s="21"/>
      <c r="R87" s="21"/>
      <c r="S87" s="21"/>
      <c r="T87" s="21"/>
      <c r="U87" s="21"/>
      <c r="V87" s="21"/>
      <c r="W87" s="21"/>
      <c r="X87" s="21"/>
      <c r="Y87" s="21"/>
      <c r="Z87" s="21"/>
      <c r="AA87" s="21"/>
      <c r="AB87" s="21"/>
      <c r="AC87" s="21"/>
      <c r="AD87" s="21"/>
      <c r="AE87" s="21"/>
      <c r="AF87" s="21"/>
    </row>
    <row r="88">
      <c r="A88" s="3" t="s">
        <v>83</v>
      </c>
      <c r="B88" s="4" t="s">
        <v>84</v>
      </c>
      <c r="C88" s="4"/>
      <c r="D88" s="24" t="s">
        <v>675</v>
      </c>
      <c r="E88" s="3" t="s">
        <v>708</v>
      </c>
      <c r="F88" s="3" t="s">
        <v>328</v>
      </c>
      <c r="G88" s="3" t="s">
        <v>600</v>
      </c>
      <c r="H88" s="25" t="s">
        <v>1677</v>
      </c>
      <c r="I88" s="4" t="s">
        <v>6</v>
      </c>
      <c r="J88" s="4" t="s">
        <v>7</v>
      </c>
      <c r="K88" s="4" t="s">
        <v>85</v>
      </c>
    </row>
    <row r="89">
      <c r="A89" s="3" t="s">
        <v>83</v>
      </c>
      <c r="B89" s="4" t="s">
        <v>5</v>
      </c>
      <c r="C89" s="4" t="s">
        <v>820</v>
      </c>
      <c r="D89" s="24" t="s">
        <v>1678</v>
      </c>
      <c r="E89" s="3" t="s">
        <v>710</v>
      </c>
      <c r="F89" s="3" t="s">
        <v>328</v>
      </c>
      <c r="G89" s="3" t="s">
        <v>711</v>
      </c>
      <c r="H89" s="25"/>
      <c r="I89" s="4" t="s">
        <v>6</v>
      </c>
      <c r="J89" s="4" t="s">
        <v>7</v>
      </c>
      <c r="K89" s="4" t="s">
        <v>86</v>
      </c>
    </row>
    <row r="90">
      <c r="A90" s="3" t="s">
        <v>83</v>
      </c>
      <c r="B90" s="4" t="s">
        <v>87</v>
      </c>
      <c r="C90" s="4" t="s">
        <v>1714</v>
      </c>
      <c r="D90" s="24" t="s">
        <v>1707</v>
      </c>
      <c r="E90" s="4"/>
      <c r="F90" s="4"/>
      <c r="G90" s="4"/>
      <c r="H90" s="25"/>
      <c r="I90" s="4" t="s">
        <v>6</v>
      </c>
      <c r="J90" s="4" t="s">
        <v>7</v>
      </c>
      <c r="K90" s="4" t="s">
        <v>88</v>
      </c>
    </row>
    <row r="91">
      <c r="A91" s="3" t="s">
        <v>83</v>
      </c>
      <c r="B91" s="4" t="s">
        <v>89</v>
      </c>
      <c r="C91" s="53" t="s">
        <v>1715</v>
      </c>
      <c r="D91" s="24" t="s">
        <v>1683</v>
      </c>
      <c r="E91" s="4"/>
      <c r="F91" s="4"/>
      <c r="G91" s="4"/>
      <c r="H91" s="25"/>
      <c r="I91" s="4" t="s">
        <v>6</v>
      </c>
      <c r="J91" s="4" t="s">
        <v>60</v>
      </c>
      <c r="K91" s="4" t="s">
        <v>90</v>
      </c>
    </row>
    <row r="92">
      <c r="A92" s="3" t="s">
        <v>83</v>
      </c>
      <c r="B92" s="4" t="s">
        <v>91</v>
      </c>
      <c r="C92" s="53"/>
      <c r="D92" s="4"/>
      <c r="E92" s="4"/>
      <c r="F92" s="4"/>
      <c r="G92" s="4"/>
      <c r="H92" s="25"/>
      <c r="I92" s="4" t="s">
        <v>15</v>
      </c>
      <c r="J92" s="4" t="s">
        <v>20</v>
      </c>
      <c r="K92" s="4" t="s">
        <v>92</v>
      </c>
    </row>
    <row r="93">
      <c r="A93" s="3" t="s">
        <v>83</v>
      </c>
      <c r="B93" s="4" t="s">
        <v>93</v>
      </c>
      <c r="C93" s="53"/>
      <c r="D93" s="24" t="s">
        <v>1683</v>
      </c>
      <c r="E93" s="4"/>
      <c r="F93" s="4"/>
      <c r="G93" s="4"/>
      <c r="H93" s="25"/>
      <c r="I93" s="4" t="s">
        <v>6</v>
      </c>
      <c r="J93" s="4" t="s">
        <v>60</v>
      </c>
      <c r="K93" s="4" t="s">
        <v>94</v>
      </c>
    </row>
    <row r="94">
      <c r="A94" s="3" t="s">
        <v>83</v>
      </c>
      <c r="B94" s="4" t="s">
        <v>95</v>
      </c>
      <c r="C94" s="53"/>
      <c r="D94" s="4"/>
      <c r="E94" s="4"/>
      <c r="F94" s="4"/>
      <c r="G94" s="4"/>
      <c r="H94" s="25"/>
      <c r="I94" s="4" t="s">
        <v>15</v>
      </c>
      <c r="J94" s="4" t="s">
        <v>20</v>
      </c>
      <c r="K94" s="4" t="s">
        <v>96</v>
      </c>
    </row>
    <row r="95">
      <c r="A95" s="3" t="s">
        <v>83</v>
      </c>
      <c r="B95" s="50" t="s">
        <v>1686</v>
      </c>
      <c r="C95" s="50" t="s">
        <v>1716</v>
      </c>
      <c r="D95" s="4"/>
      <c r="E95" s="4"/>
      <c r="F95" s="4"/>
      <c r="G95" s="4"/>
      <c r="H95" s="25"/>
      <c r="I95" s="4"/>
      <c r="J95" s="4"/>
      <c r="K95" s="4"/>
    </row>
    <row r="96">
      <c r="A96" s="3" t="s">
        <v>83</v>
      </c>
      <c r="B96" s="4" t="s">
        <v>97</v>
      </c>
      <c r="C96" s="4"/>
      <c r="D96" s="4"/>
      <c r="E96" s="4"/>
      <c r="F96" s="4"/>
      <c r="G96" s="4"/>
      <c r="H96" s="25"/>
      <c r="I96" s="4" t="s">
        <v>15</v>
      </c>
      <c r="J96" s="4" t="s">
        <v>60</v>
      </c>
      <c r="K96" s="4" t="s">
        <v>98</v>
      </c>
    </row>
    <row r="97">
      <c r="A97" s="3" t="s">
        <v>83</v>
      </c>
      <c r="B97" s="4" t="s">
        <v>99</v>
      </c>
      <c r="C97" s="25" t="s">
        <v>1711</v>
      </c>
      <c r="D97" s="24" t="s">
        <v>1712</v>
      </c>
      <c r="E97" s="4"/>
      <c r="F97" s="4"/>
      <c r="G97" s="4"/>
      <c r="H97" s="25"/>
      <c r="I97" s="4" t="s">
        <v>6</v>
      </c>
      <c r="J97" s="4" t="s">
        <v>7</v>
      </c>
      <c r="K97" s="4" t="s">
        <v>100</v>
      </c>
    </row>
    <row r="98">
      <c r="A98" s="3" t="s">
        <v>83</v>
      </c>
      <c r="B98" s="4" t="s">
        <v>69</v>
      </c>
      <c r="C98" s="4"/>
      <c r="D98" s="24" t="s">
        <v>702</v>
      </c>
      <c r="E98" s="4"/>
      <c r="F98" s="4"/>
      <c r="G98" s="4"/>
      <c r="H98" s="25"/>
      <c r="I98" s="4" t="s">
        <v>15</v>
      </c>
      <c r="J98" s="4" t="s">
        <v>70</v>
      </c>
      <c r="K98" s="4" t="s">
        <v>101</v>
      </c>
    </row>
    <row r="99">
      <c r="A99" s="3" t="s">
        <v>83</v>
      </c>
      <c r="B99" s="4" t="s">
        <v>1695</v>
      </c>
      <c r="C99" s="50" t="s">
        <v>1717</v>
      </c>
      <c r="D99" s="24"/>
      <c r="E99" s="4"/>
      <c r="F99" s="4"/>
      <c r="G99" s="4"/>
      <c r="H99" s="25"/>
      <c r="I99" s="4"/>
      <c r="J99" s="4"/>
      <c r="K99" s="4"/>
    </row>
    <row r="100" ht="18.0" customHeight="1">
      <c r="A100" s="3" t="s">
        <v>83</v>
      </c>
      <c r="B100" s="4" t="s">
        <v>102</v>
      </c>
      <c r="C100" s="4"/>
      <c r="D100" s="24" t="s">
        <v>710</v>
      </c>
      <c r="E100" s="4"/>
      <c r="F100" s="4"/>
      <c r="G100" s="4"/>
      <c r="H100" s="25"/>
      <c r="I100" s="4" t="s">
        <v>15</v>
      </c>
      <c r="J100" s="4" t="s">
        <v>7</v>
      </c>
      <c r="K100" s="4" t="s">
        <v>103</v>
      </c>
    </row>
    <row r="101">
      <c r="A101" s="3" t="s">
        <v>83</v>
      </c>
      <c r="B101" s="4" t="s">
        <v>104</v>
      </c>
      <c r="C101" s="50" t="s">
        <v>839</v>
      </c>
      <c r="D101" s="24" t="s">
        <v>1697</v>
      </c>
      <c r="E101" s="4"/>
      <c r="F101" s="4"/>
      <c r="G101" s="4"/>
      <c r="H101" s="25"/>
      <c r="I101" s="4" t="s">
        <v>15</v>
      </c>
      <c r="J101" s="4" t="s">
        <v>105</v>
      </c>
      <c r="K101" s="4" t="s">
        <v>106</v>
      </c>
    </row>
    <row r="102">
      <c r="A102" s="3" t="s">
        <v>83</v>
      </c>
      <c r="B102" s="4" t="s">
        <v>107</v>
      </c>
      <c r="C102" s="4" t="s">
        <v>841</v>
      </c>
      <c r="D102" s="24" t="s">
        <v>1698</v>
      </c>
      <c r="E102" s="4"/>
      <c r="F102" s="4"/>
      <c r="G102" s="4"/>
      <c r="H102" s="25"/>
      <c r="I102" s="4" t="s">
        <v>15</v>
      </c>
      <c r="J102" s="4" t="s">
        <v>7</v>
      </c>
      <c r="K102" s="4" t="s">
        <v>108</v>
      </c>
    </row>
    <row r="103">
      <c r="A103" s="3" t="s">
        <v>83</v>
      </c>
      <c r="B103" s="4" t="s">
        <v>109</v>
      </c>
      <c r="C103" s="50" t="s">
        <v>1718</v>
      </c>
      <c r="D103" s="24" t="s">
        <v>708</v>
      </c>
      <c r="E103" s="4"/>
      <c r="F103" s="4"/>
      <c r="G103" s="4"/>
      <c r="H103" s="25" t="s">
        <v>1700</v>
      </c>
      <c r="I103" s="4" t="s">
        <v>15</v>
      </c>
      <c r="J103" s="4" t="s">
        <v>110</v>
      </c>
      <c r="K103" s="4" t="s">
        <v>111</v>
      </c>
    </row>
    <row r="104">
      <c r="A104" s="3" t="s">
        <v>83</v>
      </c>
      <c r="B104" s="4" t="s">
        <v>112</v>
      </c>
      <c r="C104" s="25"/>
      <c r="D104" s="24" t="s">
        <v>1702</v>
      </c>
      <c r="E104" s="4"/>
      <c r="F104" s="4"/>
      <c r="G104" s="4"/>
      <c r="H104" s="25"/>
      <c r="I104" s="4" t="s">
        <v>15</v>
      </c>
      <c r="J104" s="4" t="s">
        <v>7</v>
      </c>
      <c r="K104" s="4" t="s">
        <v>113</v>
      </c>
    </row>
    <row r="105">
      <c r="A105" s="3" t="s">
        <v>83</v>
      </c>
      <c r="B105" s="4" t="s">
        <v>114</v>
      </c>
      <c r="C105" s="4"/>
      <c r="D105" s="4"/>
      <c r="E105" s="4"/>
      <c r="F105" s="4"/>
      <c r="G105" s="4"/>
      <c r="H105" s="25"/>
      <c r="I105" s="4" t="s">
        <v>15</v>
      </c>
      <c r="J105" s="4" t="s">
        <v>35</v>
      </c>
      <c r="K105" s="4" t="s">
        <v>115</v>
      </c>
    </row>
    <row r="106">
      <c r="A106" s="3" t="s">
        <v>83</v>
      </c>
      <c r="B106" s="4" t="s">
        <v>28</v>
      </c>
      <c r="C106" s="50" t="s">
        <v>831</v>
      </c>
      <c r="D106" s="4"/>
      <c r="E106" s="4"/>
      <c r="F106" s="4"/>
      <c r="G106" s="4"/>
      <c r="H106" s="25"/>
      <c r="I106" s="4" t="s">
        <v>15</v>
      </c>
      <c r="J106" s="4" t="s">
        <v>7</v>
      </c>
      <c r="K106" s="4" t="s">
        <v>116</v>
      </c>
    </row>
    <row r="107">
      <c r="A107" s="3" t="s">
        <v>83</v>
      </c>
      <c r="B107" s="4" t="s">
        <v>73</v>
      </c>
      <c r="C107" s="4" t="s">
        <v>822</v>
      </c>
      <c r="D107" s="4"/>
      <c r="E107" s="4"/>
      <c r="F107" s="4"/>
      <c r="G107" s="4"/>
      <c r="H107" s="25"/>
      <c r="I107" s="4" t="s">
        <v>15</v>
      </c>
      <c r="J107" s="4" t="s">
        <v>7</v>
      </c>
      <c r="K107" s="4" t="s">
        <v>117</v>
      </c>
    </row>
    <row r="108">
      <c r="A108" s="3" t="s">
        <v>83</v>
      </c>
      <c r="B108" s="4" t="s">
        <v>118</v>
      </c>
      <c r="C108" s="4"/>
      <c r="D108" s="4"/>
      <c r="E108" s="4"/>
      <c r="F108" s="4"/>
      <c r="G108" s="4"/>
      <c r="H108" s="25"/>
      <c r="I108" s="4" t="s">
        <v>15</v>
      </c>
      <c r="J108" s="4" t="s">
        <v>35</v>
      </c>
      <c r="K108" s="4" t="s">
        <v>119</v>
      </c>
    </row>
    <row r="109">
      <c r="A109" s="3" t="s">
        <v>83</v>
      </c>
      <c r="B109" s="4" t="s">
        <v>120</v>
      </c>
      <c r="C109" s="4"/>
      <c r="D109" s="4"/>
      <c r="E109" s="4"/>
      <c r="F109" s="4"/>
      <c r="G109" s="4"/>
      <c r="H109" s="25"/>
      <c r="I109" s="4" t="s">
        <v>15</v>
      </c>
      <c r="J109" s="4" t="s">
        <v>7</v>
      </c>
      <c r="K109" s="4" t="s">
        <v>121</v>
      </c>
    </row>
    <row r="110">
      <c r="A110" s="3" t="s">
        <v>83</v>
      </c>
      <c r="B110" s="4" t="s">
        <v>122</v>
      </c>
      <c r="C110" s="4"/>
      <c r="D110" s="4"/>
      <c r="E110" s="4"/>
      <c r="F110" s="4"/>
      <c r="G110" s="4"/>
      <c r="H110" s="25"/>
      <c r="I110" s="4" t="s">
        <v>15</v>
      </c>
      <c r="J110" s="4" t="s">
        <v>35</v>
      </c>
      <c r="K110" s="4" t="s">
        <v>123</v>
      </c>
    </row>
    <row r="111">
      <c r="A111" s="3" t="s">
        <v>83</v>
      </c>
      <c r="B111" s="4" t="s">
        <v>124</v>
      </c>
      <c r="C111" s="4"/>
      <c r="D111" s="4"/>
      <c r="E111" s="4"/>
      <c r="F111" s="4"/>
      <c r="G111" s="4"/>
      <c r="H111" s="25"/>
      <c r="I111" s="4" t="s">
        <v>15</v>
      </c>
      <c r="J111" s="4" t="s">
        <v>35</v>
      </c>
      <c r="K111" s="4" t="s">
        <v>125</v>
      </c>
    </row>
    <row r="112">
      <c r="A112" s="17" t="s">
        <v>83</v>
      </c>
      <c r="B112" s="18"/>
      <c r="C112" s="18" t="s">
        <v>876</v>
      </c>
      <c r="D112" s="24" t="s">
        <v>1675</v>
      </c>
      <c r="E112" s="3" t="s">
        <v>706</v>
      </c>
      <c r="F112" s="3" t="s">
        <v>328</v>
      </c>
      <c r="G112" s="3" t="s">
        <v>433</v>
      </c>
      <c r="H112" s="20"/>
      <c r="I112" s="18"/>
      <c r="J112" s="18"/>
      <c r="K112" s="18"/>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3" t="s">
        <v>83</v>
      </c>
      <c r="B113" s="4" t="s">
        <v>84</v>
      </c>
      <c r="C113" s="4"/>
      <c r="D113" s="24" t="s">
        <v>675</v>
      </c>
      <c r="E113" s="3" t="s">
        <v>708</v>
      </c>
      <c r="F113" s="3" t="s">
        <v>328</v>
      </c>
      <c r="G113" s="3" t="s">
        <v>600</v>
      </c>
      <c r="H113" s="25" t="s">
        <v>1677</v>
      </c>
      <c r="I113" s="4" t="s">
        <v>6</v>
      </c>
      <c r="J113" s="4" t="s">
        <v>7</v>
      </c>
      <c r="K113" s="4" t="s">
        <v>85</v>
      </c>
    </row>
    <row r="114">
      <c r="A114" s="3" t="s">
        <v>83</v>
      </c>
      <c r="B114" s="4" t="s">
        <v>5</v>
      </c>
      <c r="C114" s="4" t="s">
        <v>896</v>
      </c>
      <c r="D114" s="24" t="s">
        <v>1678</v>
      </c>
      <c r="E114" s="3" t="s">
        <v>710</v>
      </c>
      <c r="F114" s="3" t="s">
        <v>328</v>
      </c>
      <c r="G114" s="3" t="s">
        <v>711</v>
      </c>
      <c r="H114" s="25"/>
      <c r="I114" s="4" t="s">
        <v>6</v>
      </c>
      <c r="J114" s="4" t="s">
        <v>7</v>
      </c>
      <c r="K114" s="4" t="s">
        <v>86</v>
      </c>
    </row>
    <row r="115">
      <c r="A115" s="3" t="s">
        <v>83</v>
      </c>
      <c r="B115" s="4" t="s">
        <v>87</v>
      </c>
      <c r="C115" s="4" t="s">
        <v>1719</v>
      </c>
      <c r="D115" s="24" t="s">
        <v>1707</v>
      </c>
      <c r="E115" s="4"/>
      <c r="F115" s="4"/>
      <c r="G115" s="4"/>
      <c r="H115" s="25"/>
      <c r="I115" s="4" t="s">
        <v>6</v>
      </c>
      <c r="J115" s="4" t="s">
        <v>7</v>
      </c>
      <c r="K115" s="4" t="s">
        <v>88</v>
      </c>
    </row>
    <row r="116">
      <c r="A116" s="3" t="s">
        <v>83</v>
      </c>
      <c r="B116" s="4" t="s">
        <v>89</v>
      </c>
      <c r="C116" s="53" t="s">
        <v>1720</v>
      </c>
      <c r="D116" s="24" t="s">
        <v>1683</v>
      </c>
      <c r="E116" s="4"/>
      <c r="F116" s="4"/>
      <c r="G116" s="4"/>
      <c r="H116" s="25"/>
      <c r="I116" s="4" t="s">
        <v>6</v>
      </c>
      <c r="J116" s="4" t="s">
        <v>60</v>
      </c>
      <c r="K116" s="4" t="s">
        <v>90</v>
      </c>
    </row>
    <row r="117">
      <c r="A117" s="3" t="s">
        <v>83</v>
      </c>
      <c r="B117" s="4" t="s">
        <v>91</v>
      </c>
      <c r="D117" s="4"/>
      <c r="E117" s="4"/>
      <c r="F117" s="4"/>
      <c r="G117" s="4"/>
      <c r="H117" s="25"/>
      <c r="I117" s="4" t="s">
        <v>15</v>
      </c>
      <c r="J117" s="4" t="s">
        <v>20</v>
      </c>
      <c r="K117" s="4" t="s">
        <v>92</v>
      </c>
    </row>
    <row r="118">
      <c r="A118" s="3" t="s">
        <v>83</v>
      </c>
      <c r="B118" s="4" t="s">
        <v>93</v>
      </c>
      <c r="D118" s="24" t="s">
        <v>1683</v>
      </c>
      <c r="E118" s="4"/>
      <c r="F118" s="4"/>
      <c r="G118" s="4"/>
      <c r="H118" s="25"/>
      <c r="I118" s="4" t="s">
        <v>6</v>
      </c>
      <c r="J118" s="4" t="s">
        <v>60</v>
      </c>
      <c r="K118" s="4" t="s">
        <v>94</v>
      </c>
    </row>
    <row r="119">
      <c r="A119" s="3" t="s">
        <v>83</v>
      </c>
      <c r="B119" s="4" t="s">
        <v>95</v>
      </c>
      <c r="D119" s="4"/>
      <c r="E119" s="4"/>
      <c r="F119" s="4"/>
      <c r="G119" s="4"/>
      <c r="H119" s="25"/>
      <c r="I119" s="4" t="s">
        <v>15</v>
      </c>
      <c r="J119" s="4" t="s">
        <v>20</v>
      </c>
      <c r="K119" s="4" t="s">
        <v>96</v>
      </c>
    </row>
    <row r="120">
      <c r="A120" s="3" t="s">
        <v>83</v>
      </c>
      <c r="B120" s="50" t="s">
        <v>1686</v>
      </c>
      <c r="C120" s="50" t="s">
        <v>1687</v>
      </c>
      <c r="D120" s="4"/>
      <c r="E120" s="4"/>
      <c r="F120" s="4"/>
      <c r="G120" s="4"/>
      <c r="H120" s="25"/>
      <c r="I120" s="4"/>
      <c r="J120" s="4"/>
      <c r="K120" s="4"/>
    </row>
    <row r="121">
      <c r="A121" s="3" t="s">
        <v>83</v>
      </c>
      <c r="B121" s="4" t="s">
        <v>97</v>
      </c>
      <c r="C121" s="4"/>
      <c r="D121" s="4"/>
      <c r="E121" s="4"/>
      <c r="F121" s="4"/>
      <c r="G121" s="4"/>
      <c r="H121" s="25"/>
      <c r="I121" s="4" t="s">
        <v>15</v>
      </c>
      <c r="J121" s="4" t="s">
        <v>60</v>
      </c>
      <c r="K121" s="4" t="s">
        <v>98</v>
      </c>
    </row>
    <row r="122">
      <c r="A122" s="3" t="s">
        <v>83</v>
      </c>
      <c r="B122" s="4" t="s">
        <v>99</v>
      </c>
      <c r="C122" s="25" t="s">
        <v>1711</v>
      </c>
      <c r="D122" s="24" t="s">
        <v>1712</v>
      </c>
      <c r="E122" s="4"/>
      <c r="F122" s="4"/>
      <c r="G122" s="4"/>
      <c r="H122" s="25"/>
      <c r="I122" s="4" t="s">
        <v>6</v>
      </c>
      <c r="J122" s="4" t="s">
        <v>7</v>
      </c>
      <c r="K122" s="4" t="s">
        <v>100</v>
      </c>
    </row>
    <row r="123">
      <c r="A123" s="3" t="s">
        <v>83</v>
      </c>
      <c r="B123" s="4" t="s">
        <v>69</v>
      </c>
      <c r="C123" s="4" t="s">
        <v>702</v>
      </c>
      <c r="D123" s="24" t="s">
        <v>702</v>
      </c>
      <c r="E123" s="4"/>
      <c r="F123" s="4"/>
      <c r="G123" s="4"/>
      <c r="H123" s="25"/>
      <c r="I123" s="4" t="s">
        <v>15</v>
      </c>
      <c r="J123" s="4" t="s">
        <v>70</v>
      </c>
      <c r="K123" s="4" t="s">
        <v>101</v>
      </c>
    </row>
    <row r="124">
      <c r="A124" s="3" t="s">
        <v>83</v>
      </c>
      <c r="B124" s="4" t="s">
        <v>1695</v>
      </c>
      <c r="C124" s="50" t="s">
        <v>1696</v>
      </c>
      <c r="D124" s="24"/>
      <c r="E124" s="4"/>
      <c r="F124" s="4"/>
      <c r="G124" s="4"/>
      <c r="H124" s="25"/>
      <c r="I124" s="4"/>
      <c r="J124" s="4"/>
      <c r="K124" s="4"/>
    </row>
    <row r="125" ht="18.0" customHeight="1">
      <c r="A125" s="3" t="s">
        <v>83</v>
      </c>
      <c r="B125" s="4" t="s">
        <v>102</v>
      </c>
      <c r="C125" s="4"/>
      <c r="D125" s="24" t="s">
        <v>710</v>
      </c>
      <c r="E125" s="4"/>
      <c r="F125" s="4"/>
      <c r="G125" s="4"/>
      <c r="H125" s="25"/>
      <c r="I125" s="4" t="s">
        <v>15</v>
      </c>
      <c r="J125" s="4" t="s">
        <v>7</v>
      </c>
      <c r="K125" s="4" t="s">
        <v>103</v>
      </c>
    </row>
    <row r="126">
      <c r="A126" s="3" t="s">
        <v>83</v>
      </c>
      <c r="B126" s="4" t="s">
        <v>104</v>
      </c>
      <c r="C126" s="4"/>
      <c r="D126" s="24" t="s">
        <v>1697</v>
      </c>
      <c r="E126" s="4"/>
      <c r="F126" s="4"/>
      <c r="G126" s="4"/>
      <c r="H126" s="25"/>
      <c r="I126" s="4" t="s">
        <v>15</v>
      </c>
      <c r="J126" s="4" t="s">
        <v>105</v>
      </c>
      <c r="K126" s="4" t="s">
        <v>106</v>
      </c>
    </row>
    <row r="127">
      <c r="A127" s="3" t="s">
        <v>83</v>
      </c>
      <c r="B127" s="4" t="s">
        <v>107</v>
      </c>
      <c r="C127" s="4"/>
      <c r="D127" s="24" t="s">
        <v>1698</v>
      </c>
      <c r="E127" s="4"/>
      <c r="F127" s="4"/>
      <c r="G127" s="4"/>
      <c r="H127" s="25"/>
      <c r="I127" s="4" t="s">
        <v>15</v>
      </c>
      <c r="J127" s="4" t="s">
        <v>7</v>
      </c>
      <c r="K127" s="4" t="s">
        <v>108</v>
      </c>
    </row>
    <row r="128">
      <c r="A128" s="3" t="s">
        <v>83</v>
      </c>
      <c r="B128" s="4" t="s">
        <v>109</v>
      </c>
      <c r="C128" s="50" t="s">
        <v>1721</v>
      </c>
      <c r="D128" s="24" t="s">
        <v>708</v>
      </c>
      <c r="E128" s="4"/>
      <c r="F128" s="4"/>
      <c r="G128" s="4"/>
      <c r="H128" s="25" t="s">
        <v>1700</v>
      </c>
      <c r="I128" s="4" t="s">
        <v>15</v>
      </c>
      <c r="J128" s="4" t="s">
        <v>110</v>
      </c>
      <c r="K128" s="4" t="s">
        <v>111</v>
      </c>
    </row>
    <row r="129">
      <c r="A129" s="3" t="s">
        <v>83</v>
      </c>
      <c r="B129" s="4" t="s">
        <v>112</v>
      </c>
      <c r="C129" s="25" t="s">
        <v>1701</v>
      </c>
      <c r="D129" s="24" t="s">
        <v>1702</v>
      </c>
      <c r="E129" s="4"/>
      <c r="F129" s="4"/>
      <c r="G129" s="4"/>
      <c r="H129" s="25"/>
      <c r="I129" s="4" t="s">
        <v>15</v>
      </c>
      <c r="J129" s="4" t="s">
        <v>7</v>
      </c>
      <c r="K129" s="4" t="s">
        <v>113</v>
      </c>
    </row>
    <row r="130">
      <c r="A130" s="3" t="s">
        <v>83</v>
      </c>
      <c r="B130" s="4" t="s">
        <v>114</v>
      </c>
      <c r="C130" s="4"/>
      <c r="D130" s="4"/>
      <c r="E130" s="4"/>
      <c r="F130" s="4"/>
      <c r="G130" s="4"/>
      <c r="H130" s="25"/>
      <c r="I130" s="4" t="s">
        <v>15</v>
      </c>
      <c r="J130" s="4" t="s">
        <v>35</v>
      </c>
      <c r="K130" s="4" t="s">
        <v>115</v>
      </c>
    </row>
    <row r="131">
      <c r="A131" s="3" t="s">
        <v>83</v>
      </c>
      <c r="B131" s="4" t="s">
        <v>28</v>
      </c>
      <c r="C131" s="50" t="s">
        <v>758</v>
      </c>
      <c r="D131" s="4"/>
      <c r="E131" s="4"/>
      <c r="F131" s="4"/>
      <c r="G131" s="4"/>
      <c r="H131" s="25"/>
      <c r="I131" s="4" t="s">
        <v>15</v>
      </c>
      <c r="J131" s="4" t="s">
        <v>7</v>
      </c>
      <c r="K131" s="4" t="s">
        <v>116</v>
      </c>
    </row>
    <row r="132">
      <c r="A132" s="3" t="s">
        <v>83</v>
      </c>
      <c r="B132" s="4" t="s">
        <v>73</v>
      </c>
      <c r="C132" s="4" t="s">
        <v>1703</v>
      </c>
      <c r="D132" s="4"/>
      <c r="E132" s="4"/>
      <c r="F132" s="4"/>
      <c r="G132" s="4"/>
      <c r="H132" s="25"/>
      <c r="I132" s="4" t="s">
        <v>15</v>
      </c>
      <c r="J132" s="4" t="s">
        <v>7</v>
      </c>
      <c r="K132" s="4" t="s">
        <v>117</v>
      </c>
    </row>
    <row r="133">
      <c r="A133" s="3" t="s">
        <v>83</v>
      </c>
      <c r="B133" s="4" t="s">
        <v>118</v>
      </c>
      <c r="C133" s="4"/>
      <c r="D133" s="4"/>
      <c r="E133" s="4"/>
      <c r="F133" s="4"/>
      <c r="G133" s="4"/>
      <c r="H133" s="25"/>
      <c r="I133" s="4" t="s">
        <v>15</v>
      </c>
      <c r="J133" s="4" t="s">
        <v>35</v>
      </c>
      <c r="K133" s="4" t="s">
        <v>119</v>
      </c>
    </row>
    <row r="134">
      <c r="A134" s="3" t="s">
        <v>83</v>
      </c>
      <c r="B134" s="4" t="s">
        <v>120</v>
      </c>
      <c r="C134" s="4"/>
      <c r="D134" s="4"/>
      <c r="E134" s="4"/>
      <c r="F134" s="4"/>
      <c r="G134" s="4"/>
      <c r="H134" s="25"/>
      <c r="I134" s="4" t="s">
        <v>15</v>
      </c>
      <c r="J134" s="4" t="s">
        <v>7</v>
      </c>
      <c r="K134" s="4" t="s">
        <v>121</v>
      </c>
    </row>
    <row r="135">
      <c r="A135" s="3" t="s">
        <v>83</v>
      </c>
      <c r="B135" s="4" t="s">
        <v>122</v>
      </c>
      <c r="C135" s="4"/>
      <c r="D135" s="4"/>
      <c r="E135" s="4"/>
      <c r="F135" s="4"/>
      <c r="G135" s="4"/>
      <c r="H135" s="25"/>
      <c r="I135" s="4" t="s">
        <v>15</v>
      </c>
      <c r="J135" s="4" t="s">
        <v>35</v>
      </c>
      <c r="K135" s="4" t="s">
        <v>123</v>
      </c>
    </row>
    <row r="136">
      <c r="A136" s="3" t="s">
        <v>83</v>
      </c>
      <c r="B136" s="4" t="s">
        <v>124</v>
      </c>
      <c r="C136" s="4"/>
      <c r="D136" s="4"/>
      <c r="E136" s="4"/>
      <c r="F136" s="4"/>
      <c r="G136" s="4"/>
      <c r="H136" s="25"/>
      <c r="I136" s="4" t="s">
        <v>15</v>
      </c>
      <c r="J136" s="4" t="s">
        <v>35</v>
      </c>
      <c r="K136" s="4" t="s">
        <v>125</v>
      </c>
    </row>
    <row r="137">
      <c r="A137" s="3" t="s">
        <v>126</v>
      </c>
      <c r="B137" s="4" t="s">
        <v>73</v>
      </c>
      <c r="C137" s="34" t="s">
        <v>1722</v>
      </c>
      <c r="D137" s="34" t="str">
        <f>vlookup(B137,'OMOP to FHIR (DAF)'!B:F,5,FALSE)</f>
        <v>Procedure.encounter</v>
      </c>
      <c r="E137" s="4"/>
      <c r="F137" s="4"/>
      <c r="G137" s="4"/>
      <c r="H137" s="25"/>
      <c r="I137" s="4" t="s">
        <v>15</v>
      </c>
      <c r="J137" s="4" t="s">
        <v>7</v>
      </c>
      <c r="K137" s="4" t="s">
        <v>142</v>
      </c>
    </row>
    <row r="138">
      <c r="A138" s="3" t="s">
        <v>126</v>
      </c>
      <c r="B138" s="4" t="s">
        <v>143</v>
      </c>
      <c r="C138" s="4" t="s">
        <v>1723</v>
      </c>
      <c r="D138" s="4" t="str">
        <f>vlookup(B138,'OMOP to FHIR (DAF)'!B:F,5,FALSE)</f>
        <v>Procedure.identifier</v>
      </c>
      <c r="E138" s="4"/>
      <c r="F138" s="4"/>
      <c r="G138" s="4"/>
      <c r="H138" s="25"/>
      <c r="I138" s="4" t="s">
        <v>15</v>
      </c>
      <c r="J138" s="4" t="s">
        <v>35</v>
      </c>
      <c r="K138" s="4" t="s">
        <v>144</v>
      </c>
    </row>
    <row r="139">
      <c r="A139" s="3" t="s">
        <v>126</v>
      </c>
      <c r="B139" s="4" t="s">
        <v>145</v>
      </c>
      <c r="C139" s="4" t="s">
        <v>1723</v>
      </c>
      <c r="D139" s="4" t="str">
        <f>vlookup(B139,'OMOP to FHIR (DAF)'!B:F,5,FALSE)</f>
        <v>Procedure.identifier</v>
      </c>
      <c r="E139" s="4"/>
      <c r="F139" s="4"/>
      <c r="G139" s="4"/>
      <c r="H139" s="25"/>
      <c r="I139" s="4" t="s">
        <v>15</v>
      </c>
      <c r="J139" s="4" t="s">
        <v>7</v>
      </c>
      <c r="K139" s="4" t="s">
        <v>146</v>
      </c>
    </row>
    <row r="140">
      <c r="A140" s="3" t="s">
        <v>126</v>
      </c>
      <c r="B140" s="30" t="s">
        <v>1724</v>
      </c>
      <c r="C140" s="30" t="s">
        <v>1723</v>
      </c>
      <c r="D140" s="4" t="str">
        <f>vlookup(B140,'OMOP to FHIR (DAF)'!B:F,5,FALSE)</f>
        <v>#N/A</v>
      </c>
      <c r="E140" s="4"/>
      <c r="F140" s="4"/>
      <c r="G140" s="4"/>
      <c r="H140" s="25"/>
      <c r="I140" s="4" t="s">
        <v>15</v>
      </c>
      <c r="J140" s="4" t="s">
        <v>35</v>
      </c>
      <c r="K140" s="4" t="s">
        <v>148</v>
      </c>
    </row>
    <row r="141">
      <c r="A141" s="17" t="s">
        <v>149</v>
      </c>
      <c r="B141" s="18"/>
      <c r="C141" s="18"/>
      <c r="D141" s="18"/>
      <c r="E141" s="18"/>
      <c r="F141" s="18"/>
      <c r="G141" s="18"/>
      <c r="H141" s="20"/>
      <c r="I141" s="18"/>
      <c r="J141" s="18"/>
      <c r="K141" s="18"/>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3" t="s">
        <v>149</v>
      </c>
      <c r="B142" s="4" t="s">
        <v>150</v>
      </c>
      <c r="C142" s="4"/>
      <c r="D142" s="54" t="str">
        <f>vlookup(B142,'OMOP to FHIR (DAF)'!B:F,5,FALSE)</f>
        <v>Observation.identifier</v>
      </c>
      <c r="E142" s="4"/>
      <c r="F142" s="4"/>
      <c r="G142" s="4"/>
      <c r="H142" s="25"/>
      <c r="I142" s="4" t="s">
        <v>6</v>
      </c>
      <c r="J142" s="4" t="s">
        <v>7</v>
      </c>
      <c r="K142" s="4" t="s">
        <v>151</v>
      </c>
    </row>
    <row r="143">
      <c r="A143" s="3" t="s">
        <v>149</v>
      </c>
      <c r="B143" s="4" t="s">
        <v>5</v>
      </c>
      <c r="C143" s="4"/>
      <c r="D143" s="4" t="s">
        <v>467</v>
      </c>
      <c r="E143" s="4"/>
      <c r="F143" s="4"/>
      <c r="G143" s="4"/>
      <c r="H143" s="25"/>
      <c r="I143" s="4" t="s">
        <v>6</v>
      </c>
      <c r="J143" s="4" t="s">
        <v>7</v>
      </c>
      <c r="K143" s="4" t="s">
        <v>152</v>
      </c>
    </row>
    <row r="144">
      <c r="A144" s="3" t="s">
        <v>149</v>
      </c>
      <c r="B144" s="4" t="s">
        <v>153</v>
      </c>
      <c r="C144" s="4"/>
      <c r="D144" s="54" t="str">
        <f>vlookup(B144,'OMOP to FHIR (DAF)'!B:F,5,FALSE)</f>
        <v/>
      </c>
      <c r="E144" s="4"/>
      <c r="F144" s="4"/>
      <c r="G144" s="4"/>
      <c r="H144" s="25"/>
      <c r="I144" s="4" t="s">
        <v>6</v>
      </c>
      <c r="J144" s="4" t="s">
        <v>7</v>
      </c>
      <c r="K144" s="4" t="s">
        <v>154</v>
      </c>
    </row>
    <row r="145">
      <c r="A145" s="3" t="s">
        <v>149</v>
      </c>
      <c r="B145" s="4" t="s">
        <v>155</v>
      </c>
      <c r="C145" s="4"/>
      <c r="D145" s="54" t="str">
        <f>vlookup(B145,'OMOP to FHIR (DAF)'!B:F,5,FALSE)</f>
        <v>Observation.effictive</v>
      </c>
      <c r="E145" s="4"/>
      <c r="F145" s="4"/>
      <c r="G145" s="4"/>
      <c r="H145" s="25"/>
      <c r="I145" s="4" t="s">
        <v>6</v>
      </c>
      <c r="J145" s="4" t="s">
        <v>60</v>
      </c>
      <c r="K145" s="4" t="s">
        <v>156</v>
      </c>
    </row>
    <row r="146">
      <c r="A146" s="3" t="s">
        <v>149</v>
      </c>
      <c r="B146" s="4" t="s">
        <v>157</v>
      </c>
      <c r="C146" s="4"/>
      <c r="D146" s="4" t="str">
        <f>vlookup(B146,'OMOP to FHIR (DAF)'!B:F,5,FALSE)</f>
        <v>#N/A</v>
      </c>
      <c r="E146" s="4"/>
      <c r="F146" s="4"/>
      <c r="G146" s="4"/>
      <c r="H146" s="25"/>
      <c r="I146" s="4" t="s">
        <v>15</v>
      </c>
      <c r="J146" s="4" t="s">
        <v>20</v>
      </c>
      <c r="K146" s="7" t="s">
        <v>158</v>
      </c>
    </row>
    <row r="147">
      <c r="A147" s="3" t="s">
        <v>149</v>
      </c>
      <c r="B147" s="4" t="s">
        <v>159</v>
      </c>
      <c r="C147" s="4"/>
      <c r="D147" s="54" t="str">
        <f>vlookup(B147,'OMOP to FHIR (DAF)'!B:F,5,FALSE)</f>
        <v>Observation.effictive</v>
      </c>
      <c r="E147" s="4"/>
      <c r="F147" s="4"/>
      <c r="G147" s="4"/>
      <c r="H147" s="25"/>
      <c r="I147" s="4" t="s">
        <v>6</v>
      </c>
      <c r="J147" s="4" t="s">
        <v>7</v>
      </c>
      <c r="K147" s="4" t="s">
        <v>160</v>
      </c>
    </row>
    <row r="148">
      <c r="A148" s="3" t="s">
        <v>149</v>
      </c>
      <c r="B148" s="4" t="s">
        <v>161</v>
      </c>
      <c r="C148" s="4"/>
      <c r="D148" s="54" t="str">
        <f>vlookup(B148,'OMOP to FHIR (DAF)'!B:F,5,FALSE)</f>
        <v>Observation.value</v>
      </c>
      <c r="E148" s="4"/>
      <c r="F148" s="4"/>
      <c r="G148" s="4"/>
      <c r="H148" s="25"/>
      <c r="I148" s="4" t="s">
        <v>15</v>
      </c>
      <c r="J148" s="4" t="s">
        <v>7</v>
      </c>
      <c r="K148" s="4" t="s">
        <v>162</v>
      </c>
    </row>
    <row r="149">
      <c r="A149" s="3" t="s">
        <v>149</v>
      </c>
      <c r="B149" s="4" t="s">
        <v>163</v>
      </c>
      <c r="C149" s="4"/>
      <c r="D149" s="54" t="str">
        <f>vlookup(B149,'OMOP to FHIR (DAF)'!B:F,5,FALSE)</f>
        <v>Observation.value</v>
      </c>
      <c r="E149" s="4"/>
      <c r="F149" s="4"/>
      <c r="G149" s="4"/>
      <c r="H149" s="25"/>
      <c r="I149" s="4" t="s">
        <v>15</v>
      </c>
      <c r="J149" s="4" t="s">
        <v>105</v>
      </c>
      <c r="K149" s="4" t="s">
        <v>164</v>
      </c>
    </row>
    <row r="150">
      <c r="A150" s="3" t="s">
        <v>149</v>
      </c>
      <c r="B150" s="4" t="s">
        <v>165</v>
      </c>
      <c r="C150" s="4"/>
      <c r="D150" s="54" t="str">
        <f>vlookup(B150,'OMOP to FHIR (DAF)'!B:F,5,FALSE)</f>
        <v>Observation.value</v>
      </c>
      <c r="E150" s="4"/>
      <c r="F150" s="4"/>
      <c r="G150" s="4"/>
      <c r="H150" s="25"/>
      <c r="I150" s="4" t="s">
        <v>15</v>
      </c>
      <c r="J150" s="4" t="s">
        <v>7</v>
      </c>
      <c r="K150" s="4" t="s">
        <v>166</v>
      </c>
    </row>
    <row r="151">
      <c r="A151" s="3" t="s">
        <v>149</v>
      </c>
      <c r="B151" s="4" t="s">
        <v>167</v>
      </c>
      <c r="C151" s="4"/>
      <c r="D151" s="4" t="str">
        <f>vlookup(B151,'OMOP to FHIR (DAF)'!B:F,5,FALSE)</f>
        <v>Specimen.collection.quantity</v>
      </c>
      <c r="E151" s="4"/>
      <c r="F151" s="4"/>
      <c r="G151" s="4"/>
      <c r="H151" s="25"/>
      <c r="I151" s="4" t="s">
        <v>15</v>
      </c>
      <c r="J151" s="4" t="s">
        <v>7</v>
      </c>
      <c r="K151" s="4" t="s">
        <v>168</v>
      </c>
    </row>
    <row r="152">
      <c r="A152" s="3" t="s">
        <v>149</v>
      </c>
      <c r="B152" s="4" t="s">
        <v>169</v>
      </c>
      <c r="C152" s="4"/>
      <c r="D152" s="54" t="str">
        <f>vlookup(B152,'OMOP to FHIR (DAF)'!B:F,5,FALSE)</f>
        <v>Observation.referenceRange.low</v>
      </c>
      <c r="E152" s="4"/>
      <c r="F152" s="4"/>
      <c r="G152" s="4"/>
      <c r="H152" s="25"/>
      <c r="I152" s="4" t="s">
        <v>15</v>
      </c>
      <c r="J152" s="4" t="s">
        <v>105</v>
      </c>
      <c r="K152" s="4" t="s">
        <v>170</v>
      </c>
    </row>
    <row r="153">
      <c r="A153" s="3" t="s">
        <v>149</v>
      </c>
      <c r="B153" s="4" t="s">
        <v>171</v>
      </c>
      <c r="C153" s="4"/>
      <c r="D153" s="54" t="str">
        <f>vlookup(B153,'OMOP to FHIR (DAF)'!B:F,5,FALSE)</f>
        <v>Observation.referenceRange.High</v>
      </c>
      <c r="E153" s="4"/>
      <c r="F153" s="4"/>
      <c r="G153" s="4"/>
      <c r="H153" s="25"/>
      <c r="I153" s="4" t="s">
        <v>15</v>
      </c>
      <c r="J153" s="4" t="s">
        <v>105</v>
      </c>
      <c r="K153" s="4" t="s">
        <v>172</v>
      </c>
    </row>
    <row r="154">
      <c r="A154" s="3" t="s">
        <v>149</v>
      </c>
      <c r="B154" s="4" t="s">
        <v>28</v>
      </c>
      <c r="C154" s="4"/>
      <c r="D154" s="4" t="str">
        <f>'OMOP to FHIR (DAF)'!F214</f>
        <v>Observation.Performer</v>
      </c>
      <c r="E154" s="4"/>
      <c r="F154" s="4"/>
      <c r="G154" s="4"/>
      <c r="H154" s="25"/>
      <c r="I154" s="4" t="s">
        <v>15</v>
      </c>
      <c r="J154" s="4" t="s">
        <v>7</v>
      </c>
      <c r="K154" s="4" t="s">
        <v>173</v>
      </c>
    </row>
    <row r="155">
      <c r="A155" s="3" t="s">
        <v>149</v>
      </c>
      <c r="B155" s="4" t="s">
        <v>73</v>
      </c>
      <c r="C155" s="4"/>
      <c r="D155" s="4" t="str">
        <f>'OMOP to FHIR (DAF)'!F229</f>
        <v>Observation.encounter</v>
      </c>
      <c r="E155" s="4"/>
      <c r="F155" s="4"/>
      <c r="G155" s="4"/>
      <c r="H155" s="25"/>
      <c r="I155" s="4" t="s">
        <v>15</v>
      </c>
      <c r="J155" s="4" t="s">
        <v>7</v>
      </c>
      <c r="K155" s="4" t="s">
        <v>174</v>
      </c>
    </row>
    <row r="156">
      <c r="A156" s="3" t="s">
        <v>149</v>
      </c>
      <c r="B156" s="4" t="s">
        <v>175</v>
      </c>
      <c r="C156" s="4"/>
      <c r="D156" s="4" t="str">
        <f>vlookup(B156,'OMOP to FHIR (DAF)'!B:F,5,FALSE)</f>
        <v>???</v>
      </c>
      <c r="E156" s="4"/>
      <c r="F156" s="4"/>
      <c r="G156" s="4"/>
      <c r="H156" s="25"/>
      <c r="I156" s="4" t="s">
        <v>15</v>
      </c>
      <c r="J156" s="4" t="s">
        <v>35</v>
      </c>
      <c r="K156" s="4" t="s">
        <v>176</v>
      </c>
    </row>
    <row r="157">
      <c r="A157" s="3" t="s">
        <v>149</v>
      </c>
      <c r="B157" s="4" t="s">
        <v>177</v>
      </c>
      <c r="C157" s="4"/>
      <c r="D157" s="4" t="str">
        <f>vlookup(B157,'OMOP to FHIR (DAF)'!B:F,5,FALSE)</f>
        <v>???</v>
      </c>
      <c r="E157" s="4"/>
      <c r="F157" s="4"/>
      <c r="G157" s="4"/>
      <c r="H157" s="25"/>
      <c r="I157" s="4" t="s">
        <v>15</v>
      </c>
      <c r="J157" s="4" t="s">
        <v>7</v>
      </c>
      <c r="K157" s="4" t="s">
        <v>178</v>
      </c>
    </row>
    <row r="158">
      <c r="A158" s="3" t="s">
        <v>149</v>
      </c>
      <c r="B158" s="4" t="s">
        <v>179</v>
      </c>
      <c r="C158" s="4"/>
      <c r="D158" s="4" t="str">
        <f>vlookup(B158,'OMOP to FHIR (DAF)'!B:F,5,FALSE)</f>
        <v>???</v>
      </c>
      <c r="E158" s="4"/>
      <c r="F158" s="4"/>
      <c r="G158" s="4"/>
      <c r="H158" s="25"/>
      <c r="I158" s="4" t="s">
        <v>15</v>
      </c>
      <c r="J158" s="4" t="s">
        <v>35</v>
      </c>
      <c r="K158" s="4" t="s">
        <v>180</v>
      </c>
    </row>
    <row r="159">
      <c r="A159" s="3" t="s">
        <v>149</v>
      </c>
      <c r="B159" s="4" t="s">
        <v>181</v>
      </c>
      <c r="C159" s="4"/>
      <c r="D159" s="4" t="str">
        <f>vlookup(B159,'OMOP to FHIR (DAF)'!B:F,5,FALSE)</f>
        <v>#N/A</v>
      </c>
      <c r="E159" s="4"/>
      <c r="F159" s="4"/>
      <c r="G159" s="4"/>
      <c r="H159" s="25"/>
      <c r="I159" s="4" t="s">
        <v>15</v>
      </c>
      <c r="J159" s="4" t="s">
        <v>35</v>
      </c>
      <c r="K159" s="4" t="s">
        <v>182</v>
      </c>
    </row>
    <row r="160">
      <c r="A160" s="17" t="s">
        <v>183</v>
      </c>
      <c r="B160" s="18"/>
      <c r="C160" s="18"/>
      <c r="D160" s="18"/>
      <c r="E160" s="18" t="s">
        <v>446</v>
      </c>
      <c r="F160" s="18"/>
      <c r="G160" s="18"/>
      <c r="H160" s="20"/>
      <c r="I160" s="18"/>
      <c r="J160" s="18"/>
      <c r="K160" s="18"/>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3" t="s">
        <v>183</v>
      </c>
      <c r="B161" s="4" t="s">
        <v>184</v>
      </c>
      <c r="C161" s="4" t="s">
        <v>1725</v>
      </c>
      <c r="D161" s="4" t="str">
        <f>vlookup(B161,'OMOP to FHIR (DAF)'!B:F,5,FALSE)</f>
        <v>Observation.identifier</v>
      </c>
      <c r="E161" s="4" t="s">
        <v>456</v>
      </c>
      <c r="F161" s="4"/>
      <c r="G161" s="4"/>
      <c r="H161" s="25"/>
      <c r="I161" s="4" t="s">
        <v>6</v>
      </c>
      <c r="J161" s="4" t="s">
        <v>7</v>
      </c>
      <c r="K161" s="4" t="s">
        <v>185</v>
      </c>
    </row>
    <row r="162">
      <c r="A162" s="3" t="s">
        <v>183</v>
      </c>
      <c r="B162" s="4" t="s">
        <v>5</v>
      </c>
      <c r="C162" s="4" t="s">
        <v>1726</v>
      </c>
      <c r="D162" s="4" t="s">
        <v>467</v>
      </c>
      <c r="E162" s="3" t="s">
        <v>467</v>
      </c>
      <c r="F162" s="4"/>
      <c r="G162" s="4"/>
      <c r="H162" s="25"/>
      <c r="I162" s="4" t="s">
        <v>6</v>
      </c>
      <c r="J162" s="4" t="s">
        <v>7</v>
      </c>
      <c r="K162" s="4" t="s">
        <v>186</v>
      </c>
    </row>
    <row r="163">
      <c r="A163" s="3" t="s">
        <v>183</v>
      </c>
      <c r="B163" s="4" t="s">
        <v>187</v>
      </c>
      <c r="C163" s="4" t="s">
        <v>1727</v>
      </c>
      <c r="D163" s="4" t="str">
        <f>vlookup(B163,'OMOP to FHIR (DAF)'!B:F,5,FALSE)</f>
        <v>Observation.code</v>
      </c>
      <c r="E163" s="3" t="s">
        <v>465</v>
      </c>
      <c r="F163" s="4"/>
      <c r="G163" s="4"/>
      <c r="H163" s="25"/>
      <c r="I163" s="4" t="s">
        <v>6</v>
      </c>
      <c r="J163" s="4" t="s">
        <v>7</v>
      </c>
      <c r="K163" s="4" t="s">
        <v>188</v>
      </c>
    </row>
    <row r="164">
      <c r="A164" s="3" t="s">
        <v>183</v>
      </c>
      <c r="B164" s="4" t="s">
        <v>189</v>
      </c>
      <c r="C164" s="4" t="s">
        <v>1728</v>
      </c>
      <c r="D164" s="4" t="str">
        <f>vlookup(B164,'OMOP to FHIR (DAF)'!B:F,5,FALSE)</f>
        <v>Observation.effective</v>
      </c>
      <c r="E164" s="4"/>
      <c r="F164" s="4"/>
      <c r="G164" s="4"/>
      <c r="H164" s="25"/>
      <c r="I164" s="4" t="s">
        <v>6</v>
      </c>
      <c r="J164" s="4" t="s">
        <v>60</v>
      </c>
      <c r="K164" s="4" t="s">
        <v>190</v>
      </c>
    </row>
    <row r="165">
      <c r="A165" s="3" t="s">
        <v>183</v>
      </c>
      <c r="B165" s="4" t="s">
        <v>191</v>
      </c>
      <c r="C165" s="4"/>
      <c r="D165" s="4" t="str">
        <f>vlookup(B165,'OMOP to FHIR (DAF)'!B:F,5,FALSE)</f>
        <v>#N/A</v>
      </c>
      <c r="E165" s="3" t="s">
        <v>1729</v>
      </c>
      <c r="F165" s="4"/>
      <c r="G165" s="4"/>
      <c r="H165" s="25"/>
      <c r="I165" s="4" t="s">
        <v>15</v>
      </c>
      <c r="J165" s="4" t="s">
        <v>20</v>
      </c>
      <c r="K165" s="4" t="s">
        <v>192</v>
      </c>
    </row>
    <row r="166">
      <c r="A166" s="3" t="s">
        <v>183</v>
      </c>
      <c r="B166" s="4" t="s">
        <v>193</v>
      </c>
      <c r="C166" s="4"/>
      <c r="D166" s="4" t="str">
        <f>vlookup(B166,'OMOP to FHIR (DAF)'!B:F,5,FALSE)</f>
        <v>Observation.value</v>
      </c>
      <c r="E166" s="3" t="s">
        <v>463</v>
      </c>
      <c r="F166" s="4"/>
      <c r="G166" s="4"/>
      <c r="H166" s="25"/>
      <c r="I166" s="4" t="s">
        <v>6</v>
      </c>
      <c r="J166" s="4" t="s">
        <v>7</v>
      </c>
      <c r="K166" s="4" t="s">
        <v>194</v>
      </c>
    </row>
    <row r="167">
      <c r="A167" s="3" t="s">
        <v>183</v>
      </c>
      <c r="B167" s="4" t="s">
        <v>163</v>
      </c>
      <c r="C167" s="4" t="s">
        <v>1730</v>
      </c>
      <c r="D167" s="4" t="str">
        <f>vlookup(B167,'OMOP to FHIR (DAF)'!B:F,5,FALSE)</f>
        <v>Observation.value</v>
      </c>
      <c r="E167" s="4"/>
      <c r="F167" s="4"/>
      <c r="G167" s="4"/>
      <c r="H167" s="25"/>
      <c r="I167" s="4" t="s">
        <v>15</v>
      </c>
      <c r="J167" s="4" t="s">
        <v>105</v>
      </c>
      <c r="K167" s="4" t="s">
        <v>195</v>
      </c>
    </row>
    <row r="168">
      <c r="A168" s="3" t="s">
        <v>183</v>
      </c>
      <c r="B168" s="4" t="s">
        <v>196</v>
      </c>
      <c r="C168" s="4" t="s">
        <v>1731</v>
      </c>
      <c r="D168" s="4" t="str">
        <f>vlookup(B168,'OMOP to FHIR (DAF)'!B:F,5,FALSE)</f>
        <v>Observation.value</v>
      </c>
      <c r="E168" s="4"/>
      <c r="F168" s="4"/>
      <c r="G168" s="4"/>
      <c r="H168" s="25"/>
      <c r="I168" s="4" t="s">
        <v>15</v>
      </c>
      <c r="J168" s="4" t="s">
        <v>197</v>
      </c>
      <c r="K168" s="4" t="s">
        <v>198</v>
      </c>
    </row>
    <row r="169">
      <c r="A169" s="3" t="s">
        <v>183</v>
      </c>
      <c r="B169" s="4" t="s">
        <v>165</v>
      </c>
      <c r="C169" s="4" t="s">
        <v>1732</v>
      </c>
      <c r="D169" s="4" t="str">
        <f>vlookup(B169,'OMOP to FHIR (DAF)'!B:F,5,FALSE)</f>
        <v>Observation.value</v>
      </c>
      <c r="E169" s="4"/>
      <c r="F169" s="4"/>
      <c r="G169" s="4"/>
      <c r="H169" s="25"/>
      <c r="I169" s="4" t="s">
        <v>15</v>
      </c>
      <c r="J169" s="4" t="s">
        <v>41</v>
      </c>
      <c r="K169" s="4" t="s">
        <v>199</v>
      </c>
    </row>
    <row r="170">
      <c r="A170" s="3" t="s">
        <v>183</v>
      </c>
      <c r="B170" s="4" t="s">
        <v>200</v>
      </c>
      <c r="C170" s="4"/>
      <c r="D170" s="4" t="str">
        <f>vlookup(B170,'OMOP to FHIR (DAF)'!B:F,5,FALSE)</f>
        <v>Observation.value</v>
      </c>
      <c r="E170" s="4"/>
      <c r="F170" s="4"/>
      <c r="G170" s="4"/>
      <c r="H170" s="25"/>
      <c r="I170" s="4" t="s">
        <v>15</v>
      </c>
      <c r="J170" s="4" t="s">
        <v>7</v>
      </c>
      <c r="K170" s="4" t="s">
        <v>201</v>
      </c>
    </row>
    <row r="171">
      <c r="A171" s="3" t="s">
        <v>183</v>
      </c>
      <c r="B171" s="4" t="s">
        <v>167</v>
      </c>
      <c r="C171" s="4"/>
      <c r="D171" s="4" t="str">
        <f>vlookup(B171,'OMOP to FHIR (DAF)'!B:F,5,FALSE)</f>
        <v>Specimen.collection.quantity</v>
      </c>
      <c r="E171" s="4"/>
      <c r="F171" s="4"/>
      <c r="G171" s="4"/>
      <c r="H171" s="25"/>
      <c r="I171" s="4" t="s">
        <v>15</v>
      </c>
      <c r="J171" s="4" t="s">
        <v>7</v>
      </c>
      <c r="K171" s="4" t="s">
        <v>202</v>
      </c>
    </row>
    <row r="172">
      <c r="A172" s="3" t="s">
        <v>183</v>
      </c>
      <c r="B172" s="4" t="s">
        <v>28</v>
      </c>
      <c r="C172" s="4"/>
      <c r="D172" s="4" t="s">
        <v>478</v>
      </c>
      <c r="E172" s="3" t="s">
        <v>478</v>
      </c>
      <c r="F172" s="4"/>
      <c r="G172" s="4"/>
      <c r="H172" s="25"/>
      <c r="I172" s="4" t="s">
        <v>15</v>
      </c>
      <c r="J172" s="4" t="s">
        <v>7</v>
      </c>
      <c r="K172" s="4" t="s">
        <v>203</v>
      </c>
    </row>
    <row r="173">
      <c r="A173" s="3" t="s">
        <v>183</v>
      </c>
      <c r="B173" s="4" t="s">
        <v>73</v>
      </c>
      <c r="C173" s="4"/>
      <c r="D173" s="4" t="str">
        <f>vlookup(B173,'OMOP to FHIR (DAF)'!B:F,5,FALSE)</f>
        <v>Procedure.encounter</v>
      </c>
      <c r="E173" s="3" t="s">
        <v>1733</v>
      </c>
      <c r="F173" s="4"/>
      <c r="G173" s="4"/>
      <c r="H173" s="25"/>
      <c r="I173" s="4" t="s">
        <v>15</v>
      </c>
      <c r="J173" s="4" t="s">
        <v>7</v>
      </c>
      <c r="K173" s="4" t="s">
        <v>204</v>
      </c>
    </row>
    <row r="174">
      <c r="A174" s="3" t="s">
        <v>183</v>
      </c>
      <c r="B174" s="4" t="s">
        <v>205</v>
      </c>
      <c r="C174" s="4"/>
      <c r="D174" s="4" t="str">
        <f>vlookup(B174,'OMOP to FHIR (DAF)'!B:F,5,FALSE)</f>
        <v/>
      </c>
      <c r="E174" s="4"/>
      <c r="F174" s="4"/>
      <c r="G174" s="4"/>
      <c r="H174" s="25"/>
      <c r="I174" s="4" t="s">
        <v>15</v>
      </c>
      <c r="J174" s="4" t="s">
        <v>35</v>
      </c>
      <c r="K174" s="4" t="s">
        <v>206</v>
      </c>
    </row>
    <row r="175">
      <c r="A175" s="3" t="s">
        <v>183</v>
      </c>
      <c r="B175" s="4" t="s">
        <v>207</v>
      </c>
      <c r="C175" s="4"/>
      <c r="D175" s="4" t="str">
        <f>vlookup(B175,'OMOP to FHIR (DAF)'!B:F,5,FALSE)</f>
        <v>#N/A</v>
      </c>
      <c r="E175" s="4"/>
      <c r="F175" s="4"/>
      <c r="G175" s="4"/>
      <c r="H175" s="25"/>
      <c r="I175" s="4" t="s">
        <v>15</v>
      </c>
      <c r="J175" s="4" t="s">
        <v>7</v>
      </c>
      <c r="K175" s="4" t="s">
        <v>208</v>
      </c>
    </row>
    <row r="176">
      <c r="A176" s="3" t="s">
        <v>183</v>
      </c>
      <c r="B176" s="4" t="s">
        <v>179</v>
      </c>
      <c r="C176" s="4"/>
      <c r="D176" s="4" t="str">
        <f>vlookup(B176,'OMOP to FHIR (DAF)'!B:F,5,FALSE)</f>
        <v>???</v>
      </c>
      <c r="E176" s="4"/>
      <c r="F176" s="4"/>
      <c r="G176" s="4"/>
      <c r="H176" s="25"/>
      <c r="I176" s="4" t="s">
        <v>15</v>
      </c>
      <c r="J176" s="4" t="s">
        <v>35</v>
      </c>
      <c r="K176" s="4" t="s">
        <v>209</v>
      </c>
    </row>
    <row r="177">
      <c r="A177" s="3" t="s">
        <v>183</v>
      </c>
      <c r="B177" s="4" t="s">
        <v>210</v>
      </c>
      <c r="C177" s="4"/>
      <c r="D177" s="4" t="str">
        <f>vlookup(B177,'OMOP to FHIR (DAF)'!B:F,5,FALSE)</f>
        <v>???</v>
      </c>
      <c r="E177" s="4"/>
      <c r="F177" s="4"/>
      <c r="G177" s="4"/>
      <c r="H177" s="25"/>
      <c r="I177" s="4" t="s">
        <v>15</v>
      </c>
      <c r="J177" s="4" t="s">
        <v>35</v>
      </c>
      <c r="K177" s="4" t="s">
        <v>211</v>
      </c>
    </row>
    <row r="178">
      <c r="A178" s="17" t="s">
        <v>212</v>
      </c>
      <c r="B178" s="18"/>
      <c r="C178" s="18"/>
      <c r="D178" s="18"/>
      <c r="E178" s="18"/>
      <c r="F178" s="18"/>
      <c r="G178" s="18"/>
      <c r="H178" s="20"/>
      <c r="I178" s="18"/>
      <c r="J178" s="18"/>
      <c r="K178" s="18"/>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3" t="s">
        <v>212</v>
      </c>
      <c r="B179" s="4" t="s">
        <v>213</v>
      </c>
      <c r="C179" s="4"/>
      <c r="D179" s="4" t="str">
        <f>vlookup(B179,'OMOP to FHIR (DAF)'!B:F,5,FALSE)</f>
        <v>Encounter.identifier</v>
      </c>
      <c r="E179" s="4"/>
      <c r="F179" s="4"/>
      <c r="G179" s="4"/>
      <c r="H179" s="25"/>
      <c r="I179" s="4" t="s">
        <v>6</v>
      </c>
      <c r="J179" s="4" t="s">
        <v>7</v>
      </c>
      <c r="K179" s="4" t="s">
        <v>214</v>
      </c>
    </row>
    <row r="180">
      <c r="A180" s="3" t="s">
        <v>212</v>
      </c>
      <c r="B180" s="4" t="s">
        <v>5</v>
      </c>
      <c r="C180" s="4"/>
      <c r="D180" s="4" t="str">
        <f>vlookup(B180,'OMOP to FHIR (DAF)'!B:F,5,FALSE)</f>
        <v>Patient.identifier</v>
      </c>
      <c r="E180" s="4"/>
      <c r="F180" s="4"/>
      <c r="G180" s="4"/>
      <c r="H180" s="25"/>
      <c r="I180" s="4" t="s">
        <v>6</v>
      </c>
      <c r="J180" s="4" t="s">
        <v>7</v>
      </c>
      <c r="K180" s="4" t="s">
        <v>215</v>
      </c>
    </row>
    <row r="181">
      <c r="A181" s="3" t="s">
        <v>212</v>
      </c>
      <c r="B181" s="4" t="s">
        <v>216</v>
      </c>
      <c r="C181" s="4"/>
      <c r="D181" s="4" t="str">
        <f>vlookup(B181,'OMOP to FHIR (DAF)'!B:F,5,FALSE)</f>
        <v>Encounter.period</v>
      </c>
      <c r="E181" s="4"/>
      <c r="F181" s="4"/>
      <c r="G181" s="4"/>
      <c r="H181" s="25"/>
      <c r="I181" s="4" t="s">
        <v>6</v>
      </c>
      <c r="J181" s="4" t="s">
        <v>60</v>
      </c>
      <c r="K181" s="4" t="s">
        <v>217</v>
      </c>
    </row>
    <row r="182">
      <c r="A182" s="3" t="s">
        <v>212</v>
      </c>
      <c r="B182" s="4" t="s">
        <v>218</v>
      </c>
      <c r="C182" s="4"/>
      <c r="D182" s="4" t="str">
        <f>vlookup(B182,'OMOP to FHIR (DAF)'!B:F,5,FALSE)</f>
        <v>Encounter.period</v>
      </c>
      <c r="E182" s="4"/>
      <c r="F182" s="4"/>
      <c r="G182" s="4"/>
      <c r="H182" s="25"/>
      <c r="I182" s="4" t="s">
        <v>6</v>
      </c>
      <c r="J182" s="4" t="s">
        <v>60</v>
      </c>
      <c r="K182" s="4" t="s">
        <v>219</v>
      </c>
    </row>
    <row r="183">
      <c r="A183" s="3" t="s">
        <v>212</v>
      </c>
      <c r="B183" s="4" t="s">
        <v>220</v>
      </c>
      <c r="C183" s="4"/>
      <c r="D183" s="4" t="str">
        <f>vlookup(B183,'OMOP to FHIR (DAF)'!B:F,5,FALSE)</f>
        <v>Encounter.identifier</v>
      </c>
      <c r="E183" s="4"/>
      <c r="F183" s="4"/>
      <c r="G183" s="4"/>
      <c r="H183" s="25"/>
      <c r="I183" s="4" t="s">
        <v>6</v>
      </c>
      <c r="J183" s="4" t="s">
        <v>41</v>
      </c>
      <c r="K183" s="4" t="s">
        <v>221</v>
      </c>
    </row>
    <row r="184">
      <c r="A184" s="17" t="s">
        <v>222</v>
      </c>
      <c r="B184" s="18"/>
      <c r="C184" s="18"/>
      <c r="D184" s="18"/>
      <c r="E184" s="18"/>
      <c r="F184" s="18"/>
      <c r="G184" s="18"/>
      <c r="H184" s="20"/>
      <c r="I184" s="18"/>
      <c r="J184" s="18"/>
      <c r="K184" s="18"/>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3" t="s">
        <v>222</v>
      </c>
      <c r="B185" s="4" t="s">
        <v>223</v>
      </c>
      <c r="C185" s="4"/>
      <c r="D185" s="4" t="str">
        <f>vlookup(B185,'OMOP to FHIR (DAF)'!B:F,5,FALSE)</f>
        <v>Specimen.identifier</v>
      </c>
      <c r="E185" s="4"/>
      <c r="F185" s="4"/>
      <c r="G185" s="4"/>
      <c r="H185" s="25"/>
      <c r="I185" s="4" t="s">
        <v>6</v>
      </c>
      <c r="J185" s="4" t="s">
        <v>7</v>
      </c>
      <c r="K185" s="4" t="s">
        <v>224</v>
      </c>
    </row>
    <row r="186">
      <c r="A186" s="3" t="s">
        <v>222</v>
      </c>
      <c r="B186" s="4" t="s">
        <v>5</v>
      </c>
      <c r="C186" s="4"/>
      <c r="D186" s="4" t="str">
        <f>vlookup(B186,'OMOP to FHIR (DAF)'!B:F,5,FALSE)</f>
        <v>Patient.identifier</v>
      </c>
      <c r="E186" s="4"/>
      <c r="F186" s="4"/>
      <c r="G186" s="4"/>
      <c r="H186" s="25"/>
      <c r="I186" s="4" t="s">
        <v>6</v>
      </c>
      <c r="J186" s="4" t="s">
        <v>7</v>
      </c>
      <c r="K186" s="4" t="s">
        <v>225</v>
      </c>
    </row>
    <row r="187">
      <c r="A187" s="3" t="s">
        <v>222</v>
      </c>
      <c r="B187" s="4" t="s">
        <v>226</v>
      </c>
      <c r="C187" s="4"/>
      <c r="D187" s="4" t="str">
        <f>vlookup(B187,'OMOP to FHIR (DAF)'!B:F,5,FALSE)</f>
        <v>???</v>
      </c>
      <c r="E187" s="4"/>
      <c r="F187" s="4"/>
      <c r="G187" s="4"/>
      <c r="H187" s="25"/>
      <c r="I187" s="4" t="s">
        <v>6</v>
      </c>
      <c r="J187" s="4" t="s">
        <v>7</v>
      </c>
      <c r="K187" s="4" t="s">
        <v>227</v>
      </c>
    </row>
    <row r="188">
      <c r="A188" s="3" t="s">
        <v>222</v>
      </c>
      <c r="B188" s="4" t="s">
        <v>228</v>
      </c>
      <c r="C188" s="4"/>
      <c r="D188" s="4" t="str">
        <f>vlookup(B188,'OMOP to FHIR (DAF)'!B:F,5,FALSE)</f>
        <v>Specimen.type</v>
      </c>
      <c r="E188" s="4"/>
      <c r="F188" s="4"/>
      <c r="G188" s="4"/>
      <c r="H188" s="25"/>
      <c r="I188" s="4" t="s">
        <v>6</v>
      </c>
      <c r="J188" s="4" t="s">
        <v>7</v>
      </c>
      <c r="K188" s="4" t="s">
        <v>229</v>
      </c>
    </row>
    <row r="189">
      <c r="A189" s="3" t="s">
        <v>222</v>
      </c>
      <c r="B189" s="4" t="s">
        <v>230</v>
      </c>
      <c r="C189" s="4"/>
      <c r="D189" s="4" t="str">
        <f>vlookup(B189,'OMOP to FHIR (DAF)'!B:F,5,FALSE)</f>
        <v>Specimen.collection.collected</v>
      </c>
      <c r="E189" s="4"/>
      <c r="F189" s="4"/>
      <c r="G189" s="4"/>
      <c r="H189" s="25"/>
      <c r="I189" s="4" t="s">
        <v>6</v>
      </c>
      <c r="J189" s="4" t="s">
        <v>60</v>
      </c>
      <c r="K189" s="4" t="s">
        <v>231</v>
      </c>
    </row>
    <row r="190">
      <c r="A190" s="3" t="s">
        <v>222</v>
      </c>
      <c r="B190" s="4" t="s">
        <v>232</v>
      </c>
      <c r="C190" s="4"/>
      <c r="D190" s="4" t="str">
        <f>vlookup(B190,'OMOP to FHIR (DAF)'!B:F,5,FALSE)</f>
        <v>#N/A</v>
      </c>
      <c r="E190" s="4"/>
      <c r="F190" s="4"/>
      <c r="G190" s="4"/>
      <c r="H190" s="25"/>
      <c r="I190" s="4" t="s">
        <v>15</v>
      </c>
      <c r="J190" s="4" t="s">
        <v>20</v>
      </c>
      <c r="K190" s="4" t="s">
        <v>233</v>
      </c>
    </row>
    <row r="191">
      <c r="A191" s="3" t="s">
        <v>222</v>
      </c>
      <c r="B191" s="4" t="s">
        <v>104</v>
      </c>
      <c r="C191" s="4"/>
      <c r="D191" s="4" t="str">
        <f>vlookup(B191,'OMOP to FHIR (DAF)'!B:F,5,FALSE)</f>
        <v>Specimen.collection.quantity</v>
      </c>
      <c r="E191" s="4"/>
      <c r="F191" s="4"/>
      <c r="G191" s="4"/>
      <c r="H191" s="25"/>
      <c r="I191" s="4" t="s">
        <v>15</v>
      </c>
      <c r="J191" s="4" t="s">
        <v>105</v>
      </c>
      <c r="K191" s="4" t="s">
        <v>234</v>
      </c>
    </row>
    <row r="192">
      <c r="A192" s="3" t="s">
        <v>222</v>
      </c>
      <c r="B192" s="4" t="s">
        <v>167</v>
      </c>
      <c r="C192" s="4"/>
      <c r="D192" s="4" t="str">
        <f>vlookup(B192,'OMOP to FHIR (DAF)'!B:F,5,FALSE)</f>
        <v>Specimen.collection.quantity</v>
      </c>
      <c r="E192" s="4"/>
      <c r="F192" s="4"/>
      <c r="G192" s="4"/>
      <c r="H192" s="25"/>
      <c r="I192" s="4" t="s">
        <v>15</v>
      </c>
      <c r="J192" s="4" t="s">
        <v>7</v>
      </c>
      <c r="K192" s="4" t="s">
        <v>235</v>
      </c>
    </row>
    <row r="193">
      <c r="A193" s="3" t="s">
        <v>222</v>
      </c>
      <c r="B193" s="4" t="s">
        <v>236</v>
      </c>
      <c r="C193" s="4"/>
      <c r="D193" s="4" t="str">
        <f>vlookup(B193,'OMOP to FHIR (DAF)'!B:F,5,FALSE)</f>
        <v>Specimen.collection.bodySite</v>
      </c>
      <c r="E193" s="4"/>
      <c r="F193" s="4"/>
      <c r="G193" s="4"/>
      <c r="H193" s="25"/>
      <c r="I193" s="4" t="s">
        <v>15</v>
      </c>
      <c r="J193" s="4" t="s">
        <v>7</v>
      </c>
      <c r="K193" s="4" t="s">
        <v>7</v>
      </c>
    </row>
    <row r="194">
      <c r="A194" s="3" t="s">
        <v>222</v>
      </c>
      <c r="B194" s="4" t="s">
        <v>238</v>
      </c>
      <c r="C194" s="4"/>
      <c r="D194" s="4" t="str">
        <f>vlookup(B194,'OMOP to FHIR (DAF)'!B:F,5,FALSE)</f>
        <v>??? link to condition ???</v>
      </c>
      <c r="E194" s="4"/>
      <c r="F194" s="4"/>
      <c r="G194" s="4"/>
      <c r="H194" s="25"/>
      <c r="I194" s="4" t="s">
        <v>15</v>
      </c>
      <c r="J194" s="4" t="s">
        <v>7</v>
      </c>
      <c r="K194" s="4" t="s">
        <v>239</v>
      </c>
    </row>
    <row r="195">
      <c r="A195" s="3" t="s">
        <v>222</v>
      </c>
      <c r="B195" s="4" t="s">
        <v>240</v>
      </c>
      <c r="C195" s="4"/>
      <c r="D195" s="4" t="str">
        <f>vlookup(B195,'OMOP to FHIR (DAF)'!B:F,5,FALSE)</f>
        <v>Specimen.identifier</v>
      </c>
      <c r="E195" s="4"/>
      <c r="F195" s="4"/>
      <c r="G195" s="4"/>
      <c r="H195" s="25"/>
      <c r="I195" s="4" t="s">
        <v>15</v>
      </c>
      <c r="J195" s="4" t="s">
        <v>35</v>
      </c>
      <c r="K195" s="4" t="s">
        <v>241</v>
      </c>
    </row>
    <row r="196">
      <c r="A196" s="3" t="s">
        <v>222</v>
      </c>
      <c r="B196" s="4" t="s">
        <v>242</v>
      </c>
      <c r="C196" s="4"/>
      <c r="D196" s="4" t="str">
        <f>vlookup(B196,'OMOP to FHIR (DAF)'!B:F,5,FALSE)</f>
        <v>???</v>
      </c>
      <c r="E196" s="4"/>
      <c r="F196" s="4"/>
      <c r="G196" s="4"/>
      <c r="H196" s="25"/>
      <c r="I196" s="4" t="s">
        <v>15</v>
      </c>
      <c r="J196" s="4" t="s">
        <v>35</v>
      </c>
      <c r="K196" s="4" t="s">
        <v>243</v>
      </c>
    </row>
    <row r="197">
      <c r="A197" s="3" t="s">
        <v>222</v>
      </c>
      <c r="B197" s="4" t="s">
        <v>179</v>
      </c>
      <c r="C197" s="4"/>
      <c r="D197" s="4" t="str">
        <f>vlookup(B197,'OMOP to FHIR (DAF)'!B:F,5,FALSE)</f>
        <v>???</v>
      </c>
      <c r="E197" s="4"/>
      <c r="F197" s="4"/>
      <c r="G197" s="4"/>
      <c r="H197" s="25"/>
      <c r="I197" s="4" t="s">
        <v>15</v>
      </c>
      <c r="J197" s="4" t="s">
        <v>35</v>
      </c>
      <c r="K197" s="4" t="s">
        <v>244</v>
      </c>
    </row>
    <row r="198">
      <c r="A198" s="3" t="s">
        <v>222</v>
      </c>
      <c r="B198" s="4" t="s">
        <v>245</v>
      </c>
      <c r="C198" s="4"/>
      <c r="D198" s="4" t="str">
        <f>vlookup(B198,'OMOP to FHIR (DAF)'!B:F,5,FALSE)</f>
        <v>???</v>
      </c>
      <c r="E198" s="4"/>
      <c r="F198" s="4"/>
      <c r="G198" s="4"/>
      <c r="H198" s="25"/>
      <c r="I198" s="4" t="s">
        <v>15</v>
      </c>
      <c r="J198" s="4" t="s">
        <v>35</v>
      </c>
      <c r="K198" s="4" t="s">
        <v>246</v>
      </c>
    </row>
    <row r="199">
      <c r="A199" s="3" t="s">
        <v>222</v>
      </c>
      <c r="B199" s="4" t="s">
        <v>247</v>
      </c>
      <c r="C199" s="4"/>
      <c r="D199" s="4" t="str">
        <f>vlookup(B199,'OMOP to FHIR (DAF)'!B:F,5,FALSE)</f>
        <v>???</v>
      </c>
      <c r="E199" s="4"/>
      <c r="F199" s="4"/>
      <c r="G199" s="4"/>
      <c r="H199" s="25"/>
      <c r="I199" s="4" t="s">
        <v>15</v>
      </c>
      <c r="J199" s="4" t="s">
        <v>35</v>
      </c>
      <c r="K199" s="4" t="s">
        <v>248</v>
      </c>
    </row>
    <row r="200">
      <c r="A200" s="17" t="s">
        <v>249</v>
      </c>
      <c r="B200" s="18"/>
      <c r="C200" s="18"/>
      <c r="D200" s="18"/>
      <c r="E200" s="18"/>
      <c r="F200" s="18"/>
      <c r="G200" s="18"/>
      <c r="H200" s="20"/>
      <c r="I200" s="18"/>
      <c r="J200" s="18"/>
      <c r="K200" s="18"/>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3" t="s">
        <v>249</v>
      </c>
      <c r="B201" s="4" t="s">
        <v>5</v>
      </c>
      <c r="C201" s="4"/>
      <c r="D201" s="4" t="str">
        <f>vlookup(B201,'OMOP to FHIR (DAF)'!B:F,5,FALSE)</f>
        <v>Patient.identifier</v>
      </c>
      <c r="E201" s="4"/>
      <c r="F201" s="4"/>
      <c r="G201" s="4"/>
      <c r="H201" s="25"/>
      <c r="I201" s="4" t="s">
        <v>6</v>
      </c>
      <c r="J201" s="4" t="s">
        <v>7</v>
      </c>
      <c r="K201" s="4" t="s">
        <v>250</v>
      </c>
    </row>
    <row r="202">
      <c r="A202" s="3" t="s">
        <v>249</v>
      </c>
      <c r="B202" s="4" t="s">
        <v>251</v>
      </c>
      <c r="C202" s="4"/>
      <c r="D202" s="4" t="str">
        <f>vlookup(B202,'OMOP to FHIR (DAF)'!B:F,5,FALSE)</f>
        <v>patient.deceased.deceasedDateTime</v>
      </c>
      <c r="E202" s="4"/>
      <c r="F202" s="4"/>
      <c r="G202" s="4"/>
      <c r="H202" s="25"/>
      <c r="I202" s="4" t="s">
        <v>6</v>
      </c>
      <c r="J202" s="4" t="s">
        <v>60</v>
      </c>
      <c r="K202" s="4" t="s">
        <v>252</v>
      </c>
    </row>
    <row r="203">
      <c r="A203" s="3" t="s">
        <v>249</v>
      </c>
      <c r="B203" s="4" t="s">
        <v>253</v>
      </c>
      <c r="C203" s="4"/>
      <c r="D203" s="4" t="str">
        <f>vlookup(B203,'OMOP to FHIR (DAF)'!B:F,5,FALSE)</f>
        <v>#N/A</v>
      </c>
      <c r="E203" s="4"/>
      <c r="F203" s="4"/>
      <c r="G203" s="4"/>
      <c r="H203" s="25"/>
      <c r="I203" s="4" t="s">
        <v>15</v>
      </c>
      <c r="J203" s="4" t="s">
        <v>20</v>
      </c>
      <c r="K203" s="4" t="s">
        <v>254</v>
      </c>
    </row>
    <row r="204">
      <c r="A204" s="3" t="s">
        <v>249</v>
      </c>
      <c r="B204" s="4" t="s">
        <v>255</v>
      </c>
      <c r="C204" s="4"/>
      <c r="D204" s="4" t="str">
        <f>vlookup(B204,'OMOP to FHIR (DAF)'!B:F,5,FALSE)</f>
        <v>No map (could try condition)</v>
      </c>
      <c r="E204" s="4"/>
      <c r="F204" s="4"/>
      <c r="G204" s="4"/>
      <c r="H204" s="25"/>
      <c r="I204" s="4" t="s">
        <v>6</v>
      </c>
      <c r="J204" s="4" t="s">
        <v>7</v>
      </c>
      <c r="K204" s="4" t="s">
        <v>256</v>
      </c>
    </row>
    <row r="205">
      <c r="A205" s="3" t="s">
        <v>249</v>
      </c>
      <c r="B205" s="4" t="s">
        <v>257</v>
      </c>
      <c r="C205" s="4"/>
      <c r="D205" s="4" t="str">
        <f>vlookup(B205,'OMOP to FHIR (DAF)'!B:F,5,FALSE)</f>
        <v>No map (could try condition)</v>
      </c>
      <c r="E205" s="4"/>
      <c r="F205" s="4"/>
      <c r="G205" s="4"/>
      <c r="H205" s="25"/>
      <c r="I205" s="4" t="s">
        <v>15</v>
      </c>
      <c r="J205" s="4" t="s">
        <v>7</v>
      </c>
      <c r="K205" s="4" t="s">
        <v>258</v>
      </c>
    </row>
    <row r="206">
      <c r="A206" s="3" t="s">
        <v>249</v>
      </c>
      <c r="B206" s="4" t="s">
        <v>259</v>
      </c>
      <c r="C206" s="4"/>
      <c r="D206" s="4" t="str">
        <f>vlookup(B206,'OMOP to FHIR (DAF)'!B:F,5,FALSE)</f>
        <v>No map (could try condition)</v>
      </c>
      <c r="E206" s="4"/>
      <c r="F206" s="4"/>
      <c r="G206" s="4"/>
      <c r="H206" s="25"/>
      <c r="I206" s="4" t="s">
        <v>15</v>
      </c>
      <c r="J206" s="4" t="s">
        <v>35</v>
      </c>
      <c r="K206" s="4" t="s">
        <v>260</v>
      </c>
    </row>
    <row r="207">
      <c r="A207" s="3" t="s">
        <v>249</v>
      </c>
      <c r="B207" s="4" t="s">
        <v>261</v>
      </c>
      <c r="C207" s="4"/>
      <c r="D207" s="4" t="str">
        <f>vlookup(B207,'OMOP to FHIR (DAF)'!B:F,5,FALSE)</f>
        <v>No map (could try condition)</v>
      </c>
      <c r="E207" s="4"/>
      <c r="F207" s="4"/>
      <c r="G207" s="4"/>
      <c r="H207" s="25"/>
      <c r="I207" s="4" t="s">
        <v>15</v>
      </c>
      <c r="J207" s="4" t="s">
        <v>7</v>
      </c>
      <c r="K207" s="4" t="s">
        <v>262</v>
      </c>
    </row>
    <row r="208">
      <c r="A208" s="17" t="s">
        <v>263</v>
      </c>
      <c r="B208" s="18"/>
      <c r="C208" s="18"/>
      <c r="D208" s="18"/>
      <c r="E208" s="18"/>
      <c r="F208" s="18"/>
      <c r="G208" s="18"/>
      <c r="H208" s="20"/>
      <c r="I208" s="18"/>
      <c r="J208" s="18"/>
      <c r="K208" s="18"/>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3" t="s">
        <v>263</v>
      </c>
      <c r="B209" s="4" t="s">
        <v>73</v>
      </c>
      <c r="C209" s="4"/>
      <c r="D209" s="4" t="str">
        <f>vlookup(B209,'OMOP to FHIR (DAF)'!B:F,5,FALSE)</f>
        <v>Procedure.encounter</v>
      </c>
      <c r="E209" s="4"/>
      <c r="F209" s="4"/>
      <c r="G209" s="4"/>
      <c r="H209" s="25"/>
      <c r="I209" s="4" t="s">
        <v>6</v>
      </c>
      <c r="J209" s="4" t="s">
        <v>7</v>
      </c>
      <c r="K209" s="4" t="s">
        <v>264</v>
      </c>
    </row>
    <row r="210">
      <c r="A210" s="3" t="s">
        <v>263</v>
      </c>
      <c r="B210" s="4" t="s">
        <v>5</v>
      </c>
      <c r="C210" s="4"/>
      <c r="D210" s="4" t="str">
        <f>vlookup(B210,'OMOP to FHIR (DAF)'!B:F,5,FALSE)</f>
        <v>Patient.identifier</v>
      </c>
      <c r="E210" s="4"/>
      <c r="F210" s="4"/>
      <c r="G210" s="4"/>
      <c r="H210" s="25"/>
      <c r="I210" s="4" t="s">
        <v>6</v>
      </c>
      <c r="J210" s="4" t="s">
        <v>7</v>
      </c>
      <c r="K210" s="4" t="s">
        <v>265</v>
      </c>
    </row>
    <row r="211">
      <c r="A211" s="3" t="s">
        <v>263</v>
      </c>
      <c r="B211" s="4" t="s">
        <v>266</v>
      </c>
      <c r="C211" s="4"/>
      <c r="D211" s="4" t="str">
        <f>vlookup(B211,'OMOP to FHIR (DAF)'!B:F,5,FALSE)</f>
        <v>Encounter.identifier?</v>
      </c>
      <c r="E211" s="4"/>
      <c r="F211" s="4"/>
      <c r="G211" s="4"/>
      <c r="H211" s="25"/>
      <c r="I211" s="4" t="s">
        <v>6</v>
      </c>
      <c r="J211" s="4" t="s">
        <v>7</v>
      </c>
      <c r="K211" s="4" t="s">
        <v>267</v>
      </c>
    </row>
    <row r="212">
      <c r="A212" s="3" t="s">
        <v>263</v>
      </c>
      <c r="B212" s="4" t="s">
        <v>268</v>
      </c>
      <c r="C212" s="4"/>
      <c r="D212" s="4" t="str">
        <f>vlookup(B212,'OMOP to FHIR (DAF)'!B:F,5,FALSE)</f>
        <v>Encounter.period</v>
      </c>
      <c r="E212" s="4"/>
      <c r="F212" s="4"/>
      <c r="G212" s="4"/>
      <c r="H212" s="25"/>
      <c r="I212" s="4" t="s">
        <v>6</v>
      </c>
      <c r="J212" s="4" t="s">
        <v>60</v>
      </c>
      <c r="K212" s="4" t="s">
        <v>269</v>
      </c>
    </row>
    <row r="213">
      <c r="A213" s="3" t="s">
        <v>263</v>
      </c>
      <c r="B213" s="4" t="s">
        <v>270</v>
      </c>
      <c r="C213" s="4"/>
      <c r="D213" s="4" t="str">
        <f>vlookup(B213,'OMOP to FHIR (DAF)'!B:F,5,FALSE)</f>
        <v>#N/A</v>
      </c>
      <c r="E213" s="4"/>
      <c r="F213" s="4"/>
      <c r="G213" s="4"/>
      <c r="H213" s="25"/>
      <c r="I213" s="4" t="s">
        <v>15</v>
      </c>
      <c r="J213" s="4" t="s">
        <v>20</v>
      </c>
      <c r="K213" s="4" t="s">
        <v>271</v>
      </c>
    </row>
    <row r="214">
      <c r="A214" s="3" t="s">
        <v>263</v>
      </c>
      <c r="B214" s="4" t="s">
        <v>272</v>
      </c>
      <c r="C214" s="4"/>
      <c r="D214" s="4" t="str">
        <f>vlookup(B214,'OMOP to FHIR (DAF)'!B:F,5,FALSE)</f>
        <v>Encounter.period</v>
      </c>
      <c r="E214" s="4"/>
      <c r="F214" s="4"/>
      <c r="G214" s="4"/>
      <c r="H214" s="25"/>
      <c r="I214" s="4" t="s">
        <v>6</v>
      </c>
      <c r="J214" s="4" t="s">
        <v>60</v>
      </c>
      <c r="K214" s="4" t="s">
        <v>273</v>
      </c>
    </row>
    <row r="215">
      <c r="A215" s="3" t="s">
        <v>263</v>
      </c>
      <c r="B215" s="4" t="s">
        <v>274</v>
      </c>
      <c r="C215" s="4"/>
      <c r="D215" s="4" t="str">
        <f>vlookup(B215,'OMOP to FHIR (DAF)'!B:F,5,FALSE)</f>
        <v>#N/A</v>
      </c>
      <c r="E215" s="4"/>
      <c r="F215" s="4"/>
      <c r="G215" s="4"/>
      <c r="H215" s="25"/>
      <c r="I215" s="4" t="s">
        <v>15</v>
      </c>
      <c r="J215" s="4" t="s">
        <v>20</v>
      </c>
      <c r="K215" s="4" t="s">
        <v>275</v>
      </c>
    </row>
    <row r="216">
      <c r="A216" s="3" t="s">
        <v>263</v>
      </c>
      <c r="B216" s="4" t="s">
        <v>276</v>
      </c>
      <c r="C216" s="4"/>
      <c r="D216" s="4" t="str">
        <f>vlookup(B216,'OMOP to FHIR (DAF)'!B:F,5,FALSE)</f>
        <v>Encounter.class</v>
      </c>
      <c r="E216" s="4"/>
      <c r="F216" s="4"/>
      <c r="G216" s="4"/>
      <c r="H216" s="25"/>
      <c r="I216" s="4" t="s">
        <v>6</v>
      </c>
      <c r="J216" s="4" t="s">
        <v>41</v>
      </c>
      <c r="K216" s="4" t="s">
        <v>277</v>
      </c>
    </row>
    <row r="217">
      <c r="A217" s="3" t="s">
        <v>263</v>
      </c>
      <c r="B217" s="4" t="s">
        <v>28</v>
      </c>
      <c r="C217" s="4"/>
      <c r="D217" s="4" t="str">
        <f>vlookup(B217,'OMOP to FHIR (DAF)'!B:F,5,FALSE)</f>
        <v>patient.careProvider</v>
      </c>
      <c r="E217" s="4"/>
      <c r="F217" s="4"/>
      <c r="G217" s="4"/>
      <c r="H217" s="25"/>
      <c r="I217" s="4" t="s">
        <v>15</v>
      </c>
      <c r="J217" s="4" t="s">
        <v>7</v>
      </c>
      <c r="K217" s="4" t="s">
        <v>278</v>
      </c>
    </row>
    <row r="218">
      <c r="A218" s="3" t="s">
        <v>263</v>
      </c>
      <c r="B218" s="4" t="s">
        <v>30</v>
      </c>
      <c r="C218" s="4"/>
      <c r="D218" s="4" t="str">
        <f>vlookup(B218,'OMOP to FHIR (DAF)'!B:F,5,FALSE)</f>
        <v>patient.managingOrganization</v>
      </c>
      <c r="E218" s="4"/>
      <c r="F218" s="4"/>
      <c r="G218" s="4"/>
      <c r="H218" s="25"/>
      <c r="I218" s="4" t="s">
        <v>15</v>
      </c>
      <c r="J218" s="4" t="s">
        <v>7</v>
      </c>
      <c r="K218" s="4" t="s">
        <v>279</v>
      </c>
    </row>
    <row r="219">
      <c r="A219" s="3" t="s">
        <v>263</v>
      </c>
      <c r="B219" s="4" t="s">
        <v>280</v>
      </c>
      <c r="C219" s="4"/>
      <c r="D219" s="4" t="str">
        <f>vlookup(B219,'OMOP to FHIR (DAF)'!B:F,5,FALSE)</f>
        <v>Encounter.identifier</v>
      </c>
      <c r="E219" s="4"/>
      <c r="F219" s="4"/>
      <c r="G219" s="4"/>
      <c r="H219" s="25"/>
      <c r="I219" s="4" t="s">
        <v>15</v>
      </c>
      <c r="J219" s="4" t="s">
        <v>282</v>
      </c>
      <c r="K219" s="4" t="s">
        <v>283</v>
      </c>
    </row>
    <row r="220">
      <c r="A220" s="3" t="s">
        <v>263</v>
      </c>
      <c r="B220" s="4" t="s">
        <v>284</v>
      </c>
      <c r="C220" s="4"/>
      <c r="D220" s="4" t="str">
        <f>vlookup(B220,'OMOP to FHIR (DAF)'!B:F,5,FALSE)</f>
        <v>??? </v>
      </c>
      <c r="E220" s="4"/>
      <c r="F220" s="4"/>
      <c r="G220" s="4"/>
      <c r="H220" s="25"/>
      <c r="I220" s="4" t="s">
        <v>15</v>
      </c>
      <c r="J220" s="4" t="s">
        <v>41</v>
      </c>
      <c r="K220" s="4" t="s">
        <v>208</v>
      </c>
    </row>
    <row r="221">
      <c r="A221" s="3" t="s">
        <v>263</v>
      </c>
      <c r="B221" s="4" t="s">
        <v>285</v>
      </c>
      <c r="C221" s="4"/>
      <c r="D221" s="4" t="str">
        <f>vlookup(B221,'OMOP to FHIR (DAF)'!B:F,5,FALSE)</f>
        <v>#N/A</v>
      </c>
      <c r="E221" s="4"/>
      <c r="F221" s="4"/>
      <c r="G221" s="4"/>
      <c r="H221" s="25"/>
      <c r="I221" s="4" t="s">
        <v>41</v>
      </c>
      <c r="J221" s="4" t="s">
        <v>15</v>
      </c>
      <c r="K221" s="4" t="s">
        <v>286</v>
      </c>
    </row>
    <row r="222">
      <c r="A222" s="3" t="s">
        <v>263</v>
      </c>
      <c r="B222" s="4" t="s">
        <v>287</v>
      </c>
      <c r="C222" s="4"/>
      <c r="D222" s="4" t="str">
        <f>vlookup(B222,'OMOP to FHIR (DAF)'!B:F,5,FALSE)</f>
        <v>#N/A</v>
      </c>
      <c r="E222" s="4"/>
      <c r="F222" s="4"/>
      <c r="G222" s="4"/>
      <c r="H222" s="25"/>
      <c r="I222" s="4" t="s">
        <v>289</v>
      </c>
      <c r="J222" s="4" t="s">
        <v>15</v>
      </c>
      <c r="K222" s="4" t="s">
        <v>290</v>
      </c>
    </row>
    <row r="223">
      <c r="A223" s="3" t="s">
        <v>263</v>
      </c>
      <c r="B223" s="4" t="s">
        <v>291</v>
      </c>
      <c r="C223" s="4"/>
      <c r="D223" s="4" t="str">
        <f>vlookup(B223,'OMOP to FHIR (DAF)'!B:F,5,FALSE)</f>
        <v>#N/A</v>
      </c>
      <c r="E223" s="4"/>
      <c r="F223" s="4"/>
      <c r="G223" s="4"/>
      <c r="H223" s="25"/>
      <c r="I223" s="4" t="s">
        <v>41</v>
      </c>
      <c r="J223" s="4" t="s">
        <v>15</v>
      </c>
      <c r="K223" s="4" t="s">
        <v>292</v>
      </c>
    </row>
    <row r="224">
      <c r="A224" s="3" t="s">
        <v>263</v>
      </c>
      <c r="B224" s="4" t="s">
        <v>293</v>
      </c>
      <c r="C224" s="4"/>
      <c r="D224" s="4" t="str">
        <f>vlookup(B224,'OMOP to FHIR (DAF)'!B:F,5,FALSE)</f>
        <v>#N/A</v>
      </c>
      <c r="E224" s="4"/>
      <c r="F224" s="4"/>
      <c r="G224" s="4"/>
      <c r="H224" s="25"/>
      <c r="I224" s="4" t="s">
        <v>289</v>
      </c>
      <c r="J224" s="4" t="s">
        <v>15</v>
      </c>
      <c r="K224" s="4" t="s">
        <v>295</v>
      </c>
    </row>
    <row r="225">
      <c r="A225" s="3" t="s">
        <v>263</v>
      </c>
      <c r="B225" s="4" t="s">
        <v>296</v>
      </c>
      <c r="C225" s="4"/>
      <c r="D225" s="4" t="str">
        <f>vlookup(B225,'OMOP to FHIR (DAF)'!B:F,5,FALSE)</f>
        <v>#N/A</v>
      </c>
      <c r="E225" s="4"/>
      <c r="F225" s="4"/>
      <c r="G225" s="4"/>
      <c r="H225" s="25"/>
      <c r="I225" s="4" t="s">
        <v>41</v>
      </c>
      <c r="J225" s="4" t="s">
        <v>15</v>
      </c>
      <c r="K225" s="4" t="s">
        <v>297</v>
      </c>
    </row>
    <row r="226">
      <c r="A226" s="17" t="s">
        <v>298</v>
      </c>
      <c r="B226" s="18"/>
      <c r="C226" s="18"/>
      <c r="D226" s="18"/>
      <c r="E226" s="18"/>
      <c r="F226" s="18"/>
      <c r="G226" s="18"/>
      <c r="H226" s="20"/>
      <c r="I226" s="18"/>
      <c r="J226" s="18"/>
      <c r="K226" s="18"/>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3" t="s">
        <v>298</v>
      </c>
      <c r="B227" s="4" t="s">
        <v>299</v>
      </c>
      <c r="C227" s="4"/>
      <c r="D227" s="4" t="str">
        <f>vlookup(B227,'OMOP to FHIR (DAF)'!B:F,5,FALSE)</f>
        <v>Procedure.identifier</v>
      </c>
      <c r="E227" s="4"/>
      <c r="F227" s="4"/>
      <c r="G227" s="4"/>
      <c r="H227" s="25"/>
      <c r="I227" s="4" t="s">
        <v>6</v>
      </c>
      <c r="J227" s="4" t="s">
        <v>7</v>
      </c>
      <c r="K227" s="4" t="s">
        <v>300</v>
      </c>
    </row>
    <row r="228">
      <c r="A228" s="3" t="s">
        <v>298</v>
      </c>
      <c r="B228" s="4" t="s">
        <v>5</v>
      </c>
      <c r="C228" s="4"/>
      <c r="D228" s="4" t="str">
        <f>vlookup(B228,'OMOP to FHIR (DAF)'!B:F,5,FALSE)</f>
        <v>Patient.identifier</v>
      </c>
      <c r="E228" s="4"/>
      <c r="F228" s="4"/>
      <c r="G228" s="4"/>
      <c r="H228" s="25"/>
      <c r="I228" s="4" t="s">
        <v>6</v>
      </c>
      <c r="J228" s="4" t="s">
        <v>7</v>
      </c>
      <c r="K228" s="4" t="s">
        <v>301</v>
      </c>
    </row>
    <row r="229">
      <c r="A229" s="3" t="s">
        <v>298</v>
      </c>
      <c r="B229" s="4" t="s">
        <v>302</v>
      </c>
      <c r="C229" s="4"/>
      <c r="D229" s="4" t="str">
        <f>vlookup(B229,'OMOP to FHIR (DAF)'!B:F,5,FALSE)</f>
        <v>Device.UDI</v>
      </c>
      <c r="E229" s="4"/>
      <c r="F229" s="4"/>
      <c r="G229" s="4"/>
      <c r="H229" s="25"/>
      <c r="I229" s="4" t="s">
        <v>6</v>
      </c>
      <c r="J229" s="4" t="s">
        <v>7</v>
      </c>
      <c r="K229" s="4" t="s">
        <v>303</v>
      </c>
    </row>
    <row r="230">
      <c r="A230" s="3" t="s">
        <v>298</v>
      </c>
      <c r="B230" s="4" t="s">
        <v>304</v>
      </c>
      <c r="C230" s="4"/>
      <c r="D230" s="4" t="str">
        <f>vlookup(B230,'OMOP to FHIR (DAF)'!B:F,5,FALSE)</f>
        <v>Procedure.preformed</v>
      </c>
      <c r="E230" s="4"/>
      <c r="F230" s="4"/>
      <c r="G230" s="4"/>
      <c r="H230" s="25"/>
      <c r="I230" s="4" t="s">
        <v>6</v>
      </c>
      <c r="J230" s="4" t="s">
        <v>60</v>
      </c>
      <c r="K230" s="4" t="s">
        <v>305</v>
      </c>
    </row>
    <row r="231">
      <c r="A231" s="3" t="s">
        <v>298</v>
      </c>
      <c r="B231" s="4" t="s">
        <v>306</v>
      </c>
      <c r="C231" s="4"/>
      <c r="D231" s="4" t="str">
        <f>vlookup(B231,'OMOP to FHIR (DAF)'!B:F,5,FALSE)</f>
        <v>#N/A</v>
      </c>
      <c r="E231" s="4"/>
      <c r="F231" s="4"/>
      <c r="G231" s="4"/>
      <c r="H231" s="25"/>
      <c r="I231" s="4" t="s">
        <v>15</v>
      </c>
      <c r="J231" s="4" t="s">
        <v>20</v>
      </c>
      <c r="K231" s="4" t="s">
        <v>307</v>
      </c>
    </row>
    <row r="232">
      <c r="A232" s="3" t="s">
        <v>298</v>
      </c>
      <c r="B232" s="4" t="s">
        <v>308</v>
      </c>
      <c r="C232" s="4"/>
      <c r="D232" s="4" t="str">
        <f>vlookup(B232,'OMOP to FHIR (DAF)'!B:F,5,FALSE)</f>
        <v>Procedure.preformed</v>
      </c>
      <c r="E232" s="4"/>
      <c r="F232" s="4"/>
      <c r="G232" s="4"/>
      <c r="H232" s="25"/>
      <c r="I232" s="4" t="s">
        <v>15</v>
      </c>
      <c r="J232" s="4" t="s">
        <v>60</v>
      </c>
      <c r="K232" s="4" t="s">
        <v>309</v>
      </c>
    </row>
    <row r="233">
      <c r="A233" s="3" t="s">
        <v>298</v>
      </c>
      <c r="B233" s="4" t="s">
        <v>310</v>
      </c>
      <c r="C233" s="4"/>
      <c r="D233" s="4" t="str">
        <f>vlookup(B233,'OMOP to FHIR (DAF)'!B:F,5,FALSE)</f>
        <v>#N/A</v>
      </c>
      <c r="E233" s="4"/>
      <c r="F233" s="4"/>
      <c r="G233" s="4"/>
      <c r="H233" s="25"/>
      <c r="I233" s="4" t="s">
        <v>15</v>
      </c>
      <c r="J233" s="4" t="s">
        <v>20</v>
      </c>
      <c r="K233" s="4" t="s">
        <v>311</v>
      </c>
    </row>
    <row r="234">
      <c r="A234" s="3" t="s">
        <v>298</v>
      </c>
      <c r="B234" s="4" t="s">
        <v>312</v>
      </c>
      <c r="C234" s="4"/>
      <c r="D234" s="4" t="str">
        <f>vlookup(B234,'OMOP to FHIR (DAF)'!B:F,5,FALSE)</f>
        <v>#N/A</v>
      </c>
      <c r="E234" s="4"/>
      <c r="F234" s="4"/>
      <c r="G234" s="4"/>
      <c r="H234" s="25"/>
      <c r="I234" s="4" t="s">
        <v>6</v>
      </c>
      <c r="J234" s="4" t="s">
        <v>7</v>
      </c>
      <c r="K234" s="4" t="s">
        <v>313</v>
      </c>
    </row>
    <row r="235">
      <c r="A235" s="3" t="s">
        <v>298</v>
      </c>
      <c r="B235" s="4" t="s">
        <v>314</v>
      </c>
      <c r="C235" s="4"/>
      <c r="D235" s="4" t="str">
        <f>vlookup(B235,'OMOP to FHIR (DAF)'!B:F,5,FALSE)</f>
        <v>Device.UDI</v>
      </c>
      <c r="E235" s="4"/>
      <c r="F235" s="4"/>
      <c r="G235" s="4"/>
      <c r="H235" s="25"/>
      <c r="I235" s="4" t="s">
        <v>15</v>
      </c>
      <c r="J235" s="4" t="s">
        <v>35</v>
      </c>
      <c r="K235" s="4" t="s">
        <v>315</v>
      </c>
    </row>
    <row r="236">
      <c r="A236" s="3" t="s">
        <v>298</v>
      </c>
      <c r="B236" s="4" t="s">
        <v>104</v>
      </c>
      <c r="C236" s="4"/>
      <c r="D236" s="4" t="str">
        <f>vlookup(B236,'OMOP to FHIR (DAF)'!B:F,5,FALSE)</f>
        <v>Specimen.collection.quantity</v>
      </c>
      <c r="E236" s="4"/>
      <c r="F236" s="4"/>
      <c r="G236" s="4"/>
      <c r="H236" s="25"/>
      <c r="I236" s="4" t="s">
        <v>15</v>
      </c>
      <c r="J236" s="4" t="s">
        <v>7</v>
      </c>
      <c r="K236" s="4" t="s">
        <v>316</v>
      </c>
    </row>
    <row r="237">
      <c r="A237" s="3" t="s">
        <v>298</v>
      </c>
      <c r="B237" s="4" t="s">
        <v>28</v>
      </c>
      <c r="C237" s="4"/>
      <c r="D237" s="4" t="str">
        <f>vlookup(B237,'OMOP to FHIR (DAF)'!B:F,5,FALSE)</f>
        <v>patient.careProvider</v>
      </c>
      <c r="E237" s="4"/>
      <c r="F237" s="4"/>
      <c r="G237" s="4"/>
      <c r="H237" s="25"/>
      <c r="I237" s="4" t="s">
        <v>15</v>
      </c>
      <c r="J237" s="4" t="s">
        <v>7</v>
      </c>
      <c r="K237" s="4" t="s">
        <v>317</v>
      </c>
    </row>
    <row r="238">
      <c r="A238" s="3" t="s">
        <v>298</v>
      </c>
      <c r="B238" s="4" t="s">
        <v>73</v>
      </c>
      <c r="C238" s="4"/>
      <c r="D238" s="4" t="str">
        <f>vlookup(B238,'OMOP to FHIR (DAF)'!B:F,5,FALSE)</f>
        <v>Procedure.encounter</v>
      </c>
      <c r="E238" s="4"/>
      <c r="F238" s="4"/>
      <c r="G238" s="4"/>
      <c r="H238" s="25"/>
      <c r="I238" s="4" t="s">
        <v>15</v>
      </c>
      <c r="J238" s="4" t="s">
        <v>7</v>
      </c>
      <c r="K238" s="4" t="s">
        <v>318</v>
      </c>
    </row>
    <row r="239">
      <c r="A239" s="3" t="s">
        <v>298</v>
      </c>
      <c r="B239" s="4" t="s">
        <v>319</v>
      </c>
      <c r="C239" s="4"/>
      <c r="D239" s="4" t="str">
        <f>vlookup(B239,'OMOP to FHIR (DAF)'!B:F,5,FALSE)</f>
        <v/>
      </c>
      <c r="E239" s="4"/>
      <c r="F239" s="4"/>
      <c r="G239" s="4"/>
      <c r="H239" s="25"/>
      <c r="I239" s="4" t="s">
        <v>15</v>
      </c>
      <c r="J239" s="4" t="s">
        <v>35</v>
      </c>
      <c r="K239" s="4" t="s">
        <v>320</v>
      </c>
    </row>
    <row r="240">
      <c r="A240" s="3" t="s">
        <v>298</v>
      </c>
      <c r="B240" s="4" t="s">
        <v>321</v>
      </c>
      <c r="C240" s="4"/>
      <c r="D240" s="4" t="str">
        <f>vlookup(B240,'OMOP to FHIR (DAF)'!B:F,5,FALSE)</f>
        <v>#N/A</v>
      </c>
      <c r="E240" s="4"/>
      <c r="F240" s="4"/>
      <c r="G240" s="4"/>
      <c r="H240" s="25"/>
      <c r="I240" s="4" t="s">
        <v>15</v>
      </c>
      <c r="J240" s="4" t="s">
        <v>7</v>
      </c>
      <c r="K240" s="4" t="s">
        <v>322</v>
      </c>
    </row>
    <row r="241">
      <c r="H241" s="55"/>
    </row>
    <row r="242">
      <c r="H242" s="55"/>
    </row>
    <row r="243">
      <c r="H243" s="55"/>
    </row>
    <row r="244">
      <c r="H244" s="55"/>
    </row>
    <row r="245">
      <c r="H245" s="55"/>
    </row>
    <row r="246">
      <c r="H246" s="55"/>
    </row>
    <row r="247">
      <c r="H247" s="55"/>
    </row>
    <row r="248">
      <c r="H248" s="55"/>
    </row>
    <row r="249">
      <c r="H249" s="55"/>
    </row>
    <row r="250">
      <c r="H250" s="55"/>
    </row>
    <row r="251">
      <c r="H251" s="55"/>
    </row>
    <row r="252">
      <c r="H252" s="55"/>
    </row>
    <row r="253">
      <c r="H253" s="55"/>
    </row>
    <row r="254">
      <c r="H254" s="55"/>
    </row>
    <row r="255">
      <c r="H255" s="55"/>
    </row>
    <row r="256">
      <c r="H256" s="55"/>
    </row>
    <row r="257">
      <c r="H257" s="55"/>
    </row>
    <row r="258">
      <c r="H258" s="55"/>
    </row>
    <row r="259">
      <c r="H259" s="55"/>
    </row>
    <row r="260">
      <c r="H260" s="55"/>
    </row>
    <row r="261">
      <c r="H261" s="55"/>
    </row>
    <row r="262">
      <c r="H262" s="55"/>
    </row>
    <row r="263">
      <c r="H263" s="55"/>
    </row>
    <row r="264">
      <c r="H264" s="55"/>
    </row>
    <row r="265">
      <c r="H265" s="55"/>
    </row>
    <row r="266">
      <c r="H266" s="55"/>
    </row>
    <row r="267">
      <c r="H267" s="55"/>
    </row>
    <row r="268">
      <c r="H268" s="55"/>
    </row>
    <row r="269">
      <c r="H269" s="55"/>
    </row>
    <row r="270">
      <c r="H270" s="55"/>
    </row>
    <row r="271">
      <c r="H271" s="55"/>
    </row>
    <row r="272">
      <c r="H272" s="55"/>
    </row>
    <row r="273">
      <c r="H273" s="55"/>
    </row>
    <row r="274">
      <c r="H274" s="55"/>
    </row>
    <row r="275">
      <c r="H275" s="55"/>
    </row>
    <row r="276">
      <c r="H276" s="55"/>
    </row>
    <row r="277">
      <c r="H277" s="55"/>
    </row>
    <row r="278">
      <c r="H278" s="55"/>
    </row>
    <row r="279">
      <c r="H279" s="55"/>
    </row>
    <row r="280">
      <c r="H280" s="55"/>
    </row>
    <row r="281">
      <c r="H281" s="55"/>
    </row>
    <row r="282">
      <c r="H282" s="55"/>
    </row>
    <row r="283">
      <c r="H283" s="55"/>
    </row>
    <row r="284">
      <c r="H284" s="55"/>
    </row>
    <row r="285">
      <c r="H285" s="55"/>
    </row>
    <row r="286">
      <c r="H286" s="55"/>
    </row>
    <row r="287">
      <c r="H287" s="55"/>
    </row>
    <row r="288">
      <c r="H288" s="55"/>
    </row>
    <row r="289">
      <c r="H289" s="55"/>
    </row>
    <row r="290">
      <c r="H290" s="55"/>
    </row>
    <row r="291">
      <c r="H291" s="55"/>
    </row>
    <row r="292">
      <c r="H292" s="55"/>
    </row>
    <row r="293">
      <c r="H293" s="55"/>
    </row>
    <row r="294">
      <c r="H294" s="55"/>
    </row>
    <row r="295">
      <c r="H295" s="55"/>
    </row>
    <row r="296">
      <c r="H296" s="55"/>
    </row>
    <row r="297">
      <c r="H297" s="55"/>
    </row>
    <row r="298">
      <c r="H298" s="55"/>
    </row>
    <row r="299">
      <c r="H299" s="55"/>
    </row>
    <row r="300">
      <c r="H300" s="55"/>
    </row>
    <row r="301">
      <c r="H301" s="55"/>
    </row>
    <row r="302">
      <c r="H302" s="55"/>
    </row>
    <row r="303">
      <c r="H303" s="55"/>
    </row>
    <row r="304">
      <c r="H304" s="55"/>
    </row>
    <row r="305">
      <c r="H305" s="55"/>
    </row>
    <row r="306">
      <c r="H306" s="55"/>
    </row>
    <row r="307">
      <c r="H307" s="55"/>
    </row>
    <row r="308">
      <c r="H308" s="55"/>
    </row>
    <row r="309">
      <c r="H309" s="55"/>
    </row>
    <row r="310">
      <c r="H310" s="55"/>
    </row>
    <row r="311">
      <c r="H311" s="55"/>
    </row>
    <row r="312">
      <c r="H312" s="55"/>
    </row>
    <row r="313">
      <c r="H313" s="55"/>
    </row>
    <row r="314">
      <c r="H314" s="55"/>
    </row>
    <row r="315">
      <c r="H315" s="55"/>
    </row>
    <row r="316">
      <c r="H316" s="55"/>
    </row>
    <row r="317">
      <c r="H317" s="55"/>
    </row>
    <row r="318">
      <c r="H318" s="55"/>
    </row>
    <row r="319">
      <c r="H319" s="55"/>
    </row>
    <row r="320">
      <c r="H320" s="55"/>
    </row>
    <row r="321">
      <c r="H321" s="55"/>
    </row>
    <row r="322">
      <c r="H322" s="55"/>
    </row>
    <row r="323">
      <c r="H323" s="55"/>
    </row>
    <row r="324">
      <c r="H324" s="55"/>
    </row>
    <row r="325">
      <c r="H325" s="55"/>
    </row>
    <row r="326">
      <c r="H326" s="55"/>
    </row>
    <row r="327">
      <c r="H327" s="55"/>
    </row>
    <row r="328">
      <c r="H328" s="55"/>
    </row>
    <row r="329">
      <c r="H329" s="55"/>
    </row>
    <row r="330">
      <c r="H330" s="55"/>
    </row>
    <row r="331">
      <c r="H331" s="55"/>
    </row>
    <row r="332">
      <c r="H332" s="55"/>
    </row>
    <row r="333">
      <c r="H333" s="55"/>
    </row>
    <row r="334">
      <c r="H334" s="55"/>
    </row>
    <row r="335">
      <c r="H335" s="55"/>
    </row>
    <row r="336">
      <c r="H336" s="55"/>
    </row>
    <row r="337">
      <c r="H337" s="55"/>
    </row>
    <row r="338">
      <c r="H338" s="55"/>
    </row>
    <row r="339">
      <c r="H339" s="55"/>
    </row>
    <row r="340">
      <c r="H340" s="55"/>
    </row>
    <row r="341">
      <c r="H341" s="55"/>
    </row>
    <row r="342">
      <c r="H342" s="55"/>
    </row>
    <row r="343">
      <c r="H343" s="55"/>
    </row>
    <row r="344">
      <c r="H344" s="55"/>
    </row>
    <row r="345">
      <c r="H345" s="55"/>
    </row>
    <row r="346">
      <c r="H346" s="55"/>
    </row>
    <row r="347">
      <c r="H347" s="55"/>
    </row>
    <row r="348">
      <c r="H348" s="55"/>
    </row>
    <row r="349">
      <c r="H349" s="55"/>
    </row>
    <row r="350">
      <c r="H350" s="55"/>
    </row>
    <row r="351">
      <c r="H351" s="55"/>
    </row>
    <row r="352">
      <c r="H352" s="55"/>
    </row>
    <row r="353">
      <c r="H353" s="55"/>
    </row>
    <row r="354">
      <c r="H354" s="55"/>
    </row>
    <row r="355">
      <c r="H355" s="55"/>
    </row>
    <row r="356">
      <c r="H356" s="55"/>
    </row>
    <row r="357">
      <c r="H357" s="55"/>
    </row>
    <row r="358">
      <c r="H358" s="55"/>
    </row>
    <row r="359">
      <c r="H359" s="55"/>
    </row>
    <row r="360">
      <c r="H360" s="55"/>
    </row>
    <row r="361">
      <c r="H361" s="55"/>
    </row>
    <row r="362">
      <c r="H362" s="55"/>
    </row>
    <row r="363">
      <c r="H363" s="55"/>
    </row>
    <row r="364">
      <c r="H364" s="55"/>
    </row>
    <row r="365">
      <c r="H365" s="55"/>
    </row>
    <row r="366">
      <c r="H366" s="55"/>
    </row>
    <row r="367">
      <c r="H367" s="55"/>
    </row>
    <row r="368">
      <c r="H368" s="55"/>
    </row>
    <row r="369">
      <c r="H369" s="55"/>
    </row>
    <row r="370">
      <c r="H370" s="55"/>
    </row>
    <row r="371">
      <c r="H371" s="55"/>
    </row>
    <row r="372">
      <c r="H372" s="55"/>
    </row>
    <row r="373">
      <c r="H373" s="55"/>
    </row>
    <row r="374">
      <c r="H374" s="55"/>
    </row>
    <row r="375">
      <c r="H375" s="55"/>
    </row>
    <row r="376">
      <c r="H376" s="55"/>
    </row>
    <row r="377">
      <c r="H377" s="55"/>
    </row>
    <row r="378">
      <c r="H378" s="55"/>
    </row>
    <row r="379">
      <c r="H379" s="55"/>
    </row>
    <row r="380">
      <c r="H380" s="55"/>
    </row>
    <row r="381">
      <c r="H381" s="55"/>
    </row>
    <row r="382">
      <c r="H382" s="55"/>
    </row>
    <row r="383">
      <c r="H383" s="55"/>
    </row>
    <row r="384">
      <c r="H384" s="55"/>
    </row>
    <row r="385">
      <c r="H385" s="55"/>
    </row>
    <row r="386">
      <c r="H386" s="55"/>
    </row>
    <row r="387">
      <c r="H387" s="55"/>
    </row>
    <row r="388">
      <c r="H388" s="55"/>
    </row>
    <row r="389">
      <c r="H389" s="55"/>
    </row>
    <row r="390">
      <c r="H390" s="55"/>
    </row>
    <row r="391">
      <c r="H391" s="55"/>
    </row>
    <row r="392">
      <c r="H392" s="55"/>
    </row>
    <row r="393">
      <c r="H393" s="55"/>
    </row>
    <row r="394">
      <c r="H394" s="55"/>
    </row>
    <row r="395">
      <c r="H395" s="55"/>
    </row>
    <row r="396">
      <c r="H396" s="55"/>
    </row>
    <row r="397">
      <c r="H397" s="55"/>
    </row>
    <row r="398">
      <c r="H398" s="55"/>
    </row>
    <row r="399">
      <c r="H399" s="55"/>
    </row>
    <row r="400">
      <c r="H400" s="55"/>
    </row>
    <row r="401">
      <c r="H401" s="55"/>
    </row>
    <row r="402">
      <c r="H402" s="55"/>
    </row>
    <row r="403">
      <c r="H403" s="55"/>
    </row>
    <row r="404">
      <c r="H404" s="55"/>
    </row>
    <row r="405">
      <c r="H405" s="55"/>
    </row>
    <row r="406">
      <c r="H406" s="55"/>
    </row>
    <row r="407">
      <c r="H407" s="55"/>
    </row>
    <row r="408">
      <c r="H408" s="55"/>
    </row>
    <row r="409">
      <c r="H409" s="55"/>
    </row>
    <row r="410">
      <c r="H410" s="55"/>
    </row>
    <row r="411">
      <c r="H411" s="55"/>
    </row>
    <row r="412">
      <c r="H412" s="55"/>
    </row>
    <row r="413">
      <c r="H413" s="55"/>
    </row>
    <row r="414">
      <c r="H414" s="55"/>
    </row>
    <row r="415">
      <c r="H415" s="55"/>
    </row>
    <row r="416">
      <c r="H416" s="55"/>
    </row>
    <row r="417">
      <c r="H417" s="55"/>
    </row>
    <row r="418">
      <c r="H418" s="55"/>
    </row>
    <row r="419">
      <c r="H419" s="55"/>
    </row>
    <row r="420">
      <c r="H420" s="55"/>
    </row>
    <row r="421">
      <c r="H421" s="55"/>
    </row>
    <row r="422">
      <c r="H422" s="55"/>
    </row>
    <row r="423">
      <c r="H423" s="55"/>
    </row>
    <row r="424">
      <c r="H424" s="55"/>
    </row>
    <row r="425">
      <c r="H425" s="55"/>
    </row>
    <row r="426">
      <c r="H426" s="55"/>
    </row>
    <row r="427">
      <c r="H427" s="55"/>
    </row>
    <row r="428">
      <c r="H428" s="55"/>
    </row>
    <row r="429">
      <c r="H429" s="55"/>
    </row>
    <row r="430">
      <c r="H430" s="55"/>
    </row>
    <row r="431">
      <c r="H431" s="55"/>
    </row>
    <row r="432">
      <c r="H432" s="55"/>
    </row>
    <row r="433">
      <c r="H433" s="55"/>
    </row>
    <row r="434">
      <c r="H434" s="55"/>
    </row>
    <row r="435">
      <c r="H435" s="55"/>
    </row>
    <row r="436">
      <c r="H436" s="55"/>
    </row>
    <row r="437">
      <c r="H437" s="55"/>
    </row>
    <row r="438">
      <c r="H438" s="55"/>
    </row>
    <row r="439">
      <c r="H439" s="55"/>
    </row>
    <row r="440">
      <c r="H440" s="55"/>
    </row>
    <row r="441">
      <c r="H441" s="55"/>
    </row>
    <row r="442">
      <c r="H442" s="55"/>
    </row>
    <row r="443">
      <c r="H443" s="55"/>
    </row>
    <row r="444">
      <c r="H444" s="55"/>
    </row>
    <row r="445">
      <c r="H445" s="55"/>
    </row>
    <row r="446">
      <c r="H446" s="55"/>
    </row>
    <row r="447">
      <c r="H447" s="55"/>
    </row>
    <row r="448">
      <c r="H448" s="55"/>
    </row>
    <row r="449">
      <c r="H449" s="55"/>
    </row>
    <row r="450">
      <c r="H450" s="55"/>
    </row>
    <row r="451">
      <c r="H451" s="55"/>
    </row>
    <row r="452">
      <c r="H452" s="55"/>
    </row>
    <row r="453">
      <c r="H453" s="55"/>
    </row>
    <row r="454">
      <c r="H454" s="55"/>
    </row>
    <row r="455">
      <c r="H455" s="55"/>
    </row>
    <row r="456">
      <c r="H456" s="55"/>
    </row>
    <row r="457">
      <c r="H457" s="55"/>
    </row>
    <row r="458">
      <c r="H458" s="55"/>
    </row>
    <row r="459">
      <c r="H459" s="55"/>
    </row>
    <row r="460">
      <c r="H460" s="55"/>
    </row>
    <row r="461">
      <c r="H461" s="55"/>
    </row>
    <row r="462">
      <c r="H462" s="55"/>
    </row>
    <row r="463">
      <c r="H463" s="55"/>
    </row>
    <row r="464">
      <c r="H464" s="55"/>
    </row>
    <row r="465">
      <c r="H465" s="55"/>
    </row>
    <row r="466">
      <c r="H466" s="55"/>
    </row>
    <row r="467">
      <c r="H467" s="55"/>
    </row>
    <row r="468">
      <c r="H468" s="55"/>
    </row>
    <row r="469">
      <c r="H469" s="55"/>
    </row>
    <row r="470">
      <c r="H470" s="55"/>
    </row>
    <row r="471">
      <c r="H471" s="55"/>
    </row>
    <row r="472">
      <c r="H472" s="55"/>
    </row>
    <row r="473">
      <c r="H473" s="55"/>
    </row>
    <row r="474">
      <c r="H474" s="55"/>
    </row>
    <row r="475">
      <c r="H475" s="55"/>
    </row>
    <row r="476">
      <c r="H476" s="55"/>
    </row>
    <row r="477">
      <c r="H477" s="55"/>
    </row>
    <row r="478">
      <c r="H478" s="55"/>
    </row>
    <row r="479">
      <c r="H479" s="55"/>
    </row>
    <row r="480">
      <c r="H480" s="55"/>
    </row>
    <row r="481">
      <c r="H481" s="55"/>
    </row>
    <row r="482">
      <c r="H482" s="55"/>
    </row>
    <row r="483">
      <c r="H483" s="55"/>
    </row>
    <row r="484">
      <c r="H484" s="55"/>
    </row>
    <row r="485">
      <c r="H485" s="55"/>
    </row>
    <row r="486">
      <c r="H486" s="55"/>
    </row>
    <row r="487">
      <c r="H487" s="55"/>
    </row>
    <row r="488">
      <c r="H488" s="55"/>
    </row>
    <row r="489">
      <c r="H489" s="55"/>
    </row>
    <row r="490">
      <c r="H490" s="55"/>
    </row>
    <row r="491">
      <c r="H491" s="55"/>
    </row>
    <row r="492">
      <c r="H492" s="55"/>
    </row>
    <row r="493">
      <c r="H493" s="55"/>
    </row>
    <row r="494">
      <c r="H494" s="55"/>
    </row>
    <row r="495">
      <c r="H495" s="55"/>
    </row>
    <row r="496">
      <c r="H496" s="55"/>
    </row>
    <row r="497">
      <c r="H497" s="55"/>
    </row>
    <row r="498">
      <c r="H498" s="55"/>
    </row>
    <row r="499">
      <c r="H499" s="55"/>
    </row>
    <row r="500">
      <c r="H500" s="55"/>
    </row>
    <row r="501">
      <c r="H501" s="55"/>
    </row>
    <row r="502">
      <c r="H502" s="55"/>
    </row>
    <row r="503">
      <c r="H503" s="55"/>
    </row>
    <row r="504">
      <c r="H504" s="55"/>
    </row>
    <row r="505">
      <c r="H505" s="55"/>
    </row>
    <row r="506">
      <c r="H506" s="55"/>
    </row>
    <row r="507">
      <c r="H507" s="55"/>
    </row>
    <row r="508">
      <c r="H508" s="55"/>
    </row>
    <row r="509">
      <c r="H509" s="55"/>
    </row>
    <row r="510">
      <c r="H510" s="55"/>
    </row>
    <row r="511">
      <c r="H511" s="55"/>
    </row>
    <row r="512">
      <c r="H512" s="55"/>
    </row>
    <row r="513">
      <c r="H513" s="55"/>
    </row>
    <row r="514">
      <c r="H514" s="55"/>
    </row>
    <row r="515">
      <c r="H515" s="55"/>
    </row>
    <row r="516">
      <c r="H516" s="55"/>
    </row>
    <row r="517">
      <c r="H517" s="55"/>
    </row>
    <row r="518">
      <c r="H518" s="55"/>
    </row>
    <row r="519">
      <c r="H519" s="55"/>
    </row>
    <row r="520">
      <c r="H520" s="55"/>
    </row>
    <row r="521">
      <c r="H521" s="55"/>
    </row>
    <row r="522">
      <c r="H522" s="55"/>
    </row>
    <row r="523">
      <c r="H523" s="55"/>
    </row>
    <row r="524">
      <c r="H524" s="55"/>
    </row>
    <row r="525">
      <c r="H525" s="55"/>
    </row>
    <row r="526">
      <c r="H526" s="55"/>
    </row>
    <row r="527">
      <c r="H527" s="55"/>
    </row>
    <row r="528">
      <c r="H528" s="55"/>
    </row>
    <row r="529">
      <c r="H529" s="55"/>
    </row>
    <row r="530">
      <c r="H530" s="55"/>
    </row>
    <row r="531">
      <c r="H531" s="55"/>
    </row>
    <row r="532">
      <c r="H532" s="55"/>
    </row>
    <row r="533">
      <c r="H533" s="55"/>
    </row>
    <row r="534">
      <c r="H534" s="55"/>
    </row>
    <row r="535">
      <c r="H535" s="55"/>
    </row>
    <row r="536">
      <c r="H536" s="55"/>
    </row>
    <row r="537">
      <c r="H537" s="55"/>
    </row>
    <row r="538">
      <c r="H538" s="55"/>
    </row>
    <row r="539">
      <c r="H539" s="55"/>
    </row>
    <row r="540">
      <c r="H540" s="55"/>
    </row>
    <row r="541">
      <c r="H541" s="55"/>
    </row>
    <row r="542">
      <c r="H542" s="55"/>
    </row>
    <row r="543">
      <c r="H543" s="55"/>
    </row>
    <row r="544">
      <c r="H544" s="55"/>
    </row>
    <row r="545">
      <c r="H545" s="55"/>
    </row>
    <row r="546">
      <c r="H546" s="55"/>
    </row>
    <row r="547">
      <c r="H547" s="55"/>
    </row>
    <row r="548">
      <c r="H548" s="55"/>
    </row>
    <row r="549">
      <c r="H549" s="55"/>
    </row>
    <row r="550">
      <c r="H550" s="55"/>
    </row>
    <row r="551">
      <c r="H551" s="55"/>
    </row>
    <row r="552">
      <c r="H552" s="55"/>
    </row>
    <row r="553">
      <c r="H553" s="55"/>
    </row>
    <row r="554">
      <c r="H554" s="55"/>
    </row>
    <row r="555">
      <c r="H555" s="55"/>
    </row>
    <row r="556">
      <c r="H556" s="55"/>
    </row>
    <row r="557">
      <c r="H557" s="55"/>
    </row>
    <row r="558">
      <c r="H558" s="55"/>
    </row>
    <row r="559">
      <c r="H559" s="55"/>
    </row>
    <row r="560">
      <c r="H560" s="55"/>
    </row>
    <row r="561">
      <c r="H561" s="55"/>
    </row>
    <row r="562">
      <c r="H562" s="55"/>
    </row>
    <row r="563">
      <c r="H563" s="55"/>
    </row>
    <row r="564">
      <c r="H564" s="55"/>
    </row>
    <row r="565">
      <c r="H565" s="55"/>
    </row>
    <row r="566">
      <c r="H566" s="55"/>
    </row>
    <row r="567">
      <c r="H567" s="55"/>
    </row>
    <row r="568">
      <c r="H568" s="55"/>
    </row>
    <row r="569">
      <c r="H569" s="55"/>
    </row>
    <row r="570">
      <c r="H570" s="55"/>
    </row>
    <row r="571">
      <c r="H571" s="55"/>
    </row>
    <row r="572">
      <c r="H572" s="55"/>
    </row>
    <row r="573">
      <c r="H573" s="55"/>
    </row>
    <row r="574">
      <c r="H574" s="55"/>
    </row>
    <row r="575">
      <c r="H575" s="55"/>
    </row>
    <row r="576">
      <c r="H576" s="55"/>
    </row>
    <row r="577">
      <c r="H577" s="55"/>
    </row>
    <row r="578">
      <c r="H578" s="55"/>
    </row>
    <row r="579">
      <c r="H579" s="55"/>
    </row>
    <row r="580">
      <c r="H580" s="55"/>
    </row>
    <row r="581">
      <c r="H581" s="55"/>
    </row>
    <row r="582">
      <c r="H582" s="55"/>
    </row>
    <row r="583">
      <c r="H583" s="55"/>
    </row>
    <row r="584">
      <c r="H584" s="55"/>
    </row>
    <row r="585">
      <c r="H585" s="55"/>
    </row>
    <row r="586">
      <c r="H586" s="55"/>
    </row>
    <row r="587">
      <c r="H587" s="55"/>
    </row>
    <row r="588">
      <c r="H588" s="55"/>
    </row>
    <row r="589">
      <c r="H589" s="55"/>
    </row>
    <row r="590">
      <c r="H590" s="55"/>
    </row>
    <row r="591">
      <c r="H591" s="55"/>
    </row>
    <row r="592">
      <c r="H592" s="55"/>
    </row>
    <row r="593">
      <c r="H593" s="55"/>
    </row>
    <row r="594">
      <c r="H594" s="55"/>
    </row>
    <row r="595">
      <c r="H595" s="55"/>
    </row>
    <row r="596">
      <c r="H596" s="55"/>
    </row>
    <row r="597">
      <c r="H597" s="55"/>
    </row>
    <row r="598">
      <c r="H598" s="55"/>
    </row>
    <row r="599">
      <c r="H599" s="55"/>
    </row>
    <row r="600">
      <c r="H600" s="55"/>
    </row>
    <row r="601">
      <c r="H601" s="55"/>
    </row>
    <row r="602">
      <c r="H602" s="55"/>
    </row>
    <row r="603">
      <c r="H603" s="55"/>
    </row>
    <row r="604">
      <c r="H604" s="55"/>
    </row>
    <row r="605">
      <c r="H605" s="55"/>
    </row>
    <row r="606">
      <c r="H606" s="55"/>
    </row>
    <row r="607">
      <c r="H607" s="55"/>
    </row>
    <row r="608">
      <c r="H608" s="55"/>
    </row>
    <row r="609">
      <c r="H609" s="55"/>
    </row>
    <row r="610">
      <c r="H610" s="55"/>
    </row>
    <row r="611">
      <c r="H611" s="55"/>
    </row>
    <row r="612">
      <c r="H612" s="55"/>
    </row>
    <row r="613">
      <c r="H613" s="55"/>
    </row>
    <row r="614">
      <c r="H614" s="55"/>
    </row>
    <row r="615">
      <c r="H615" s="55"/>
    </row>
    <row r="616">
      <c r="H616" s="55"/>
    </row>
    <row r="617">
      <c r="H617" s="55"/>
    </row>
    <row r="618">
      <c r="H618" s="55"/>
    </row>
    <row r="619">
      <c r="H619" s="55"/>
    </row>
    <row r="620">
      <c r="H620" s="55"/>
    </row>
    <row r="621">
      <c r="H621" s="55"/>
    </row>
    <row r="622">
      <c r="H622" s="55"/>
    </row>
    <row r="623">
      <c r="H623" s="55"/>
    </row>
    <row r="624">
      <c r="H624" s="55"/>
    </row>
    <row r="625">
      <c r="H625" s="55"/>
    </row>
    <row r="626">
      <c r="H626" s="55"/>
    </row>
    <row r="627">
      <c r="H627" s="55"/>
    </row>
    <row r="628">
      <c r="H628" s="55"/>
    </row>
    <row r="629">
      <c r="H629" s="55"/>
    </row>
    <row r="630">
      <c r="H630" s="55"/>
    </row>
    <row r="631">
      <c r="H631" s="55"/>
    </row>
    <row r="632">
      <c r="H632" s="55"/>
    </row>
    <row r="633">
      <c r="H633" s="55"/>
    </row>
    <row r="634">
      <c r="H634" s="55"/>
    </row>
    <row r="635">
      <c r="H635" s="55"/>
    </row>
    <row r="636">
      <c r="H636" s="55"/>
    </row>
    <row r="637">
      <c r="H637" s="55"/>
    </row>
    <row r="638">
      <c r="H638" s="55"/>
    </row>
    <row r="639">
      <c r="H639" s="55"/>
    </row>
    <row r="640">
      <c r="H640" s="55"/>
    </row>
    <row r="641">
      <c r="H641" s="55"/>
    </row>
    <row r="642">
      <c r="H642" s="55"/>
    </row>
    <row r="643">
      <c r="H643" s="55"/>
    </row>
    <row r="644">
      <c r="H644" s="55"/>
    </row>
    <row r="645">
      <c r="H645" s="55"/>
    </row>
    <row r="646">
      <c r="H646" s="55"/>
    </row>
    <row r="647">
      <c r="H647" s="55"/>
    </row>
    <row r="648">
      <c r="H648" s="55"/>
    </row>
    <row r="649">
      <c r="H649" s="55"/>
    </row>
    <row r="650">
      <c r="H650" s="55"/>
    </row>
    <row r="651">
      <c r="H651" s="55"/>
    </row>
    <row r="652">
      <c r="H652" s="55"/>
    </row>
    <row r="653">
      <c r="H653" s="55"/>
    </row>
    <row r="654">
      <c r="H654" s="55"/>
    </row>
    <row r="655">
      <c r="H655" s="55"/>
    </row>
    <row r="656">
      <c r="H656" s="55"/>
    </row>
    <row r="657">
      <c r="H657" s="55"/>
    </row>
    <row r="658">
      <c r="H658" s="55"/>
    </row>
    <row r="659">
      <c r="H659" s="55"/>
    </row>
    <row r="660">
      <c r="H660" s="55"/>
    </row>
    <row r="661">
      <c r="H661" s="55"/>
    </row>
    <row r="662">
      <c r="H662" s="55"/>
    </row>
    <row r="663">
      <c r="H663" s="55"/>
    </row>
    <row r="664">
      <c r="H664" s="55"/>
    </row>
    <row r="665">
      <c r="H665" s="55"/>
    </row>
    <row r="666">
      <c r="H666" s="55"/>
    </row>
    <row r="667">
      <c r="H667" s="55"/>
    </row>
    <row r="668">
      <c r="H668" s="55"/>
    </row>
    <row r="669">
      <c r="H669" s="55"/>
    </row>
    <row r="670">
      <c r="H670" s="55"/>
    </row>
    <row r="671">
      <c r="H671" s="55"/>
    </row>
    <row r="672">
      <c r="H672" s="55"/>
    </row>
    <row r="673">
      <c r="H673" s="55"/>
    </row>
    <row r="674">
      <c r="H674" s="55"/>
    </row>
    <row r="675">
      <c r="H675" s="55"/>
    </row>
    <row r="676">
      <c r="H676" s="55"/>
    </row>
    <row r="677">
      <c r="H677" s="55"/>
    </row>
    <row r="678">
      <c r="H678" s="55"/>
    </row>
    <row r="679">
      <c r="H679" s="55"/>
    </row>
    <row r="680">
      <c r="H680" s="55"/>
    </row>
    <row r="681">
      <c r="H681" s="55"/>
    </row>
    <row r="682">
      <c r="H682" s="55"/>
    </row>
    <row r="683">
      <c r="H683" s="55"/>
    </row>
    <row r="684">
      <c r="H684" s="55"/>
    </row>
    <row r="685">
      <c r="H685" s="55"/>
    </row>
    <row r="686">
      <c r="H686" s="55"/>
    </row>
    <row r="687">
      <c r="H687" s="55"/>
    </row>
    <row r="688">
      <c r="H688" s="55"/>
    </row>
    <row r="689">
      <c r="H689" s="55"/>
    </row>
    <row r="690">
      <c r="H690" s="55"/>
    </row>
    <row r="691">
      <c r="H691" s="55"/>
    </row>
    <row r="692">
      <c r="H692" s="55"/>
    </row>
    <row r="693">
      <c r="H693" s="55"/>
    </row>
    <row r="694">
      <c r="H694" s="55"/>
    </row>
    <row r="695">
      <c r="H695" s="55"/>
    </row>
    <row r="696">
      <c r="H696" s="55"/>
    </row>
    <row r="697">
      <c r="H697" s="55"/>
    </row>
    <row r="698">
      <c r="H698" s="55"/>
    </row>
    <row r="699">
      <c r="H699" s="55"/>
    </row>
    <row r="700">
      <c r="H700" s="55"/>
    </row>
    <row r="701">
      <c r="H701" s="55"/>
    </row>
    <row r="702">
      <c r="H702" s="55"/>
    </row>
    <row r="703">
      <c r="H703" s="55"/>
    </row>
    <row r="704">
      <c r="H704" s="55"/>
    </row>
    <row r="705">
      <c r="H705" s="55"/>
    </row>
    <row r="706">
      <c r="H706" s="55"/>
    </row>
    <row r="707">
      <c r="H707" s="55"/>
    </row>
    <row r="708">
      <c r="H708" s="55"/>
    </row>
    <row r="709">
      <c r="H709" s="55"/>
    </row>
    <row r="710">
      <c r="H710" s="55"/>
    </row>
    <row r="711">
      <c r="H711" s="55"/>
    </row>
    <row r="712">
      <c r="H712" s="55"/>
    </row>
    <row r="713">
      <c r="H713" s="55"/>
    </row>
    <row r="714">
      <c r="H714" s="55"/>
    </row>
    <row r="715">
      <c r="H715" s="55"/>
    </row>
    <row r="716">
      <c r="H716" s="55"/>
    </row>
    <row r="717">
      <c r="H717" s="55"/>
    </row>
    <row r="718">
      <c r="H718" s="55"/>
    </row>
    <row r="719">
      <c r="H719" s="55"/>
    </row>
    <row r="720">
      <c r="H720" s="55"/>
    </row>
    <row r="721">
      <c r="H721" s="55"/>
    </row>
    <row r="722">
      <c r="H722" s="55"/>
    </row>
    <row r="723">
      <c r="H723" s="55"/>
    </row>
    <row r="724">
      <c r="H724" s="55"/>
    </row>
    <row r="725">
      <c r="H725" s="55"/>
    </row>
    <row r="726">
      <c r="H726" s="55"/>
    </row>
    <row r="727">
      <c r="H727" s="55"/>
    </row>
    <row r="728">
      <c r="H728" s="55"/>
    </row>
    <row r="729">
      <c r="H729" s="55"/>
    </row>
    <row r="730">
      <c r="H730" s="55"/>
    </row>
    <row r="731">
      <c r="H731" s="55"/>
    </row>
    <row r="732">
      <c r="H732" s="55"/>
    </row>
    <row r="733">
      <c r="H733" s="55"/>
    </row>
    <row r="734">
      <c r="H734" s="55"/>
    </row>
    <row r="735">
      <c r="H735" s="55"/>
    </row>
    <row r="736">
      <c r="H736" s="55"/>
    </row>
    <row r="737">
      <c r="H737" s="55"/>
    </row>
    <row r="738">
      <c r="H738" s="55"/>
    </row>
    <row r="739">
      <c r="H739" s="55"/>
    </row>
    <row r="740">
      <c r="H740" s="55"/>
    </row>
    <row r="741">
      <c r="H741" s="55"/>
    </row>
    <row r="742">
      <c r="H742" s="55"/>
    </row>
    <row r="743">
      <c r="H743" s="55"/>
    </row>
    <row r="744">
      <c r="H744" s="55"/>
    </row>
    <row r="745">
      <c r="H745" s="55"/>
    </row>
    <row r="746">
      <c r="H746" s="55"/>
    </row>
    <row r="747">
      <c r="H747" s="55"/>
    </row>
    <row r="748">
      <c r="H748" s="55"/>
    </row>
    <row r="749">
      <c r="H749" s="55"/>
    </row>
    <row r="750">
      <c r="H750" s="55"/>
    </row>
    <row r="751">
      <c r="H751" s="55"/>
    </row>
    <row r="752">
      <c r="H752" s="55"/>
    </row>
    <row r="753">
      <c r="H753" s="55"/>
    </row>
    <row r="754">
      <c r="H754" s="55"/>
    </row>
    <row r="755">
      <c r="H755" s="55"/>
    </row>
    <row r="756">
      <c r="H756" s="55"/>
    </row>
    <row r="757">
      <c r="H757" s="55"/>
    </row>
    <row r="758">
      <c r="H758" s="55"/>
    </row>
    <row r="759">
      <c r="H759" s="55"/>
    </row>
    <row r="760">
      <c r="H760" s="55"/>
    </row>
    <row r="761">
      <c r="H761" s="55"/>
    </row>
    <row r="762">
      <c r="H762" s="55"/>
    </row>
    <row r="763">
      <c r="H763" s="55"/>
    </row>
    <row r="764">
      <c r="H764" s="55"/>
    </row>
    <row r="765">
      <c r="H765" s="55"/>
    </row>
    <row r="766">
      <c r="H766" s="55"/>
    </row>
    <row r="767">
      <c r="H767" s="55"/>
    </row>
    <row r="768">
      <c r="H768" s="55"/>
    </row>
    <row r="769">
      <c r="H769" s="55"/>
    </row>
    <row r="770">
      <c r="H770" s="55"/>
    </row>
    <row r="771">
      <c r="H771" s="55"/>
    </row>
    <row r="772">
      <c r="H772" s="55"/>
    </row>
    <row r="773">
      <c r="H773" s="55"/>
    </row>
    <row r="774">
      <c r="H774" s="55"/>
    </row>
    <row r="775">
      <c r="H775" s="55"/>
    </row>
    <row r="776">
      <c r="H776" s="55"/>
    </row>
    <row r="777">
      <c r="H777" s="55"/>
    </row>
    <row r="778">
      <c r="H778" s="55"/>
    </row>
    <row r="779">
      <c r="H779" s="55"/>
    </row>
    <row r="780">
      <c r="H780" s="55"/>
    </row>
    <row r="781">
      <c r="H781" s="55"/>
    </row>
    <row r="782">
      <c r="H782" s="55"/>
    </row>
    <row r="783">
      <c r="H783" s="55"/>
    </row>
    <row r="784">
      <c r="H784" s="55"/>
    </row>
    <row r="785">
      <c r="H785" s="55"/>
    </row>
    <row r="786">
      <c r="H786" s="55"/>
    </row>
    <row r="787">
      <c r="H787" s="55"/>
    </row>
    <row r="788">
      <c r="H788" s="55"/>
    </row>
    <row r="789">
      <c r="H789" s="55"/>
    </row>
    <row r="790">
      <c r="H790" s="55"/>
    </row>
    <row r="791">
      <c r="H791" s="55"/>
    </row>
    <row r="792">
      <c r="H792" s="55"/>
    </row>
    <row r="793">
      <c r="H793" s="55"/>
    </row>
    <row r="794">
      <c r="H794" s="55"/>
    </row>
    <row r="795">
      <c r="H795" s="55"/>
    </row>
    <row r="796">
      <c r="H796" s="55"/>
    </row>
    <row r="797">
      <c r="H797" s="55"/>
    </row>
    <row r="798">
      <c r="H798" s="55"/>
    </row>
    <row r="799">
      <c r="H799" s="55"/>
    </row>
    <row r="800">
      <c r="H800" s="55"/>
    </row>
    <row r="801">
      <c r="H801" s="55"/>
    </row>
    <row r="802">
      <c r="H802" s="55"/>
    </row>
    <row r="803">
      <c r="H803" s="55"/>
    </row>
    <row r="804">
      <c r="H804" s="55"/>
    </row>
    <row r="805">
      <c r="H805" s="55"/>
    </row>
    <row r="806">
      <c r="H806" s="55"/>
    </row>
    <row r="807">
      <c r="H807" s="55"/>
    </row>
    <row r="808">
      <c r="H808" s="55"/>
    </row>
    <row r="809">
      <c r="H809" s="55"/>
    </row>
    <row r="810">
      <c r="H810" s="55"/>
    </row>
    <row r="811">
      <c r="H811" s="55"/>
    </row>
    <row r="812">
      <c r="H812" s="55"/>
    </row>
    <row r="813">
      <c r="H813" s="55"/>
    </row>
    <row r="814">
      <c r="H814" s="55"/>
    </row>
    <row r="815">
      <c r="H815" s="55"/>
    </row>
    <row r="816">
      <c r="H816" s="55"/>
    </row>
    <row r="817">
      <c r="H817" s="55"/>
    </row>
    <row r="818">
      <c r="H818" s="55"/>
    </row>
    <row r="819">
      <c r="H819" s="55"/>
    </row>
    <row r="820">
      <c r="H820" s="55"/>
    </row>
    <row r="821">
      <c r="H821" s="55"/>
    </row>
    <row r="822">
      <c r="H822" s="55"/>
    </row>
    <row r="823">
      <c r="H823" s="55"/>
    </row>
    <row r="824">
      <c r="H824" s="55"/>
    </row>
    <row r="825">
      <c r="H825" s="55"/>
    </row>
    <row r="826">
      <c r="H826" s="55"/>
    </row>
    <row r="827">
      <c r="H827" s="55"/>
    </row>
    <row r="828">
      <c r="H828" s="55"/>
    </row>
    <row r="829">
      <c r="H829" s="55"/>
    </row>
    <row r="830">
      <c r="H830" s="55"/>
    </row>
    <row r="831">
      <c r="H831" s="55"/>
    </row>
    <row r="832">
      <c r="H832" s="55"/>
    </row>
    <row r="833">
      <c r="H833" s="55"/>
    </row>
    <row r="834">
      <c r="H834" s="55"/>
    </row>
    <row r="835">
      <c r="H835" s="55"/>
    </row>
    <row r="836">
      <c r="H836" s="55"/>
    </row>
    <row r="837">
      <c r="H837" s="55"/>
    </row>
    <row r="838">
      <c r="H838" s="55"/>
    </row>
    <row r="839">
      <c r="H839" s="55"/>
    </row>
    <row r="840">
      <c r="H840" s="55"/>
    </row>
    <row r="841">
      <c r="H841" s="55"/>
    </row>
    <row r="842">
      <c r="H842" s="55"/>
    </row>
    <row r="843">
      <c r="H843" s="55"/>
    </row>
    <row r="844">
      <c r="H844" s="55"/>
    </row>
    <row r="845">
      <c r="H845" s="55"/>
    </row>
    <row r="846">
      <c r="H846" s="55"/>
    </row>
    <row r="847">
      <c r="H847" s="55"/>
    </row>
    <row r="848">
      <c r="H848" s="55"/>
    </row>
    <row r="849">
      <c r="H849" s="55"/>
    </row>
    <row r="850">
      <c r="H850" s="55"/>
    </row>
    <row r="851">
      <c r="H851" s="55"/>
    </row>
    <row r="852">
      <c r="H852" s="55"/>
    </row>
    <row r="853">
      <c r="H853" s="55"/>
    </row>
    <row r="854">
      <c r="H854" s="55"/>
    </row>
    <row r="855">
      <c r="H855" s="55"/>
    </row>
    <row r="856">
      <c r="H856" s="55"/>
    </row>
    <row r="857">
      <c r="H857" s="55"/>
    </row>
    <row r="858">
      <c r="H858" s="55"/>
    </row>
    <row r="859">
      <c r="H859" s="55"/>
    </row>
    <row r="860">
      <c r="H860" s="55"/>
    </row>
    <row r="861">
      <c r="H861" s="55"/>
    </row>
    <row r="862">
      <c r="H862" s="55"/>
    </row>
    <row r="863">
      <c r="H863" s="55"/>
    </row>
    <row r="864">
      <c r="H864" s="55"/>
    </row>
    <row r="865">
      <c r="H865" s="55"/>
    </row>
    <row r="866">
      <c r="H866" s="55"/>
    </row>
    <row r="867">
      <c r="H867" s="55"/>
    </row>
    <row r="868">
      <c r="H868" s="55"/>
    </row>
    <row r="869">
      <c r="H869" s="55"/>
    </row>
    <row r="870">
      <c r="H870" s="55"/>
    </row>
    <row r="871">
      <c r="H871" s="55"/>
    </row>
    <row r="872">
      <c r="H872" s="55"/>
    </row>
    <row r="873">
      <c r="H873" s="55"/>
    </row>
    <row r="874">
      <c r="H874" s="55"/>
    </row>
    <row r="875">
      <c r="H875" s="55"/>
    </row>
    <row r="876">
      <c r="H876" s="55"/>
    </row>
    <row r="877">
      <c r="H877" s="55"/>
    </row>
    <row r="878">
      <c r="H878" s="55"/>
    </row>
    <row r="879">
      <c r="H879" s="55"/>
    </row>
    <row r="880">
      <c r="H880" s="55"/>
    </row>
    <row r="881">
      <c r="H881" s="55"/>
    </row>
    <row r="882">
      <c r="H882" s="55"/>
    </row>
    <row r="883">
      <c r="H883" s="55"/>
    </row>
    <row r="884">
      <c r="H884" s="55"/>
    </row>
    <row r="885">
      <c r="H885" s="55"/>
    </row>
    <row r="886">
      <c r="H886" s="55"/>
    </row>
    <row r="887">
      <c r="H887" s="55"/>
    </row>
    <row r="888">
      <c r="H888" s="55"/>
    </row>
    <row r="889">
      <c r="H889" s="55"/>
    </row>
    <row r="890">
      <c r="H890" s="55"/>
    </row>
    <row r="891">
      <c r="H891" s="55"/>
    </row>
    <row r="892">
      <c r="H892" s="55"/>
    </row>
    <row r="893">
      <c r="H893" s="55"/>
    </row>
    <row r="894">
      <c r="H894" s="55"/>
    </row>
    <row r="895">
      <c r="H895" s="55"/>
    </row>
    <row r="896">
      <c r="H896" s="55"/>
    </row>
    <row r="897">
      <c r="H897" s="55"/>
    </row>
    <row r="898">
      <c r="H898" s="55"/>
    </row>
    <row r="899">
      <c r="H899" s="55"/>
    </row>
    <row r="900">
      <c r="H900" s="55"/>
    </row>
    <row r="901">
      <c r="H901" s="55"/>
    </row>
    <row r="902">
      <c r="H902" s="55"/>
    </row>
    <row r="903">
      <c r="H903" s="55"/>
    </row>
    <row r="904">
      <c r="H904" s="55"/>
    </row>
    <row r="905">
      <c r="H905" s="55"/>
    </row>
    <row r="906">
      <c r="H906" s="55"/>
    </row>
    <row r="907">
      <c r="H907" s="55"/>
    </row>
    <row r="908">
      <c r="H908" s="55"/>
    </row>
    <row r="909">
      <c r="H909" s="55"/>
    </row>
    <row r="910">
      <c r="H910" s="55"/>
    </row>
    <row r="911">
      <c r="H911" s="55"/>
    </row>
    <row r="912">
      <c r="H912" s="55"/>
    </row>
    <row r="913">
      <c r="H913" s="55"/>
    </row>
    <row r="914">
      <c r="H914" s="55"/>
    </row>
    <row r="915">
      <c r="H915" s="55"/>
    </row>
    <row r="916">
      <c r="H916" s="55"/>
    </row>
    <row r="917">
      <c r="H917" s="55"/>
    </row>
    <row r="918">
      <c r="H918" s="55"/>
    </row>
    <row r="919">
      <c r="H919" s="55"/>
    </row>
    <row r="920">
      <c r="H920" s="55"/>
    </row>
    <row r="921">
      <c r="H921" s="55"/>
    </row>
    <row r="922">
      <c r="H922" s="55"/>
    </row>
    <row r="923">
      <c r="H923" s="55"/>
    </row>
    <row r="924">
      <c r="H924" s="55"/>
    </row>
    <row r="925">
      <c r="H925" s="55"/>
    </row>
    <row r="926">
      <c r="H926" s="55"/>
    </row>
    <row r="927">
      <c r="H927" s="55"/>
    </row>
    <row r="928">
      <c r="H928" s="55"/>
    </row>
    <row r="929">
      <c r="H929" s="55"/>
    </row>
    <row r="930">
      <c r="H930" s="55"/>
    </row>
    <row r="931">
      <c r="H931" s="55"/>
    </row>
    <row r="932">
      <c r="H932" s="55"/>
    </row>
    <row r="933">
      <c r="H933" s="55"/>
    </row>
    <row r="934">
      <c r="H934" s="55"/>
    </row>
    <row r="935">
      <c r="H935" s="55"/>
    </row>
    <row r="936">
      <c r="H936" s="55"/>
    </row>
    <row r="937">
      <c r="H937" s="55"/>
    </row>
    <row r="938">
      <c r="H938" s="55"/>
    </row>
    <row r="939">
      <c r="H939" s="55"/>
    </row>
    <row r="940">
      <c r="H940" s="55"/>
    </row>
    <row r="941">
      <c r="H941" s="55"/>
    </row>
    <row r="942">
      <c r="H942" s="55"/>
    </row>
    <row r="943">
      <c r="H943" s="55"/>
    </row>
    <row r="944">
      <c r="H944" s="55"/>
    </row>
    <row r="945">
      <c r="H945" s="55"/>
    </row>
    <row r="946">
      <c r="H946" s="55"/>
    </row>
    <row r="947">
      <c r="H947" s="55"/>
    </row>
    <row r="948">
      <c r="H948" s="55"/>
    </row>
    <row r="949">
      <c r="H949" s="55"/>
    </row>
    <row r="950">
      <c r="H950" s="55"/>
    </row>
    <row r="951">
      <c r="H951" s="55"/>
    </row>
    <row r="952">
      <c r="H952" s="55"/>
    </row>
    <row r="953">
      <c r="H953" s="55"/>
    </row>
    <row r="954">
      <c r="H954" s="55"/>
    </row>
    <row r="955">
      <c r="H955" s="55"/>
    </row>
    <row r="956">
      <c r="H956" s="55"/>
    </row>
    <row r="957">
      <c r="H957" s="55"/>
    </row>
    <row r="958">
      <c r="H958" s="55"/>
    </row>
    <row r="959">
      <c r="H959" s="55"/>
    </row>
    <row r="960">
      <c r="H960" s="55"/>
    </row>
    <row r="961">
      <c r="H961" s="55"/>
    </row>
    <row r="962">
      <c r="H962" s="55"/>
    </row>
    <row r="963">
      <c r="H963" s="55"/>
    </row>
    <row r="964">
      <c r="H964" s="55"/>
    </row>
    <row r="965">
      <c r="H965" s="55"/>
    </row>
    <row r="966">
      <c r="H966" s="55"/>
    </row>
    <row r="967">
      <c r="H967" s="55"/>
    </row>
    <row r="968">
      <c r="H968" s="55"/>
    </row>
    <row r="969">
      <c r="H969" s="55"/>
    </row>
    <row r="970">
      <c r="H970" s="55"/>
    </row>
    <row r="971">
      <c r="H971" s="55"/>
    </row>
    <row r="972">
      <c r="H972" s="55"/>
    </row>
    <row r="973">
      <c r="H973" s="55"/>
    </row>
    <row r="974">
      <c r="H974" s="55"/>
    </row>
    <row r="975">
      <c r="H975" s="55"/>
    </row>
    <row r="976">
      <c r="H976" s="55"/>
    </row>
    <row r="977">
      <c r="H977" s="55"/>
    </row>
    <row r="978">
      <c r="H978" s="55"/>
    </row>
    <row r="979">
      <c r="H979" s="55"/>
    </row>
    <row r="980">
      <c r="H980" s="55"/>
    </row>
    <row r="981">
      <c r="H981" s="55"/>
    </row>
    <row r="982">
      <c r="H982" s="55"/>
    </row>
    <row r="983">
      <c r="H983" s="55"/>
    </row>
    <row r="984">
      <c r="H984" s="55"/>
    </row>
    <row r="985">
      <c r="H985" s="55"/>
    </row>
    <row r="986">
      <c r="H986" s="55"/>
    </row>
    <row r="987">
      <c r="H987" s="55"/>
    </row>
    <row r="988">
      <c r="H988" s="55"/>
    </row>
    <row r="989">
      <c r="H989" s="55"/>
    </row>
    <row r="990">
      <c r="H990" s="55"/>
    </row>
    <row r="991">
      <c r="H991" s="55"/>
    </row>
    <row r="992">
      <c r="H992" s="55"/>
    </row>
    <row r="993">
      <c r="H993" s="55"/>
    </row>
    <row r="994">
      <c r="H994" s="55"/>
    </row>
    <row r="995">
      <c r="H995" s="55"/>
    </row>
    <row r="996">
      <c r="H996" s="55"/>
    </row>
    <row r="997">
      <c r="H997" s="55"/>
    </row>
    <row r="998">
      <c r="H998" s="55"/>
    </row>
    <row r="999">
      <c r="H999" s="55"/>
    </row>
    <row r="1000">
      <c r="H1000" s="55"/>
    </row>
    <row r="1001">
      <c r="H1001" s="55"/>
    </row>
    <row r="1002">
      <c r="H1002" s="55"/>
    </row>
    <row r="1003">
      <c r="H1003" s="55"/>
    </row>
    <row r="1004">
      <c r="H1004" s="55"/>
    </row>
    <row r="1005">
      <c r="H1005" s="55"/>
    </row>
    <row r="1006">
      <c r="H1006" s="55"/>
    </row>
    <row r="1007">
      <c r="H1007" s="55"/>
    </row>
    <row r="1008">
      <c r="H1008" s="55"/>
    </row>
    <row r="1009">
      <c r="H1009" s="55"/>
    </row>
    <row r="1010">
      <c r="H1010" s="55"/>
    </row>
    <row r="1011">
      <c r="H1011" s="55"/>
    </row>
    <row r="1012">
      <c r="H1012" s="55"/>
    </row>
    <row r="1013">
      <c r="H1013" s="55"/>
    </row>
    <row r="1014">
      <c r="H1014" s="55"/>
    </row>
    <row r="1015">
      <c r="H1015" s="55"/>
    </row>
    <row r="1016">
      <c r="H1016" s="55"/>
    </row>
    <row r="1017">
      <c r="H1017" s="55"/>
    </row>
    <row r="1018">
      <c r="H1018" s="55"/>
    </row>
    <row r="1019">
      <c r="H1019" s="55"/>
    </row>
    <row r="1020">
      <c r="H1020" s="55"/>
    </row>
    <row r="1021">
      <c r="H1021" s="55"/>
    </row>
    <row r="1022">
      <c r="H1022" s="55"/>
    </row>
    <row r="1023">
      <c r="H1023" s="55"/>
    </row>
    <row r="1024">
      <c r="H1024" s="55"/>
    </row>
    <row r="1025">
      <c r="H1025" s="55"/>
    </row>
    <row r="1026">
      <c r="H1026" s="55"/>
    </row>
    <row r="1027">
      <c r="H1027" s="55"/>
    </row>
    <row r="1028">
      <c r="H1028" s="55"/>
    </row>
    <row r="1029">
      <c r="H1029" s="55"/>
    </row>
    <row r="1030">
      <c r="H1030" s="55"/>
    </row>
    <row r="1031">
      <c r="H1031" s="55"/>
    </row>
    <row r="1032">
      <c r="H1032" s="55"/>
    </row>
    <row r="1033">
      <c r="H1033" s="55"/>
    </row>
    <row r="1034">
      <c r="H1034" s="55"/>
    </row>
    <row r="1035">
      <c r="H1035" s="55"/>
    </row>
    <row r="1036">
      <c r="H1036" s="55"/>
    </row>
    <row r="1037">
      <c r="H1037" s="55"/>
    </row>
    <row r="1038">
      <c r="H1038" s="55"/>
    </row>
    <row r="1039">
      <c r="H1039" s="55"/>
    </row>
    <row r="1040">
      <c r="H1040" s="55"/>
    </row>
    <row r="1041">
      <c r="H1041" s="55"/>
    </row>
    <row r="1042">
      <c r="H1042" s="55"/>
    </row>
    <row r="1043">
      <c r="H1043" s="55"/>
    </row>
    <row r="1044">
      <c r="H1044" s="55"/>
    </row>
    <row r="1045">
      <c r="H1045" s="55"/>
    </row>
    <row r="1046">
      <c r="H1046" s="55"/>
    </row>
    <row r="1047">
      <c r="H1047" s="55"/>
    </row>
    <row r="1048">
      <c r="H1048" s="55"/>
    </row>
    <row r="1049">
      <c r="H1049" s="55"/>
    </row>
    <row r="1050">
      <c r="H1050" s="55"/>
    </row>
    <row r="1051">
      <c r="H1051" s="55"/>
    </row>
    <row r="1052">
      <c r="H1052" s="55"/>
    </row>
    <row r="1053">
      <c r="H1053" s="55"/>
    </row>
    <row r="1054">
      <c r="H1054" s="55"/>
    </row>
    <row r="1055">
      <c r="H1055" s="55"/>
    </row>
    <row r="1056">
      <c r="H1056" s="55"/>
    </row>
    <row r="1057">
      <c r="H1057" s="55"/>
    </row>
    <row r="1058">
      <c r="H1058" s="55"/>
    </row>
    <row r="1059">
      <c r="H1059" s="55"/>
    </row>
    <row r="1060">
      <c r="H1060" s="55"/>
    </row>
    <row r="1061">
      <c r="H1061" s="55"/>
    </row>
    <row r="1062">
      <c r="H1062" s="55"/>
    </row>
    <row r="1063">
      <c r="H1063" s="55"/>
    </row>
    <row r="1064">
      <c r="H1064" s="55"/>
    </row>
    <row r="1065">
      <c r="H1065" s="55"/>
    </row>
    <row r="1066">
      <c r="H1066" s="55"/>
    </row>
    <row r="1067">
      <c r="H1067" s="55"/>
    </row>
    <row r="1068">
      <c r="H1068" s="55"/>
    </row>
    <row r="1069">
      <c r="H1069" s="55"/>
    </row>
    <row r="1070">
      <c r="H1070" s="55"/>
    </row>
    <row r="1071">
      <c r="H1071" s="55"/>
    </row>
    <row r="1072">
      <c r="H1072" s="55"/>
    </row>
    <row r="1073">
      <c r="H1073" s="55"/>
    </row>
    <row r="1074">
      <c r="H1074" s="55"/>
    </row>
    <row r="1075">
      <c r="H1075" s="55"/>
    </row>
    <row r="1076">
      <c r="H1076" s="55"/>
    </row>
    <row r="1077">
      <c r="H1077" s="55"/>
    </row>
    <row r="1078">
      <c r="H1078" s="55"/>
    </row>
  </sheetData>
  <mergeCells count="1">
    <mergeCell ref="C116:C119"/>
  </mergeCells>
  <hyperlinks>
    <hyperlink r:id="rId2" ref="E39"/>
    <hyperlink r:id="rId3" ref="K146"/>
  </hyperlinks>
  <printOptions gridLines="1" horizontalCentered="1"/>
  <pageMargins bottom="0.75" footer="0.0" header="0.0" left="0.7" right="0.7" top="0.75"/>
  <pageSetup fitToHeight="0" cellComments="atEnd" orientation="landscape" pageOrder="overThenDown"/>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25"/>
    <col customWidth="1" min="2" max="2" width="26.0"/>
    <col customWidth="1" min="3" max="3" width="18.88"/>
    <col customWidth="1" min="4" max="4" width="14.5"/>
    <col customWidth="1" min="5" max="5" width="24.38"/>
    <col customWidth="1" min="6" max="6" width="29.13"/>
    <col customWidth="1" min="7" max="7" width="41.88"/>
    <col customWidth="1" min="8" max="8" width="46.25"/>
    <col customWidth="1" min="9" max="9" width="35.13"/>
  </cols>
  <sheetData>
    <row r="1">
      <c r="A1" s="56" t="s">
        <v>1734</v>
      </c>
      <c r="B1" s="56" t="s">
        <v>1735</v>
      </c>
      <c r="C1" s="57" t="s">
        <v>1736</v>
      </c>
      <c r="D1" s="57" t="s">
        <v>1737</v>
      </c>
      <c r="E1" s="58" t="str">
        <f>HYPERLINK("https://www.hl7.org/fhir/resourcelist.html","FHIR Resource")</f>
        <v>FHIR Resource</v>
      </c>
      <c r="F1" s="57" t="s">
        <v>1738</v>
      </c>
      <c r="G1" s="57" t="s">
        <v>1739</v>
      </c>
      <c r="H1" s="57" t="s">
        <v>1740</v>
      </c>
      <c r="I1" s="16" t="s">
        <v>1741</v>
      </c>
      <c r="J1" s="1" t="s">
        <v>1742</v>
      </c>
      <c r="K1" s="13"/>
      <c r="L1" s="13"/>
      <c r="M1" s="13"/>
      <c r="N1" s="13"/>
      <c r="O1" s="13"/>
      <c r="P1" s="13"/>
      <c r="Q1" s="13"/>
      <c r="R1" s="13"/>
      <c r="S1" s="13"/>
      <c r="T1" s="13"/>
      <c r="U1" s="13"/>
      <c r="V1" s="13"/>
      <c r="W1" s="13"/>
      <c r="X1" s="13"/>
      <c r="Y1" s="13"/>
      <c r="Z1" s="13"/>
      <c r="AA1" s="13"/>
      <c r="AB1" s="13"/>
      <c r="AC1" s="13"/>
      <c r="AD1" s="13"/>
      <c r="AE1" s="13"/>
      <c r="AF1" s="13"/>
    </row>
    <row r="2">
      <c r="A2" s="1" t="s">
        <v>1743</v>
      </c>
      <c r="B2" s="1" t="s">
        <v>1744</v>
      </c>
      <c r="C2" s="59" t="s">
        <v>1745</v>
      </c>
      <c r="D2" s="60"/>
      <c r="E2" s="61"/>
      <c r="F2" s="62"/>
      <c r="G2" s="62"/>
      <c r="H2" s="62"/>
      <c r="I2" s="25" t="s">
        <v>1746</v>
      </c>
      <c r="J2" s="3"/>
      <c r="K2" s="63"/>
      <c r="L2" s="63"/>
      <c r="M2" s="63"/>
      <c r="N2" s="63"/>
      <c r="O2" s="63"/>
      <c r="P2" s="63"/>
      <c r="Q2" s="63"/>
      <c r="R2" s="63"/>
      <c r="S2" s="63"/>
      <c r="T2" s="63"/>
      <c r="U2" s="63"/>
      <c r="V2" s="63"/>
      <c r="W2" s="63"/>
      <c r="X2" s="63"/>
      <c r="Y2" s="63"/>
      <c r="Z2" s="63"/>
      <c r="AA2" s="63"/>
      <c r="AB2" s="63"/>
      <c r="AC2" s="63"/>
      <c r="AD2" s="63"/>
      <c r="AE2" s="63"/>
      <c r="AF2" s="63"/>
    </row>
    <row r="3">
      <c r="A3" s="3" t="s">
        <v>1747</v>
      </c>
      <c r="B3" s="3"/>
      <c r="C3" s="50"/>
      <c r="D3" s="50"/>
      <c r="E3" s="64" t="s">
        <v>1748</v>
      </c>
      <c r="F3" s="64"/>
      <c r="G3" s="64"/>
      <c r="H3" s="64"/>
      <c r="I3" s="25"/>
    </row>
    <row r="4">
      <c r="A4" s="3"/>
      <c r="B4" s="3" t="s">
        <v>1749</v>
      </c>
      <c r="C4" s="50" t="s">
        <v>1750</v>
      </c>
      <c r="D4" s="50"/>
      <c r="F4" s="14" t="s">
        <v>1751</v>
      </c>
      <c r="G4" s="64"/>
      <c r="H4" s="64"/>
      <c r="I4" s="25"/>
    </row>
    <row r="5">
      <c r="A5" s="3"/>
      <c r="B5" s="3" t="s">
        <v>1752</v>
      </c>
      <c r="C5" s="50" t="s">
        <v>1753</v>
      </c>
      <c r="D5" s="50"/>
      <c r="F5" s="3" t="s">
        <v>1754</v>
      </c>
      <c r="G5" s="64"/>
      <c r="H5" s="64"/>
      <c r="I5" s="25"/>
    </row>
    <row r="6">
      <c r="A6" s="65"/>
      <c r="B6" s="65" t="s">
        <v>1755</v>
      </c>
      <c r="C6" s="66" t="s">
        <v>1756</v>
      </c>
      <c r="D6" s="66"/>
      <c r="E6" s="67"/>
      <c r="F6" s="61" t="s">
        <v>1757</v>
      </c>
      <c r="G6" s="61"/>
      <c r="H6" s="61"/>
      <c r="I6" s="68"/>
      <c r="J6" s="67"/>
      <c r="K6" s="67"/>
      <c r="L6" s="67"/>
      <c r="M6" s="67"/>
      <c r="N6" s="67"/>
      <c r="O6" s="67"/>
      <c r="P6" s="67"/>
      <c r="Q6" s="67"/>
      <c r="R6" s="67"/>
      <c r="S6" s="67"/>
      <c r="T6" s="67"/>
      <c r="U6" s="67"/>
      <c r="V6" s="67"/>
      <c r="W6" s="67"/>
      <c r="X6" s="67"/>
      <c r="Y6" s="67"/>
      <c r="Z6" s="67"/>
      <c r="AA6" s="67"/>
      <c r="AB6" s="67"/>
      <c r="AC6" s="67"/>
      <c r="AD6" s="67"/>
      <c r="AE6" s="67"/>
      <c r="AF6" s="67"/>
    </row>
    <row r="7">
      <c r="A7" s="65"/>
      <c r="B7" s="65" t="s">
        <v>1758</v>
      </c>
      <c r="C7" s="66" t="s">
        <v>1759</v>
      </c>
      <c r="D7" s="66"/>
      <c r="E7" s="67"/>
      <c r="F7" s="61" t="s">
        <v>1757</v>
      </c>
      <c r="G7" s="61"/>
      <c r="H7" s="61"/>
      <c r="I7" s="68"/>
      <c r="J7" s="67"/>
      <c r="K7" s="67"/>
      <c r="L7" s="67"/>
      <c r="M7" s="67"/>
      <c r="N7" s="67"/>
      <c r="O7" s="67"/>
      <c r="P7" s="67"/>
      <c r="Q7" s="67"/>
      <c r="R7" s="67"/>
      <c r="S7" s="67"/>
      <c r="T7" s="67"/>
      <c r="U7" s="67"/>
      <c r="V7" s="67"/>
      <c r="W7" s="67"/>
      <c r="X7" s="67"/>
      <c r="Y7" s="67"/>
      <c r="Z7" s="67"/>
      <c r="AA7" s="67"/>
      <c r="AB7" s="67"/>
      <c r="AC7" s="67"/>
      <c r="AD7" s="67"/>
      <c r="AE7" s="67"/>
      <c r="AF7" s="67"/>
    </row>
    <row r="8">
      <c r="A8" s="65"/>
      <c r="B8" s="65" t="s">
        <v>1760</v>
      </c>
      <c r="C8" s="66" t="s">
        <v>1761</v>
      </c>
      <c r="D8" s="66"/>
      <c r="E8" s="67"/>
      <c r="F8" s="61" t="s">
        <v>1762</v>
      </c>
      <c r="G8" s="61"/>
      <c r="H8" s="61"/>
      <c r="I8" s="68"/>
      <c r="J8" s="67"/>
      <c r="K8" s="67"/>
      <c r="L8" s="67"/>
      <c r="M8" s="67"/>
      <c r="N8" s="67"/>
      <c r="O8" s="67"/>
      <c r="P8" s="67"/>
      <c r="Q8" s="67"/>
      <c r="R8" s="67"/>
      <c r="S8" s="67"/>
      <c r="T8" s="67"/>
      <c r="U8" s="67"/>
      <c r="V8" s="67"/>
      <c r="W8" s="67"/>
      <c r="X8" s="67"/>
      <c r="Y8" s="67"/>
      <c r="Z8" s="67"/>
      <c r="AA8" s="67"/>
      <c r="AB8" s="67"/>
      <c r="AC8" s="67"/>
      <c r="AD8" s="67"/>
      <c r="AE8" s="67"/>
      <c r="AF8" s="67"/>
    </row>
    <row r="9" ht="64.5" customHeight="1">
      <c r="A9" s="65"/>
      <c r="B9" s="65" t="s">
        <v>1763</v>
      </c>
      <c r="C9" s="66" t="s">
        <v>1764</v>
      </c>
      <c r="D9" s="66"/>
      <c r="E9" s="67"/>
      <c r="F9" s="61" t="s">
        <v>1765</v>
      </c>
      <c r="G9" s="61" t="s">
        <v>1766</v>
      </c>
      <c r="H9" s="61"/>
      <c r="I9" s="68"/>
      <c r="J9" s="67"/>
      <c r="K9" s="67"/>
      <c r="L9" s="67"/>
      <c r="M9" s="67"/>
      <c r="N9" s="67"/>
      <c r="O9" s="67"/>
      <c r="P9" s="67"/>
      <c r="Q9" s="67"/>
      <c r="R9" s="67"/>
      <c r="S9" s="67"/>
      <c r="T9" s="67"/>
      <c r="U9" s="67"/>
      <c r="V9" s="67"/>
      <c r="W9" s="67"/>
      <c r="X9" s="67"/>
      <c r="Y9" s="67"/>
      <c r="Z9" s="67"/>
      <c r="AA9" s="67"/>
      <c r="AB9" s="67"/>
      <c r="AC9" s="67"/>
      <c r="AD9" s="67"/>
      <c r="AE9" s="67"/>
      <c r="AF9" s="67"/>
    </row>
    <row r="10">
      <c r="A10" s="3"/>
      <c r="B10" s="3" t="s">
        <v>1767</v>
      </c>
      <c r="C10" s="50" t="s">
        <v>1768</v>
      </c>
      <c r="D10" s="50"/>
      <c r="F10" s="3" t="s">
        <v>1769</v>
      </c>
      <c r="G10" s="64"/>
      <c r="H10" s="64"/>
      <c r="I10" s="25"/>
    </row>
    <row r="11">
      <c r="A11" s="3"/>
      <c r="B11" s="3" t="s">
        <v>1770</v>
      </c>
      <c r="C11" s="50"/>
      <c r="D11" s="50"/>
      <c r="E11" s="64"/>
      <c r="F11" s="64"/>
      <c r="G11" s="64"/>
      <c r="H11" s="64"/>
      <c r="I11" s="25"/>
    </row>
    <row r="12">
      <c r="A12" s="3"/>
      <c r="B12" s="3" t="s">
        <v>1771</v>
      </c>
      <c r="C12" s="50"/>
      <c r="D12" s="50"/>
      <c r="E12" s="64"/>
      <c r="F12" s="64"/>
      <c r="G12" s="64"/>
      <c r="H12" s="64"/>
      <c r="I12" s="25"/>
    </row>
    <row r="13">
      <c r="A13" s="3"/>
      <c r="B13" s="3" t="s">
        <v>1772</v>
      </c>
      <c r="C13" s="50" t="s">
        <v>1773</v>
      </c>
      <c r="D13" s="50"/>
      <c r="E13" s="64"/>
      <c r="F13" s="64"/>
      <c r="G13" s="64"/>
      <c r="H13" s="64"/>
      <c r="I13" s="25"/>
    </row>
    <row r="14">
      <c r="A14" s="3" t="s">
        <v>1774</v>
      </c>
      <c r="B14" s="3"/>
      <c r="C14" s="50"/>
      <c r="D14" s="50"/>
      <c r="E14" s="19" t="str">
        <f>HYPERLINK("ValueSet","ValueSet")</f>
        <v>ValueSet</v>
      </c>
      <c r="F14" s="64"/>
      <c r="G14" s="64" t="s">
        <v>1775</v>
      </c>
      <c r="H14" s="64"/>
      <c r="I14" s="69"/>
    </row>
    <row r="15">
      <c r="A15" s="3"/>
      <c r="B15" s="3" t="s">
        <v>1758</v>
      </c>
      <c r="C15" s="50" t="s">
        <v>1776</v>
      </c>
      <c r="D15" s="50"/>
      <c r="E15" s="64"/>
      <c r="F15" s="64" t="s">
        <v>1777</v>
      </c>
      <c r="G15" s="64"/>
      <c r="H15" s="64"/>
      <c r="I15" s="69"/>
    </row>
    <row r="16">
      <c r="A16" s="3"/>
      <c r="B16" s="3" t="s">
        <v>1778</v>
      </c>
      <c r="C16" s="50" t="s">
        <v>1779</v>
      </c>
      <c r="D16" s="50"/>
      <c r="E16" s="64"/>
      <c r="F16" s="19" t="s">
        <v>1780</v>
      </c>
      <c r="G16" s="64"/>
      <c r="H16" s="64"/>
      <c r="I16" s="69"/>
    </row>
    <row r="17">
      <c r="A17" s="3"/>
      <c r="B17" s="3" t="s">
        <v>1781</v>
      </c>
      <c r="C17" s="50" t="s">
        <v>1782</v>
      </c>
      <c r="D17" s="50"/>
      <c r="E17" s="64"/>
      <c r="F17" s="64" t="s">
        <v>1783</v>
      </c>
      <c r="G17" s="64"/>
      <c r="H17" s="64"/>
      <c r="I17" s="69"/>
    </row>
    <row r="18">
      <c r="A18" s="3"/>
      <c r="B18" s="3" t="s">
        <v>1784</v>
      </c>
      <c r="C18" s="50" t="s">
        <v>1785</v>
      </c>
      <c r="D18" s="50"/>
      <c r="E18" s="64"/>
      <c r="F18" s="64" t="s">
        <v>1786</v>
      </c>
      <c r="G18" s="64"/>
      <c r="H18" s="64"/>
      <c r="I18" s="69"/>
    </row>
    <row r="19">
      <c r="A19" s="3"/>
      <c r="B19" s="3" t="s">
        <v>1787</v>
      </c>
      <c r="C19" s="50"/>
      <c r="D19" s="50"/>
      <c r="E19" s="64"/>
      <c r="F19" s="64" t="s">
        <v>1788</v>
      </c>
      <c r="G19" s="64"/>
      <c r="H19" s="64"/>
      <c r="I19" s="69"/>
    </row>
    <row r="20">
      <c r="A20" s="65" t="s">
        <v>1789</v>
      </c>
      <c r="B20" s="65"/>
      <c r="C20" s="66" t="s">
        <v>1790</v>
      </c>
      <c r="D20" s="66"/>
      <c r="E20" s="61" t="s">
        <v>1791</v>
      </c>
      <c r="F20" s="61"/>
      <c r="G20" s="61" t="s">
        <v>1792</v>
      </c>
      <c r="H20" s="61"/>
      <c r="I20" s="70"/>
      <c r="J20" s="67"/>
      <c r="K20" s="67"/>
      <c r="L20" s="67"/>
      <c r="M20" s="67"/>
      <c r="N20" s="67"/>
      <c r="O20" s="67"/>
      <c r="P20" s="67"/>
      <c r="Q20" s="67"/>
      <c r="R20" s="67"/>
      <c r="S20" s="67"/>
      <c r="T20" s="67"/>
      <c r="U20" s="67"/>
      <c r="V20" s="67"/>
      <c r="W20" s="67"/>
      <c r="X20" s="67"/>
      <c r="Y20" s="67"/>
      <c r="Z20" s="67"/>
      <c r="AA20" s="67"/>
      <c r="AB20" s="67"/>
      <c r="AC20" s="67"/>
      <c r="AD20" s="67"/>
      <c r="AE20" s="67"/>
      <c r="AF20" s="67"/>
    </row>
    <row r="21">
      <c r="A21" s="3"/>
      <c r="B21" s="3" t="s">
        <v>1755</v>
      </c>
      <c r="C21" s="50"/>
      <c r="D21" s="50"/>
      <c r="E21" s="64"/>
      <c r="F21" s="64"/>
      <c r="G21" s="64"/>
      <c r="H21" s="64"/>
      <c r="I21" s="69"/>
    </row>
    <row r="22">
      <c r="A22" s="3"/>
      <c r="B22" s="3" t="s">
        <v>1793</v>
      </c>
      <c r="C22" s="50"/>
      <c r="D22" s="50"/>
      <c r="E22" s="64"/>
      <c r="F22" s="64" t="s">
        <v>1794</v>
      </c>
      <c r="G22" s="64"/>
      <c r="H22" s="64"/>
      <c r="I22" s="69"/>
    </row>
    <row r="23">
      <c r="A23" s="3"/>
      <c r="B23" s="3" t="s">
        <v>1795</v>
      </c>
      <c r="C23" s="50"/>
      <c r="D23" s="50"/>
      <c r="E23" s="64"/>
      <c r="F23" s="64"/>
      <c r="G23" s="64" t="s">
        <v>1796</v>
      </c>
      <c r="H23" s="64"/>
      <c r="I23" s="69"/>
    </row>
    <row r="24">
      <c r="A24" s="65" t="s">
        <v>1797</v>
      </c>
      <c r="B24" s="65"/>
      <c r="C24" s="66" t="s">
        <v>1798</v>
      </c>
      <c r="D24" s="66"/>
      <c r="E24" s="61" t="s">
        <v>1799</v>
      </c>
      <c r="F24" s="61"/>
      <c r="G24" s="61" t="s">
        <v>1800</v>
      </c>
      <c r="H24" s="61"/>
      <c r="I24" s="68"/>
      <c r="J24" s="67"/>
      <c r="K24" s="67"/>
      <c r="L24" s="67"/>
      <c r="M24" s="67"/>
      <c r="N24" s="67"/>
      <c r="O24" s="67"/>
      <c r="P24" s="67"/>
      <c r="Q24" s="67"/>
      <c r="R24" s="67"/>
      <c r="S24" s="67"/>
      <c r="T24" s="67"/>
      <c r="U24" s="67"/>
      <c r="V24" s="67"/>
      <c r="W24" s="67"/>
      <c r="X24" s="67"/>
      <c r="Y24" s="67"/>
      <c r="Z24" s="67"/>
      <c r="AA24" s="67"/>
      <c r="AB24" s="67"/>
      <c r="AC24" s="67"/>
      <c r="AD24" s="67"/>
      <c r="AE24" s="67"/>
      <c r="AF24" s="67"/>
    </row>
    <row r="25">
      <c r="A25" s="3"/>
      <c r="B25" s="3" t="s">
        <v>1760</v>
      </c>
      <c r="C25" s="50"/>
      <c r="D25" s="50"/>
      <c r="E25" s="64"/>
      <c r="F25" s="64"/>
      <c r="G25" s="64"/>
      <c r="H25" s="64"/>
      <c r="I25" s="25"/>
    </row>
    <row r="26">
      <c r="A26" s="3"/>
      <c r="B26" s="3" t="s">
        <v>1801</v>
      </c>
      <c r="C26" s="50"/>
      <c r="D26" s="50"/>
      <c r="E26" s="64"/>
      <c r="F26" s="64"/>
      <c r="G26" s="64"/>
      <c r="H26" s="64"/>
      <c r="I26" s="25"/>
    </row>
    <row r="27">
      <c r="A27" s="3"/>
      <c r="B27" s="3" t="s">
        <v>1802</v>
      </c>
      <c r="C27" s="50" t="s">
        <v>1803</v>
      </c>
      <c r="D27" s="50"/>
      <c r="E27" s="64"/>
      <c r="F27" s="64"/>
      <c r="G27" s="64"/>
      <c r="H27" s="64"/>
      <c r="I27" s="25"/>
    </row>
    <row r="28">
      <c r="A28" s="3" t="s">
        <v>1804</v>
      </c>
      <c r="B28" s="3"/>
      <c r="C28" s="50"/>
      <c r="D28" s="50"/>
      <c r="E28" s="19" t="str">
        <f>HYPERLINK("https://www.hl7.org/fhir/conceptmap.html","ConceptMap")</f>
        <v>ConceptMap</v>
      </c>
      <c r="F28" s="64"/>
      <c r="G28" s="64"/>
      <c r="H28" s="64"/>
      <c r="I28" s="69"/>
    </row>
    <row r="29">
      <c r="A29" s="3"/>
      <c r="B29" s="3" t="s">
        <v>1805</v>
      </c>
      <c r="C29" s="50"/>
      <c r="D29" s="50"/>
      <c r="E29" s="64"/>
      <c r="F29" s="64"/>
      <c r="G29" s="64"/>
      <c r="H29" s="64"/>
      <c r="I29" s="69"/>
    </row>
    <row r="30">
      <c r="A30" s="3"/>
      <c r="B30" s="3" t="s">
        <v>1806</v>
      </c>
      <c r="C30" s="50"/>
      <c r="D30" s="50"/>
      <c r="E30" s="64"/>
      <c r="F30" s="64"/>
      <c r="G30" s="64"/>
      <c r="H30" s="64"/>
      <c r="I30" s="69"/>
    </row>
    <row r="31">
      <c r="A31" s="3"/>
      <c r="B31" s="3" t="s">
        <v>1807</v>
      </c>
      <c r="C31" s="50"/>
      <c r="D31" s="50"/>
      <c r="E31" s="64"/>
      <c r="F31" s="64"/>
      <c r="G31" s="64" t="s">
        <v>1808</v>
      </c>
      <c r="H31" s="64"/>
      <c r="I31" s="69"/>
    </row>
    <row r="32">
      <c r="A32" s="3"/>
      <c r="B32" s="3" t="s">
        <v>1770</v>
      </c>
      <c r="C32" s="50"/>
      <c r="D32" s="50"/>
      <c r="E32" s="64"/>
      <c r="F32" s="64"/>
      <c r="G32" s="64" t="s">
        <v>1809</v>
      </c>
      <c r="H32" s="64"/>
      <c r="I32" s="69"/>
    </row>
    <row r="33">
      <c r="A33" s="3"/>
      <c r="B33" s="3" t="s">
        <v>1771</v>
      </c>
      <c r="C33" s="50"/>
      <c r="D33" s="50"/>
      <c r="E33" s="64"/>
      <c r="F33" s="64"/>
      <c r="G33" s="64" t="s">
        <v>1809</v>
      </c>
      <c r="H33" s="64"/>
      <c r="I33" s="69"/>
    </row>
    <row r="34">
      <c r="A34" s="3"/>
      <c r="B34" s="3" t="s">
        <v>1772</v>
      </c>
      <c r="C34" s="50"/>
      <c r="D34" s="50"/>
      <c r="E34" s="64"/>
      <c r="F34" s="64"/>
      <c r="G34" s="64"/>
      <c r="H34" s="64"/>
      <c r="I34" s="69"/>
    </row>
    <row r="35">
      <c r="A35" s="3" t="s">
        <v>1810</v>
      </c>
      <c r="B35" s="3"/>
      <c r="C35" s="50"/>
      <c r="D35" s="50"/>
      <c r="E35" s="64" t="s">
        <v>1811</v>
      </c>
      <c r="F35" s="64"/>
      <c r="G35" s="64"/>
      <c r="H35" s="64"/>
      <c r="I35" s="25"/>
    </row>
    <row r="36">
      <c r="A36" s="3"/>
      <c r="B36" s="3" t="s">
        <v>1812</v>
      </c>
      <c r="C36" s="50"/>
      <c r="D36" s="50"/>
      <c r="E36" s="64"/>
      <c r="F36" s="64"/>
      <c r="G36" s="64"/>
      <c r="H36" s="64"/>
      <c r="I36" s="25"/>
    </row>
    <row r="37">
      <c r="A37" s="3"/>
      <c r="B37" s="3" t="s">
        <v>1813</v>
      </c>
      <c r="C37" s="50"/>
      <c r="D37" s="50"/>
      <c r="E37" s="64"/>
      <c r="F37" s="64"/>
      <c r="G37" s="64"/>
      <c r="H37" s="64"/>
      <c r="I37" s="25"/>
    </row>
    <row r="38">
      <c r="A38" s="3"/>
      <c r="B38" s="3" t="s">
        <v>1814</v>
      </c>
      <c r="C38" s="50"/>
      <c r="D38" s="50"/>
      <c r="E38" s="64"/>
      <c r="F38" s="64"/>
      <c r="G38" s="64" t="s">
        <v>1815</v>
      </c>
      <c r="H38" s="64"/>
      <c r="I38" s="25"/>
    </row>
    <row r="39">
      <c r="A39" s="3"/>
      <c r="B39" s="3" t="s">
        <v>1816</v>
      </c>
      <c r="C39" s="50"/>
      <c r="D39" s="50"/>
      <c r="E39" s="64"/>
      <c r="F39" s="64"/>
      <c r="G39" s="64"/>
      <c r="H39" s="64"/>
      <c r="I39" s="25"/>
    </row>
    <row r="40">
      <c r="A40" s="3"/>
      <c r="B40" s="3" t="s">
        <v>1817</v>
      </c>
      <c r="C40" s="50"/>
      <c r="D40" s="50"/>
      <c r="E40" s="64"/>
      <c r="F40" s="64"/>
      <c r="G40" s="64"/>
      <c r="H40" s="64"/>
      <c r="I40" s="25"/>
    </row>
    <row r="41">
      <c r="A41" s="3"/>
      <c r="B41" s="3" t="s">
        <v>1818</v>
      </c>
      <c r="C41" s="50"/>
      <c r="D41" s="50"/>
      <c r="E41" s="64"/>
      <c r="F41" s="64"/>
      <c r="G41" s="64"/>
      <c r="H41" s="64"/>
      <c r="I41" s="25"/>
    </row>
    <row r="42">
      <c r="A42" s="3" t="s">
        <v>1819</v>
      </c>
      <c r="B42" s="3"/>
      <c r="C42" s="50" t="s">
        <v>1820</v>
      </c>
      <c r="D42" s="50"/>
      <c r="E42" s="64" t="s">
        <v>1821</v>
      </c>
      <c r="F42" s="64"/>
      <c r="G42" s="64"/>
      <c r="H42" s="64"/>
      <c r="I42" s="25"/>
    </row>
    <row r="43">
      <c r="A43" s="3"/>
      <c r="B43" s="3" t="s">
        <v>1749</v>
      </c>
      <c r="C43" s="50" t="s">
        <v>1803</v>
      </c>
      <c r="D43" s="50"/>
      <c r="E43" s="64"/>
      <c r="F43" s="64" t="s">
        <v>1822</v>
      </c>
      <c r="G43" s="64"/>
      <c r="H43" s="64"/>
      <c r="I43" s="25"/>
    </row>
    <row r="44">
      <c r="A44" s="3"/>
      <c r="B44" s="3" t="s">
        <v>1823</v>
      </c>
      <c r="C44" s="50" t="s">
        <v>1824</v>
      </c>
      <c r="D44" s="50"/>
      <c r="E44" s="64"/>
      <c r="F44" s="64" t="s">
        <v>1825</v>
      </c>
      <c r="G44" s="64"/>
      <c r="H44" s="64"/>
      <c r="I44" s="25"/>
    </row>
    <row r="45">
      <c r="A45" s="3"/>
      <c r="B45" s="3" t="s">
        <v>1826</v>
      </c>
      <c r="C45" s="50" t="s">
        <v>1827</v>
      </c>
      <c r="D45" s="50"/>
      <c r="E45" s="64"/>
      <c r="F45" s="64" t="s">
        <v>1828</v>
      </c>
      <c r="G45" s="64"/>
      <c r="H45" s="64"/>
      <c r="I45" s="25"/>
    </row>
    <row r="46">
      <c r="A46" s="3" t="s">
        <v>1829</v>
      </c>
      <c r="B46" s="3"/>
      <c r="C46" s="50" t="s">
        <v>1830</v>
      </c>
      <c r="D46" s="50"/>
      <c r="E46" s="55"/>
      <c r="F46" s="55"/>
      <c r="G46" s="55"/>
      <c r="H46" s="55"/>
      <c r="I46" s="25"/>
    </row>
    <row r="47">
      <c r="A47" s="3"/>
      <c r="B47" s="3" t="s">
        <v>1831</v>
      </c>
      <c r="C47" s="50"/>
      <c r="D47" s="50"/>
      <c r="E47" s="55"/>
      <c r="F47" s="55"/>
      <c r="G47" s="55"/>
      <c r="H47" s="55"/>
      <c r="I47" s="25"/>
    </row>
    <row r="48">
      <c r="A48" s="3"/>
      <c r="B48" s="3" t="s">
        <v>1832</v>
      </c>
      <c r="C48" s="50"/>
      <c r="D48" s="50"/>
      <c r="E48" s="55"/>
      <c r="F48" s="55"/>
      <c r="G48" s="55"/>
      <c r="H48" s="55"/>
      <c r="I48" s="25"/>
    </row>
    <row r="49">
      <c r="A49" s="3"/>
      <c r="B49" s="3" t="s">
        <v>1833</v>
      </c>
      <c r="C49" s="50"/>
      <c r="D49" s="50"/>
      <c r="E49" s="55"/>
      <c r="F49" s="55"/>
      <c r="G49" s="55"/>
      <c r="H49" s="55"/>
      <c r="I49" s="25"/>
    </row>
    <row r="50">
      <c r="A50" s="3"/>
      <c r="B50" s="3" t="s">
        <v>1834</v>
      </c>
      <c r="C50" s="50"/>
      <c r="D50" s="50"/>
      <c r="E50" s="55"/>
      <c r="F50" s="55"/>
      <c r="G50" s="55"/>
      <c r="H50" s="55"/>
      <c r="I50" s="25"/>
    </row>
    <row r="51">
      <c r="A51" s="17" t="s">
        <v>1835</v>
      </c>
      <c r="B51" s="71"/>
      <c r="C51" s="17"/>
      <c r="D51" s="17"/>
      <c r="E51" s="72" t="s">
        <v>1836</v>
      </c>
      <c r="F51" s="72"/>
      <c r="G51" s="72"/>
      <c r="H51" s="72"/>
      <c r="I51" s="20" t="s">
        <v>1837</v>
      </c>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3" t="s">
        <v>1838</v>
      </c>
      <c r="B52" s="3"/>
      <c r="C52" s="50"/>
      <c r="D52" s="50"/>
      <c r="E52" s="19" t="str">
        <f>HYPERLINK("https://www.hl7.org/fhir/medication.html","Medication")</f>
        <v>Medication</v>
      </c>
      <c r="F52" s="64"/>
      <c r="G52" s="64"/>
      <c r="H52" s="73" t="s">
        <v>1839</v>
      </c>
      <c r="I52" s="25" t="s">
        <v>1840</v>
      </c>
    </row>
    <row r="53">
      <c r="A53" s="3"/>
      <c r="B53" s="3" t="s">
        <v>87</v>
      </c>
      <c r="C53" s="50"/>
      <c r="D53" s="50"/>
      <c r="E53" s="64"/>
      <c r="F53" s="64" t="s">
        <v>612</v>
      </c>
      <c r="G53" s="64" t="s">
        <v>1841</v>
      </c>
      <c r="H53" s="64"/>
      <c r="I53" s="69"/>
    </row>
    <row r="54">
      <c r="A54" s="3"/>
      <c r="B54" s="3" t="s">
        <v>1842</v>
      </c>
      <c r="C54" s="50"/>
      <c r="D54" s="50"/>
      <c r="E54" s="64"/>
      <c r="F54" s="64" t="s">
        <v>1843</v>
      </c>
      <c r="G54" s="64"/>
      <c r="H54" s="64"/>
      <c r="I54" s="69"/>
    </row>
    <row r="55">
      <c r="A55" s="3"/>
      <c r="B55" s="3" t="s">
        <v>1844</v>
      </c>
      <c r="C55" s="50"/>
      <c r="D55" s="50"/>
      <c r="E55" s="64"/>
      <c r="F55" s="64" t="s">
        <v>1845</v>
      </c>
      <c r="G55" s="64"/>
      <c r="H55" s="64"/>
      <c r="I55" s="69"/>
    </row>
    <row r="56">
      <c r="A56" s="3"/>
      <c r="B56" s="3" t="s">
        <v>1846</v>
      </c>
      <c r="C56" s="50"/>
      <c r="D56" s="50"/>
      <c r="E56" s="64"/>
      <c r="F56" s="64"/>
      <c r="G56" s="64"/>
      <c r="H56" s="64"/>
      <c r="I56" s="69"/>
    </row>
    <row r="57">
      <c r="A57" s="3"/>
      <c r="B57" s="3" t="s">
        <v>1847</v>
      </c>
      <c r="C57" s="50"/>
      <c r="D57" s="50"/>
      <c r="E57" s="64"/>
      <c r="F57" s="64" t="s">
        <v>1845</v>
      </c>
      <c r="G57" s="64"/>
      <c r="H57" s="64" t="s">
        <v>1848</v>
      </c>
      <c r="I57" s="69"/>
    </row>
    <row r="58">
      <c r="A58" s="3"/>
      <c r="B58" s="3" t="s">
        <v>1849</v>
      </c>
      <c r="C58" s="50"/>
      <c r="D58" s="50"/>
      <c r="E58" s="64"/>
      <c r="F58" s="64"/>
      <c r="G58" s="64"/>
      <c r="H58" s="64"/>
      <c r="I58" s="69"/>
    </row>
    <row r="59">
      <c r="A59" s="3"/>
      <c r="B59" s="3" t="s">
        <v>1850</v>
      </c>
      <c r="C59" s="50"/>
      <c r="D59" s="50"/>
      <c r="E59" s="64"/>
      <c r="F59" s="64"/>
      <c r="G59" s="64"/>
      <c r="H59" s="64"/>
      <c r="I59" s="69"/>
    </row>
    <row r="60">
      <c r="A60" s="3"/>
      <c r="B60" s="3" t="s">
        <v>1770</v>
      </c>
      <c r="C60" s="50"/>
      <c r="D60" s="50"/>
      <c r="E60" s="64"/>
      <c r="F60" s="64"/>
      <c r="G60" s="64"/>
      <c r="H60" s="64"/>
      <c r="I60" s="69"/>
    </row>
    <row r="61">
      <c r="A61" s="3"/>
      <c r="B61" s="3" t="s">
        <v>1771</v>
      </c>
      <c r="C61" s="50"/>
      <c r="D61" s="50"/>
      <c r="E61" s="64"/>
      <c r="F61" s="64"/>
      <c r="G61" s="64"/>
      <c r="H61" s="64"/>
      <c r="I61" s="69"/>
    </row>
    <row r="62">
      <c r="A62" s="3"/>
      <c r="B62" s="3" t="s">
        <v>1772</v>
      </c>
      <c r="C62" s="50"/>
      <c r="D62" s="50"/>
      <c r="E62" s="64"/>
      <c r="F62" s="64"/>
      <c r="G62" s="64"/>
      <c r="H62" s="64"/>
      <c r="I62" s="69"/>
    </row>
    <row r="63">
      <c r="A63" s="3" t="s">
        <v>1851</v>
      </c>
      <c r="B63" s="3"/>
      <c r="C63" s="50"/>
      <c r="D63" s="50" t="s">
        <v>1852</v>
      </c>
      <c r="E63" s="19" t="str">
        <f>HYPERLINK("https://www.hl7.org/fhir/group.html","Group")</f>
        <v>Group</v>
      </c>
      <c r="F63" s="74" t="s">
        <v>1853</v>
      </c>
      <c r="G63" s="64"/>
      <c r="H63" s="74" t="s">
        <v>1854</v>
      </c>
      <c r="I63" s="69"/>
    </row>
    <row r="64">
      <c r="A64" s="3"/>
      <c r="B64" s="3" t="s">
        <v>1855</v>
      </c>
      <c r="C64" s="50"/>
      <c r="D64" s="50"/>
      <c r="E64" s="64"/>
      <c r="F64" s="64" t="s">
        <v>1856</v>
      </c>
      <c r="G64" s="64"/>
      <c r="H64" s="64"/>
      <c r="I64" s="69"/>
    </row>
    <row r="65">
      <c r="A65" s="3"/>
      <c r="B65" s="3" t="s">
        <v>1857</v>
      </c>
      <c r="C65" s="50"/>
      <c r="D65" s="50"/>
      <c r="E65" s="64"/>
      <c r="F65" s="19" t="s">
        <v>1858</v>
      </c>
      <c r="G65" s="64"/>
      <c r="H65" s="64"/>
      <c r="I65" s="69"/>
    </row>
    <row r="66">
      <c r="A66" s="3"/>
      <c r="B66" s="3" t="s">
        <v>1859</v>
      </c>
      <c r="C66" s="50"/>
      <c r="D66" s="50"/>
      <c r="E66" s="64"/>
      <c r="F66" s="64" t="s">
        <v>1860</v>
      </c>
      <c r="G66" s="64"/>
      <c r="H66" s="64"/>
      <c r="I66" s="69"/>
    </row>
    <row r="67">
      <c r="A67" s="3"/>
      <c r="B67" s="3" t="s">
        <v>1861</v>
      </c>
      <c r="C67" s="50"/>
      <c r="D67" s="50"/>
      <c r="E67" s="64"/>
      <c r="F67" s="64" t="s">
        <v>1862</v>
      </c>
      <c r="G67" s="64"/>
      <c r="H67" s="64"/>
      <c r="I67" s="69"/>
    </row>
    <row r="68">
      <c r="A68" s="3"/>
      <c r="B68" s="3" t="s">
        <v>1863</v>
      </c>
      <c r="C68" s="50"/>
      <c r="D68" s="50"/>
      <c r="E68" s="64"/>
      <c r="F68" s="64" t="s">
        <v>1864</v>
      </c>
      <c r="G68" s="64"/>
      <c r="H68" s="64"/>
      <c r="I68" s="69"/>
    </row>
    <row r="69">
      <c r="A69" s="3"/>
      <c r="B69" s="3" t="s">
        <v>1865</v>
      </c>
      <c r="C69" s="50"/>
      <c r="D69" s="50"/>
      <c r="E69" s="64"/>
      <c r="F69" s="64"/>
      <c r="G69" s="64"/>
      <c r="H69" s="64"/>
      <c r="I69" s="69"/>
    </row>
    <row r="70">
      <c r="A70" s="3"/>
      <c r="B70" s="3" t="s">
        <v>1866</v>
      </c>
      <c r="C70" s="50"/>
      <c r="D70" s="50"/>
      <c r="E70" s="64"/>
      <c r="F70" s="64"/>
      <c r="G70" s="64"/>
      <c r="H70" s="64"/>
      <c r="I70" s="69"/>
    </row>
    <row r="71">
      <c r="A71" s="3" t="s">
        <v>1867</v>
      </c>
      <c r="B71" s="3"/>
      <c r="C71" s="50"/>
      <c r="D71" s="50"/>
      <c r="E71" s="19" t="str">
        <f>HYPERLINK("https://www.hl7.org/fhir/group.html","Group.characteristic")</f>
        <v>Group.characteristic</v>
      </c>
      <c r="F71" s="64"/>
      <c r="G71" s="64"/>
      <c r="H71" s="74" t="s">
        <v>1854</v>
      </c>
      <c r="I71" s="69"/>
    </row>
    <row r="72">
      <c r="A72" s="3"/>
      <c r="B72" s="3" t="s">
        <v>1868</v>
      </c>
      <c r="C72" s="50"/>
      <c r="D72" s="50"/>
      <c r="E72" s="64"/>
      <c r="F72" s="64" t="s">
        <v>1869</v>
      </c>
      <c r="G72" s="64"/>
      <c r="H72" s="64"/>
      <c r="I72" s="69"/>
    </row>
    <row r="73">
      <c r="A73" s="3"/>
      <c r="B73" s="3" t="s">
        <v>1870</v>
      </c>
      <c r="C73" s="50"/>
      <c r="D73" s="50"/>
      <c r="E73" s="64"/>
      <c r="F73" s="64" t="s">
        <v>1869</v>
      </c>
      <c r="G73" s="64"/>
      <c r="H73" s="64"/>
      <c r="I73" s="69"/>
    </row>
    <row r="74">
      <c r="A74" s="3"/>
      <c r="B74" s="3" t="s">
        <v>1871</v>
      </c>
      <c r="C74" s="50"/>
      <c r="D74" s="50"/>
      <c r="E74" s="64"/>
      <c r="F74" s="64" t="s">
        <v>1872</v>
      </c>
      <c r="G74" s="64"/>
      <c r="H74" s="64"/>
      <c r="I74" s="69"/>
    </row>
    <row r="75">
      <c r="A75" s="3"/>
      <c r="B75" s="3" t="s">
        <v>1873</v>
      </c>
      <c r="C75" s="50"/>
      <c r="D75" s="50"/>
      <c r="E75" s="64"/>
      <c r="F75" s="64" t="s">
        <v>1872</v>
      </c>
      <c r="G75" s="64"/>
      <c r="H75" s="64"/>
      <c r="I75" s="69"/>
    </row>
    <row r="76">
      <c r="A76" s="3"/>
      <c r="B76" s="3" t="s">
        <v>1874</v>
      </c>
      <c r="C76" s="50"/>
      <c r="D76" s="50"/>
      <c r="E76" s="64"/>
      <c r="F76" s="64" t="s">
        <v>1872</v>
      </c>
      <c r="G76" s="64"/>
      <c r="H76" s="64"/>
      <c r="I76" s="69"/>
    </row>
    <row r="77">
      <c r="A77" s="1" t="s">
        <v>1875</v>
      </c>
      <c r="B77" s="1"/>
      <c r="C77" s="60"/>
      <c r="D77" s="60"/>
      <c r="E77" s="55"/>
      <c r="F77" s="55"/>
      <c r="G77" s="55"/>
      <c r="H77" s="55"/>
      <c r="I77" s="69"/>
    </row>
    <row r="78">
      <c r="A78" s="75" t="s">
        <v>1876</v>
      </c>
      <c r="B78" s="75"/>
      <c r="C78" s="76" t="s">
        <v>1877</v>
      </c>
      <c r="D78" s="76"/>
      <c r="E78" s="77" t="str">
        <f>HYPERLINK("https://www.hl7.org/fhir/provenance.html","Provenance")</f>
        <v>Provenance</v>
      </c>
      <c r="F78" s="78"/>
      <c r="G78" s="78"/>
      <c r="H78" s="78"/>
      <c r="I78" s="79"/>
      <c r="J78" s="75"/>
      <c r="K78" s="80"/>
      <c r="L78" s="80"/>
      <c r="M78" s="80"/>
      <c r="N78" s="80"/>
      <c r="O78" s="80"/>
      <c r="P78" s="80"/>
      <c r="Q78" s="80"/>
      <c r="R78" s="80"/>
      <c r="S78" s="80"/>
      <c r="T78" s="80"/>
      <c r="U78" s="80"/>
      <c r="V78" s="80"/>
      <c r="W78" s="80"/>
      <c r="X78" s="80"/>
      <c r="Y78" s="80"/>
      <c r="Z78" s="80"/>
      <c r="AA78" s="80"/>
      <c r="AB78" s="80"/>
      <c r="AC78" s="80"/>
      <c r="AD78" s="80"/>
      <c r="AE78" s="80"/>
      <c r="AF78" s="80"/>
    </row>
    <row r="79">
      <c r="A79" s="1" t="s">
        <v>1878</v>
      </c>
      <c r="B79" s="1"/>
      <c r="C79" s="60"/>
      <c r="D79" s="60"/>
      <c r="E79" s="55"/>
      <c r="F79" s="55"/>
      <c r="G79" s="55"/>
      <c r="H79" s="55"/>
      <c r="I79" s="69"/>
    </row>
    <row r="80">
      <c r="A80" s="3" t="s">
        <v>1879</v>
      </c>
      <c r="B80" s="3"/>
      <c r="C80" s="50"/>
      <c r="D80" s="50"/>
      <c r="E80" s="81" t="s">
        <v>1880</v>
      </c>
      <c r="F80" s="64"/>
      <c r="G80" s="64"/>
      <c r="H80" s="19" t="s">
        <v>1881</v>
      </c>
      <c r="I80" s="69"/>
    </row>
    <row r="81">
      <c r="A81" s="3"/>
      <c r="B81" s="3" t="s">
        <v>5</v>
      </c>
      <c r="C81" s="50" t="s">
        <v>1882</v>
      </c>
      <c r="D81" s="50"/>
      <c r="E81" s="64"/>
      <c r="F81" s="3" t="s">
        <v>354</v>
      </c>
      <c r="G81" s="64"/>
      <c r="H81" s="64"/>
      <c r="I81" s="69"/>
    </row>
    <row r="82">
      <c r="A82" s="3"/>
      <c r="B82" s="3" t="s">
        <v>10</v>
      </c>
      <c r="C82" s="50" t="s">
        <v>1803</v>
      </c>
      <c r="D82" s="50" t="s">
        <v>1883</v>
      </c>
      <c r="E82" s="64"/>
      <c r="F82" s="64" t="s">
        <v>366</v>
      </c>
      <c r="G82" s="64"/>
      <c r="H82" s="19" t="s">
        <v>1884</v>
      </c>
      <c r="I82" s="82" t="s">
        <v>1885</v>
      </c>
    </row>
    <row r="83">
      <c r="A83" s="3"/>
      <c r="B83" s="3" t="s">
        <v>12</v>
      </c>
      <c r="C83" s="50"/>
      <c r="D83" s="50"/>
      <c r="E83" s="64"/>
      <c r="F83" s="64" t="s">
        <v>368</v>
      </c>
      <c r="G83" s="64"/>
      <c r="H83" s="64"/>
      <c r="I83" s="69"/>
    </row>
    <row r="84">
      <c r="A84" s="3"/>
      <c r="B84" s="3" t="s">
        <v>14</v>
      </c>
      <c r="C84" s="50"/>
      <c r="D84" s="50"/>
      <c r="E84" s="64"/>
      <c r="F84" s="64" t="s">
        <v>368</v>
      </c>
      <c r="G84" s="64"/>
      <c r="H84" s="64"/>
      <c r="I84" s="69"/>
    </row>
    <row r="85">
      <c r="A85" s="3"/>
      <c r="B85" s="3" t="s">
        <v>17</v>
      </c>
      <c r="C85" s="50"/>
      <c r="D85" s="50"/>
      <c r="E85" s="64"/>
      <c r="F85" s="64" t="s">
        <v>368</v>
      </c>
      <c r="G85" s="64"/>
      <c r="H85" s="64"/>
      <c r="I85" s="69"/>
    </row>
    <row r="86">
      <c r="A86" s="3"/>
      <c r="B86" s="3" t="s">
        <v>1886</v>
      </c>
      <c r="C86" s="50"/>
      <c r="D86" s="50"/>
      <c r="E86" s="64"/>
      <c r="F86" s="74" t="s">
        <v>1887</v>
      </c>
      <c r="G86" s="83"/>
      <c r="H86" s="61"/>
      <c r="I86" s="69"/>
    </row>
    <row r="87">
      <c r="A87" s="3"/>
      <c r="B87" s="3" t="s">
        <v>22</v>
      </c>
      <c r="C87" s="50"/>
      <c r="D87" s="50"/>
      <c r="E87" s="64"/>
      <c r="F87" s="84" t="s">
        <v>1888</v>
      </c>
      <c r="G87" s="3" t="s">
        <v>1889</v>
      </c>
      <c r="H87" s="14" t="s">
        <v>1890</v>
      </c>
      <c r="I87" s="82" t="s">
        <v>1891</v>
      </c>
    </row>
    <row r="88">
      <c r="A88" s="3"/>
      <c r="B88" s="3" t="s">
        <v>24</v>
      </c>
      <c r="C88" s="50"/>
      <c r="D88" s="85" t="s">
        <v>1892</v>
      </c>
      <c r="E88" s="64"/>
      <c r="F88" s="64" t="s">
        <v>1646</v>
      </c>
      <c r="G88" s="64" t="s">
        <v>1889</v>
      </c>
      <c r="H88" s="19" t="s">
        <v>1893</v>
      </c>
      <c r="I88" s="86" t="s">
        <v>1894</v>
      </c>
    </row>
    <row r="89">
      <c r="A89" s="3"/>
      <c r="B89" s="3" t="s">
        <v>26</v>
      </c>
      <c r="C89" s="50"/>
      <c r="D89" s="50"/>
      <c r="E89" s="64"/>
      <c r="F89" s="64" t="s">
        <v>1647</v>
      </c>
      <c r="G89" s="64"/>
      <c r="H89" s="64"/>
      <c r="I89" s="69"/>
    </row>
    <row r="90">
      <c r="A90" s="3"/>
      <c r="B90" s="3" t="s">
        <v>28</v>
      </c>
      <c r="C90" s="50"/>
      <c r="D90" s="50"/>
      <c r="E90" s="64"/>
      <c r="F90" s="64" t="s">
        <v>1650</v>
      </c>
      <c r="G90" s="64"/>
      <c r="H90" s="64"/>
      <c r="I90" s="69"/>
    </row>
    <row r="91">
      <c r="A91" s="3"/>
      <c r="B91" s="3" t="s">
        <v>30</v>
      </c>
      <c r="C91" s="50"/>
      <c r="D91" s="50"/>
      <c r="E91" s="64"/>
      <c r="F91" s="64" t="s">
        <v>1651</v>
      </c>
      <c r="G91" s="64"/>
      <c r="H91" s="64"/>
      <c r="I91" s="69"/>
    </row>
    <row r="92">
      <c r="A92" s="3"/>
      <c r="B92" s="3" t="s">
        <v>32</v>
      </c>
      <c r="C92" s="50" t="s">
        <v>1895</v>
      </c>
      <c r="D92" s="50"/>
      <c r="E92" s="64"/>
      <c r="F92" s="64" t="s">
        <v>1896</v>
      </c>
      <c r="G92" s="64" t="s">
        <v>1897</v>
      </c>
      <c r="H92" s="64"/>
      <c r="I92" s="69"/>
    </row>
    <row r="93">
      <c r="A93" s="3"/>
      <c r="B93" s="3" t="s">
        <v>37</v>
      </c>
      <c r="C93" s="50"/>
      <c r="D93" s="50"/>
      <c r="E93" s="64"/>
      <c r="F93" s="84" t="s">
        <v>1898</v>
      </c>
      <c r="G93" s="61" t="s">
        <v>1889</v>
      </c>
      <c r="H93" s="87" t="s">
        <v>1899</v>
      </c>
      <c r="I93" s="69"/>
    </row>
    <row r="94">
      <c r="A94" s="3"/>
      <c r="B94" s="3" t="s">
        <v>40</v>
      </c>
      <c r="C94" s="50"/>
      <c r="D94" s="50"/>
      <c r="E94" s="64"/>
      <c r="F94" s="64"/>
      <c r="G94" s="61"/>
      <c r="H94" s="61"/>
      <c r="I94" s="69"/>
    </row>
    <row r="95">
      <c r="A95" s="3"/>
      <c r="B95" s="3" t="s">
        <v>1900</v>
      </c>
      <c r="C95" s="50"/>
      <c r="D95" s="50"/>
      <c r="E95" s="64"/>
      <c r="F95" s="84" t="s">
        <v>1901</v>
      </c>
      <c r="G95" s="61" t="s">
        <v>1889</v>
      </c>
      <c r="H95" s="87" t="s">
        <v>1902</v>
      </c>
      <c r="I95" s="69"/>
    </row>
    <row r="96">
      <c r="A96" s="3"/>
      <c r="B96" s="3" t="s">
        <v>48</v>
      </c>
      <c r="C96" s="50"/>
      <c r="D96" s="50"/>
      <c r="E96" s="64"/>
      <c r="F96" s="64"/>
      <c r="G96" s="61"/>
      <c r="H96" s="61"/>
      <c r="I96" s="69"/>
    </row>
    <row r="97">
      <c r="A97" s="3"/>
      <c r="B97" s="3" t="s">
        <v>51</v>
      </c>
      <c r="C97" s="50"/>
      <c r="D97" s="50"/>
      <c r="E97" s="64"/>
      <c r="F97" s="84" t="s">
        <v>1903</v>
      </c>
      <c r="G97" s="61" t="s">
        <v>1889</v>
      </c>
      <c r="H97" s="87" t="s">
        <v>1904</v>
      </c>
      <c r="I97" s="69"/>
    </row>
    <row r="98">
      <c r="A98" s="3"/>
      <c r="B98" s="3"/>
      <c r="C98" s="50"/>
      <c r="D98" s="50"/>
      <c r="E98" s="64"/>
      <c r="F98" s="64"/>
      <c r="G98" s="64"/>
      <c r="H98" s="64"/>
      <c r="I98" s="69"/>
    </row>
    <row r="99">
      <c r="A99" s="75" t="s">
        <v>1905</v>
      </c>
      <c r="B99" s="75"/>
      <c r="C99" s="76"/>
      <c r="D99" s="76"/>
      <c r="E99" s="76" t="s">
        <v>1906</v>
      </c>
      <c r="F99" s="76"/>
      <c r="G99" s="76"/>
      <c r="H99" s="76"/>
      <c r="I99" s="79"/>
      <c r="J99" s="75"/>
      <c r="K99" s="80"/>
      <c r="L99" s="80"/>
      <c r="M99" s="80"/>
      <c r="N99" s="80"/>
      <c r="O99" s="80"/>
      <c r="P99" s="80"/>
      <c r="Q99" s="80"/>
      <c r="R99" s="80"/>
      <c r="S99" s="80"/>
      <c r="T99" s="80"/>
      <c r="U99" s="80"/>
      <c r="V99" s="80"/>
      <c r="W99" s="80"/>
      <c r="X99" s="80"/>
      <c r="Y99" s="80"/>
      <c r="Z99" s="80"/>
      <c r="AA99" s="80"/>
      <c r="AB99" s="80"/>
      <c r="AC99" s="80"/>
      <c r="AD99" s="80"/>
      <c r="AE99" s="80"/>
      <c r="AF99" s="80"/>
    </row>
    <row r="100">
      <c r="A100" s="75"/>
      <c r="B100" s="75" t="s">
        <v>213</v>
      </c>
      <c r="C100" s="76"/>
      <c r="D100" s="76"/>
      <c r="E100" s="76"/>
      <c r="F100" s="88" t="s">
        <v>1531</v>
      </c>
      <c r="G100" s="76" t="s">
        <v>1907</v>
      </c>
      <c r="H100" s="76"/>
      <c r="I100" s="79"/>
      <c r="J100" s="75"/>
      <c r="K100" s="80"/>
      <c r="L100" s="80"/>
      <c r="M100" s="80"/>
      <c r="N100" s="80"/>
      <c r="O100" s="80"/>
      <c r="P100" s="80"/>
      <c r="Q100" s="80"/>
      <c r="R100" s="80"/>
      <c r="S100" s="80"/>
      <c r="T100" s="80"/>
      <c r="U100" s="80"/>
      <c r="V100" s="80"/>
      <c r="W100" s="80"/>
      <c r="X100" s="80"/>
      <c r="Y100" s="80"/>
      <c r="Z100" s="80"/>
      <c r="AA100" s="80"/>
      <c r="AB100" s="80"/>
      <c r="AC100" s="80"/>
      <c r="AD100" s="80"/>
      <c r="AE100" s="80"/>
      <c r="AF100" s="80"/>
    </row>
    <row r="101">
      <c r="A101" s="75"/>
      <c r="B101" s="75" t="s">
        <v>5</v>
      </c>
      <c r="C101" s="76"/>
      <c r="D101" s="76"/>
      <c r="E101" s="76"/>
      <c r="F101" s="88" t="s">
        <v>1908</v>
      </c>
      <c r="G101" s="76"/>
      <c r="H101" s="76"/>
      <c r="I101" s="79"/>
      <c r="J101" s="75"/>
      <c r="K101" s="80"/>
      <c r="L101" s="80"/>
      <c r="M101" s="80"/>
      <c r="N101" s="80"/>
      <c r="O101" s="80"/>
      <c r="P101" s="80"/>
      <c r="Q101" s="80"/>
      <c r="R101" s="80"/>
      <c r="S101" s="80"/>
      <c r="T101" s="80"/>
      <c r="U101" s="80"/>
      <c r="V101" s="80"/>
      <c r="W101" s="80"/>
      <c r="X101" s="80"/>
      <c r="Y101" s="80"/>
      <c r="Z101" s="80"/>
      <c r="AA101" s="80"/>
      <c r="AB101" s="80"/>
      <c r="AC101" s="80"/>
      <c r="AD101" s="80"/>
      <c r="AE101" s="80"/>
      <c r="AF101" s="80"/>
    </row>
    <row r="102">
      <c r="A102" s="75"/>
      <c r="B102" s="75" t="s">
        <v>216</v>
      </c>
      <c r="C102" s="76"/>
      <c r="D102" s="76"/>
      <c r="E102" s="76"/>
      <c r="F102" s="88" t="s">
        <v>1578</v>
      </c>
      <c r="G102" s="76"/>
      <c r="H102" s="76"/>
      <c r="I102" s="79"/>
      <c r="J102" s="75"/>
      <c r="K102" s="80"/>
      <c r="L102" s="80"/>
      <c r="M102" s="80"/>
      <c r="N102" s="80"/>
      <c r="O102" s="80"/>
      <c r="P102" s="80"/>
      <c r="Q102" s="80"/>
      <c r="R102" s="80"/>
      <c r="S102" s="80"/>
      <c r="T102" s="80"/>
      <c r="U102" s="80"/>
      <c r="V102" s="80"/>
      <c r="W102" s="80"/>
      <c r="X102" s="80"/>
      <c r="Y102" s="80"/>
      <c r="Z102" s="80"/>
      <c r="AA102" s="80"/>
      <c r="AB102" s="80"/>
      <c r="AC102" s="80"/>
      <c r="AD102" s="80"/>
      <c r="AE102" s="80"/>
      <c r="AF102" s="80"/>
    </row>
    <row r="103">
      <c r="A103" s="75"/>
      <c r="B103" s="75" t="s">
        <v>218</v>
      </c>
      <c r="C103" s="76"/>
      <c r="D103" s="76"/>
      <c r="E103" s="76"/>
      <c r="F103" s="88" t="s">
        <v>1578</v>
      </c>
      <c r="G103" s="76"/>
      <c r="H103" s="76"/>
      <c r="I103" s="79"/>
      <c r="J103" s="75"/>
      <c r="K103" s="80"/>
      <c r="L103" s="80"/>
      <c r="M103" s="80"/>
      <c r="N103" s="80"/>
      <c r="O103" s="80"/>
      <c r="P103" s="80"/>
      <c r="Q103" s="80"/>
      <c r="R103" s="80"/>
      <c r="S103" s="80"/>
      <c r="T103" s="80"/>
      <c r="U103" s="80"/>
      <c r="V103" s="80"/>
      <c r="W103" s="80"/>
      <c r="X103" s="80"/>
      <c r="Y103" s="80"/>
      <c r="Z103" s="80"/>
      <c r="AA103" s="80"/>
      <c r="AB103" s="80"/>
      <c r="AC103" s="80"/>
      <c r="AD103" s="80"/>
      <c r="AE103" s="80"/>
      <c r="AF103" s="80"/>
    </row>
    <row r="104">
      <c r="A104" s="75"/>
      <c r="B104" s="75" t="s">
        <v>220</v>
      </c>
      <c r="C104" s="76"/>
      <c r="D104" s="76"/>
      <c r="E104" s="76"/>
      <c r="F104" s="88" t="s">
        <v>1531</v>
      </c>
      <c r="G104" s="76"/>
      <c r="H104" s="76"/>
      <c r="I104" s="79"/>
      <c r="J104" s="75"/>
      <c r="K104" s="80"/>
      <c r="L104" s="80"/>
      <c r="M104" s="80"/>
      <c r="N104" s="80"/>
      <c r="O104" s="80"/>
      <c r="P104" s="80"/>
      <c r="Q104" s="80"/>
      <c r="R104" s="80"/>
      <c r="S104" s="80"/>
      <c r="T104" s="80"/>
      <c r="U104" s="80"/>
      <c r="V104" s="80"/>
      <c r="W104" s="80"/>
      <c r="X104" s="80"/>
      <c r="Y104" s="80"/>
      <c r="Z104" s="80"/>
      <c r="AA104" s="80"/>
      <c r="AB104" s="80"/>
      <c r="AC104" s="80"/>
      <c r="AD104" s="80"/>
      <c r="AE104" s="80"/>
      <c r="AF104" s="80"/>
    </row>
    <row r="105">
      <c r="A105" s="75" t="s">
        <v>1448</v>
      </c>
      <c r="B105" s="75"/>
      <c r="C105" s="76" t="s">
        <v>1909</v>
      </c>
      <c r="D105" s="76"/>
      <c r="E105" s="77" t="str">
        <f>HYPERLINK("https://www.hl7.org/fhir/specimen.html","Specimen")</f>
        <v>Specimen</v>
      </c>
      <c r="F105" s="78"/>
      <c r="G105" s="78"/>
      <c r="H105" s="78"/>
      <c r="I105" s="79"/>
      <c r="J105" s="80"/>
      <c r="K105" s="80"/>
      <c r="L105" s="80"/>
      <c r="M105" s="80"/>
      <c r="N105" s="80"/>
      <c r="O105" s="80"/>
      <c r="P105" s="80"/>
      <c r="Q105" s="80"/>
      <c r="R105" s="80"/>
      <c r="S105" s="80"/>
      <c r="T105" s="80"/>
      <c r="U105" s="80"/>
      <c r="V105" s="80"/>
      <c r="W105" s="80"/>
      <c r="X105" s="80"/>
      <c r="Y105" s="80"/>
      <c r="Z105" s="80"/>
      <c r="AA105" s="80"/>
      <c r="AB105" s="80"/>
      <c r="AC105" s="80"/>
      <c r="AD105" s="80"/>
      <c r="AE105" s="80"/>
      <c r="AF105" s="80"/>
    </row>
    <row r="106">
      <c r="A106" s="75"/>
      <c r="B106" s="75" t="s">
        <v>223</v>
      </c>
      <c r="C106" s="76"/>
      <c r="D106" s="76"/>
      <c r="E106" s="78"/>
      <c r="F106" s="78" t="s">
        <v>1458</v>
      </c>
      <c r="G106" s="78"/>
      <c r="H106" s="78"/>
      <c r="I106" s="89"/>
      <c r="J106" s="80"/>
      <c r="K106" s="80"/>
      <c r="L106" s="80"/>
      <c r="M106" s="80"/>
      <c r="N106" s="80"/>
      <c r="O106" s="80"/>
      <c r="P106" s="80"/>
      <c r="Q106" s="80"/>
      <c r="R106" s="80"/>
      <c r="S106" s="80"/>
      <c r="T106" s="80"/>
      <c r="U106" s="80"/>
      <c r="V106" s="80"/>
      <c r="W106" s="80"/>
      <c r="X106" s="80"/>
      <c r="Y106" s="80"/>
      <c r="Z106" s="80"/>
      <c r="AA106" s="80"/>
      <c r="AB106" s="80"/>
      <c r="AC106" s="80"/>
      <c r="AD106" s="80"/>
      <c r="AE106" s="80"/>
      <c r="AF106" s="80"/>
    </row>
    <row r="107">
      <c r="A107" s="75"/>
      <c r="B107" s="75" t="s">
        <v>5</v>
      </c>
      <c r="C107" s="76"/>
      <c r="D107" s="76"/>
      <c r="E107" s="78"/>
      <c r="F107" s="78" t="s">
        <v>1466</v>
      </c>
      <c r="G107" s="78"/>
      <c r="H107" s="78"/>
      <c r="I107" s="89"/>
      <c r="J107" s="80"/>
      <c r="K107" s="80"/>
      <c r="L107" s="80"/>
      <c r="M107" s="80"/>
      <c r="N107" s="80"/>
      <c r="O107" s="80"/>
      <c r="P107" s="80"/>
      <c r="Q107" s="80"/>
      <c r="R107" s="80"/>
      <c r="S107" s="80"/>
      <c r="T107" s="80"/>
      <c r="U107" s="80"/>
      <c r="V107" s="80"/>
      <c r="W107" s="80"/>
      <c r="X107" s="80"/>
      <c r="Y107" s="80"/>
      <c r="Z107" s="80"/>
      <c r="AA107" s="80"/>
      <c r="AB107" s="80"/>
      <c r="AC107" s="80"/>
      <c r="AD107" s="80"/>
      <c r="AE107" s="80"/>
      <c r="AF107" s="80"/>
    </row>
    <row r="108">
      <c r="A108" s="75"/>
      <c r="B108" s="75" t="s">
        <v>226</v>
      </c>
      <c r="C108" s="76"/>
      <c r="D108" s="76"/>
      <c r="E108" s="78"/>
      <c r="F108" s="75" t="s">
        <v>1910</v>
      </c>
      <c r="G108" s="78"/>
      <c r="H108" s="78"/>
      <c r="I108" s="89"/>
      <c r="J108" s="80"/>
      <c r="K108" s="80"/>
      <c r="L108" s="80"/>
      <c r="M108" s="80"/>
      <c r="N108" s="80"/>
      <c r="O108" s="80"/>
      <c r="P108" s="80"/>
      <c r="Q108" s="80"/>
      <c r="R108" s="80"/>
      <c r="S108" s="80"/>
      <c r="T108" s="80"/>
      <c r="U108" s="80"/>
      <c r="V108" s="80"/>
      <c r="W108" s="80"/>
      <c r="X108" s="80"/>
      <c r="Y108" s="80"/>
      <c r="Z108" s="80"/>
      <c r="AA108" s="80"/>
      <c r="AB108" s="80"/>
      <c r="AC108" s="80"/>
      <c r="AD108" s="80"/>
      <c r="AE108" s="80"/>
      <c r="AF108" s="80"/>
    </row>
    <row r="109">
      <c r="A109" s="75"/>
      <c r="B109" s="75" t="s">
        <v>228</v>
      </c>
      <c r="C109" s="76"/>
      <c r="D109" s="76"/>
      <c r="E109" s="78"/>
      <c r="F109" s="78" t="s">
        <v>1464</v>
      </c>
      <c r="G109" s="78"/>
      <c r="H109" s="78"/>
      <c r="I109" s="89"/>
      <c r="J109" s="80"/>
      <c r="K109" s="80"/>
      <c r="L109" s="80"/>
      <c r="M109" s="80"/>
      <c r="N109" s="80"/>
      <c r="O109" s="80"/>
      <c r="P109" s="80"/>
      <c r="Q109" s="80"/>
      <c r="R109" s="80"/>
      <c r="S109" s="80"/>
      <c r="T109" s="80"/>
      <c r="U109" s="80"/>
      <c r="V109" s="80"/>
      <c r="W109" s="80"/>
      <c r="X109" s="80"/>
      <c r="Y109" s="80"/>
      <c r="Z109" s="80"/>
      <c r="AA109" s="80"/>
      <c r="AB109" s="80"/>
      <c r="AC109" s="80"/>
      <c r="AD109" s="80"/>
      <c r="AE109" s="80"/>
      <c r="AF109" s="80"/>
    </row>
    <row r="110">
      <c r="A110" s="75"/>
      <c r="B110" s="75" t="s">
        <v>230</v>
      </c>
      <c r="C110" s="76"/>
      <c r="D110" s="76"/>
      <c r="E110" s="78"/>
      <c r="F110" s="78" t="s">
        <v>1911</v>
      </c>
      <c r="G110" s="78"/>
      <c r="H110" s="78"/>
      <c r="I110" s="89"/>
      <c r="J110" s="80"/>
      <c r="K110" s="80"/>
      <c r="L110" s="80"/>
      <c r="M110" s="80"/>
      <c r="N110" s="80"/>
      <c r="O110" s="80"/>
      <c r="P110" s="80"/>
      <c r="Q110" s="80"/>
      <c r="R110" s="80"/>
      <c r="S110" s="80"/>
      <c r="T110" s="80"/>
      <c r="U110" s="80"/>
      <c r="V110" s="80"/>
      <c r="W110" s="80"/>
      <c r="X110" s="80"/>
      <c r="Y110" s="80"/>
      <c r="Z110" s="80"/>
      <c r="AA110" s="80"/>
      <c r="AB110" s="80"/>
      <c r="AC110" s="80"/>
      <c r="AD110" s="80"/>
      <c r="AE110" s="80"/>
      <c r="AF110" s="80"/>
    </row>
    <row r="111">
      <c r="A111" s="75"/>
      <c r="B111" s="75" t="s">
        <v>1912</v>
      </c>
      <c r="C111" s="76"/>
      <c r="D111" s="76"/>
      <c r="E111" s="78"/>
      <c r="F111" s="78" t="s">
        <v>1911</v>
      </c>
      <c r="G111" s="78"/>
      <c r="H111" s="78"/>
      <c r="I111" s="89"/>
      <c r="J111" s="80"/>
      <c r="K111" s="80"/>
      <c r="L111" s="80"/>
      <c r="M111" s="80"/>
      <c r="N111" s="80"/>
      <c r="O111" s="80"/>
      <c r="P111" s="80"/>
      <c r="Q111" s="80"/>
      <c r="R111" s="80"/>
      <c r="S111" s="80"/>
      <c r="T111" s="80"/>
      <c r="U111" s="80"/>
      <c r="V111" s="80"/>
      <c r="W111" s="80"/>
      <c r="X111" s="80"/>
      <c r="Y111" s="80"/>
      <c r="Z111" s="80"/>
      <c r="AA111" s="80"/>
      <c r="AB111" s="80"/>
      <c r="AC111" s="80"/>
      <c r="AD111" s="80"/>
      <c r="AE111" s="80"/>
      <c r="AF111" s="80"/>
    </row>
    <row r="112">
      <c r="A112" s="75"/>
      <c r="B112" s="75" t="s">
        <v>104</v>
      </c>
      <c r="C112" s="76"/>
      <c r="D112" s="76"/>
      <c r="E112" s="78"/>
      <c r="F112" s="78" t="s">
        <v>1483</v>
      </c>
      <c r="G112" s="78"/>
      <c r="H112" s="78"/>
      <c r="I112" s="89"/>
      <c r="J112" s="80"/>
      <c r="K112" s="80"/>
      <c r="L112" s="80"/>
      <c r="M112" s="80"/>
      <c r="N112" s="80"/>
      <c r="O112" s="80"/>
      <c r="P112" s="80"/>
      <c r="Q112" s="80"/>
      <c r="R112" s="80"/>
      <c r="S112" s="80"/>
      <c r="T112" s="80"/>
      <c r="U112" s="80"/>
      <c r="V112" s="80"/>
      <c r="W112" s="80"/>
      <c r="X112" s="80"/>
      <c r="Y112" s="80"/>
      <c r="Z112" s="80"/>
      <c r="AA112" s="80"/>
      <c r="AB112" s="80"/>
      <c r="AC112" s="80"/>
      <c r="AD112" s="80"/>
      <c r="AE112" s="80"/>
      <c r="AF112" s="80"/>
    </row>
    <row r="113">
      <c r="A113" s="75"/>
      <c r="B113" s="75" t="s">
        <v>167</v>
      </c>
      <c r="C113" s="76"/>
      <c r="D113" s="76"/>
      <c r="E113" s="78"/>
      <c r="F113" s="78" t="s">
        <v>1483</v>
      </c>
      <c r="G113" s="78"/>
      <c r="H113" s="78"/>
      <c r="I113" s="89"/>
      <c r="J113" s="80"/>
      <c r="K113" s="80"/>
      <c r="L113" s="80"/>
      <c r="M113" s="80"/>
      <c r="N113" s="80"/>
      <c r="O113" s="80"/>
      <c r="P113" s="80"/>
      <c r="Q113" s="80"/>
      <c r="R113" s="80"/>
      <c r="S113" s="80"/>
      <c r="T113" s="80"/>
      <c r="U113" s="80"/>
      <c r="V113" s="80"/>
      <c r="W113" s="80"/>
      <c r="X113" s="80"/>
      <c r="Y113" s="80"/>
      <c r="Z113" s="80"/>
      <c r="AA113" s="80"/>
      <c r="AB113" s="80"/>
      <c r="AC113" s="80"/>
      <c r="AD113" s="80"/>
      <c r="AE113" s="80"/>
      <c r="AF113" s="80"/>
    </row>
    <row r="114">
      <c r="A114" s="75"/>
      <c r="B114" s="75" t="s">
        <v>236</v>
      </c>
      <c r="C114" s="76"/>
      <c r="D114" s="76"/>
      <c r="E114" s="78"/>
      <c r="F114" s="78" t="s">
        <v>1487</v>
      </c>
      <c r="G114" s="78"/>
      <c r="H114" s="78"/>
      <c r="I114" s="89"/>
      <c r="J114" s="80"/>
      <c r="K114" s="80"/>
      <c r="L114" s="80"/>
      <c r="M114" s="80"/>
      <c r="N114" s="80"/>
      <c r="O114" s="80"/>
      <c r="P114" s="80"/>
      <c r="Q114" s="80"/>
      <c r="R114" s="80"/>
      <c r="S114" s="80"/>
      <c r="T114" s="80"/>
      <c r="U114" s="80"/>
      <c r="V114" s="80"/>
      <c r="W114" s="80"/>
      <c r="X114" s="80"/>
      <c r="Y114" s="80"/>
      <c r="Z114" s="80"/>
      <c r="AA114" s="80"/>
      <c r="AB114" s="80"/>
      <c r="AC114" s="80"/>
      <c r="AD114" s="80"/>
      <c r="AE114" s="80"/>
      <c r="AF114" s="80"/>
    </row>
    <row r="115">
      <c r="A115" s="75"/>
      <c r="B115" s="75" t="s">
        <v>238</v>
      </c>
      <c r="C115" s="76"/>
      <c r="D115" s="76"/>
      <c r="E115" s="78"/>
      <c r="F115" s="78" t="s">
        <v>1913</v>
      </c>
      <c r="G115" s="78"/>
      <c r="H115" s="78"/>
      <c r="I115" s="89"/>
      <c r="J115" s="80"/>
      <c r="K115" s="80"/>
      <c r="L115" s="80"/>
      <c r="M115" s="80"/>
      <c r="N115" s="80"/>
      <c r="O115" s="80"/>
      <c r="P115" s="80"/>
      <c r="Q115" s="80"/>
      <c r="R115" s="80"/>
      <c r="S115" s="80"/>
      <c r="T115" s="80"/>
      <c r="U115" s="80"/>
      <c r="V115" s="80"/>
      <c r="W115" s="80"/>
      <c r="X115" s="80"/>
      <c r="Y115" s="80"/>
      <c r="Z115" s="80"/>
      <c r="AA115" s="80"/>
      <c r="AB115" s="80"/>
      <c r="AC115" s="80"/>
      <c r="AD115" s="80"/>
      <c r="AE115" s="80"/>
      <c r="AF115" s="80"/>
    </row>
    <row r="116">
      <c r="A116" s="75"/>
      <c r="B116" s="75" t="s">
        <v>240</v>
      </c>
      <c r="C116" s="76"/>
      <c r="D116" s="76"/>
      <c r="E116" s="78"/>
      <c r="F116" s="78" t="s">
        <v>1458</v>
      </c>
      <c r="G116" s="78"/>
      <c r="H116" s="78"/>
      <c r="I116" s="89"/>
      <c r="J116" s="80"/>
      <c r="K116" s="80"/>
      <c r="L116" s="80"/>
      <c r="M116" s="80"/>
      <c r="N116" s="80"/>
      <c r="O116" s="80"/>
      <c r="P116" s="80"/>
      <c r="Q116" s="80"/>
      <c r="R116" s="80"/>
      <c r="S116" s="80"/>
      <c r="T116" s="80"/>
      <c r="U116" s="80"/>
      <c r="V116" s="80"/>
      <c r="W116" s="80"/>
      <c r="X116" s="80"/>
      <c r="Y116" s="80"/>
      <c r="Z116" s="80"/>
      <c r="AA116" s="80"/>
      <c r="AB116" s="80"/>
      <c r="AC116" s="80"/>
      <c r="AD116" s="80"/>
      <c r="AE116" s="80"/>
      <c r="AF116" s="80"/>
    </row>
    <row r="117">
      <c r="A117" s="75"/>
      <c r="B117" s="75" t="s">
        <v>242</v>
      </c>
      <c r="C117" s="76"/>
      <c r="D117" s="76"/>
      <c r="E117" s="78"/>
      <c r="F117" s="78" t="s">
        <v>1910</v>
      </c>
      <c r="G117" s="78"/>
      <c r="H117" s="78"/>
      <c r="I117" s="89"/>
      <c r="J117" s="80"/>
      <c r="K117" s="80"/>
      <c r="L117" s="80"/>
      <c r="M117" s="80"/>
      <c r="N117" s="80"/>
      <c r="O117" s="80"/>
      <c r="P117" s="80"/>
      <c r="Q117" s="80"/>
      <c r="R117" s="80"/>
      <c r="S117" s="80"/>
      <c r="T117" s="80"/>
      <c r="U117" s="80"/>
      <c r="V117" s="80"/>
      <c r="W117" s="80"/>
      <c r="X117" s="80"/>
      <c r="Y117" s="80"/>
      <c r="Z117" s="80"/>
      <c r="AA117" s="80"/>
      <c r="AB117" s="80"/>
      <c r="AC117" s="80"/>
      <c r="AD117" s="80"/>
      <c r="AE117" s="80"/>
      <c r="AF117" s="80"/>
    </row>
    <row r="118">
      <c r="A118" s="75"/>
      <c r="B118" s="75" t="s">
        <v>179</v>
      </c>
      <c r="C118" s="76"/>
      <c r="D118" s="76"/>
      <c r="E118" s="78"/>
      <c r="F118" s="78" t="s">
        <v>1910</v>
      </c>
      <c r="G118" s="78"/>
      <c r="H118" s="78"/>
      <c r="I118" s="89"/>
      <c r="J118" s="80"/>
      <c r="K118" s="80"/>
      <c r="L118" s="80"/>
      <c r="M118" s="80"/>
      <c r="N118" s="80"/>
      <c r="O118" s="80"/>
      <c r="P118" s="80"/>
      <c r="Q118" s="80"/>
      <c r="R118" s="80"/>
      <c r="S118" s="80"/>
      <c r="T118" s="80"/>
      <c r="U118" s="80"/>
      <c r="V118" s="80"/>
      <c r="W118" s="80"/>
      <c r="X118" s="80"/>
      <c r="Y118" s="80"/>
      <c r="Z118" s="80"/>
      <c r="AA118" s="80"/>
      <c r="AB118" s="80"/>
      <c r="AC118" s="80"/>
      <c r="AD118" s="80"/>
      <c r="AE118" s="80"/>
      <c r="AF118" s="80"/>
    </row>
    <row r="119">
      <c r="A119" s="75"/>
      <c r="B119" s="75" t="s">
        <v>245</v>
      </c>
      <c r="C119" s="76"/>
      <c r="D119" s="76"/>
      <c r="E119" s="78"/>
      <c r="F119" s="78" t="s">
        <v>1910</v>
      </c>
      <c r="G119" s="78"/>
      <c r="H119" s="78"/>
      <c r="I119" s="89"/>
      <c r="J119" s="80"/>
      <c r="K119" s="80"/>
      <c r="L119" s="80"/>
      <c r="M119" s="80"/>
      <c r="N119" s="80"/>
      <c r="O119" s="80"/>
      <c r="P119" s="80"/>
      <c r="Q119" s="80"/>
      <c r="R119" s="80"/>
      <c r="S119" s="80"/>
      <c r="T119" s="80"/>
      <c r="U119" s="80"/>
      <c r="V119" s="80"/>
      <c r="W119" s="80"/>
      <c r="X119" s="80"/>
      <c r="Y119" s="80"/>
      <c r="Z119" s="80"/>
      <c r="AA119" s="80"/>
      <c r="AB119" s="80"/>
      <c r="AC119" s="80"/>
      <c r="AD119" s="80"/>
      <c r="AE119" s="80"/>
      <c r="AF119" s="80"/>
    </row>
    <row r="120">
      <c r="A120" s="75"/>
      <c r="B120" s="75" t="s">
        <v>247</v>
      </c>
      <c r="C120" s="76"/>
      <c r="D120" s="76"/>
      <c r="E120" s="78"/>
      <c r="F120" s="78" t="s">
        <v>1910</v>
      </c>
      <c r="G120" s="78"/>
      <c r="H120" s="78"/>
      <c r="I120" s="89"/>
      <c r="J120" s="80"/>
      <c r="K120" s="80"/>
      <c r="L120" s="80"/>
      <c r="M120" s="80"/>
      <c r="N120" s="80"/>
      <c r="O120" s="80"/>
      <c r="P120" s="80"/>
      <c r="Q120" s="80"/>
      <c r="R120" s="80"/>
      <c r="S120" s="80"/>
      <c r="T120" s="80"/>
      <c r="U120" s="80"/>
      <c r="V120" s="80"/>
      <c r="W120" s="80"/>
      <c r="X120" s="80"/>
      <c r="Y120" s="80"/>
      <c r="Z120" s="80"/>
      <c r="AA120" s="80"/>
      <c r="AB120" s="80"/>
      <c r="AC120" s="80"/>
      <c r="AD120" s="80"/>
      <c r="AE120" s="80"/>
      <c r="AF120" s="80"/>
    </row>
    <row r="121">
      <c r="A121" s="3" t="s">
        <v>1914</v>
      </c>
      <c r="B121" s="3"/>
      <c r="C121" s="50"/>
      <c r="D121" s="50"/>
      <c r="E121" s="64" t="s">
        <v>1915</v>
      </c>
      <c r="F121" s="61"/>
      <c r="G121" s="64"/>
      <c r="H121" s="64"/>
      <c r="I121" s="90" t="s">
        <v>1916</v>
      </c>
      <c r="J121" s="3"/>
    </row>
    <row r="122">
      <c r="A122" s="3"/>
      <c r="B122" s="3" t="s">
        <v>5</v>
      </c>
      <c r="C122" s="64" t="s">
        <v>1917</v>
      </c>
      <c r="D122" s="64"/>
      <c r="E122" s="64"/>
      <c r="F122" s="61" t="s">
        <v>1918</v>
      </c>
      <c r="I122" s="25"/>
      <c r="J122" s="3"/>
    </row>
    <row r="123">
      <c r="A123" s="3"/>
      <c r="B123" s="3" t="s">
        <v>251</v>
      </c>
      <c r="C123" s="50"/>
      <c r="D123" s="50"/>
      <c r="E123" s="64"/>
      <c r="F123" s="64" t="s">
        <v>1919</v>
      </c>
      <c r="G123" s="64"/>
      <c r="H123" s="64"/>
      <c r="I123" s="25"/>
      <c r="J123" s="3"/>
    </row>
    <row r="124">
      <c r="A124" s="3"/>
      <c r="B124" s="3" t="s">
        <v>255</v>
      </c>
      <c r="C124" s="50"/>
      <c r="D124" s="50"/>
      <c r="E124" s="64"/>
      <c r="F124" s="64" t="s">
        <v>1920</v>
      </c>
      <c r="G124" s="64"/>
      <c r="H124" s="64"/>
      <c r="I124" s="90" t="s">
        <v>1916</v>
      </c>
      <c r="J124" s="3"/>
    </row>
    <row r="125">
      <c r="A125" s="3"/>
      <c r="B125" s="3" t="s">
        <v>257</v>
      </c>
      <c r="C125" s="50"/>
      <c r="D125" s="50"/>
      <c r="E125" s="64"/>
      <c r="F125" s="64" t="s">
        <v>1920</v>
      </c>
      <c r="G125" s="64"/>
      <c r="H125" s="64"/>
      <c r="I125" s="90" t="s">
        <v>1916</v>
      </c>
      <c r="J125" s="3"/>
    </row>
    <row r="126">
      <c r="A126" s="3"/>
      <c r="B126" s="3" t="s">
        <v>259</v>
      </c>
      <c r="C126" s="50"/>
      <c r="D126" s="50"/>
      <c r="E126" s="64"/>
      <c r="F126" s="64" t="s">
        <v>1920</v>
      </c>
      <c r="G126" s="64"/>
      <c r="H126" s="64"/>
      <c r="I126" s="90" t="s">
        <v>1916</v>
      </c>
      <c r="J126" s="3"/>
    </row>
    <row r="127">
      <c r="A127" s="3"/>
      <c r="B127" s="3" t="s">
        <v>261</v>
      </c>
      <c r="C127" s="50"/>
      <c r="D127" s="50"/>
      <c r="E127" s="64"/>
      <c r="F127" s="64" t="s">
        <v>1920</v>
      </c>
      <c r="G127" s="64"/>
      <c r="H127" s="64"/>
      <c r="I127" s="90" t="s">
        <v>1916</v>
      </c>
      <c r="J127" s="3"/>
    </row>
    <row r="128">
      <c r="A128" s="3" t="s">
        <v>1921</v>
      </c>
      <c r="B128" s="3"/>
      <c r="C128" s="50"/>
      <c r="D128" s="50"/>
      <c r="E128" s="19" t="str">
        <f>HYPERLINK("https://www.hl7.org/fhir/encounter.html","Encounter ")</f>
        <v>Encounter </v>
      </c>
      <c r="F128" s="64"/>
      <c r="G128" s="64"/>
      <c r="H128" s="19" t="s">
        <v>1922</v>
      </c>
      <c r="I128" s="90" t="s">
        <v>1916</v>
      </c>
    </row>
    <row r="129">
      <c r="A129" s="3"/>
      <c r="B129" s="3" t="s">
        <v>1923</v>
      </c>
      <c r="C129" s="50"/>
      <c r="D129" s="50"/>
      <c r="E129" s="64"/>
      <c r="F129" s="64" t="s">
        <v>1531</v>
      </c>
      <c r="I129" s="69"/>
    </row>
    <row r="130">
      <c r="A130" s="3"/>
      <c r="B130" s="3" t="s">
        <v>5</v>
      </c>
      <c r="C130" s="50"/>
      <c r="D130" s="50"/>
      <c r="E130" s="64"/>
      <c r="F130" s="64" t="s">
        <v>1908</v>
      </c>
      <c r="I130" s="69"/>
    </row>
    <row r="131">
      <c r="A131" s="3"/>
      <c r="B131" s="3" t="s">
        <v>266</v>
      </c>
      <c r="C131" s="50"/>
      <c r="D131" s="50"/>
      <c r="E131" s="64"/>
      <c r="F131" s="74" t="s">
        <v>1924</v>
      </c>
      <c r="G131" s="3" t="s">
        <v>1925</v>
      </c>
      <c r="I131" s="69"/>
    </row>
    <row r="132">
      <c r="A132" s="3"/>
      <c r="B132" s="3" t="s">
        <v>268</v>
      </c>
      <c r="C132" s="50"/>
      <c r="D132" s="50"/>
      <c r="E132" s="64"/>
      <c r="F132" s="64" t="s">
        <v>1578</v>
      </c>
      <c r="I132" s="69"/>
    </row>
    <row r="133">
      <c r="A133" s="3"/>
      <c r="B133" s="3" t="s">
        <v>1926</v>
      </c>
      <c r="C133" s="50"/>
      <c r="D133" s="50"/>
      <c r="E133" s="64"/>
      <c r="F133" s="64" t="s">
        <v>1578</v>
      </c>
      <c r="I133" s="69"/>
    </row>
    <row r="134">
      <c r="A134" s="3"/>
      <c r="B134" s="3" t="s">
        <v>272</v>
      </c>
      <c r="C134" s="50"/>
      <c r="D134" s="50"/>
      <c r="E134" s="64"/>
      <c r="F134" s="64" t="s">
        <v>1578</v>
      </c>
      <c r="I134" s="69"/>
    </row>
    <row r="135">
      <c r="A135" s="3"/>
      <c r="B135" s="3" t="s">
        <v>1927</v>
      </c>
      <c r="C135" s="50"/>
      <c r="D135" s="50"/>
      <c r="E135" s="64"/>
      <c r="F135" s="64" t="s">
        <v>1578</v>
      </c>
      <c r="I135" s="69"/>
    </row>
    <row r="136">
      <c r="A136" s="3"/>
      <c r="B136" s="3" t="s">
        <v>276</v>
      </c>
      <c r="C136" s="50"/>
      <c r="D136" s="50"/>
      <c r="E136" s="64"/>
      <c r="F136" s="64" t="s">
        <v>1544</v>
      </c>
      <c r="H136" s="14" t="s">
        <v>1928</v>
      </c>
      <c r="I136" s="25" t="s">
        <v>1929</v>
      </c>
    </row>
    <row r="137">
      <c r="A137" s="3"/>
      <c r="B137" s="3" t="s">
        <v>28</v>
      </c>
      <c r="C137" s="50"/>
      <c r="D137" s="50"/>
      <c r="E137" s="64"/>
      <c r="F137" s="64" t="s">
        <v>1565</v>
      </c>
      <c r="I137" s="69"/>
    </row>
    <row r="138">
      <c r="A138" s="3"/>
      <c r="B138" s="3" t="s">
        <v>30</v>
      </c>
      <c r="C138" s="50"/>
      <c r="D138" s="50"/>
      <c r="E138" s="64"/>
      <c r="F138" s="64" t="s">
        <v>1620</v>
      </c>
      <c r="I138" s="69"/>
    </row>
    <row r="139">
      <c r="A139" s="3"/>
      <c r="B139" s="3" t="s">
        <v>280</v>
      </c>
      <c r="C139" s="50"/>
      <c r="D139" s="50"/>
      <c r="E139" s="64"/>
      <c r="F139" s="64" t="s">
        <v>1531</v>
      </c>
      <c r="I139" s="69"/>
    </row>
    <row r="140">
      <c r="A140" s="3"/>
      <c r="B140" s="3" t="s">
        <v>284</v>
      </c>
      <c r="C140" s="50"/>
      <c r="D140" s="50"/>
      <c r="E140" s="64"/>
      <c r="F140" s="64" t="s">
        <v>1930</v>
      </c>
      <c r="I140" s="69"/>
    </row>
    <row r="141" ht="35.25" customHeight="1">
      <c r="A141" s="3" t="s">
        <v>1931</v>
      </c>
      <c r="B141" s="3"/>
      <c r="C141" s="50"/>
      <c r="D141" s="50" t="s">
        <v>1932</v>
      </c>
      <c r="E141" s="19" t="str">
        <f>HYPERLINK("https://www.hl7.org/fhir/procedure.html","Procedure")</f>
        <v>Procedure</v>
      </c>
      <c r="F141" s="64"/>
      <c r="G141" s="64"/>
      <c r="H141" s="19" t="s">
        <v>1933</v>
      </c>
      <c r="I141" s="69"/>
    </row>
    <row r="142">
      <c r="A142" s="3"/>
      <c r="B142" s="3" t="s">
        <v>1934</v>
      </c>
      <c r="C142" s="50"/>
      <c r="D142" s="50"/>
      <c r="E142" s="64"/>
      <c r="F142" s="64" t="s">
        <v>956</v>
      </c>
      <c r="G142" s="64"/>
      <c r="H142" s="64"/>
      <c r="I142" s="69"/>
    </row>
    <row r="143" ht="14.25" customHeight="1">
      <c r="A143" s="3"/>
      <c r="B143" s="3" t="s">
        <v>5</v>
      </c>
      <c r="C143" s="50"/>
      <c r="D143" s="50"/>
      <c r="E143" s="64"/>
      <c r="F143" s="64" t="s">
        <v>974</v>
      </c>
      <c r="G143" s="64"/>
      <c r="H143" s="64"/>
      <c r="I143" s="69"/>
    </row>
    <row r="144" ht="14.25" customHeight="1">
      <c r="A144" s="3"/>
      <c r="B144" s="3" t="s">
        <v>130</v>
      </c>
      <c r="C144" s="50"/>
      <c r="D144" s="50"/>
      <c r="E144" s="64"/>
      <c r="F144" s="74" t="s">
        <v>1935</v>
      </c>
      <c r="G144" s="64"/>
      <c r="H144" s="64"/>
      <c r="I144" s="69"/>
    </row>
    <row r="145" ht="12.75" customHeight="1">
      <c r="A145" s="3"/>
      <c r="B145" s="3" t="s">
        <v>132</v>
      </c>
      <c r="C145" s="50"/>
      <c r="D145" s="50"/>
      <c r="E145" s="64"/>
      <c r="F145" s="64" t="s">
        <v>1936</v>
      </c>
      <c r="G145" s="64"/>
      <c r="H145" s="64"/>
      <c r="I145" s="69"/>
    </row>
    <row r="146" ht="15.0" customHeight="1">
      <c r="A146" s="3"/>
      <c r="B146" s="3" t="s">
        <v>136</v>
      </c>
      <c r="C146" s="50"/>
      <c r="D146" s="50"/>
      <c r="E146" s="64"/>
      <c r="F146" s="64" t="s">
        <v>970</v>
      </c>
      <c r="G146" s="64"/>
      <c r="H146" s="91" t="s">
        <v>1937</v>
      </c>
      <c r="I146" s="92" t="s">
        <v>1938</v>
      </c>
    </row>
    <row r="147" ht="17.25" customHeight="1">
      <c r="A147" s="3"/>
      <c r="B147" s="3" t="s">
        <v>138</v>
      </c>
      <c r="C147" s="50"/>
      <c r="D147" s="50"/>
      <c r="E147" s="64"/>
      <c r="F147" s="74" t="s">
        <v>1939</v>
      </c>
      <c r="G147" s="64"/>
      <c r="H147" s="64"/>
      <c r="I147" s="69"/>
    </row>
    <row r="148" ht="17.25" customHeight="1">
      <c r="A148" s="3"/>
      <c r="B148" s="3" t="s">
        <v>104</v>
      </c>
      <c r="C148" s="50"/>
      <c r="D148" s="50"/>
      <c r="E148" s="64"/>
      <c r="F148" s="74" t="s">
        <v>1940</v>
      </c>
      <c r="G148" s="64"/>
      <c r="H148" s="64"/>
      <c r="I148" s="69"/>
    </row>
    <row r="149" ht="16.5" customHeight="1">
      <c r="A149" s="3"/>
      <c r="B149" s="3" t="s">
        <v>28</v>
      </c>
      <c r="C149" s="50"/>
      <c r="D149" s="50"/>
      <c r="E149" s="64"/>
      <c r="F149" s="64" t="s">
        <v>987</v>
      </c>
      <c r="G149" s="64"/>
      <c r="H149" s="64"/>
      <c r="I149" s="69"/>
    </row>
    <row r="150" ht="19.5" customHeight="1">
      <c r="A150" s="3"/>
      <c r="B150" s="3" t="s">
        <v>73</v>
      </c>
      <c r="C150" s="50"/>
      <c r="D150" s="50"/>
      <c r="E150" s="64"/>
      <c r="F150" s="64" t="s">
        <v>1941</v>
      </c>
      <c r="G150" s="64"/>
      <c r="H150" s="64"/>
      <c r="I150" s="69"/>
    </row>
    <row r="151" ht="18.0" customHeight="1">
      <c r="A151" s="3"/>
      <c r="B151" s="3" t="s">
        <v>143</v>
      </c>
      <c r="C151" s="50"/>
      <c r="D151" s="50"/>
      <c r="E151" s="64"/>
      <c r="F151" s="64" t="s">
        <v>956</v>
      </c>
      <c r="G151" s="64"/>
      <c r="H151" s="64"/>
      <c r="I151" s="69"/>
    </row>
    <row r="152" ht="17.25" customHeight="1">
      <c r="A152" s="3"/>
      <c r="B152" s="3" t="s">
        <v>145</v>
      </c>
      <c r="C152" s="50"/>
      <c r="D152" s="50"/>
      <c r="E152" s="64"/>
      <c r="F152" s="64" t="s">
        <v>956</v>
      </c>
      <c r="G152" s="64"/>
      <c r="H152" s="64"/>
      <c r="I152" s="69"/>
    </row>
    <row r="153" ht="18.75" customHeight="1">
      <c r="A153" s="3"/>
      <c r="B153" s="3" t="s">
        <v>210</v>
      </c>
      <c r="C153" s="50"/>
      <c r="D153" s="50"/>
      <c r="E153" s="64"/>
      <c r="F153" s="64" t="s">
        <v>1910</v>
      </c>
      <c r="G153" s="64"/>
      <c r="H153" s="64"/>
      <c r="I153" s="69"/>
    </row>
    <row r="154" ht="45.75" customHeight="1">
      <c r="A154" s="3" t="s">
        <v>1942</v>
      </c>
      <c r="B154" s="3"/>
      <c r="C154" s="50"/>
      <c r="D154" s="50" t="s">
        <v>1943</v>
      </c>
      <c r="E154" s="50" t="s">
        <v>1944</v>
      </c>
      <c r="F154" s="66"/>
      <c r="G154" s="68" t="s">
        <v>1945</v>
      </c>
      <c r="H154" s="93" t="s">
        <v>1946</v>
      </c>
      <c r="I154" s="73" t="s">
        <v>1839</v>
      </c>
    </row>
    <row r="155">
      <c r="A155" s="3"/>
      <c r="B155" s="3" t="s">
        <v>84</v>
      </c>
      <c r="C155" s="50"/>
      <c r="D155" s="50"/>
      <c r="E155" s="50"/>
      <c r="F155" s="50" t="s">
        <v>675</v>
      </c>
      <c r="G155" s="50"/>
      <c r="H155" s="50"/>
      <c r="I155" s="25"/>
    </row>
    <row r="156" ht="14.25" customHeight="1">
      <c r="A156" s="3"/>
      <c r="B156" s="3">
        <v>0.0</v>
      </c>
      <c r="C156" s="50"/>
      <c r="D156" s="50"/>
      <c r="E156" s="50"/>
      <c r="F156" s="50" t="s">
        <v>1678</v>
      </c>
      <c r="G156" s="50"/>
      <c r="H156" s="50"/>
      <c r="I156" s="25"/>
    </row>
    <row r="157">
      <c r="A157" s="3"/>
      <c r="B157" s="3" t="s">
        <v>87</v>
      </c>
      <c r="C157" s="50"/>
      <c r="D157" s="50"/>
      <c r="E157" s="50"/>
      <c r="F157" s="50" t="s">
        <v>1707</v>
      </c>
      <c r="G157" s="50"/>
      <c r="H157" s="94" t="s">
        <v>1947</v>
      </c>
      <c r="I157" s="25" t="s">
        <v>1948</v>
      </c>
    </row>
    <row r="158" ht="12.0" customHeight="1">
      <c r="A158" s="3"/>
      <c r="B158" s="3" t="s">
        <v>89</v>
      </c>
      <c r="C158" s="50"/>
      <c r="D158" s="50"/>
      <c r="E158" s="50"/>
      <c r="F158" s="50" t="s">
        <v>1683</v>
      </c>
      <c r="G158" s="50"/>
      <c r="H158" s="50"/>
      <c r="I158" s="25"/>
    </row>
    <row r="159" ht="12.75" customHeight="1">
      <c r="A159" s="3"/>
      <c r="B159" s="3" t="s">
        <v>93</v>
      </c>
      <c r="C159" s="50"/>
      <c r="D159" s="50"/>
      <c r="E159" s="50"/>
      <c r="F159" s="50" t="s">
        <v>1683</v>
      </c>
      <c r="G159" s="50"/>
      <c r="H159" s="50"/>
      <c r="I159" s="25"/>
    </row>
    <row r="160" ht="12.75" customHeight="1">
      <c r="A160" s="3"/>
      <c r="B160" s="3" t="s">
        <v>99</v>
      </c>
      <c r="C160" s="50" t="s">
        <v>1949</v>
      </c>
      <c r="D160" s="50"/>
      <c r="F160" s="50" t="s">
        <v>1712</v>
      </c>
      <c r="G160" s="3"/>
      <c r="H160" s="3"/>
      <c r="I160" s="25"/>
    </row>
    <row r="161" ht="14.25" customHeight="1">
      <c r="A161" s="3"/>
      <c r="B161" s="3" t="s">
        <v>69</v>
      </c>
      <c r="C161" s="50"/>
      <c r="D161" s="50"/>
      <c r="E161" s="50"/>
      <c r="F161" s="50" t="s">
        <v>702</v>
      </c>
      <c r="G161" s="50"/>
      <c r="H161" s="50"/>
      <c r="I161" s="25"/>
    </row>
    <row r="162" ht="14.25" customHeight="1">
      <c r="A162" s="3"/>
      <c r="B162" s="3" t="s">
        <v>102</v>
      </c>
      <c r="C162" s="50"/>
      <c r="D162" s="50"/>
      <c r="E162" s="50"/>
      <c r="F162" s="50" t="s">
        <v>710</v>
      </c>
      <c r="G162" s="50"/>
      <c r="H162" s="50"/>
      <c r="I162" s="25"/>
    </row>
    <row r="163" ht="14.25" customHeight="1">
      <c r="A163" s="3"/>
      <c r="B163" s="3" t="s">
        <v>104</v>
      </c>
      <c r="C163" s="50"/>
      <c r="D163" s="50"/>
      <c r="E163" s="50"/>
      <c r="F163" s="50" t="s">
        <v>1697</v>
      </c>
      <c r="G163" s="50"/>
      <c r="H163" s="50"/>
      <c r="I163" s="25"/>
    </row>
    <row r="164" ht="14.25" customHeight="1">
      <c r="A164" s="3"/>
      <c r="B164" s="3" t="s">
        <v>107</v>
      </c>
      <c r="C164" s="50"/>
      <c r="D164" s="50"/>
      <c r="E164" s="50"/>
      <c r="F164" s="50" t="s">
        <v>1698</v>
      </c>
      <c r="G164" s="50"/>
      <c r="H164" s="50"/>
      <c r="I164" s="25"/>
    </row>
    <row r="165" ht="14.25" customHeight="1">
      <c r="A165" s="3"/>
      <c r="B165" s="3" t="s">
        <v>109</v>
      </c>
      <c r="C165" s="50" t="s">
        <v>1950</v>
      </c>
      <c r="D165" s="50"/>
      <c r="E165" s="50"/>
      <c r="F165" s="50" t="s">
        <v>708</v>
      </c>
      <c r="G165" s="50"/>
      <c r="H165" s="50"/>
      <c r="I165" s="25"/>
    </row>
    <row r="166" ht="14.25" customHeight="1">
      <c r="A166" s="3"/>
      <c r="B166" s="3" t="s">
        <v>112</v>
      </c>
      <c r="C166" s="50"/>
      <c r="D166" s="50"/>
      <c r="E166" s="50"/>
      <c r="F166" s="50" t="s">
        <v>1702</v>
      </c>
      <c r="G166" s="50"/>
      <c r="H166" s="94" t="s">
        <v>1951</v>
      </c>
      <c r="I166" s="86" t="s">
        <v>1952</v>
      </c>
    </row>
    <row r="167" ht="14.25" customHeight="1">
      <c r="A167" s="3"/>
      <c r="B167" s="3" t="s">
        <v>1686</v>
      </c>
      <c r="C167" s="50"/>
      <c r="D167" s="50"/>
      <c r="E167" s="50"/>
      <c r="F167" s="50" t="s">
        <v>1953</v>
      </c>
      <c r="G167" s="50"/>
      <c r="H167" s="50"/>
      <c r="I167" s="25"/>
    </row>
    <row r="168" ht="14.25" customHeight="1">
      <c r="A168" s="3"/>
      <c r="B168" s="3" t="s">
        <v>1695</v>
      </c>
      <c r="C168" s="50"/>
      <c r="D168" s="50"/>
      <c r="E168" s="50"/>
      <c r="F168" s="50" t="s">
        <v>1954</v>
      </c>
      <c r="G168" s="50"/>
      <c r="H168" s="50"/>
      <c r="I168" s="25"/>
    </row>
    <row r="169" ht="14.25" customHeight="1">
      <c r="A169" s="3"/>
      <c r="B169" s="3" t="s">
        <v>114</v>
      </c>
      <c r="C169" s="50"/>
      <c r="D169" s="50"/>
      <c r="E169" s="50"/>
      <c r="F169" s="50" t="s">
        <v>1955</v>
      </c>
      <c r="G169" s="50"/>
      <c r="H169" s="50"/>
      <c r="I169" s="25"/>
    </row>
    <row r="170" ht="14.25" customHeight="1">
      <c r="A170" s="3"/>
      <c r="B170" s="3" t="s">
        <v>28</v>
      </c>
      <c r="C170" s="50"/>
      <c r="D170" s="50"/>
      <c r="E170" s="50"/>
      <c r="F170" s="50" t="s">
        <v>1956</v>
      </c>
      <c r="G170" s="50"/>
      <c r="H170" s="50"/>
      <c r="I170" s="25"/>
    </row>
    <row r="171" ht="14.25" customHeight="1">
      <c r="A171" s="3" t="s">
        <v>1957</v>
      </c>
      <c r="B171" s="3" t="s">
        <v>1923</v>
      </c>
      <c r="C171" s="50"/>
      <c r="D171" s="50"/>
      <c r="E171" s="50"/>
      <c r="F171" s="50" t="s">
        <v>1958</v>
      </c>
      <c r="G171" s="50"/>
      <c r="H171" s="50"/>
      <c r="I171" s="25"/>
    </row>
    <row r="172" ht="14.25" customHeight="1">
      <c r="A172" s="3"/>
      <c r="B172" s="3" t="s">
        <v>118</v>
      </c>
      <c r="C172" s="50"/>
      <c r="D172" s="50"/>
      <c r="E172" s="50"/>
      <c r="F172" s="50"/>
      <c r="G172" s="50"/>
      <c r="H172" s="50"/>
      <c r="I172" s="25"/>
    </row>
    <row r="173" ht="14.25" customHeight="1">
      <c r="A173" s="3"/>
      <c r="B173" s="3" t="s">
        <v>120</v>
      </c>
      <c r="C173" s="50"/>
      <c r="D173" s="50"/>
      <c r="E173" s="50"/>
      <c r="F173" s="50"/>
      <c r="G173" s="50"/>
      <c r="H173" s="50"/>
      <c r="I173" s="25"/>
    </row>
    <row r="174" ht="14.25" customHeight="1">
      <c r="A174" s="3"/>
      <c r="B174" s="3" t="s">
        <v>122</v>
      </c>
      <c r="C174" s="50"/>
      <c r="D174" s="50"/>
      <c r="E174" s="50"/>
      <c r="F174" s="50"/>
      <c r="G174" s="50"/>
      <c r="H174" s="50"/>
      <c r="I174" s="25"/>
    </row>
    <row r="175" ht="14.25" customHeight="1">
      <c r="A175" s="3"/>
      <c r="B175" s="3" t="s">
        <v>124</v>
      </c>
      <c r="C175" s="50"/>
      <c r="D175" s="50"/>
      <c r="E175" s="50"/>
      <c r="F175" s="50"/>
      <c r="G175" s="50"/>
      <c r="H175" s="50"/>
      <c r="I175" s="25"/>
    </row>
    <row r="176">
      <c r="A176" s="3" t="s">
        <v>1959</v>
      </c>
      <c r="B176" s="3"/>
      <c r="C176" s="50"/>
      <c r="D176" s="85" t="s">
        <v>1960</v>
      </c>
      <c r="E176" s="64" t="s">
        <v>1961</v>
      </c>
      <c r="F176" s="64"/>
      <c r="G176" s="61"/>
      <c r="H176" s="61" t="s">
        <v>1962</v>
      </c>
      <c r="I176" s="68"/>
    </row>
    <row r="177">
      <c r="A177" s="3"/>
      <c r="B177" s="3" t="s">
        <v>299</v>
      </c>
      <c r="C177" s="50"/>
      <c r="D177" s="50"/>
      <c r="E177" s="64"/>
      <c r="F177" s="64" t="s">
        <v>956</v>
      </c>
      <c r="H177" s="19" t="s">
        <v>1933</v>
      </c>
      <c r="I177" s="74" t="s">
        <v>1963</v>
      </c>
    </row>
    <row r="178">
      <c r="A178" s="3"/>
      <c r="B178" s="3" t="s">
        <v>5</v>
      </c>
      <c r="C178" s="50"/>
      <c r="D178" s="50"/>
      <c r="E178" s="64"/>
      <c r="F178" s="64" t="s">
        <v>1964</v>
      </c>
      <c r="H178" s="64"/>
      <c r="I178" s="64"/>
    </row>
    <row r="179">
      <c r="A179" s="3"/>
      <c r="B179" s="3" t="s">
        <v>302</v>
      </c>
      <c r="C179" s="66"/>
      <c r="D179" s="66"/>
      <c r="E179" s="64"/>
      <c r="F179" s="64" t="s">
        <v>1965</v>
      </c>
      <c r="H179" s="64"/>
      <c r="I179" s="64"/>
    </row>
    <row r="180">
      <c r="A180" s="3"/>
      <c r="B180" s="3" t="s">
        <v>304</v>
      </c>
      <c r="C180" s="50"/>
      <c r="D180" s="50"/>
      <c r="E180" s="64"/>
      <c r="F180" s="64" t="s">
        <v>1966</v>
      </c>
      <c r="H180" s="64"/>
      <c r="I180" s="64"/>
    </row>
    <row r="181">
      <c r="A181" s="3"/>
      <c r="B181" s="3" t="s">
        <v>308</v>
      </c>
      <c r="C181" s="50"/>
      <c r="D181" s="50"/>
      <c r="E181" s="64"/>
      <c r="F181" s="64" t="s">
        <v>1966</v>
      </c>
      <c r="H181" s="64"/>
      <c r="I181" s="64"/>
    </row>
    <row r="182">
      <c r="A182" s="3"/>
      <c r="B182" s="3" t="s">
        <v>314</v>
      </c>
      <c r="C182" s="50"/>
      <c r="D182" s="50"/>
      <c r="E182" s="64"/>
      <c r="F182" s="64" t="s">
        <v>1965</v>
      </c>
      <c r="H182" s="64"/>
      <c r="I182" s="64"/>
    </row>
    <row r="183">
      <c r="A183" s="3"/>
      <c r="B183" s="3" t="s">
        <v>104</v>
      </c>
      <c r="C183" s="50"/>
      <c r="D183" s="50"/>
      <c r="E183" s="64"/>
      <c r="F183" s="64" t="s">
        <v>1967</v>
      </c>
      <c r="H183" s="64"/>
      <c r="I183" s="64"/>
    </row>
    <row r="184">
      <c r="A184" s="3"/>
      <c r="B184" s="3" t="s">
        <v>28</v>
      </c>
      <c r="C184" s="66"/>
      <c r="D184" s="66"/>
      <c r="E184" s="64"/>
      <c r="F184" s="61" t="s">
        <v>1968</v>
      </c>
      <c r="H184" s="61"/>
      <c r="I184" s="61"/>
    </row>
    <row r="185">
      <c r="A185" s="3"/>
      <c r="B185" s="3" t="s">
        <v>1923</v>
      </c>
      <c r="C185" s="50"/>
      <c r="D185" s="50"/>
      <c r="E185" s="64"/>
      <c r="F185" s="64" t="s">
        <v>1941</v>
      </c>
      <c r="H185" s="64"/>
      <c r="I185" s="64"/>
    </row>
    <row r="186">
      <c r="A186" s="3"/>
      <c r="B186" s="3" t="s">
        <v>319</v>
      </c>
      <c r="C186" s="50"/>
      <c r="D186" s="50"/>
      <c r="E186" s="64"/>
      <c r="F186" s="64"/>
      <c r="H186" s="64"/>
      <c r="I186" s="64"/>
    </row>
    <row r="187">
      <c r="A187" s="3"/>
      <c r="B187" s="3" t="s">
        <v>1969</v>
      </c>
      <c r="C187" s="50"/>
      <c r="D187" s="50"/>
      <c r="E187" s="64"/>
      <c r="F187" s="64"/>
      <c r="H187" s="64"/>
      <c r="I187" s="64"/>
    </row>
    <row r="188">
      <c r="A188" s="3"/>
      <c r="B188" s="3"/>
      <c r="C188" s="50"/>
      <c r="D188" s="50"/>
      <c r="E188" s="64"/>
      <c r="F188" s="64"/>
      <c r="H188" s="64"/>
      <c r="I188" s="64"/>
    </row>
    <row r="189">
      <c r="A189" s="3" t="s">
        <v>1970</v>
      </c>
      <c r="B189" s="3"/>
      <c r="C189" s="50"/>
      <c r="D189" s="66" t="s">
        <v>1932</v>
      </c>
      <c r="E189" s="19" t="str">
        <f>HYPERLINK("https://www.hl7.org/fhir/condition.html","Condition")</f>
        <v>Condition</v>
      </c>
      <c r="F189" s="64"/>
      <c r="H189" s="19" t="s">
        <v>1971</v>
      </c>
      <c r="I189" s="64" t="s">
        <v>1932</v>
      </c>
      <c r="K189" s="69"/>
    </row>
    <row r="190">
      <c r="A190" s="3"/>
      <c r="B190" s="3" t="s">
        <v>54</v>
      </c>
      <c r="C190" s="50"/>
      <c r="D190" s="50"/>
      <c r="E190" s="64"/>
      <c r="F190" s="64" t="s">
        <v>552</v>
      </c>
      <c r="H190" s="64"/>
      <c r="I190" s="64"/>
      <c r="K190" s="69"/>
    </row>
    <row r="191">
      <c r="A191" s="3"/>
      <c r="B191" s="3" t="s">
        <v>5</v>
      </c>
      <c r="C191" s="50"/>
      <c r="D191" s="50"/>
      <c r="E191" s="64"/>
      <c r="F191" s="64" t="s">
        <v>1660</v>
      </c>
      <c r="H191" s="64"/>
      <c r="I191" s="64"/>
      <c r="K191" s="69"/>
    </row>
    <row r="192">
      <c r="A192" s="3"/>
      <c r="B192" s="3" t="s">
        <v>57</v>
      </c>
      <c r="C192" s="50"/>
      <c r="D192" s="50"/>
      <c r="E192" s="64"/>
      <c r="F192" s="64" t="s">
        <v>562</v>
      </c>
      <c r="H192" s="19" t="s">
        <v>1972</v>
      </c>
      <c r="I192" s="64" t="s">
        <v>1973</v>
      </c>
      <c r="K192" s="69"/>
    </row>
    <row r="193">
      <c r="A193" s="3"/>
      <c r="B193" s="3" t="s">
        <v>1974</v>
      </c>
      <c r="C193" s="50"/>
      <c r="D193" s="50"/>
      <c r="E193" s="64"/>
      <c r="F193" s="64" t="s">
        <v>1663</v>
      </c>
      <c r="H193" s="64"/>
      <c r="I193" s="64"/>
      <c r="K193" s="69"/>
    </row>
    <row r="194">
      <c r="A194" s="3"/>
      <c r="B194" s="3" t="s">
        <v>64</v>
      </c>
      <c r="C194" s="50"/>
      <c r="D194" s="50"/>
      <c r="E194" s="64"/>
      <c r="F194" s="64" t="s">
        <v>1667</v>
      </c>
      <c r="H194" s="64"/>
      <c r="I194" s="64"/>
      <c r="K194" s="69"/>
    </row>
    <row r="195">
      <c r="A195" s="3"/>
      <c r="B195" s="3" t="s">
        <v>67</v>
      </c>
      <c r="C195" s="50"/>
      <c r="D195" s="50"/>
      <c r="E195" s="64"/>
      <c r="F195" s="64" t="s">
        <v>558</v>
      </c>
      <c r="H195" s="19" t="s">
        <v>1975</v>
      </c>
      <c r="I195" s="64" t="s">
        <v>1976</v>
      </c>
      <c r="K195" s="69"/>
    </row>
    <row r="196">
      <c r="A196" s="3"/>
      <c r="B196" s="3" t="s">
        <v>69</v>
      </c>
      <c r="C196" s="50"/>
      <c r="D196" s="50"/>
      <c r="E196" s="64"/>
      <c r="F196" s="64" t="s">
        <v>1671</v>
      </c>
      <c r="G196" s="64"/>
      <c r="H196" s="64"/>
      <c r="K196" s="69"/>
    </row>
    <row r="197">
      <c r="A197" s="3"/>
      <c r="B197" s="3" t="s">
        <v>28</v>
      </c>
      <c r="C197" s="50"/>
      <c r="D197" s="50"/>
      <c r="E197" s="64"/>
      <c r="F197" s="64" t="s">
        <v>579</v>
      </c>
      <c r="G197" s="64"/>
      <c r="H197" s="64"/>
      <c r="K197" s="69"/>
    </row>
    <row r="198">
      <c r="A198" s="3"/>
      <c r="B198" s="3" t="s">
        <v>73</v>
      </c>
      <c r="C198" s="50"/>
      <c r="D198" s="50"/>
      <c r="E198" s="64"/>
      <c r="F198" s="64" t="s">
        <v>1672</v>
      </c>
      <c r="G198" s="64"/>
      <c r="H198" s="64"/>
      <c r="K198" s="69"/>
    </row>
    <row r="199">
      <c r="A199" s="3"/>
      <c r="B199" s="3" t="s">
        <v>75</v>
      </c>
      <c r="C199" s="50"/>
      <c r="D199" s="50"/>
      <c r="E199" s="64"/>
      <c r="F199" s="64" t="s">
        <v>1977</v>
      </c>
      <c r="G199" s="64"/>
      <c r="H199" s="64"/>
      <c r="K199" s="69"/>
    </row>
    <row r="200">
      <c r="A200" s="3"/>
      <c r="B200" s="3" t="s">
        <v>77</v>
      </c>
      <c r="C200" s="50"/>
      <c r="D200" s="50"/>
      <c r="E200" s="64"/>
      <c r="F200" s="64" t="s">
        <v>1977</v>
      </c>
      <c r="G200" s="64"/>
      <c r="H200" s="64"/>
      <c r="K200" s="69"/>
    </row>
    <row r="201">
      <c r="A201" s="3" t="s">
        <v>1978</v>
      </c>
      <c r="B201" s="3"/>
      <c r="C201" s="50" t="s">
        <v>1979</v>
      </c>
      <c r="D201" s="85" t="s">
        <v>1932</v>
      </c>
      <c r="E201" s="19" t="str">
        <f>HYPERLINK("https://www.hl7.org/fhir/observation.html","Observation")</f>
        <v>Observation</v>
      </c>
      <c r="F201" s="64"/>
      <c r="G201" s="19" t="s">
        <v>1980</v>
      </c>
      <c r="H201" s="19" t="s">
        <v>1981</v>
      </c>
      <c r="K201" s="69"/>
    </row>
    <row r="202">
      <c r="A202" s="3"/>
      <c r="B202" s="3" t="s">
        <v>150</v>
      </c>
      <c r="C202" s="50"/>
      <c r="D202" s="50"/>
      <c r="E202" s="64"/>
      <c r="F202" s="64" t="s">
        <v>456</v>
      </c>
      <c r="G202" s="64"/>
      <c r="H202" s="19" t="s">
        <v>1982</v>
      </c>
      <c r="K202" s="69"/>
    </row>
    <row r="203">
      <c r="A203" s="3"/>
      <c r="B203" s="3" t="s">
        <v>5</v>
      </c>
      <c r="C203" s="50"/>
      <c r="D203" s="50"/>
      <c r="E203" s="64"/>
      <c r="F203" s="64" t="s">
        <v>1983</v>
      </c>
      <c r="G203" s="64"/>
      <c r="H203" s="64"/>
      <c r="K203" s="69"/>
    </row>
    <row r="204">
      <c r="A204" s="3"/>
      <c r="B204" s="3" t="s">
        <v>153</v>
      </c>
      <c r="C204" s="50"/>
      <c r="D204" s="50"/>
      <c r="E204" s="64" t="s">
        <v>1984</v>
      </c>
      <c r="F204" s="64"/>
      <c r="G204" s="19" t="s">
        <v>1985</v>
      </c>
      <c r="H204" s="19" t="s">
        <v>1986</v>
      </c>
      <c r="I204" s="3" t="s">
        <v>1987</v>
      </c>
      <c r="K204" s="69"/>
    </row>
    <row r="205">
      <c r="A205" s="3"/>
      <c r="B205" s="3" t="s">
        <v>155</v>
      </c>
      <c r="C205" s="50"/>
      <c r="D205" s="50"/>
      <c r="E205" s="64"/>
      <c r="F205" s="64" t="s">
        <v>1988</v>
      </c>
      <c r="G205" s="64"/>
      <c r="H205" s="64"/>
      <c r="K205" s="69"/>
    </row>
    <row r="206">
      <c r="A206" s="3"/>
      <c r="B206" s="3" t="s">
        <v>1989</v>
      </c>
      <c r="C206" s="50"/>
      <c r="D206" s="50"/>
      <c r="E206" s="64"/>
      <c r="F206" s="64" t="s">
        <v>1988</v>
      </c>
      <c r="G206" s="64"/>
      <c r="H206" s="64"/>
      <c r="K206" s="69"/>
    </row>
    <row r="207">
      <c r="A207" s="3"/>
      <c r="B207" s="3" t="s">
        <v>159</v>
      </c>
      <c r="C207" s="50"/>
      <c r="D207" s="50"/>
      <c r="E207" s="64"/>
      <c r="F207" s="64" t="s">
        <v>1988</v>
      </c>
      <c r="G207" s="64"/>
      <c r="H207" s="64"/>
      <c r="K207" s="69"/>
    </row>
    <row r="208">
      <c r="A208" s="3"/>
      <c r="B208" s="3" t="s">
        <v>161</v>
      </c>
      <c r="C208" s="50"/>
      <c r="D208" s="50"/>
      <c r="E208" s="64"/>
      <c r="F208" s="64" t="s">
        <v>1990</v>
      </c>
      <c r="G208" s="64"/>
      <c r="H208" s="64"/>
      <c r="K208" s="69"/>
    </row>
    <row r="209">
      <c r="A209" s="3"/>
      <c r="B209" s="3" t="s">
        <v>163</v>
      </c>
      <c r="C209" s="50"/>
      <c r="D209" s="50"/>
      <c r="E209" s="64"/>
      <c r="F209" s="64" t="s">
        <v>1990</v>
      </c>
      <c r="G209" s="64"/>
      <c r="H209" s="64"/>
      <c r="K209" s="69"/>
    </row>
    <row r="210">
      <c r="A210" s="3"/>
      <c r="B210" s="3" t="s">
        <v>165</v>
      </c>
      <c r="C210" s="50"/>
      <c r="D210" s="50"/>
      <c r="E210" s="64"/>
      <c r="F210" s="64" t="s">
        <v>1990</v>
      </c>
      <c r="G210" s="19" t="s">
        <v>1991</v>
      </c>
      <c r="H210" s="64"/>
      <c r="K210" s="69"/>
    </row>
    <row r="211">
      <c r="A211" s="3"/>
      <c r="B211" s="3" t="s">
        <v>167</v>
      </c>
      <c r="C211" s="50"/>
      <c r="D211" s="50" t="s">
        <v>1992</v>
      </c>
      <c r="E211" s="64"/>
      <c r="F211" s="64" t="s">
        <v>1990</v>
      </c>
      <c r="G211" s="64"/>
      <c r="H211" s="64"/>
      <c r="K211" s="69"/>
    </row>
    <row r="212">
      <c r="A212" s="3"/>
      <c r="B212" s="3" t="s">
        <v>169</v>
      </c>
      <c r="C212" s="50"/>
      <c r="D212" s="50" t="s">
        <v>1992</v>
      </c>
      <c r="E212" s="64"/>
      <c r="F212" s="64" t="s">
        <v>502</v>
      </c>
      <c r="G212" s="19" t="s">
        <v>1991</v>
      </c>
      <c r="H212" s="64"/>
      <c r="K212" s="69"/>
    </row>
    <row r="213">
      <c r="A213" s="3"/>
      <c r="B213" s="3" t="s">
        <v>171</v>
      </c>
      <c r="C213" s="50"/>
      <c r="D213" s="50" t="s">
        <v>1992</v>
      </c>
      <c r="E213" s="64"/>
      <c r="F213" s="64" t="s">
        <v>1993</v>
      </c>
      <c r="G213" s="19" t="s">
        <v>1991</v>
      </c>
      <c r="H213" s="64"/>
      <c r="K213" s="69"/>
    </row>
    <row r="214">
      <c r="A214" s="3"/>
      <c r="B214" s="3" t="s">
        <v>28</v>
      </c>
      <c r="C214" s="50"/>
      <c r="D214" s="50"/>
      <c r="E214" s="64"/>
      <c r="F214" s="64" t="s">
        <v>1994</v>
      </c>
      <c r="G214" s="64"/>
      <c r="H214" s="64"/>
      <c r="K214" s="69"/>
    </row>
    <row r="215">
      <c r="A215" s="3"/>
      <c r="B215" s="3" t="s">
        <v>1995</v>
      </c>
      <c r="C215" s="50"/>
      <c r="D215" s="50"/>
      <c r="E215" s="64"/>
      <c r="F215" s="64" t="s">
        <v>1996</v>
      </c>
      <c r="G215" s="64"/>
      <c r="H215" s="64"/>
      <c r="K215" s="69"/>
    </row>
    <row r="216">
      <c r="A216" s="3"/>
      <c r="B216" s="3" t="s">
        <v>175</v>
      </c>
      <c r="C216" s="50"/>
      <c r="D216" s="50"/>
      <c r="E216" s="64"/>
      <c r="F216" s="64" t="s">
        <v>1910</v>
      </c>
      <c r="G216" s="64"/>
      <c r="H216" s="64"/>
      <c r="K216" s="69"/>
    </row>
    <row r="217">
      <c r="A217" s="3"/>
      <c r="B217" s="3" t="s">
        <v>177</v>
      </c>
      <c r="C217" s="50"/>
      <c r="D217" s="50"/>
      <c r="E217" s="64"/>
      <c r="F217" s="64" t="s">
        <v>1910</v>
      </c>
      <c r="G217" s="64"/>
      <c r="H217" s="64"/>
      <c r="K217" s="69"/>
    </row>
    <row r="218">
      <c r="A218" s="3"/>
      <c r="B218" s="3" t="s">
        <v>179</v>
      </c>
      <c r="C218" s="50"/>
      <c r="D218" s="50"/>
      <c r="E218" s="64"/>
      <c r="F218" s="64" t="s">
        <v>1910</v>
      </c>
      <c r="G218" s="64"/>
      <c r="H218" s="64"/>
      <c r="K218" s="69"/>
    </row>
    <row r="219">
      <c r="A219" s="3"/>
      <c r="B219" s="3" t="s">
        <v>1997</v>
      </c>
      <c r="C219" s="50"/>
      <c r="D219" s="50"/>
      <c r="E219" s="64"/>
      <c r="F219" s="64" t="s">
        <v>1910</v>
      </c>
      <c r="G219" s="64"/>
      <c r="H219" s="64"/>
      <c r="K219" s="69"/>
    </row>
    <row r="220">
      <c r="A220" s="3" t="s">
        <v>1641</v>
      </c>
      <c r="B220" s="3"/>
      <c r="C220" s="50"/>
      <c r="D220" s="50"/>
      <c r="E220" s="19" t="str">
        <f>HYPERLINK("https://www.hl7.org/fhir/observation.html","Observation")</f>
        <v>Observation</v>
      </c>
      <c r="G220" s="66"/>
      <c r="I220" s="85" t="s">
        <v>1998</v>
      </c>
      <c r="K220" s="69"/>
    </row>
    <row r="221">
      <c r="A221" s="3"/>
      <c r="B221" s="3" t="s">
        <v>1999</v>
      </c>
      <c r="C221" s="50"/>
      <c r="D221" s="50"/>
      <c r="E221" s="50"/>
      <c r="F221" s="66" t="s">
        <v>456</v>
      </c>
      <c r="G221" s="50"/>
      <c r="H221" s="50"/>
      <c r="K221" s="69"/>
    </row>
    <row r="222">
      <c r="A222" s="3"/>
      <c r="B222" s="3" t="s">
        <v>5</v>
      </c>
      <c r="C222" s="50"/>
      <c r="D222" s="50"/>
      <c r="E222" s="50"/>
      <c r="F222" s="66" t="s">
        <v>467</v>
      </c>
      <c r="G222" s="50"/>
      <c r="H222" s="50"/>
      <c r="K222" s="69"/>
    </row>
    <row r="223">
      <c r="A223" s="3"/>
      <c r="B223" s="3" t="s">
        <v>2000</v>
      </c>
      <c r="C223" s="50"/>
      <c r="D223" s="50"/>
      <c r="E223" s="50"/>
      <c r="F223" s="66" t="s">
        <v>2001</v>
      </c>
      <c r="G223" s="50"/>
      <c r="H223" s="50"/>
      <c r="K223" s="69"/>
    </row>
    <row r="224">
      <c r="A224" s="3"/>
      <c r="B224" s="3" t="s">
        <v>2002</v>
      </c>
      <c r="C224" s="50"/>
      <c r="D224" s="50"/>
      <c r="E224" s="50"/>
      <c r="F224" s="66" t="s">
        <v>2001</v>
      </c>
      <c r="G224" s="50"/>
      <c r="H224" s="50"/>
      <c r="K224" s="69"/>
    </row>
    <row r="225">
      <c r="A225" s="3"/>
      <c r="B225" s="3" t="s">
        <v>2003</v>
      </c>
      <c r="C225" s="50"/>
      <c r="D225" s="50"/>
      <c r="E225" s="50"/>
      <c r="F225" s="66" t="s">
        <v>465</v>
      </c>
      <c r="G225" s="50"/>
      <c r="H225" s="50"/>
      <c r="K225" s="69"/>
    </row>
    <row r="226">
      <c r="A226" s="3"/>
      <c r="B226" s="3" t="s">
        <v>2004</v>
      </c>
      <c r="C226" s="50"/>
      <c r="D226" s="50"/>
      <c r="E226" s="50"/>
      <c r="F226" s="66" t="s">
        <v>2005</v>
      </c>
      <c r="G226" s="50"/>
      <c r="H226" s="50"/>
      <c r="K226" s="69"/>
    </row>
    <row r="227">
      <c r="A227" s="3"/>
      <c r="B227" s="3" t="s">
        <v>28</v>
      </c>
      <c r="C227" s="50"/>
      <c r="D227" s="50"/>
      <c r="E227" s="50"/>
      <c r="F227" s="66" t="s">
        <v>2006</v>
      </c>
      <c r="G227" s="50"/>
      <c r="H227" s="50"/>
      <c r="K227" s="69"/>
    </row>
    <row r="228">
      <c r="A228" s="3"/>
      <c r="B228" s="3" t="s">
        <v>2007</v>
      </c>
      <c r="C228" s="50"/>
      <c r="D228" s="50"/>
      <c r="E228" s="50"/>
      <c r="F228" s="66"/>
      <c r="G228" s="50"/>
      <c r="H228" s="50"/>
      <c r="K228" s="69"/>
    </row>
    <row r="229">
      <c r="A229" s="3"/>
      <c r="B229" s="3" t="s">
        <v>1995</v>
      </c>
      <c r="C229" s="50"/>
      <c r="D229" s="50"/>
      <c r="E229" s="50"/>
      <c r="F229" s="66" t="s">
        <v>1733</v>
      </c>
      <c r="G229" s="50"/>
      <c r="H229" s="50"/>
      <c r="K229" s="69"/>
    </row>
    <row r="230">
      <c r="A230" s="3" t="s">
        <v>446</v>
      </c>
      <c r="B230" s="3"/>
      <c r="C230" s="50"/>
      <c r="D230" s="85" t="s">
        <v>2008</v>
      </c>
      <c r="E230" s="19" t="str">
        <f>HYPERLINK("https://www.hl7.org/fhir/observation.html","Observation")</f>
        <v>Observation</v>
      </c>
      <c r="F230" s="64"/>
      <c r="G230" s="64"/>
      <c r="H230" s="19" t="s">
        <v>2009</v>
      </c>
      <c r="I230" s="95" t="s">
        <v>2010</v>
      </c>
      <c r="K230" s="69"/>
    </row>
    <row r="231">
      <c r="A231" s="3"/>
      <c r="B231" s="3" t="s">
        <v>184</v>
      </c>
      <c r="C231" s="50"/>
      <c r="D231" s="50"/>
      <c r="E231" s="64"/>
      <c r="F231" s="64" t="s">
        <v>456</v>
      </c>
      <c r="G231" s="64"/>
      <c r="H231" s="64"/>
      <c r="I231" s="14" t="s">
        <v>2011</v>
      </c>
      <c r="K231" s="69"/>
    </row>
    <row r="232">
      <c r="A232" s="3"/>
      <c r="B232" s="3" t="s">
        <v>5</v>
      </c>
      <c r="C232" s="50"/>
      <c r="D232" s="50"/>
      <c r="E232" s="64"/>
      <c r="F232" s="64" t="s">
        <v>467</v>
      </c>
      <c r="G232" s="64"/>
      <c r="H232" s="64"/>
      <c r="K232" s="69"/>
    </row>
    <row r="233">
      <c r="A233" s="3"/>
      <c r="B233" s="3" t="s">
        <v>187</v>
      </c>
      <c r="C233" s="50"/>
      <c r="D233" s="50"/>
      <c r="E233" s="64"/>
      <c r="F233" s="64" t="s">
        <v>465</v>
      </c>
      <c r="G233" s="64"/>
      <c r="H233" s="19" t="s">
        <v>2012</v>
      </c>
      <c r="I233" s="3" t="s">
        <v>2013</v>
      </c>
      <c r="K233" s="69"/>
    </row>
    <row r="234">
      <c r="A234" s="3"/>
      <c r="B234" s="3" t="s">
        <v>189</v>
      </c>
      <c r="C234" s="50"/>
      <c r="D234" s="50"/>
      <c r="E234" s="64"/>
      <c r="F234" s="64" t="s">
        <v>2001</v>
      </c>
      <c r="G234" s="64"/>
      <c r="H234" s="64"/>
      <c r="K234" s="69"/>
    </row>
    <row r="235">
      <c r="A235" s="3"/>
      <c r="B235" s="3" t="s">
        <v>2014</v>
      </c>
      <c r="C235" s="50"/>
      <c r="D235" s="50"/>
      <c r="E235" s="64"/>
      <c r="F235" s="64" t="s">
        <v>2001</v>
      </c>
      <c r="G235" s="64"/>
      <c r="H235" s="64"/>
      <c r="K235" s="69"/>
    </row>
    <row r="236">
      <c r="A236" s="3"/>
      <c r="B236" s="3" t="s">
        <v>193</v>
      </c>
      <c r="C236" s="50"/>
      <c r="D236" s="50"/>
      <c r="E236" s="64"/>
      <c r="F236" s="64" t="s">
        <v>1990</v>
      </c>
      <c r="G236" s="64"/>
      <c r="H236" s="64"/>
      <c r="K236" s="69"/>
    </row>
    <row r="237">
      <c r="A237" s="3"/>
      <c r="B237" s="3" t="s">
        <v>163</v>
      </c>
      <c r="C237" s="50"/>
      <c r="D237" s="50"/>
      <c r="E237" s="64"/>
      <c r="F237" s="64" t="s">
        <v>1990</v>
      </c>
      <c r="G237" s="64"/>
      <c r="H237" s="64"/>
      <c r="K237" s="69"/>
    </row>
    <row r="238">
      <c r="A238" s="3"/>
      <c r="B238" s="3" t="s">
        <v>196</v>
      </c>
      <c r="C238" s="50"/>
      <c r="D238" s="50"/>
      <c r="E238" s="64"/>
      <c r="F238" s="64" t="s">
        <v>1990</v>
      </c>
      <c r="G238" s="64"/>
      <c r="H238" s="64"/>
      <c r="K238" s="69"/>
    </row>
    <row r="239">
      <c r="A239" s="3"/>
      <c r="B239" s="3" t="s">
        <v>165</v>
      </c>
      <c r="C239" s="50"/>
      <c r="D239" s="50"/>
      <c r="E239" s="64"/>
      <c r="F239" s="64" t="s">
        <v>1990</v>
      </c>
      <c r="G239" s="64"/>
      <c r="H239" s="64"/>
      <c r="K239" s="69"/>
    </row>
    <row r="240">
      <c r="A240" s="3"/>
      <c r="B240" s="3" t="s">
        <v>200</v>
      </c>
      <c r="C240" s="50"/>
      <c r="D240" s="50"/>
      <c r="E240" s="64"/>
      <c r="F240" s="64" t="s">
        <v>1990</v>
      </c>
      <c r="G240" s="64"/>
      <c r="H240" s="64"/>
      <c r="K240" s="69"/>
    </row>
    <row r="241">
      <c r="A241" s="3"/>
      <c r="B241" s="3" t="s">
        <v>167</v>
      </c>
      <c r="C241" s="50"/>
      <c r="D241" s="50"/>
      <c r="E241" s="64"/>
      <c r="F241" s="64" t="s">
        <v>1990</v>
      </c>
      <c r="G241" s="64"/>
      <c r="H241" s="64"/>
      <c r="K241" s="69"/>
    </row>
    <row r="242">
      <c r="A242" s="3"/>
      <c r="B242" s="3" t="s">
        <v>28</v>
      </c>
      <c r="C242" s="50"/>
      <c r="D242" s="50"/>
      <c r="E242" s="64"/>
      <c r="G242" s="64"/>
      <c r="H242" s="64"/>
      <c r="K242" s="69"/>
    </row>
    <row r="243">
      <c r="A243" s="3"/>
      <c r="B243" s="3" t="s">
        <v>73</v>
      </c>
      <c r="C243" s="50"/>
      <c r="D243" s="50"/>
      <c r="E243" s="64"/>
      <c r="F243" s="64" t="s">
        <v>478</v>
      </c>
      <c r="G243" s="64"/>
      <c r="H243" s="64"/>
      <c r="K243" s="69"/>
    </row>
    <row r="244">
      <c r="A244" s="3"/>
      <c r="B244" s="3" t="s">
        <v>205</v>
      </c>
      <c r="C244" s="50"/>
      <c r="D244" s="50"/>
      <c r="E244" s="64"/>
      <c r="F244" s="64"/>
      <c r="G244" s="64"/>
      <c r="H244" s="64"/>
      <c r="K244" s="69"/>
    </row>
    <row r="245">
      <c r="A245" s="3"/>
      <c r="B245" s="3" t="s">
        <v>2015</v>
      </c>
      <c r="C245" s="50"/>
      <c r="D245" s="50"/>
      <c r="E245" s="64"/>
      <c r="F245" s="64"/>
      <c r="G245" s="64"/>
      <c r="H245" s="64"/>
      <c r="K245" s="69"/>
    </row>
    <row r="246">
      <c r="A246" s="3"/>
      <c r="B246" s="3" t="s">
        <v>179</v>
      </c>
      <c r="C246" s="50"/>
      <c r="D246" s="50"/>
      <c r="E246" s="64"/>
      <c r="F246" s="64"/>
      <c r="G246" s="64"/>
      <c r="H246" s="64"/>
      <c r="K246" s="69"/>
    </row>
    <row r="247">
      <c r="A247" s="3"/>
      <c r="B247" s="3" t="s">
        <v>2016</v>
      </c>
      <c r="C247" s="50"/>
      <c r="D247" s="50"/>
      <c r="E247" s="64"/>
      <c r="F247" s="64"/>
      <c r="G247" s="64"/>
      <c r="H247" s="64"/>
      <c r="K247" s="69"/>
    </row>
    <row r="248">
      <c r="A248" s="75" t="s">
        <v>2017</v>
      </c>
      <c r="B248" s="75"/>
      <c r="C248" s="76"/>
      <c r="D248" s="76"/>
      <c r="E248" s="96"/>
      <c r="F248" s="96"/>
      <c r="G248" s="96"/>
      <c r="H248" s="96"/>
      <c r="I248" s="79" t="s">
        <v>2018</v>
      </c>
      <c r="J248" s="75" t="s">
        <v>2019</v>
      </c>
      <c r="K248" s="80"/>
      <c r="L248" s="80"/>
      <c r="M248" s="80"/>
      <c r="N248" s="80"/>
      <c r="O248" s="80"/>
      <c r="P248" s="80"/>
      <c r="Q248" s="80"/>
      <c r="R248" s="80"/>
      <c r="S248" s="80"/>
      <c r="T248" s="80"/>
      <c r="U248" s="80"/>
      <c r="V248" s="80"/>
      <c r="W248" s="80"/>
      <c r="X248" s="80"/>
      <c r="Y248" s="80"/>
      <c r="Z248" s="80"/>
      <c r="AA248" s="80"/>
      <c r="AB248" s="80"/>
      <c r="AC248" s="80"/>
      <c r="AD248" s="80"/>
      <c r="AE248" s="80"/>
      <c r="AF248" s="80"/>
    </row>
    <row r="249">
      <c r="A249" s="97" t="s">
        <v>2020</v>
      </c>
      <c r="B249" s="97"/>
      <c r="C249" s="98"/>
      <c r="D249" s="98"/>
      <c r="E249" s="96"/>
      <c r="F249" s="96"/>
      <c r="G249" s="96"/>
      <c r="H249" s="96"/>
      <c r="I249" s="89"/>
      <c r="J249" s="75" t="s">
        <v>2019</v>
      </c>
      <c r="K249" s="80"/>
      <c r="L249" s="80"/>
      <c r="M249" s="80"/>
      <c r="N249" s="80"/>
      <c r="O249" s="80"/>
      <c r="P249" s="80"/>
      <c r="Q249" s="80"/>
      <c r="R249" s="80"/>
      <c r="S249" s="80"/>
      <c r="T249" s="80"/>
      <c r="U249" s="80"/>
      <c r="V249" s="80"/>
      <c r="W249" s="80"/>
      <c r="X249" s="80"/>
      <c r="Y249" s="80"/>
      <c r="Z249" s="80"/>
      <c r="AA249" s="80"/>
      <c r="AB249" s="80"/>
      <c r="AC249" s="80"/>
      <c r="AD249" s="80"/>
      <c r="AE249" s="80"/>
      <c r="AF249" s="80"/>
    </row>
    <row r="250">
      <c r="A250" s="75" t="s">
        <v>2021</v>
      </c>
      <c r="B250" s="75"/>
      <c r="C250" s="76"/>
      <c r="D250" s="76"/>
      <c r="E250" s="77" t="str">
        <f>HYPERLINK("https://www.hl7.org/fhir/location.html","Location")</f>
        <v>Location</v>
      </c>
      <c r="F250" s="78"/>
      <c r="G250" s="78"/>
      <c r="H250" s="78"/>
      <c r="I250" s="89"/>
      <c r="J250" s="75" t="s">
        <v>2019</v>
      </c>
      <c r="K250" s="80"/>
      <c r="L250" s="80"/>
      <c r="M250" s="80"/>
      <c r="N250" s="80"/>
      <c r="O250" s="80"/>
      <c r="P250" s="80"/>
      <c r="Q250" s="80"/>
      <c r="R250" s="80"/>
      <c r="S250" s="80"/>
      <c r="T250" s="80"/>
      <c r="U250" s="80"/>
      <c r="V250" s="80"/>
      <c r="W250" s="80"/>
      <c r="X250" s="80"/>
      <c r="Y250" s="80"/>
      <c r="Z250" s="80"/>
      <c r="AA250" s="80"/>
      <c r="AB250" s="80"/>
      <c r="AC250" s="80"/>
      <c r="AD250" s="80"/>
      <c r="AE250" s="80"/>
      <c r="AF250" s="80"/>
    </row>
    <row r="251">
      <c r="A251" s="75" t="s">
        <v>2022</v>
      </c>
      <c r="B251" s="75"/>
      <c r="C251" s="76"/>
      <c r="D251" s="76"/>
      <c r="E251" s="77" t="str">
        <f>HYPERLINK("https://www.hl7.org/fhir/organization.html","Organization")</f>
        <v>Organization</v>
      </c>
      <c r="F251" s="78"/>
      <c r="G251" s="78"/>
      <c r="H251" s="78"/>
      <c r="I251" s="89"/>
      <c r="J251" s="75" t="s">
        <v>2019</v>
      </c>
      <c r="K251" s="80"/>
      <c r="L251" s="80"/>
      <c r="M251" s="80"/>
      <c r="N251" s="80"/>
      <c r="O251" s="80"/>
      <c r="P251" s="80"/>
      <c r="Q251" s="80"/>
      <c r="R251" s="80"/>
      <c r="S251" s="80"/>
      <c r="T251" s="80"/>
      <c r="U251" s="80"/>
      <c r="V251" s="80"/>
      <c r="W251" s="80"/>
      <c r="X251" s="80"/>
      <c r="Y251" s="80"/>
      <c r="Z251" s="80"/>
      <c r="AA251" s="80"/>
      <c r="AB251" s="80"/>
      <c r="AC251" s="80"/>
      <c r="AD251" s="80"/>
      <c r="AE251" s="80"/>
      <c r="AF251" s="80"/>
    </row>
    <row r="252">
      <c r="A252" s="75" t="s">
        <v>2023</v>
      </c>
      <c r="B252" s="75"/>
      <c r="C252" s="76"/>
      <c r="D252" s="76"/>
      <c r="E252" s="77" t="str">
        <f>HYPERLINK("https://www.hl7.org/fhir/practitioner.html","Practitioner")</f>
        <v>Practitioner</v>
      </c>
      <c r="F252" s="78"/>
      <c r="G252" s="78"/>
      <c r="H252" s="78"/>
      <c r="I252" s="89"/>
      <c r="J252" s="75" t="s">
        <v>2019</v>
      </c>
      <c r="K252" s="80"/>
      <c r="L252" s="80"/>
      <c r="M252" s="80"/>
      <c r="N252" s="80"/>
      <c r="O252" s="80"/>
      <c r="P252" s="80"/>
      <c r="Q252" s="80"/>
      <c r="R252" s="80"/>
      <c r="S252" s="80"/>
      <c r="T252" s="80"/>
      <c r="U252" s="80"/>
      <c r="V252" s="80"/>
      <c r="W252" s="80"/>
      <c r="X252" s="80"/>
      <c r="Y252" s="80"/>
      <c r="Z252" s="80"/>
      <c r="AA252" s="80"/>
      <c r="AB252" s="80"/>
      <c r="AC252" s="80"/>
      <c r="AD252" s="80"/>
      <c r="AE252" s="80"/>
      <c r="AF252" s="80"/>
    </row>
    <row r="253">
      <c r="A253" s="97" t="s">
        <v>2024</v>
      </c>
      <c r="B253" s="97"/>
      <c r="C253" s="98"/>
      <c r="D253" s="98"/>
      <c r="E253" s="96"/>
      <c r="F253" s="96"/>
      <c r="G253" s="96"/>
      <c r="H253" s="96"/>
      <c r="I253" s="89"/>
      <c r="J253" s="75" t="s">
        <v>2019</v>
      </c>
      <c r="K253" s="80"/>
      <c r="L253" s="80"/>
      <c r="M253" s="80"/>
      <c r="N253" s="80"/>
      <c r="O253" s="80"/>
      <c r="P253" s="80"/>
      <c r="Q253" s="80"/>
      <c r="R253" s="80"/>
      <c r="S253" s="80"/>
      <c r="T253" s="80"/>
      <c r="U253" s="80"/>
      <c r="V253" s="80"/>
      <c r="W253" s="80"/>
      <c r="X253" s="80"/>
      <c r="Y253" s="80"/>
      <c r="Z253" s="80"/>
      <c r="AA253" s="80"/>
      <c r="AB253" s="80"/>
      <c r="AC253" s="80"/>
      <c r="AD253" s="80"/>
      <c r="AE253" s="80"/>
      <c r="AF253" s="80"/>
    </row>
    <row r="254">
      <c r="A254" s="75" t="s">
        <v>2025</v>
      </c>
      <c r="B254" s="75"/>
      <c r="C254" s="76"/>
      <c r="D254" s="76"/>
      <c r="E254" s="77" t="str">
        <f>HYPERLINK("https://www.hl7.org/fhir/coverage.html","Coverage")</f>
        <v>Coverage</v>
      </c>
      <c r="F254" s="78"/>
      <c r="G254" s="78"/>
      <c r="H254" s="78"/>
      <c r="I254" s="89"/>
      <c r="J254" s="75" t="s">
        <v>2019</v>
      </c>
      <c r="K254" s="80"/>
      <c r="L254" s="80"/>
      <c r="M254" s="80"/>
      <c r="N254" s="80"/>
      <c r="O254" s="80"/>
      <c r="P254" s="80"/>
      <c r="Q254" s="80"/>
      <c r="R254" s="80"/>
      <c r="S254" s="80"/>
      <c r="T254" s="80"/>
      <c r="U254" s="80"/>
      <c r="V254" s="80"/>
      <c r="W254" s="80"/>
      <c r="X254" s="80"/>
      <c r="Y254" s="80"/>
      <c r="Z254" s="80"/>
      <c r="AA254" s="80"/>
      <c r="AB254" s="80"/>
      <c r="AC254" s="80"/>
      <c r="AD254" s="80"/>
      <c r="AE254" s="80"/>
      <c r="AF254" s="80"/>
    </row>
    <row r="255">
      <c r="A255" s="75" t="s">
        <v>2026</v>
      </c>
      <c r="B255" s="75"/>
      <c r="C255" s="76"/>
      <c r="D255" s="76"/>
      <c r="E255" s="77" t="str">
        <f t="shared" ref="E255:E258" si="1">HYPERLINK("https://www.hl7.org/fhir/claim.html","Claim")</f>
        <v>Claim</v>
      </c>
      <c r="F255" s="78"/>
      <c r="G255" s="78"/>
      <c r="H255" s="78"/>
      <c r="I255" s="89"/>
      <c r="J255" s="75" t="s">
        <v>2019</v>
      </c>
      <c r="K255" s="80"/>
      <c r="L255" s="80"/>
      <c r="M255" s="80"/>
      <c r="N255" s="80"/>
      <c r="O255" s="80"/>
      <c r="P255" s="80"/>
      <c r="Q255" s="80"/>
      <c r="R255" s="80"/>
      <c r="S255" s="80"/>
      <c r="T255" s="80"/>
      <c r="U255" s="80"/>
      <c r="V255" s="80"/>
      <c r="W255" s="80"/>
      <c r="X255" s="80"/>
      <c r="Y255" s="80"/>
      <c r="Z255" s="80"/>
      <c r="AA255" s="80"/>
      <c r="AB255" s="80"/>
      <c r="AC255" s="80"/>
      <c r="AD255" s="80"/>
      <c r="AE255" s="80"/>
      <c r="AF255" s="80"/>
    </row>
    <row r="256">
      <c r="A256" s="75" t="s">
        <v>2027</v>
      </c>
      <c r="B256" s="75"/>
      <c r="C256" s="76"/>
      <c r="D256" s="76"/>
      <c r="E256" s="77" t="str">
        <f t="shared" si="1"/>
        <v>Claim</v>
      </c>
      <c r="F256" s="78"/>
      <c r="G256" s="78"/>
      <c r="H256" s="78"/>
      <c r="I256" s="89"/>
      <c r="J256" s="75" t="s">
        <v>2019</v>
      </c>
      <c r="K256" s="80"/>
      <c r="L256" s="80"/>
      <c r="M256" s="80"/>
      <c r="N256" s="80"/>
      <c r="O256" s="80"/>
      <c r="P256" s="80"/>
      <c r="Q256" s="80"/>
      <c r="R256" s="80"/>
      <c r="S256" s="80"/>
      <c r="T256" s="80"/>
      <c r="U256" s="80"/>
      <c r="V256" s="80"/>
      <c r="W256" s="80"/>
      <c r="X256" s="80"/>
      <c r="Y256" s="80"/>
      <c r="Z256" s="80"/>
      <c r="AA256" s="80"/>
      <c r="AB256" s="80"/>
      <c r="AC256" s="80"/>
      <c r="AD256" s="80"/>
      <c r="AE256" s="80"/>
      <c r="AF256" s="80"/>
    </row>
    <row r="257">
      <c r="A257" s="75" t="s">
        <v>2028</v>
      </c>
      <c r="B257" s="75"/>
      <c r="C257" s="76"/>
      <c r="D257" s="76"/>
      <c r="E257" s="77" t="str">
        <f t="shared" si="1"/>
        <v>Claim</v>
      </c>
      <c r="F257" s="78"/>
      <c r="G257" s="78"/>
      <c r="H257" s="78"/>
      <c r="I257" s="89"/>
      <c r="J257" s="75" t="s">
        <v>2019</v>
      </c>
      <c r="K257" s="80"/>
      <c r="L257" s="80"/>
      <c r="M257" s="80"/>
      <c r="N257" s="80"/>
      <c r="O257" s="80"/>
      <c r="P257" s="80"/>
      <c r="Q257" s="80"/>
      <c r="R257" s="80"/>
      <c r="S257" s="80"/>
      <c r="T257" s="80"/>
      <c r="U257" s="80"/>
      <c r="V257" s="80"/>
      <c r="W257" s="80"/>
      <c r="X257" s="80"/>
      <c r="Y257" s="80"/>
      <c r="Z257" s="80"/>
      <c r="AA257" s="80"/>
      <c r="AB257" s="80"/>
      <c r="AC257" s="80"/>
      <c r="AD257" s="80"/>
      <c r="AE257" s="80"/>
      <c r="AF257" s="80"/>
    </row>
    <row r="258">
      <c r="A258" s="75" t="s">
        <v>2029</v>
      </c>
      <c r="B258" s="75"/>
      <c r="C258" s="76"/>
      <c r="D258" s="76"/>
      <c r="E258" s="77" t="str">
        <f t="shared" si="1"/>
        <v>Claim</v>
      </c>
      <c r="F258" s="78"/>
      <c r="G258" s="78"/>
      <c r="H258" s="78"/>
      <c r="I258" s="89"/>
      <c r="J258" s="75" t="s">
        <v>2019</v>
      </c>
      <c r="K258" s="80"/>
      <c r="L258" s="80"/>
      <c r="M258" s="80"/>
      <c r="N258" s="80"/>
      <c r="O258" s="80"/>
      <c r="P258" s="80"/>
      <c r="Q258" s="80"/>
      <c r="R258" s="80"/>
      <c r="S258" s="80"/>
      <c r="T258" s="80"/>
      <c r="U258" s="80"/>
      <c r="V258" s="80"/>
      <c r="W258" s="80"/>
      <c r="X258" s="80"/>
      <c r="Y258" s="80"/>
      <c r="Z258" s="80"/>
      <c r="AA258" s="80"/>
      <c r="AB258" s="80"/>
      <c r="AC258" s="80"/>
      <c r="AD258" s="80"/>
      <c r="AE258" s="80"/>
      <c r="AF258" s="80"/>
    </row>
    <row r="259">
      <c r="A259" s="97" t="s">
        <v>2030</v>
      </c>
      <c r="B259" s="97"/>
      <c r="C259" s="98"/>
      <c r="D259" s="98"/>
      <c r="E259" s="96"/>
      <c r="F259" s="96"/>
      <c r="G259" s="96"/>
      <c r="H259" s="96"/>
      <c r="I259" s="89"/>
      <c r="J259" s="75" t="s">
        <v>2019</v>
      </c>
      <c r="K259" s="80"/>
      <c r="L259" s="80"/>
      <c r="M259" s="80"/>
      <c r="N259" s="80"/>
      <c r="O259" s="80"/>
      <c r="P259" s="80"/>
      <c r="Q259" s="80"/>
      <c r="R259" s="80"/>
      <c r="S259" s="80"/>
      <c r="T259" s="80"/>
      <c r="U259" s="80"/>
      <c r="V259" s="80"/>
      <c r="W259" s="80"/>
      <c r="X259" s="80"/>
      <c r="Y259" s="80"/>
      <c r="Z259" s="80"/>
      <c r="AA259" s="80"/>
      <c r="AB259" s="80"/>
      <c r="AC259" s="80"/>
      <c r="AD259" s="80"/>
      <c r="AE259" s="80"/>
      <c r="AF259" s="80"/>
    </row>
    <row r="260">
      <c r="A260" s="75" t="s">
        <v>1852</v>
      </c>
      <c r="B260" s="75"/>
      <c r="C260" s="76"/>
      <c r="D260" s="76"/>
      <c r="E260" s="77" t="str">
        <f t="shared" ref="E260:E261" si="2">HYPERLINK("https://www.hl7.org/fhir/group.html","Group")</f>
        <v>Group</v>
      </c>
      <c r="F260" s="78"/>
      <c r="G260" s="78"/>
      <c r="H260" s="78"/>
      <c r="I260" s="89"/>
      <c r="J260" s="75" t="s">
        <v>2019</v>
      </c>
      <c r="K260" s="80"/>
      <c r="L260" s="80"/>
      <c r="M260" s="80"/>
      <c r="N260" s="80"/>
      <c r="O260" s="80"/>
      <c r="P260" s="80"/>
      <c r="Q260" s="80"/>
      <c r="R260" s="80"/>
      <c r="S260" s="80"/>
      <c r="T260" s="80"/>
      <c r="U260" s="80"/>
      <c r="V260" s="80"/>
      <c r="W260" s="80"/>
      <c r="X260" s="80"/>
      <c r="Y260" s="80"/>
      <c r="Z260" s="80"/>
      <c r="AA260" s="80"/>
      <c r="AB260" s="80"/>
      <c r="AC260" s="80"/>
      <c r="AD260" s="80"/>
      <c r="AE260" s="80"/>
      <c r="AF260" s="80"/>
    </row>
    <row r="261">
      <c r="A261" s="75" t="s">
        <v>2031</v>
      </c>
      <c r="B261" s="75"/>
      <c r="C261" s="76"/>
      <c r="D261" s="76"/>
      <c r="E261" s="77" t="str">
        <f t="shared" si="2"/>
        <v>Group</v>
      </c>
      <c r="F261" s="78"/>
      <c r="G261" s="78"/>
      <c r="H261" s="78"/>
      <c r="I261" s="79" t="s">
        <v>2032</v>
      </c>
      <c r="J261" s="75" t="s">
        <v>2019</v>
      </c>
      <c r="K261" s="80"/>
      <c r="L261" s="80"/>
      <c r="M261" s="80"/>
      <c r="N261" s="80"/>
      <c r="O261" s="80"/>
      <c r="P261" s="80"/>
      <c r="Q261" s="80"/>
      <c r="R261" s="80"/>
      <c r="S261" s="80"/>
      <c r="T261" s="80"/>
      <c r="U261" s="80"/>
      <c r="V261" s="80"/>
      <c r="W261" s="80"/>
      <c r="X261" s="80"/>
      <c r="Y261" s="80"/>
      <c r="Z261" s="80"/>
      <c r="AA261" s="80"/>
      <c r="AB261" s="80"/>
      <c r="AC261" s="80"/>
      <c r="AD261" s="80"/>
      <c r="AE261" s="80"/>
      <c r="AF261" s="80"/>
    </row>
    <row r="262">
      <c r="A262" s="75" t="s">
        <v>2033</v>
      </c>
      <c r="B262" s="75"/>
      <c r="C262" s="76"/>
      <c r="D262" s="76"/>
      <c r="E262" s="96"/>
      <c r="F262" s="96"/>
      <c r="G262" s="96"/>
      <c r="H262" s="96"/>
      <c r="I262" s="79" t="s">
        <v>2034</v>
      </c>
      <c r="J262" s="75" t="s">
        <v>2019</v>
      </c>
      <c r="K262" s="80"/>
      <c r="L262" s="80"/>
      <c r="M262" s="80"/>
      <c r="N262" s="80"/>
      <c r="O262" s="80"/>
      <c r="P262" s="80"/>
      <c r="Q262" s="80"/>
      <c r="R262" s="80"/>
      <c r="S262" s="80"/>
      <c r="T262" s="80"/>
      <c r="U262" s="80"/>
      <c r="V262" s="80"/>
      <c r="W262" s="80"/>
      <c r="X262" s="80"/>
      <c r="Y262" s="80"/>
      <c r="Z262" s="80"/>
      <c r="AA262" s="80"/>
      <c r="AB262" s="80"/>
      <c r="AC262" s="80"/>
      <c r="AD262" s="80"/>
      <c r="AE262" s="80"/>
      <c r="AF262" s="80"/>
    </row>
    <row r="263">
      <c r="A263" s="75" t="s">
        <v>2035</v>
      </c>
      <c r="B263" s="75"/>
      <c r="C263" s="76"/>
      <c r="D263" s="76"/>
      <c r="E263" s="96"/>
      <c r="F263" s="96"/>
      <c r="G263" s="96"/>
      <c r="H263" s="96"/>
      <c r="I263" s="79" t="s">
        <v>2034</v>
      </c>
      <c r="J263" s="75" t="s">
        <v>2019</v>
      </c>
      <c r="K263" s="80"/>
      <c r="L263" s="80"/>
      <c r="M263" s="80"/>
      <c r="N263" s="80"/>
      <c r="O263" s="80"/>
      <c r="P263" s="80"/>
      <c r="Q263" s="80"/>
      <c r="R263" s="80"/>
      <c r="S263" s="80"/>
      <c r="T263" s="80"/>
      <c r="U263" s="80"/>
      <c r="V263" s="80"/>
      <c r="W263" s="80"/>
      <c r="X263" s="80"/>
      <c r="Y263" s="80"/>
      <c r="Z263" s="80"/>
      <c r="AA263" s="80"/>
      <c r="AB263" s="80"/>
      <c r="AC263" s="80"/>
      <c r="AD263" s="80"/>
      <c r="AE263" s="80"/>
      <c r="AF263" s="80"/>
    </row>
    <row r="264">
      <c r="A264" s="75" t="s">
        <v>2036</v>
      </c>
      <c r="B264" s="75"/>
      <c r="C264" s="76"/>
      <c r="D264" s="76"/>
      <c r="E264" s="96"/>
      <c r="F264" s="96"/>
      <c r="G264" s="96"/>
      <c r="H264" s="96"/>
      <c r="I264" s="79" t="s">
        <v>2034</v>
      </c>
      <c r="J264" s="75" t="s">
        <v>2019</v>
      </c>
      <c r="K264" s="80"/>
      <c r="L264" s="80"/>
      <c r="M264" s="80"/>
      <c r="N264" s="80"/>
      <c r="O264" s="80"/>
      <c r="P264" s="80"/>
      <c r="Q264" s="80"/>
      <c r="R264" s="80"/>
      <c r="S264" s="80"/>
      <c r="T264" s="80"/>
      <c r="U264" s="80"/>
      <c r="V264" s="80"/>
      <c r="W264" s="80"/>
      <c r="X264" s="80"/>
      <c r="Y264" s="80"/>
      <c r="Z264" s="80"/>
      <c r="AA264" s="80"/>
      <c r="AB264" s="80"/>
      <c r="AC264" s="80"/>
      <c r="AD264" s="80"/>
      <c r="AE264" s="80"/>
      <c r="AF264" s="80"/>
    </row>
    <row r="265">
      <c r="C265" s="55"/>
      <c r="D265" s="55"/>
      <c r="E265" s="55"/>
      <c r="F265" s="55"/>
      <c r="G265" s="55"/>
      <c r="H265" s="55"/>
      <c r="I265" s="69"/>
    </row>
    <row r="266">
      <c r="C266" s="55"/>
      <c r="D266" s="55"/>
      <c r="E266" s="55"/>
      <c r="F266" s="55"/>
      <c r="G266" s="55"/>
      <c r="H266" s="55"/>
      <c r="I266" s="69"/>
    </row>
    <row r="267">
      <c r="C267" s="55"/>
      <c r="D267" s="55"/>
      <c r="E267" s="55"/>
      <c r="F267" s="55"/>
      <c r="G267" s="55"/>
      <c r="H267" s="55"/>
      <c r="I267" s="69"/>
    </row>
    <row r="268">
      <c r="C268" s="55"/>
      <c r="D268" s="55"/>
      <c r="E268" s="55"/>
      <c r="F268" s="55"/>
      <c r="G268" s="55"/>
      <c r="H268" s="55"/>
      <c r="I268" s="69"/>
    </row>
    <row r="269">
      <c r="C269" s="55"/>
      <c r="D269" s="55"/>
      <c r="E269" s="55"/>
      <c r="F269" s="55"/>
      <c r="G269" s="55"/>
      <c r="H269" s="55"/>
      <c r="I269" s="69"/>
    </row>
    <row r="270">
      <c r="C270" s="55"/>
      <c r="D270" s="55"/>
      <c r="E270" s="55"/>
      <c r="F270" s="55"/>
      <c r="G270" s="55"/>
      <c r="H270" s="55"/>
      <c r="I270" s="69"/>
    </row>
    <row r="271">
      <c r="C271" s="55"/>
      <c r="D271" s="55"/>
      <c r="E271" s="55"/>
      <c r="F271" s="55"/>
      <c r="G271" s="55"/>
      <c r="H271" s="55"/>
      <c r="I271" s="69"/>
    </row>
    <row r="272">
      <c r="C272" s="55"/>
      <c r="D272" s="55"/>
      <c r="E272" s="55"/>
      <c r="F272" s="55"/>
      <c r="G272" s="55"/>
      <c r="H272" s="55"/>
      <c r="I272" s="69"/>
    </row>
    <row r="273">
      <c r="C273" s="55"/>
      <c r="D273" s="55"/>
      <c r="E273" s="55"/>
      <c r="F273" s="55"/>
      <c r="G273" s="55"/>
      <c r="H273" s="55"/>
      <c r="I273" s="69"/>
    </row>
    <row r="274">
      <c r="C274" s="55"/>
      <c r="D274" s="55"/>
      <c r="E274" s="55"/>
      <c r="F274" s="55"/>
      <c r="G274" s="55"/>
      <c r="H274" s="55"/>
      <c r="I274" s="69"/>
    </row>
    <row r="275">
      <c r="C275" s="55"/>
      <c r="D275" s="55"/>
      <c r="E275" s="55"/>
      <c r="F275" s="55"/>
      <c r="G275" s="55"/>
      <c r="H275" s="55"/>
      <c r="I275" s="69"/>
    </row>
    <row r="276">
      <c r="C276" s="55"/>
      <c r="D276" s="55"/>
      <c r="E276" s="55"/>
      <c r="F276" s="55"/>
      <c r="G276" s="55"/>
      <c r="H276" s="55"/>
      <c r="I276" s="69"/>
    </row>
    <row r="277">
      <c r="C277" s="55"/>
      <c r="D277" s="55"/>
      <c r="E277" s="55"/>
      <c r="F277" s="55"/>
      <c r="G277" s="55"/>
      <c r="H277" s="55"/>
      <c r="I277" s="69"/>
    </row>
    <row r="278">
      <c r="C278" s="55"/>
      <c r="D278" s="55"/>
      <c r="E278" s="55"/>
      <c r="F278" s="55"/>
      <c r="G278" s="55"/>
      <c r="H278" s="55"/>
      <c r="I278" s="69"/>
    </row>
    <row r="279">
      <c r="C279" s="55"/>
      <c r="D279" s="55"/>
      <c r="E279" s="55"/>
      <c r="F279" s="55"/>
      <c r="G279" s="55"/>
      <c r="H279" s="55"/>
      <c r="I279" s="69"/>
    </row>
    <row r="280">
      <c r="C280" s="55"/>
      <c r="D280" s="55"/>
      <c r="E280" s="55"/>
      <c r="F280" s="55"/>
      <c r="G280" s="55"/>
      <c r="H280" s="55"/>
      <c r="I280" s="69"/>
    </row>
    <row r="281">
      <c r="C281" s="55"/>
      <c r="D281" s="55"/>
      <c r="E281" s="55"/>
      <c r="F281" s="55"/>
      <c r="G281" s="55"/>
      <c r="H281" s="55"/>
      <c r="I281" s="69"/>
    </row>
    <row r="282">
      <c r="C282" s="55"/>
      <c r="D282" s="55"/>
      <c r="E282" s="55"/>
      <c r="F282" s="55"/>
      <c r="G282" s="55"/>
      <c r="H282" s="55"/>
      <c r="I282" s="69"/>
    </row>
    <row r="283">
      <c r="C283" s="55"/>
      <c r="D283" s="55"/>
      <c r="E283" s="55"/>
      <c r="F283" s="55"/>
      <c r="G283" s="55"/>
      <c r="H283" s="55"/>
      <c r="I283" s="69"/>
    </row>
    <row r="284">
      <c r="C284" s="55"/>
      <c r="D284" s="55"/>
      <c r="E284" s="55"/>
      <c r="F284" s="55"/>
      <c r="G284" s="55"/>
      <c r="H284" s="55"/>
      <c r="I284" s="69"/>
    </row>
    <row r="285">
      <c r="C285" s="55"/>
      <c r="D285" s="55"/>
      <c r="E285" s="55"/>
      <c r="F285" s="55"/>
      <c r="G285" s="55"/>
      <c r="H285" s="55"/>
      <c r="I285" s="69"/>
    </row>
    <row r="286">
      <c r="C286" s="55"/>
      <c r="D286" s="55"/>
      <c r="E286" s="55"/>
      <c r="F286" s="55"/>
      <c r="G286" s="55"/>
      <c r="H286" s="55"/>
      <c r="I286" s="69"/>
    </row>
    <row r="287">
      <c r="C287" s="55"/>
      <c r="D287" s="55"/>
      <c r="E287" s="55"/>
      <c r="F287" s="55"/>
      <c r="G287" s="55"/>
      <c r="H287" s="55"/>
      <c r="I287" s="69"/>
    </row>
    <row r="288">
      <c r="C288" s="55"/>
      <c r="D288" s="55"/>
      <c r="E288" s="55"/>
      <c r="F288" s="55"/>
      <c r="G288" s="55"/>
      <c r="H288" s="55"/>
      <c r="I288" s="69"/>
    </row>
    <row r="289">
      <c r="C289" s="55"/>
      <c r="D289" s="55"/>
      <c r="E289" s="55"/>
      <c r="F289" s="55"/>
      <c r="G289" s="55"/>
      <c r="H289" s="55"/>
      <c r="I289" s="69"/>
    </row>
    <row r="290">
      <c r="C290" s="55"/>
      <c r="D290" s="55"/>
      <c r="E290" s="55"/>
      <c r="F290" s="55"/>
      <c r="G290" s="55"/>
      <c r="H290" s="55"/>
      <c r="I290" s="69"/>
    </row>
    <row r="291">
      <c r="C291" s="55"/>
      <c r="D291" s="55"/>
      <c r="E291" s="55"/>
      <c r="F291" s="55"/>
      <c r="G291" s="55"/>
      <c r="H291" s="55"/>
      <c r="I291" s="69"/>
    </row>
    <row r="292">
      <c r="C292" s="55"/>
      <c r="D292" s="55"/>
      <c r="E292" s="55"/>
      <c r="F292" s="55"/>
      <c r="G292" s="55"/>
      <c r="H292" s="55"/>
      <c r="I292" s="69"/>
    </row>
    <row r="293">
      <c r="C293" s="55"/>
      <c r="D293" s="55"/>
      <c r="E293" s="55"/>
      <c r="F293" s="55"/>
      <c r="G293" s="55"/>
      <c r="H293" s="55"/>
      <c r="I293" s="69"/>
    </row>
    <row r="294">
      <c r="C294" s="55"/>
      <c r="D294" s="55"/>
      <c r="E294" s="55"/>
      <c r="F294" s="55"/>
      <c r="G294" s="55"/>
      <c r="H294" s="55"/>
      <c r="I294" s="69"/>
    </row>
    <row r="295">
      <c r="C295" s="55"/>
      <c r="D295" s="55"/>
      <c r="E295" s="55"/>
      <c r="F295" s="55"/>
      <c r="G295" s="55"/>
      <c r="H295" s="55"/>
      <c r="I295" s="69"/>
    </row>
    <row r="296">
      <c r="C296" s="55"/>
      <c r="D296" s="55"/>
      <c r="E296" s="55"/>
      <c r="F296" s="55"/>
      <c r="G296" s="55"/>
      <c r="H296" s="55"/>
      <c r="I296" s="69"/>
    </row>
    <row r="297">
      <c r="C297" s="55"/>
      <c r="D297" s="55"/>
      <c r="E297" s="55"/>
      <c r="F297" s="55"/>
      <c r="G297" s="55"/>
      <c r="H297" s="55"/>
      <c r="I297" s="69"/>
    </row>
    <row r="298">
      <c r="C298" s="55"/>
      <c r="D298" s="55"/>
      <c r="E298" s="55"/>
      <c r="F298" s="55"/>
      <c r="G298" s="55"/>
      <c r="H298" s="55"/>
      <c r="I298" s="69"/>
    </row>
    <row r="299">
      <c r="C299" s="55"/>
      <c r="D299" s="55"/>
      <c r="E299" s="55"/>
      <c r="F299" s="55"/>
      <c r="G299" s="55"/>
      <c r="H299" s="55"/>
      <c r="I299" s="69"/>
    </row>
    <row r="300">
      <c r="C300" s="55"/>
      <c r="D300" s="55"/>
      <c r="E300" s="55"/>
      <c r="F300" s="55"/>
      <c r="G300" s="55"/>
      <c r="H300" s="55"/>
      <c r="I300" s="69"/>
    </row>
    <row r="301">
      <c r="C301" s="55"/>
      <c r="D301" s="55"/>
      <c r="E301" s="55"/>
      <c r="F301" s="55"/>
      <c r="G301" s="55"/>
      <c r="H301" s="55"/>
      <c r="I301" s="69"/>
    </row>
    <row r="302">
      <c r="C302" s="55"/>
      <c r="D302" s="55"/>
      <c r="E302" s="55"/>
      <c r="F302" s="55"/>
      <c r="G302" s="55"/>
      <c r="H302" s="55"/>
      <c r="I302" s="69"/>
    </row>
    <row r="303">
      <c r="C303" s="55"/>
      <c r="D303" s="55"/>
      <c r="E303" s="55"/>
      <c r="F303" s="55"/>
      <c r="G303" s="55"/>
      <c r="H303" s="55"/>
      <c r="I303" s="69"/>
    </row>
    <row r="304">
      <c r="C304" s="55"/>
      <c r="D304" s="55"/>
      <c r="E304" s="55"/>
      <c r="F304" s="55"/>
      <c r="G304" s="55"/>
      <c r="H304" s="55"/>
      <c r="I304" s="69"/>
    </row>
    <row r="305">
      <c r="C305" s="55"/>
      <c r="D305" s="55"/>
      <c r="E305" s="55"/>
      <c r="F305" s="55"/>
      <c r="G305" s="55"/>
      <c r="H305" s="55"/>
      <c r="I305" s="69"/>
    </row>
    <row r="306">
      <c r="C306" s="55"/>
      <c r="D306" s="55"/>
      <c r="E306" s="55"/>
      <c r="F306" s="55"/>
      <c r="G306" s="55"/>
      <c r="H306" s="55"/>
      <c r="I306" s="69"/>
    </row>
    <row r="307">
      <c r="C307" s="55"/>
      <c r="D307" s="55"/>
      <c r="E307" s="55"/>
      <c r="F307" s="55"/>
      <c r="G307" s="55"/>
      <c r="H307" s="55"/>
      <c r="I307" s="69"/>
    </row>
    <row r="308">
      <c r="C308" s="55"/>
      <c r="D308" s="55"/>
      <c r="E308" s="55"/>
      <c r="F308" s="55"/>
      <c r="G308" s="55"/>
      <c r="H308" s="55"/>
      <c r="I308" s="69"/>
    </row>
    <row r="309">
      <c r="C309" s="55"/>
      <c r="D309" s="55"/>
      <c r="E309" s="55"/>
      <c r="F309" s="55"/>
      <c r="G309" s="55"/>
      <c r="H309" s="55"/>
      <c r="I309" s="69"/>
    </row>
    <row r="310">
      <c r="C310" s="55"/>
      <c r="D310" s="55"/>
      <c r="E310" s="55"/>
      <c r="F310" s="55"/>
      <c r="G310" s="55"/>
      <c r="H310" s="55"/>
      <c r="I310" s="69"/>
    </row>
    <row r="311">
      <c r="C311" s="55"/>
      <c r="D311" s="55"/>
      <c r="E311" s="55"/>
      <c r="F311" s="55"/>
      <c r="G311" s="55"/>
      <c r="H311" s="55"/>
      <c r="I311" s="69"/>
    </row>
    <row r="312">
      <c r="C312" s="55"/>
      <c r="D312" s="55"/>
      <c r="E312" s="55"/>
      <c r="F312" s="55"/>
      <c r="G312" s="55"/>
      <c r="H312" s="55"/>
      <c r="I312" s="69"/>
    </row>
    <row r="313">
      <c r="C313" s="55"/>
      <c r="D313" s="55"/>
      <c r="E313" s="55"/>
      <c r="F313" s="55"/>
      <c r="G313" s="55"/>
      <c r="H313" s="55"/>
      <c r="I313" s="69"/>
    </row>
    <row r="314">
      <c r="C314" s="55"/>
      <c r="D314" s="55"/>
      <c r="E314" s="55"/>
      <c r="F314" s="55"/>
      <c r="G314" s="55"/>
      <c r="H314" s="55"/>
      <c r="I314" s="69"/>
    </row>
    <row r="315">
      <c r="C315" s="55"/>
      <c r="D315" s="55"/>
      <c r="E315" s="55"/>
      <c r="F315" s="55"/>
      <c r="G315" s="55"/>
      <c r="H315" s="55"/>
      <c r="I315" s="69"/>
    </row>
    <row r="316">
      <c r="C316" s="55"/>
      <c r="D316" s="55"/>
      <c r="E316" s="55"/>
      <c r="F316" s="55"/>
      <c r="G316" s="55"/>
      <c r="H316" s="55"/>
      <c r="I316" s="69"/>
    </row>
    <row r="317">
      <c r="C317" s="55"/>
      <c r="D317" s="55"/>
      <c r="E317" s="55"/>
      <c r="F317" s="55"/>
      <c r="G317" s="55"/>
      <c r="H317" s="55"/>
      <c r="I317" s="69"/>
    </row>
    <row r="318">
      <c r="C318" s="55"/>
      <c r="D318" s="55"/>
      <c r="E318" s="55"/>
      <c r="F318" s="55"/>
      <c r="G318" s="55"/>
      <c r="H318" s="55"/>
      <c r="I318" s="69"/>
    </row>
    <row r="319">
      <c r="C319" s="55"/>
      <c r="D319" s="55"/>
      <c r="E319" s="55"/>
      <c r="F319" s="55"/>
      <c r="G319" s="55"/>
      <c r="H319" s="55"/>
      <c r="I319" s="69"/>
    </row>
    <row r="320">
      <c r="C320" s="55"/>
      <c r="D320" s="55"/>
      <c r="E320" s="55"/>
      <c r="F320" s="55"/>
      <c r="G320" s="55"/>
      <c r="H320" s="55"/>
      <c r="I320" s="69"/>
    </row>
    <row r="321">
      <c r="C321" s="55"/>
      <c r="D321" s="55"/>
      <c r="E321" s="55"/>
      <c r="F321" s="55"/>
      <c r="G321" s="55"/>
      <c r="H321" s="55"/>
      <c r="I321" s="69"/>
    </row>
    <row r="322">
      <c r="C322" s="55"/>
      <c r="D322" s="55"/>
      <c r="E322" s="55"/>
      <c r="F322" s="55"/>
      <c r="G322" s="55"/>
      <c r="H322" s="55"/>
      <c r="I322" s="69"/>
    </row>
    <row r="323">
      <c r="C323" s="55"/>
      <c r="D323" s="55"/>
      <c r="E323" s="55"/>
      <c r="F323" s="55"/>
      <c r="G323" s="55"/>
      <c r="H323" s="55"/>
      <c r="I323" s="69"/>
    </row>
    <row r="324">
      <c r="C324" s="55"/>
      <c r="D324" s="55"/>
      <c r="E324" s="55"/>
      <c r="F324" s="55"/>
      <c r="G324" s="55"/>
      <c r="H324" s="55"/>
      <c r="I324" s="69"/>
    </row>
    <row r="325">
      <c r="C325" s="55"/>
      <c r="D325" s="55"/>
      <c r="E325" s="55"/>
      <c r="F325" s="55"/>
      <c r="G325" s="55"/>
      <c r="H325" s="55"/>
      <c r="I325" s="69"/>
    </row>
    <row r="326">
      <c r="C326" s="55"/>
      <c r="D326" s="55"/>
      <c r="E326" s="55"/>
      <c r="F326" s="55"/>
      <c r="G326" s="55"/>
      <c r="H326" s="55"/>
      <c r="I326" s="69"/>
    </row>
    <row r="327">
      <c r="C327" s="55"/>
      <c r="D327" s="55"/>
      <c r="E327" s="55"/>
      <c r="F327" s="55"/>
      <c r="G327" s="55"/>
      <c r="H327" s="55"/>
      <c r="I327" s="69"/>
    </row>
    <row r="328">
      <c r="C328" s="55"/>
      <c r="D328" s="55"/>
      <c r="E328" s="55"/>
      <c r="F328" s="55"/>
      <c r="G328" s="55"/>
      <c r="H328" s="55"/>
      <c r="I328" s="69"/>
    </row>
    <row r="329">
      <c r="C329" s="55"/>
      <c r="D329" s="55"/>
      <c r="E329" s="55"/>
      <c r="F329" s="55"/>
      <c r="G329" s="55"/>
      <c r="H329" s="55"/>
      <c r="I329" s="69"/>
    </row>
    <row r="330">
      <c r="C330" s="55"/>
      <c r="D330" s="55"/>
      <c r="E330" s="55"/>
      <c r="F330" s="55"/>
      <c r="G330" s="55"/>
      <c r="H330" s="55"/>
      <c r="I330" s="69"/>
    </row>
    <row r="331">
      <c r="C331" s="55"/>
      <c r="D331" s="55"/>
      <c r="E331" s="55"/>
      <c r="F331" s="55"/>
      <c r="G331" s="55"/>
      <c r="H331" s="55"/>
      <c r="I331" s="69"/>
    </row>
    <row r="332">
      <c r="C332" s="55"/>
      <c r="D332" s="55"/>
      <c r="E332" s="55"/>
      <c r="F332" s="55"/>
      <c r="G332" s="55"/>
      <c r="H332" s="55"/>
      <c r="I332" s="69"/>
    </row>
    <row r="333">
      <c r="C333" s="55"/>
      <c r="D333" s="55"/>
      <c r="E333" s="55"/>
      <c r="F333" s="55"/>
      <c r="G333" s="55"/>
      <c r="H333" s="55"/>
      <c r="I333" s="69"/>
    </row>
    <row r="334">
      <c r="C334" s="55"/>
      <c r="D334" s="55"/>
      <c r="E334" s="55"/>
      <c r="F334" s="55"/>
      <c r="G334" s="55"/>
      <c r="H334" s="55"/>
      <c r="I334" s="69"/>
    </row>
    <row r="335">
      <c r="C335" s="55"/>
      <c r="D335" s="55"/>
      <c r="E335" s="55"/>
      <c r="F335" s="55"/>
      <c r="G335" s="55"/>
      <c r="H335" s="55"/>
      <c r="I335" s="69"/>
    </row>
    <row r="336">
      <c r="C336" s="55"/>
      <c r="D336" s="55"/>
      <c r="E336" s="55"/>
      <c r="F336" s="55"/>
      <c r="G336" s="55"/>
      <c r="H336" s="55"/>
      <c r="I336" s="69"/>
    </row>
    <row r="337">
      <c r="C337" s="55"/>
      <c r="D337" s="55"/>
      <c r="E337" s="55"/>
      <c r="F337" s="55"/>
      <c r="G337" s="55"/>
      <c r="H337" s="55"/>
      <c r="I337" s="69"/>
    </row>
    <row r="338">
      <c r="C338" s="55"/>
      <c r="D338" s="55"/>
      <c r="E338" s="55"/>
      <c r="F338" s="55"/>
      <c r="G338" s="55"/>
      <c r="H338" s="55"/>
      <c r="I338" s="69"/>
    </row>
    <row r="339">
      <c r="C339" s="55"/>
      <c r="D339" s="55"/>
      <c r="E339" s="55"/>
      <c r="F339" s="55"/>
      <c r="G339" s="55"/>
      <c r="H339" s="55"/>
      <c r="I339" s="69"/>
    </row>
    <row r="340">
      <c r="C340" s="55"/>
      <c r="D340" s="55"/>
      <c r="E340" s="55"/>
      <c r="F340" s="55"/>
      <c r="G340" s="55"/>
      <c r="H340" s="55"/>
      <c r="I340" s="69"/>
    </row>
    <row r="341">
      <c r="C341" s="55"/>
      <c r="D341" s="55"/>
      <c r="E341" s="55"/>
      <c r="F341" s="55"/>
      <c r="G341" s="55"/>
      <c r="H341" s="55"/>
      <c r="I341" s="69"/>
    </row>
    <row r="342">
      <c r="C342" s="55"/>
      <c r="D342" s="55"/>
      <c r="E342" s="55"/>
      <c r="F342" s="55"/>
      <c r="G342" s="55"/>
      <c r="H342" s="55"/>
      <c r="I342" s="69"/>
    </row>
    <row r="343">
      <c r="C343" s="55"/>
      <c r="D343" s="55"/>
      <c r="E343" s="55"/>
      <c r="F343" s="55"/>
      <c r="G343" s="55"/>
      <c r="H343" s="55"/>
      <c r="I343" s="69"/>
    </row>
    <row r="344">
      <c r="C344" s="55"/>
      <c r="D344" s="55"/>
      <c r="E344" s="55"/>
      <c r="F344" s="55"/>
      <c r="G344" s="55"/>
      <c r="H344" s="55"/>
      <c r="I344" s="69"/>
    </row>
    <row r="345">
      <c r="C345" s="55"/>
      <c r="D345" s="55"/>
      <c r="E345" s="55"/>
      <c r="F345" s="55"/>
      <c r="G345" s="55"/>
      <c r="H345" s="55"/>
      <c r="I345" s="69"/>
    </row>
    <row r="346">
      <c r="C346" s="55"/>
      <c r="D346" s="55"/>
      <c r="E346" s="55"/>
      <c r="F346" s="55"/>
      <c r="G346" s="55"/>
      <c r="H346" s="55"/>
      <c r="I346" s="69"/>
    </row>
    <row r="347">
      <c r="C347" s="55"/>
      <c r="D347" s="55"/>
      <c r="E347" s="55"/>
      <c r="F347" s="55"/>
      <c r="G347" s="55"/>
      <c r="H347" s="55"/>
      <c r="I347" s="69"/>
    </row>
    <row r="348">
      <c r="C348" s="55"/>
      <c r="D348" s="55"/>
      <c r="E348" s="55"/>
      <c r="F348" s="55"/>
      <c r="G348" s="55"/>
      <c r="H348" s="55"/>
      <c r="I348" s="69"/>
    </row>
    <row r="349">
      <c r="C349" s="55"/>
      <c r="D349" s="55"/>
      <c r="E349" s="55"/>
      <c r="F349" s="55"/>
      <c r="G349" s="55"/>
      <c r="H349" s="55"/>
      <c r="I349" s="69"/>
    </row>
    <row r="350">
      <c r="C350" s="55"/>
      <c r="D350" s="55"/>
      <c r="E350" s="55"/>
      <c r="F350" s="55"/>
      <c r="G350" s="55"/>
      <c r="H350" s="55"/>
      <c r="I350" s="69"/>
    </row>
    <row r="351">
      <c r="C351" s="55"/>
      <c r="D351" s="55"/>
      <c r="E351" s="55"/>
      <c r="F351" s="55"/>
      <c r="G351" s="55"/>
      <c r="H351" s="55"/>
      <c r="I351" s="69"/>
    </row>
    <row r="352">
      <c r="C352" s="55"/>
      <c r="D352" s="55"/>
      <c r="E352" s="55"/>
      <c r="F352" s="55"/>
      <c r="G352" s="55"/>
      <c r="H352" s="55"/>
      <c r="I352" s="69"/>
    </row>
    <row r="353">
      <c r="C353" s="55"/>
      <c r="D353" s="55"/>
      <c r="E353" s="55"/>
      <c r="F353" s="55"/>
      <c r="G353" s="55"/>
      <c r="H353" s="55"/>
      <c r="I353" s="69"/>
    </row>
    <row r="354">
      <c r="C354" s="55"/>
      <c r="D354" s="55"/>
      <c r="E354" s="55"/>
      <c r="F354" s="55"/>
      <c r="G354" s="55"/>
      <c r="H354" s="55"/>
      <c r="I354" s="69"/>
    </row>
    <row r="355">
      <c r="C355" s="55"/>
      <c r="D355" s="55"/>
      <c r="E355" s="55"/>
      <c r="F355" s="55"/>
      <c r="G355" s="55"/>
      <c r="H355" s="55"/>
      <c r="I355" s="69"/>
    </row>
    <row r="356">
      <c r="C356" s="55"/>
      <c r="D356" s="55"/>
      <c r="E356" s="55"/>
      <c r="F356" s="55"/>
      <c r="G356" s="55"/>
      <c r="H356" s="55"/>
      <c r="I356" s="69"/>
    </row>
    <row r="357">
      <c r="C357" s="55"/>
      <c r="D357" s="55"/>
      <c r="E357" s="55"/>
      <c r="F357" s="55"/>
      <c r="G357" s="55"/>
      <c r="H357" s="55"/>
      <c r="I357" s="69"/>
    </row>
    <row r="358">
      <c r="C358" s="55"/>
      <c r="D358" s="55"/>
      <c r="E358" s="55"/>
      <c r="F358" s="55"/>
      <c r="G358" s="55"/>
      <c r="H358" s="55"/>
      <c r="I358" s="69"/>
    </row>
    <row r="359">
      <c r="C359" s="55"/>
      <c r="D359" s="55"/>
      <c r="E359" s="55"/>
      <c r="F359" s="55"/>
      <c r="G359" s="55"/>
      <c r="H359" s="55"/>
      <c r="I359" s="69"/>
    </row>
    <row r="360">
      <c r="C360" s="55"/>
      <c r="D360" s="55"/>
      <c r="E360" s="55"/>
      <c r="F360" s="55"/>
      <c r="G360" s="55"/>
      <c r="H360" s="55"/>
      <c r="I360" s="69"/>
    </row>
    <row r="361">
      <c r="C361" s="55"/>
      <c r="D361" s="55"/>
      <c r="E361" s="55"/>
      <c r="F361" s="55"/>
      <c r="G361" s="55"/>
      <c r="H361" s="55"/>
      <c r="I361" s="69"/>
    </row>
    <row r="362">
      <c r="C362" s="55"/>
      <c r="D362" s="55"/>
      <c r="E362" s="55"/>
      <c r="F362" s="55"/>
      <c r="G362" s="55"/>
      <c r="H362" s="55"/>
      <c r="I362" s="69"/>
    </row>
    <row r="363">
      <c r="C363" s="55"/>
      <c r="D363" s="55"/>
      <c r="E363" s="55"/>
      <c r="F363" s="55"/>
      <c r="G363" s="55"/>
      <c r="H363" s="55"/>
      <c r="I363" s="69"/>
    </row>
    <row r="364">
      <c r="C364" s="55"/>
      <c r="D364" s="55"/>
      <c r="E364" s="55"/>
      <c r="F364" s="55"/>
      <c r="G364" s="55"/>
      <c r="H364" s="55"/>
      <c r="I364" s="69"/>
    </row>
    <row r="365">
      <c r="C365" s="55"/>
      <c r="D365" s="55"/>
      <c r="E365" s="55"/>
      <c r="F365" s="55"/>
      <c r="G365" s="55"/>
      <c r="H365" s="55"/>
      <c r="I365" s="69"/>
    </row>
    <row r="366">
      <c r="C366" s="55"/>
      <c r="D366" s="55"/>
      <c r="E366" s="55"/>
      <c r="F366" s="55"/>
      <c r="G366" s="55"/>
      <c r="H366" s="55"/>
      <c r="I366" s="69"/>
    </row>
    <row r="367">
      <c r="C367" s="55"/>
      <c r="D367" s="55"/>
      <c r="E367" s="55"/>
      <c r="F367" s="55"/>
      <c r="G367" s="55"/>
      <c r="H367" s="55"/>
      <c r="I367" s="69"/>
    </row>
    <row r="368">
      <c r="C368" s="55"/>
      <c r="D368" s="55"/>
      <c r="E368" s="55"/>
      <c r="F368" s="55"/>
      <c r="G368" s="55"/>
      <c r="H368" s="55"/>
      <c r="I368" s="69"/>
    </row>
    <row r="369">
      <c r="C369" s="55"/>
      <c r="D369" s="55"/>
      <c r="E369" s="55"/>
      <c r="F369" s="55"/>
      <c r="G369" s="55"/>
      <c r="H369" s="55"/>
      <c r="I369" s="69"/>
    </row>
    <row r="370">
      <c r="C370" s="55"/>
      <c r="D370" s="55"/>
      <c r="E370" s="55"/>
      <c r="F370" s="55"/>
      <c r="G370" s="55"/>
      <c r="H370" s="55"/>
      <c r="I370" s="69"/>
    </row>
    <row r="371">
      <c r="C371" s="55"/>
      <c r="D371" s="55"/>
      <c r="E371" s="55"/>
      <c r="F371" s="55"/>
      <c r="G371" s="55"/>
      <c r="H371" s="55"/>
      <c r="I371" s="69"/>
    </row>
    <row r="372">
      <c r="C372" s="55"/>
      <c r="D372" s="55"/>
      <c r="E372" s="55"/>
      <c r="F372" s="55"/>
      <c r="G372" s="55"/>
      <c r="H372" s="55"/>
      <c r="I372" s="69"/>
    </row>
    <row r="373">
      <c r="C373" s="55"/>
      <c r="D373" s="55"/>
      <c r="E373" s="55"/>
      <c r="F373" s="55"/>
      <c r="G373" s="55"/>
      <c r="H373" s="55"/>
      <c r="I373" s="69"/>
    </row>
    <row r="374">
      <c r="C374" s="55"/>
      <c r="D374" s="55"/>
      <c r="E374" s="55"/>
      <c r="F374" s="55"/>
      <c r="G374" s="55"/>
      <c r="H374" s="55"/>
      <c r="I374" s="69"/>
    </row>
    <row r="375">
      <c r="C375" s="55"/>
      <c r="D375" s="55"/>
      <c r="E375" s="55"/>
      <c r="F375" s="55"/>
      <c r="G375" s="55"/>
      <c r="H375" s="55"/>
      <c r="I375" s="69"/>
    </row>
    <row r="376">
      <c r="C376" s="55"/>
      <c r="D376" s="55"/>
      <c r="E376" s="55"/>
      <c r="F376" s="55"/>
      <c r="G376" s="55"/>
      <c r="H376" s="55"/>
      <c r="I376" s="69"/>
    </row>
    <row r="377">
      <c r="C377" s="55"/>
      <c r="D377" s="55"/>
      <c r="E377" s="55"/>
      <c r="F377" s="55"/>
      <c r="G377" s="55"/>
      <c r="H377" s="55"/>
      <c r="I377" s="69"/>
    </row>
    <row r="378">
      <c r="C378" s="55"/>
      <c r="D378" s="55"/>
      <c r="E378" s="55"/>
      <c r="F378" s="55"/>
      <c r="G378" s="55"/>
      <c r="H378" s="55"/>
      <c r="I378" s="69"/>
    </row>
    <row r="379">
      <c r="C379" s="55"/>
      <c r="D379" s="55"/>
      <c r="E379" s="55"/>
      <c r="F379" s="55"/>
      <c r="G379" s="55"/>
      <c r="H379" s="55"/>
      <c r="I379" s="69"/>
    </row>
    <row r="380">
      <c r="C380" s="55"/>
      <c r="D380" s="55"/>
      <c r="E380" s="55"/>
      <c r="F380" s="55"/>
      <c r="G380" s="55"/>
      <c r="H380" s="55"/>
      <c r="I380" s="69"/>
    </row>
    <row r="381">
      <c r="C381" s="55"/>
      <c r="D381" s="55"/>
      <c r="E381" s="55"/>
      <c r="F381" s="55"/>
      <c r="G381" s="55"/>
      <c r="H381" s="55"/>
      <c r="I381" s="69"/>
    </row>
    <row r="382">
      <c r="C382" s="55"/>
      <c r="D382" s="55"/>
      <c r="E382" s="55"/>
      <c r="F382" s="55"/>
      <c r="G382" s="55"/>
      <c r="H382" s="55"/>
      <c r="I382" s="69"/>
    </row>
    <row r="383">
      <c r="C383" s="55"/>
      <c r="D383" s="55"/>
      <c r="E383" s="55"/>
      <c r="F383" s="55"/>
      <c r="G383" s="55"/>
      <c r="H383" s="55"/>
      <c r="I383" s="69"/>
    </row>
    <row r="384">
      <c r="C384" s="55"/>
      <c r="D384" s="55"/>
      <c r="E384" s="55"/>
      <c r="F384" s="55"/>
      <c r="G384" s="55"/>
      <c r="H384" s="55"/>
      <c r="I384" s="69"/>
    </row>
    <row r="385">
      <c r="C385" s="55"/>
      <c r="D385" s="55"/>
      <c r="E385" s="55"/>
      <c r="F385" s="55"/>
      <c r="G385" s="55"/>
      <c r="H385" s="55"/>
      <c r="I385" s="69"/>
    </row>
    <row r="386">
      <c r="C386" s="55"/>
      <c r="D386" s="55"/>
      <c r="E386" s="55"/>
      <c r="F386" s="55"/>
      <c r="G386" s="55"/>
      <c r="H386" s="55"/>
      <c r="I386" s="69"/>
    </row>
    <row r="387">
      <c r="C387" s="55"/>
      <c r="D387" s="55"/>
      <c r="E387" s="55"/>
      <c r="F387" s="55"/>
      <c r="G387" s="55"/>
      <c r="H387" s="55"/>
      <c r="I387" s="69"/>
    </row>
    <row r="388">
      <c r="C388" s="55"/>
      <c r="D388" s="55"/>
      <c r="E388" s="55"/>
      <c r="F388" s="55"/>
      <c r="G388" s="55"/>
      <c r="H388" s="55"/>
      <c r="I388" s="69"/>
    </row>
    <row r="389">
      <c r="C389" s="55"/>
      <c r="D389" s="55"/>
      <c r="E389" s="55"/>
      <c r="F389" s="55"/>
      <c r="G389" s="55"/>
      <c r="H389" s="55"/>
      <c r="I389" s="69"/>
    </row>
    <row r="390">
      <c r="C390" s="55"/>
      <c r="D390" s="55"/>
      <c r="E390" s="55"/>
      <c r="F390" s="55"/>
      <c r="G390" s="55"/>
      <c r="H390" s="55"/>
      <c r="I390" s="69"/>
    </row>
    <row r="391">
      <c r="C391" s="55"/>
      <c r="D391" s="55"/>
      <c r="E391" s="55"/>
      <c r="F391" s="55"/>
      <c r="G391" s="55"/>
      <c r="H391" s="55"/>
      <c r="I391" s="69"/>
    </row>
    <row r="392">
      <c r="C392" s="55"/>
      <c r="D392" s="55"/>
      <c r="E392" s="55"/>
      <c r="F392" s="55"/>
      <c r="G392" s="55"/>
      <c r="H392" s="55"/>
      <c r="I392" s="69"/>
    </row>
    <row r="393">
      <c r="C393" s="55"/>
      <c r="D393" s="55"/>
      <c r="E393" s="55"/>
      <c r="F393" s="55"/>
      <c r="G393" s="55"/>
      <c r="H393" s="55"/>
      <c r="I393" s="69"/>
    </row>
    <row r="394">
      <c r="C394" s="55"/>
      <c r="D394" s="55"/>
      <c r="E394" s="55"/>
      <c r="F394" s="55"/>
      <c r="G394" s="55"/>
      <c r="H394" s="55"/>
      <c r="I394" s="69"/>
    </row>
    <row r="395">
      <c r="C395" s="55"/>
      <c r="D395" s="55"/>
      <c r="E395" s="55"/>
      <c r="F395" s="55"/>
      <c r="G395" s="55"/>
      <c r="H395" s="55"/>
      <c r="I395" s="69"/>
    </row>
    <row r="396">
      <c r="C396" s="55"/>
      <c r="D396" s="55"/>
      <c r="E396" s="55"/>
      <c r="F396" s="55"/>
      <c r="G396" s="55"/>
      <c r="H396" s="55"/>
      <c r="I396" s="69"/>
    </row>
    <row r="397">
      <c r="C397" s="55"/>
      <c r="D397" s="55"/>
      <c r="E397" s="55"/>
      <c r="F397" s="55"/>
      <c r="G397" s="55"/>
      <c r="H397" s="55"/>
      <c r="I397" s="69"/>
    </row>
    <row r="398">
      <c r="C398" s="55"/>
      <c r="D398" s="55"/>
      <c r="E398" s="55"/>
      <c r="F398" s="55"/>
      <c r="G398" s="55"/>
      <c r="H398" s="55"/>
      <c r="I398" s="69"/>
    </row>
    <row r="399">
      <c r="C399" s="55"/>
      <c r="D399" s="55"/>
      <c r="E399" s="55"/>
      <c r="F399" s="55"/>
      <c r="G399" s="55"/>
      <c r="H399" s="55"/>
      <c r="I399" s="69"/>
    </row>
    <row r="400">
      <c r="C400" s="55"/>
      <c r="D400" s="55"/>
      <c r="E400" s="55"/>
      <c r="F400" s="55"/>
      <c r="G400" s="55"/>
      <c r="H400" s="55"/>
      <c r="I400" s="69"/>
    </row>
    <row r="401">
      <c r="C401" s="55"/>
      <c r="D401" s="55"/>
      <c r="E401" s="55"/>
      <c r="F401" s="55"/>
      <c r="G401" s="55"/>
      <c r="H401" s="55"/>
      <c r="I401" s="69"/>
    </row>
    <row r="402">
      <c r="C402" s="55"/>
      <c r="D402" s="55"/>
      <c r="E402" s="55"/>
      <c r="F402" s="55"/>
      <c r="G402" s="55"/>
      <c r="H402" s="55"/>
      <c r="I402" s="69"/>
    </row>
    <row r="403">
      <c r="C403" s="55"/>
      <c r="D403" s="55"/>
      <c r="E403" s="55"/>
      <c r="F403" s="55"/>
      <c r="G403" s="55"/>
      <c r="H403" s="55"/>
      <c r="I403" s="69"/>
    </row>
    <row r="404">
      <c r="C404" s="55"/>
      <c r="D404" s="55"/>
      <c r="E404" s="55"/>
      <c r="F404" s="55"/>
      <c r="G404" s="55"/>
      <c r="H404" s="55"/>
      <c r="I404" s="69"/>
    </row>
    <row r="405">
      <c r="C405" s="55"/>
      <c r="D405" s="55"/>
      <c r="E405" s="55"/>
      <c r="F405" s="55"/>
      <c r="G405" s="55"/>
      <c r="H405" s="55"/>
      <c r="I405" s="69"/>
    </row>
    <row r="406">
      <c r="C406" s="55"/>
      <c r="D406" s="55"/>
      <c r="E406" s="55"/>
      <c r="F406" s="55"/>
      <c r="G406" s="55"/>
      <c r="H406" s="55"/>
      <c r="I406" s="69"/>
    </row>
    <row r="407">
      <c r="C407" s="55"/>
      <c r="D407" s="55"/>
      <c r="E407" s="55"/>
      <c r="F407" s="55"/>
      <c r="G407" s="55"/>
      <c r="H407" s="55"/>
      <c r="I407" s="69"/>
    </row>
    <row r="408">
      <c r="C408" s="55"/>
      <c r="D408" s="55"/>
      <c r="E408" s="55"/>
      <c r="F408" s="55"/>
      <c r="G408" s="55"/>
      <c r="H408" s="55"/>
      <c r="I408" s="69"/>
    </row>
    <row r="409">
      <c r="C409" s="55"/>
      <c r="D409" s="55"/>
      <c r="E409" s="55"/>
      <c r="F409" s="55"/>
      <c r="G409" s="55"/>
      <c r="H409" s="55"/>
      <c r="I409" s="69"/>
    </row>
    <row r="410">
      <c r="C410" s="55"/>
      <c r="D410" s="55"/>
      <c r="E410" s="55"/>
      <c r="F410" s="55"/>
      <c r="G410" s="55"/>
      <c r="H410" s="55"/>
      <c r="I410" s="69"/>
    </row>
    <row r="411">
      <c r="C411" s="55"/>
      <c r="D411" s="55"/>
      <c r="E411" s="55"/>
      <c r="F411" s="55"/>
      <c r="G411" s="55"/>
      <c r="H411" s="55"/>
      <c r="I411" s="69"/>
    </row>
    <row r="412">
      <c r="C412" s="55"/>
      <c r="D412" s="55"/>
      <c r="E412" s="55"/>
      <c r="F412" s="55"/>
      <c r="G412" s="55"/>
      <c r="H412" s="55"/>
      <c r="I412" s="69"/>
    </row>
    <row r="413">
      <c r="C413" s="55"/>
      <c r="D413" s="55"/>
      <c r="E413" s="55"/>
      <c r="F413" s="55"/>
      <c r="G413" s="55"/>
      <c r="H413" s="55"/>
      <c r="I413" s="69"/>
    </row>
    <row r="414">
      <c r="C414" s="55"/>
      <c r="D414" s="55"/>
      <c r="E414" s="55"/>
      <c r="F414" s="55"/>
      <c r="G414" s="55"/>
      <c r="H414" s="55"/>
      <c r="I414" s="69"/>
    </row>
    <row r="415">
      <c r="C415" s="55"/>
      <c r="D415" s="55"/>
      <c r="E415" s="55"/>
      <c r="F415" s="55"/>
      <c r="G415" s="55"/>
      <c r="H415" s="55"/>
      <c r="I415" s="69"/>
    </row>
    <row r="416">
      <c r="C416" s="55"/>
      <c r="D416" s="55"/>
      <c r="E416" s="55"/>
      <c r="F416" s="55"/>
      <c r="G416" s="55"/>
      <c r="H416" s="55"/>
      <c r="I416" s="69"/>
    </row>
    <row r="417">
      <c r="C417" s="55"/>
      <c r="D417" s="55"/>
      <c r="E417" s="55"/>
      <c r="F417" s="55"/>
      <c r="G417" s="55"/>
      <c r="H417" s="55"/>
      <c r="I417" s="69"/>
    </row>
    <row r="418">
      <c r="C418" s="55"/>
      <c r="D418" s="55"/>
      <c r="E418" s="55"/>
      <c r="F418" s="55"/>
      <c r="G418" s="55"/>
      <c r="H418" s="55"/>
      <c r="I418" s="69"/>
    </row>
    <row r="419">
      <c r="C419" s="55"/>
      <c r="D419" s="55"/>
      <c r="E419" s="55"/>
      <c r="F419" s="55"/>
      <c r="G419" s="55"/>
      <c r="H419" s="55"/>
      <c r="I419" s="69"/>
    </row>
    <row r="420">
      <c r="C420" s="55"/>
      <c r="D420" s="55"/>
      <c r="E420" s="55"/>
      <c r="F420" s="55"/>
      <c r="G420" s="55"/>
      <c r="H420" s="55"/>
      <c r="I420" s="69"/>
    </row>
    <row r="421">
      <c r="C421" s="55"/>
      <c r="D421" s="55"/>
      <c r="E421" s="55"/>
      <c r="F421" s="55"/>
      <c r="G421" s="55"/>
      <c r="H421" s="55"/>
      <c r="I421" s="69"/>
    </row>
    <row r="422">
      <c r="C422" s="55"/>
      <c r="D422" s="55"/>
      <c r="E422" s="55"/>
      <c r="F422" s="55"/>
      <c r="G422" s="55"/>
      <c r="H422" s="55"/>
      <c r="I422" s="69"/>
    </row>
    <row r="423">
      <c r="C423" s="55"/>
      <c r="D423" s="55"/>
      <c r="E423" s="55"/>
      <c r="F423" s="55"/>
      <c r="G423" s="55"/>
      <c r="H423" s="55"/>
      <c r="I423" s="69"/>
    </row>
    <row r="424">
      <c r="C424" s="55"/>
      <c r="D424" s="55"/>
      <c r="E424" s="55"/>
      <c r="F424" s="55"/>
      <c r="G424" s="55"/>
      <c r="H424" s="55"/>
      <c r="I424" s="69"/>
    </row>
    <row r="425">
      <c r="C425" s="55"/>
      <c r="D425" s="55"/>
      <c r="E425" s="55"/>
      <c r="F425" s="55"/>
      <c r="G425" s="55"/>
      <c r="H425" s="55"/>
      <c r="I425" s="69"/>
    </row>
    <row r="426">
      <c r="C426" s="55"/>
      <c r="D426" s="55"/>
      <c r="E426" s="55"/>
      <c r="F426" s="55"/>
      <c r="G426" s="55"/>
      <c r="H426" s="55"/>
      <c r="I426" s="69"/>
    </row>
    <row r="427">
      <c r="C427" s="55"/>
      <c r="D427" s="55"/>
      <c r="E427" s="55"/>
      <c r="F427" s="55"/>
      <c r="G427" s="55"/>
      <c r="H427" s="55"/>
      <c r="I427" s="69"/>
    </row>
    <row r="428">
      <c r="C428" s="55"/>
      <c r="D428" s="55"/>
      <c r="E428" s="55"/>
      <c r="F428" s="55"/>
      <c r="G428" s="55"/>
      <c r="H428" s="55"/>
      <c r="I428" s="69"/>
    </row>
    <row r="429">
      <c r="C429" s="55"/>
      <c r="D429" s="55"/>
      <c r="E429" s="55"/>
      <c r="F429" s="55"/>
      <c r="G429" s="55"/>
      <c r="H429" s="55"/>
      <c r="I429" s="69"/>
    </row>
    <row r="430">
      <c r="C430" s="55"/>
      <c r="D430" s="55"/>
      <c r="E430" s="55"/>
      <c r="F430" s="55"/>
      <c r="G430" s="55"/>
      <c r="H430" s="55"/>
      <c r="I430" s="69"/>
    </row>
    <row r="431">
      <c r="C431" s="55"/>
      <c r="D431" s="55"/>
      <c r="E431" s="55"/>
      <c r="F431" s="55"/>
      <c r="G431" s="55"/>
      <c r="H431" s="55"/>
      <c r="I431" s="69"/>
    </row>
    <row r="432">
      <c r="C432" s="55"/>
      <c r="D432" s="55"/>
      <c r="E432" s="55"/>
      <c r="F432" s="55"/>
      <c r="G432" s="55"/>
      <c r="H432" s="55"/>
      <c r="I432" s="69"/>
    </row>
    <row r="433">
      <c r="C433" s="55"/>
      <c r="D433" s="55"/>
      <c r="E433" s="55"/>
      <c r="F433" s="55"/>
      <c r="G433" s="55"/>
      <c r="H433" s="55"/>
      <c r="I433" s="69"/>
    </row>
    <row r="434">
      <c r="C434" s="55"/>
      <c r="D434" s="55"/>
      <c r="E434" s="55"/>
      <c r="F434" s="55"/>
      <c r="G434" s="55"/>
      <c r="H434" s="55"/>
      <c r="I434" s="69"/>
    </row>
    <row r="435">
      <c r="C435" s="55"/>
      <c r="D435" s="55"/>
      <c r="E435" s="55"/>
      <c r="F435" s="55"/>
      <c r="G435" s="55"/>
      <c r="H435" s="55"/>
      <c r="I435" s="69"/>
    </row>
    <row r="436">
      <c r="C436" s="55"/>
      <c r="D436" s="55"/>
      <c r="E436" s="55"/>
      <c r="F436" s="55"/>
      <c r="G436" s="55"/>
      <c r="H436" s="55"/>
      <c r="I436" s="69"/>
    </row>
    <row r="437">
      <c r="C437" s="55"/>
      <c r="D437" s="55"/>
      <c r="E437" s="55"/>
      <c r="F437" s="55"/>
      <c r="G437" s="55"/>
      <c r="H437" s="55"/>
      <c r="I437" s="69"/>
    </row>
    <row r="438">
      <c r="C438" s="55"/>
      <c r="D438" s="55"/>
      <c r="E438" s="55"/>
      <c r="F438" s="55"/>
      <c r="G438" s="55"/>
      <c r="H438" s="55"/>
      <c r="I438" s="69"/>
    </row>
    <row r="439">
      <c r="C439" s="55"/>
      <c r="D439" s="55"/>
      <c r="E439" s="55"/>
      <c r="F439" s="55"/>
      <c r="G439" s="55"/>
      <c r="H439" s="55"/>
      <c r="I439" s="69"/>
    </row>
    <row r="440">
      <c r="C440" s="55"/>
      <c r="D440" s="55"/>
      <c r="E440" s="55"/>
      <c r="F440" s="55"/>
      <c r="G440" s="55"/>
      <c r="H440" s="55"/>
      <c r="I440" s="69"/>
    </row>
    <row r="441">
      <c r="C441" s="55"/>
      <c r="D441" s="55"/>
      <c r="E441" s="55"/>
      <c r="F441" s="55"/>
      <c r="G441" s="55"/>
      <c r="H441" s="55"/>
      <c r="I441" s="69"/>
    </row>
    <row r="442">
      <c r="C442" s="55"/>
      <c r="D442" s="55"/>
      <c r="E442" s="55"/>
      <c r="F442" s="55"/>
      <c r="G442" s="55"/>
      <c r="H442" s="55"/>
      <c r="I442" s="69"/>
    </row>
    <row r="443">
      <c r="C443" s="55"/>
      <c r="D443" s="55"/>
      <c r="E443" s="55"/>
      <c r="F443" s="55"/>
      <c r="G443" s="55"/>
      <c r="H443" s="55"/>
      <c r="I443" s="69"/>
    </row>
    <row r="444">
      <c r="C444" s="55"/>
      <c r="D444" s="55"/>
      <c r="E444" s="55"/>
      <c r="F444" s="55"/>
      <c r="G444" s="55"/>
      <c r="H444" s="55"/>
      <c r="I444" s="69"/>
    </row>
    <row r="445">
      <c r="C445" s="55"/>
      <c r="D445" s="55"/>
      <c r="E445" s="55"/>
      <c r="F445" s="55"/>
      <c r="G445" s="55"/>
      <c r="H445" s="55"/>
      <c r="I445" s="69"/>
    </row>
    <row r="446">
      <c r="C446" s="55"/>
      <c r="D446" s="55"/>
      <c r="E446" s="55"/>
      <c r="F446" s="55"/>
      <c r="G446" s="55"/>
      <c r="H446" s="55"/>
      <c r="I446" s="69"/>
    </row>
    <row r="447">
      <c r="C447" s="55"/>
      <c r="D447" s="55"/>
      <c r="E447" s="55"/>
      <c r="F447" s="55"/>
      <c r="G447" s="55"/>
      <c r="H447" s="55"/>
      <c r="I447" s="69"/>
    </row>
    <row r="448">
      <c r="C448" s="55"/>
      <c r="D448" s="55"/>
      <c r="E448" s="55"/>
      <c r="F448" s="55"/>
      <c r="G448" s="55"/>
      <c r="H448" s="55"/>
      <c r="I448" s="69"/>
    </row>
    <row r="449">
      <c r="C449" s="55"/>
      <c r="D449" s="55"/>
      <c r="E449" s="55"/>
      <c r="F449" s="55"/>
      <c r="G449" s="55"/>
      <c r="H449" s="55"/>
      <c r="I449" s="69"/>
    </row>
    <row r="450">
      <c r="C450" s="55"/>
      <c r="D450" s="55"/>
      <c r="E450" s="55"/>
      <c r="F450" s="55"/>
      <c r="G450" s="55"/>
      <c r="H450" s="55"/>
      <c r="I450" s="69"/>
    </row>
    <row r="451">
      <c r="C451" s="55"/>
      <c r="D451" s="55"/>
      <c r="E451" s="55"/>
      <c r="F451" s="55"/>
      <c r="G451" s="55"/>
      <c r="H451" s="55"/>
      <c r="I451" s="69"/>
    </row>
    <row r="452">
      <c r="C452" s="55"/>
      <c r="D452" s="55"/>
      <c r="E452" s="55"/>
      <c r="F452" s="55"/>
      <c r="G452" s="55"/>
      <c r="H452" s="55"/>
      <c r="I452" s="69"/>
    </row>
    <row r="453">
      <c r="C453" s="55"/>
      <c r="D453" s="55"/>
      <c r="E453" s="55"/>
      <c r="F453" s="55"/>
      <c r="G453" s="55"/>
      <c r="H453" s="55"/>
      <c r="I453" s="69"/>
    </row>
    <row r="454">
      <c r="C454" s="55"/>
      <c r="D454" s="55"/>
      <c r="E454" s="55"/>
      <c r="F454" s="55"/>
      <c r="G454" s="55"/>
      <c r="H454" s="55"/>
      <c r="I454" s="69"/>
    </row>
    <row r="455">
      <c r="C455" s="55"/>
      <c r="D455" s="55"/>
      <c r="E455" s="55"/>
      <c r="F455" s="55"/>
      <c r="G455" s="55"/>
      <c r="H455" s="55"/>
      <c r="I455" s="69"/>
    </row>
    <row r="456">
      <c r="C456" s="55"/>
      <c r="D456" s="55"/>
      <c r="E456" s="55"/>
      <c r="F456" s="55"/>
      <c r="G456" s="55"/>
      <c r="H456" s="55"/>
      <c r="I456" s="69"/>
    </row>
    <row r="457">
      <c r="C457" s="55"/>
      <c r="D457" s="55"/>
      <c r="E457" s="55"/>
      <c r="F457" s="55"/>
      <c r="G457" s="55"/>
      <c r="H457" s="55"/>
      <c r="I457" s="69"/>
    </row>
    <row r="458">
      <c r="C458" s="55"/>
      <c r="D458" s="55"/>
      <c r="E458" s="55"/>
      <c r="F458" s="55"/>
      <c r="G458" s="55"/>
      <c r="H458" s="55"/>
      <c r="I458" s="69"/>
    </row>
    <row r="459">
      <c r="C459" s="55"/>
      <c r="D459" s="55"/>
      <c r="E459" s="55"/>
      <c r="F459" s="55"/>
      <c r="G459" s="55"/>
      <c r="H459" s="55"/>
      <c r="I459" s="69"/>
    </row>
    <row r="460">
      <c r="C460" s="55"/>
      <c r="D460" s="55"/>
      <c r="E460" s="55"/>
      <c r="F460" s="55"/>
      <c r="G460" s="55"/>
      <c r="H460" s="55"/>
      <c r="I460" s="69"/>
    </row>
    <row r="461">
      <c r="C461" s="55"/>
      <c r="D461" s="55"/>
      <c r="E461" s="55"/>
      <c r="F461" s="55"/>
      <c r="G461" s="55"/>
      <c r="H461" s="55"/>
      <c r="I461" s="69"/>
    </row>
    <row r="462">
      <c r="C462" s="55"/>
      <c r="D462" s="55"/>
      <c r="E462" s="55"/>
      <c r="F462" s="55"/>
      <c r="G462" s="55"/>
      <c r="H462" s="55"/>
      <c r="I462" s="69"/>
    </row>
    <row r="463">
      <c r="C463" s="55"/>
      <c r="D463" s="55"/>
      <c r="E463" s="55"/>
      <c r="F463" s="55"/>
      <c r="G463" s="55"/>
      <c r="H463" s="55"/>
      <c r="I463" s="69"/>
    </row>
    <row r="464">
      <c r="C464" s="55"/>
      <c r="D464" s="55"/>
      <c r="E464" s="55"/>
      <c r="F464" s="55"/>
      <c r="G464" s="55"/>
      <c r="H464" s="55"/>
      <c r="I464" s="69"/>
    </row>
    <row r="465">
      <c r="C465" s="55"/>
      <c r="D465" s="55"/>
      <c r="E465" s="55"/>
      <c r="F465" s="55"/>
      <c r="G465" s="55"/>
      <c r="H465" s="55"/>
      <c r="I465" s="69"/>
    </row>
    <row r="466">
      <c r="C466" s="55"/>
      <c r="D466" s="55"/>
      <c r="E466" s="55"/>
      <c r="F466" s="55"/>
      <c r="G466" s="55"/>
      <c r="H466" s="55"/>
      <c r="I466" s="69"/>
    </row>
    <row r="467">
      <c r="C467" s="55"/>
      <c r="D467" s="55"/>
      <c r="E467" s="55"/>
      <c r="F467" s="55"/>
      <c r="G467" s="55"/>
      <c r="H467" s="55"/>
      <c r="I467" s="69"/>
    </row>
    <row r="468">
      <c r="C468" s="55"/>
      <c r="D468" s="55"/>
      <c r="E468" s="55"/>
      <c r="F468" s="55"/>
      <c r="G468" s="55"/>
      <c r="H468" s="55"/>
      <c r="I468" s="69"/>
    </row>
    <row r="469">
      <c r="C469" s="55"/>
      <c r="D469" s="55"/>
      <c r="E469" s="55"/>
      <c r="F469" s="55"/>
      <c r="G469" s="55"/>
      <c r="H469" s="55"/>
      <c r="I469" s="69"/>
    </row>
    <row r="470">
      <c r="C470" s="55"/>
      <c r="D470" s="55"/>
      <c r="E470" s="55"/>
      <c r="F470" s="55"/>
      <c r="G470" s="55"/>
      <c r="H470" s="55"/>
      <c r="I470" s="69"/>
    </row>
    <row r="471">
      <c r="C471" s="55"/>
      <c r="D471" s="55"/>
      <c r="E471" s="55"/>
      <c r="F471" s="55"/>
      <c r="G471" s="55"/>
      <c r="H471" s="55"/>
      <c r="I471" s="69"/>
    </row>
    <row r="472">
      <c r="C472" s="55"/>
      <c r="D472" s="55"/>
      <c r="E472" s="55"/>
      <c r="F472" s="55"/>
      <c r="G472" s="55"/>
      <c r="H472" s="55"/>
      <c r="I472" s="69"/>
    </row>
    <row r="473">
      <c r="C473" s="55"/>
      <c r="D473" s="55"/>
      <c r="E473" s="55"/>
      <c r="F473" s="55"/>
      <c r="G473" s="55"/>
      <c r="H473" s="55"/>
      <c r="I473" s="69"/>
    </row>
    <row r="474">
      <c r="C474" s="55"/>
      <c r="D474" s="55"/>
      <c r="E474" s="55"/>
      <c r="F474" s="55"/>
      <c r="G474" s="55"/>
      <c r="H474" s="55"/>
      <c r="I474" s="69"/>
    </row>
    <row r="475">
      <c r="C475" s="55"/>
      <c r="D475" s="55"/>
      <c r="E475" s="55"/>
      <c r="F475" s="55"/>
      <c r="G475" s="55"/>
      <c r="H475" s="55"/>
      <c r="I475" s="69"/>
    </row>
    <row r="476">
      <c r="C476" s="55"/>
      <c r="D476" s="55"/>
      <c r="E476" s="55"/>
      <c r="F476" s="55"/>
      <c r="G476" s="55"/>
      <c r="H476" s="55"/>
      <c r="I476" s="69"/>
    </row>
    <row r="477">
      <c r="C477" s="55"/>
      <c r="D477" s="55"/>
      <c r="E477" s="55"/>
      <c r="F477" s="55"/>
      <c r="G477" s="55"/>
      <c r="H477" s="55"/>
      <c r="I477" s="69"/>
    </row>
    <row r="478">
      <c r="C478" s="55"/>
      <c r="D478" s="55"/>
      <c r="E478" s="55"/>
      <c r="F478" s="55"/>
      <c r="G478" s="55"/>
      <c r="H478" s="55"/>
      <c r="I478" s="69"/>
    </row>
    <row r="479">
      <c r="C479" s="55"/>
      <c r="D479" s="55"/>
      <c r="E479" s="55"/>
      <c r="F479" s="55"/>
      <c r="G479" s="55"/>
      <c r="H479" s="55"/>
      <c r="I479" s="69"/>
    </row>
    <row r="480">
      <c r="C480" s="55"/>
      <c r="D480" s="55"/>
      <c r="E480" s="55"/>
      <c r="F480" s="55"/>
      <c r="G480" s="55"/>
      <c r="H480" s="55"/>
      <c r="I480" s="69"/>
    </row>
    <row r="481">
      <c r="C481" s="55"/>
      <c r="D481" s="55"/>
      <c r="E481" s="55"/>
      <c r="F481" s="55"/>
      <c r="G481" s="55"/>
      <c r="H481" s="55"/>
      <c r="I481" s="69"/>
    </row>
    <row r="482">
      <c r="C482" s="55"/>
      <c r="D482" s="55"/>
      <c r="E482" s="55"/>
      <c r="F482" s="55"/>
      <c r="G482" s="55"/>
      <c r="H482" s="55"/>
      <c r="I482" s="69"/>
    </row>
    <row r="483">
      <c r="C483" s="55"/>
      <c r="D483" s="55"/>
      <c r="E483" s="55"/>
      <c r="F483" s="55"/>
      <c r="G483" s="55"/>
      <c r="H483" s="55"/>
      <c r="I483" s="69"/>
    </row>
    <row r="484">
      <c r="C484" s="55"/>
      <c r="D484" s="55"/>
      <c r="E484" s="55"/>
      <c r="F484" s="55"/>
      <c r="G484" s="55"/>
      <c r="H484" s="55"/>
      <c r="I484" s="69"/>
    </row>
    <row r="485">
      <c r="C485" s="55"/>
      <c r="D485" s="55"/>
      <c r="E485" s="55"/>
      <c r="F485" s="55"/>
      <c r="G485" s="55"/>
      <c r="H485" s="55"/>
      <c r="I485" s="69"/>
    </row>
    <row r="486">
      <c r="C486" s="55"/>
      <c r="D486" s="55"/>
      <c r="E486" s="55"/>
      <c r="F486" s="55"/>
      <c r="G486" s="55"/>
      <c r="H486" s="55"/>
      <c r="I486" s="69"/>
    </row>
    <row r="487">
      <c r="C487" s="55"/>
      <c r="D487" s="55"/>
      <c r="E487" s="55"/>
      <c r="F487" s="55"/>
      <c r="G487" s="55"/>
      <c r="H487" s="55"/>
      <c r="I487" s="69"/>
    </row>
    <row r="488">
      <c r="C488" s="55"/>
      <c r="D488" s="55"/>
      <c r="E488" s="55"/>
      <c r="F488" s="55"/>
      <c r="G488" s="55"/>
      <c r="H488" s="55"/>
      <c r="I488" s="69"/>
    </row>
    <row r="489">
      <c r="C489" s="55"/>
      <c r="D489" s="55"/>
      <c r="E489" s="55"/>
      <c r="F489" s="55"/>
      <c r="G489" s="55"/>
      <c r="H489" s="55"/>
      <c r="I489" s="69"/>
    </row>
    <row r="490">
      <c r="C490" s="55"/>
      <c r="D490" s="55"/>
      <c r="E490" s="55"/>
      <c r="F490" s="55"/>
      <c r="G490" s="55"/>
      <c r="H490" s="55"/>
      <c r="I490" s="69"/>
    </row>
    <row r="491">
      <c r="C491" s="55"/>
      <c r="D491" s="55"/>
      <c r="E491" s="55"/>
      <c r="F491" s="55"/>
      <c r="G491" s="55"/>
      <c r="H491" s="55"/>
      <c r="I491" s="69"/>
    </row>
    <row r="492">
      <c r="C492" s="55"/>
      <c r="D492" s="55"/>
      <c r="E492" s="55"/>
      <c r="F492" s="55"/>
      <c r="G492" s="55"/>
      <c r="H492" s="55"/>
      <c r="I492" s="69"/>
    </row>
    <row r="493">
      <c r="C493" s="55"/>
      <c r="D493" s="55"/>
      <c r="E493" s="55"/>
      <c r="F493" s="55"/>
      <c r="G493" s="55"/>
      <c r="H493" s="55"/>
      <c r="I493" s="69"/>
    </row>
    <row r="494">
      <c r="C494" s="55"/>
      <c r="D494" s="55"/>
      <c r="E494" s="55"/>
      <c r="F494" s="55"/>
      <c r="G494" s="55"/>
      <c r="H494" s="55"/>
      <c r="I494" s="69"/>
    </row>
    <row r="495">
      <c r="C495" s="55"/>
      <c r="D495" s="55"/>
      <c r="E495" s="55"/>
      <c r="F495" s="55"/>
      <c r="G495" s="55"/>
      <c r="H495" s="55"/>
      <c r="I495" s="69"/>
    </row>
    <row r="496">
      <c r="C496" s="55"/>
      <c r="D496" s="55"/>
      <c r="E496" s="55"/>
      <c r="F496" s="55"/>
      <c r="G496" s="55"/>
      <c r="H496" s="55"/>
      <c r="I496" s="69"/>
    </row>
    <row r="497">
      <c r="C497" s="55"/>
      <c r="D497" s="55"/>
      <c r="E497" s="55"/>
      <c r="F497" s="55"/>
      <c r="G497" s="55"/>
      <c r="H497" s="55"/>
      <c r="I497" s="69"/>
    </row>
    <row r="498">
      <c r="C498" s="55"/>
      <c r="D498" s="55"/>
      <c r="E498" s="55"/>
      <c r="F498" s="55"/>
      <c r="G498" s="55"/>
      <c r="H498" s="55"/>
      <c r="I498" s="69"/>
    </row>
    <row r="499">
      <c r="C499" s="55"/>
      <c r="D499" s="55"/>
      <c r="E499" s="55"/>
      <c r="F499" s="55"/>
      <c r="G499" s="55"/>
      <c r="H499" s="55"/>
      <c r="I499" s="69"/>
    </row>
    <row r="500">
      <c r="C500" s="55"/>
      <c r="D500" s="55"/>
      <c r="E500" s="55"/>
      <c r="F500" s="55"/>
      <c r="G500" s="55"/>
      <c r="H500" s="55"/>
      <c r="I500" s="69"/>
    </row>
    <row r="501">
      <c r="C501" s="55"/>
      <c r="D501" s="55"/>
      <c r="E501" s="55"/>
      <c r="F501" s="55"/>
      <c r="G501" s="55"/>
      <c r="H501" s="55"/>
      <c r="I501" s="69"/>
    </row>
    <row r="502">
      <c r="C502" s="55"/>
      <c r="D502" s="55"/>
      <c r="E502" s="55"/>
      <c r="F502" s="55"/>
      <c r="G502" s="55"/>
      <c r="H502" s="55"/>
      <c r="I502" s="69"/>
    </row>
    <row r="503">
      <c r="C503" s="55"/>
      <c r="D503" s="55"/>
      <c r="E503" s="55"/>
      <c r="F503" s="55"/>
      <c r="G503" s="55"/>
      <c r="H503" s="55"/>
      <c r="I503" s="69"/>
    </row>
    <row r="504">
      <c r="C504" s="55"/>
      <c r="D504" s="55"/>
      <c r="E504" s="55"/>
      <c r="F504" s="55"/>
      <c r="G504" s="55"/>
      <c r="H504" s="55"/>
      <c r="I504" s="69"/>
    </row>
    <row r="505">
      <c r="C505" s="55"/>
      <c r="D505" s="55"/>
      <c r="E505" s="55"/>
      <c r="F505" s="55"/>
      <c r="G505" s="55"/>
      <c r="H505" s="55"/>
      <c r="I505" s="69"/>
    </row>
    <row r="506">
      <c r="C506" s="55"/>
      <c r="D506" s="55"/>
      <c r="E506" s="55"/>
      <c r="F506" s="55"/>
      <c r="G506" s="55"/>
      <c r="H506" s="55"/>
      <c r="I506" s="69"/>
    </row>
    <row r="507">
      <c r="C507" s="55"/>
      <c r="D507" s="55"/>
      <c r="E507" s="55"/>
      <c r="F507" s="55"/>
      <c r="G507" s="55"/>
      <c r="H507" s="55"/>
      <c r="I507" s="69"/>
    </row>
    <row r="508">
      <c r="C508" s="55"/>
      <c r="D508" s="55"/>
      <c r="E508" s="55"/>
      <c r="F508" s="55"/>
      <c r="G508" s="55"/>
      <c r="H508" s="55"/>
      <c r="I508" s="69"/>
    </row>
    <row r="509">
      <c r="C509" s="55"/>
      <c r="D509" s="55"/>
      <c r="E509" s="55"/>
      <c r="F509" s="55"/>
      <c r="G509" s="55"/>
      <c r="H509" s="55"/>
      <c r="I509" s="69"/>
    </row>
    <row r="510">
      <c r="C510" s="55"/>
      <c r="D510" s="55"/>
      <c r="E510" s="55"/>
      <c r="F510" s="55"/>
      <c r="G510" s="55"/>
      <c r="H510" s="55"/>
      <c r="I510" s="69"/>
    </row>
    <row r="511">
      <c r="C511" s="55"/>
      <c r="D511" s="55"/>
      <c r="E511" s="55"/>
      <c r="F511" s="55"/>
      <c r="G511" s="55"/>
      <c r="H511" s="55"/>
      <c r="I511" s="69"/>
    </row>
    <row r="512">
      <c r="C512" s="55"/>
      <c r="D512" s="55"/>
      <c r="E512" s="55"/>
      <c r="F512" s="55"/>
      <c r="G512" s="55"/>
      <c r="H512" s="55"/>
      <c r="I512" s="69"/>
    </row>
    <row r="513">
      <c r="C513" s="55"/>
      <c r="D513" s="55"/>
      <c r="E513" s="55"/>
      <c r="F513" s="55"/>
      <c r="G513" s="55"/>
      <c r="H513" s="55"/>
      <c r="I513" s="69"/>
    </row>
    <row r="514">
      <c r="C514" s="55"/>
      <c r="D514" s="55"/>
      <c r="E514" s="55"/>
      <c r="F514" s="55"/>
      <c r="G514" s="55"/>
      <c r="H514" s="55"/>
      <c r="I514" s="69"/>
    </row>
    <row r="515">
      <c r="C515" s="55"/>
      <c r="D515" s="55"/>
      <c r="E515" s="55"/>
      <c r="F515" s="55"/>
      <c r="G515" s="55"/>
      <c r="H515" s="55"/>
      <c r="I515" s="69"/>
    </row>
    <row r="516">
      <c r="C516" s="55"/>
      <c r="D516" s="55"/>
      <c r="E516" s="55"/>
      <c r="F516" s="55"/>
      <c r="G516" s="55"/>
      <c r="H516" s="55"/>
      <c r="I516" s="69"/>
    </row>
    <row r="517">
      <c r="C517" s="55"/>
      <c r="D517" s="55"/>
      <c r="E517" s="55"/>
      <c r="F517" s="55"/>
      <c r="G517" s="55"/>
      <c r="H517" s="55"/>
      <c r="I517" s="69"/>
    </row>
    <row r="518">
      <c r="C518" s="55"/>
      <c r="D518" s="55"/>
      <c r="E518" s="55"/>
      <c r="F518" s="55"/>
      <c r="G518" s="55"/>
      <c r="H518" s="55"/>
      <c r="I518" s="69"/>
    </row>
    <row r="519">
      <c r="C519" s="55"/>
      <c r="D519" s="55"/>
      <c r="E519" s="55"/>
      <c r="F519" s="55"/>
      <c r="G519" s="55"/>
      <c r="H519" s="55"/>
      <c r="I519" s="69"/>
    </row>
    <row r="520">
      <c r="C520" s="55"/>
      <c r="D520" s="55"/>
      <c r="E520" s="55"/>
      <c r="F520" s="55"/>
      <c r="G520" s="55"/>
      <c r="H520" s="55"/>
      <c r="I520" s="69"/>
    </row>
    <row r="521">
      <c r="C521" s="55"/>
      <c r="D521" s="55"/>
      <c r="E521" s="55"/>
      <c r="F521" s="55"/>
      <c r="G521" s="55"/>
      <c r="H521" s="55"/>
      <c r="I521" s="69"/>
    </row>
    <row r="522">
      <c r="C522" s="55"/>
      <c r="D522" s="55"/>
      <c r="E522" s="55"/>
      <c r="F522" s="55"/>
      <c r="G522" s="55"/>
      <c r="H522" s="55"/>
      <c r="I522" s="69"/>
    </row>
    <row r="523">
      <c r="C523" s="55"/>
      <c r="D523" s="55"/>
      <c r="E523" s="55"/>
      <c r="F523" s="55"/>
      <c r="G523" s="55"/>
      <c r="H523" s="55"/>
      <c r="I523" s="69"/>
    </row>
    <row r="524">
      <c r="C524" s="55"/>
      <c r="D524" s="55"/>
      <c r="E524" s="55"/>
      <c r="F524" s="55"/>
      <c r="G524" s="55"/>
      <c r="H524" s="55"/>
      <c r="I524" s="69"/>
    </row>
    <row r="525">
      <c r="C525" s="55"/>
      <c r="D525" s="55"/>
      <c r="E525" s="55"/>
      <c r="F525" s="55"/>
      <c r="G525" s="55"/>
      <c r="H525" s="55"/>
      <c r="I525" s="69"/>
    </row>
    <row r="526">
      <c r="C526" s="55"/>
      <c r="D526" s="55"/>
      <c r="E526" s="55"/>
      <c r="F526" s="55"/>
      <c r="G526" s="55"/>
      <c r="H526" s="55"/>
      <c r="I526" s="69"/>
    </row>
    <row r="527">
      <c r="C527" s="55"/>
      <c r="D527" s="55"/>
      <c r="E527" s="55"/>
      <c r="F527" s="55"/>
      <c r="G527" s="55"/>
      <c r="H527" s="55"/>
      <c r="I527" s="69"/>
    </row>
    <row r="528">
      <c r="C528" s="55"/>
      <c r="D528" s="55"/>
      <c r="E528" s="55"/>
      <c r="F528" s="55"/>
      <c r="G528" s="55"/>
      <c r="H528" s="55"/>
      <c r="I528" s="69"/>
    </row>
    <row r="529">
      <c r="C529" s="55"/>
      <c r="D529" s="55"/>
      <c r="E529" s="55"/>
      <c r="F529" s="55"/>
      <c r="G529" s="55"/>
      <c r="H529" s="55"/>
      <c r="I529" s="69"/>
    </row>
    <row r="530">
      <c r="C530" s="55"/>
      <c r="D530" s="55"/>
      <c r="E530" s="55"/>
      <c r="F530" s="55"/>
      <c r="G530" s="55"/>
      <c r="H530" s="55"/>
      <c r="I530" s="69"/>
    </row>
    <row r="531">
      <c r="C531" s="55"/>
      <c r="D531" s="55"/>
      <c r="E531" s="55"/>
      <c r="F531" s="55"/>
      <c r="G531" s="55"/>
      <c r="H531" s="55"/>
      <c r="I531" s="69"/>
    </row>
    <row r="532">
      <c r="C532" s="55"/>
      <c r="D532" s="55"/>
      <c r="E532" s="55"/>
      <c r="F532" s="55"/>
      <c r="G532" s="55"/>
      <c r="H532" s="55"/>
      <c r="I532" s="69"/>
    </row>
    <row r="533">
      <c r="C533" s="55"/>
      <c r="D533" s="55"/>
      <c r="E533" s="55"/>
      <c r="F533" s="55"/>
      <c r="G533" s="55"/>
      <c r="H533" s="55"/>
      <c r="I533" s="69"/>
    </row>
    <row r="534">
      <c r="C534" s="55"/>
      <c r="D534" s="55"/>
      <c r="E534" s="55"/>
      <c r="F534" s="55"/>
      <c r="G534" s="55"/>
      <c r="H534" s="55"/>
      <c r="I534" s="69"/>
    </row>
    <row r="535">
      <c r="C535" s="55"/>
      <c r="D535" s="55"/>
      <c r="E535" s="55"/>
      <c r="F535" s="55"/>
      <c r="G535" s="55"/>
      <c r="H535" s="55"/>
      <c r="I535" s="69"/>
    </row>
    <row r="536">
      <c r="C536" s="55"/>
      <c r="D536" s="55"/>
      <c r="E536" s="55"/>
      <c r="F536" s="55"/>
      <c r="G536" s="55"/>
      <c r="H536" s="55"/>
      <c r="I536" s="69"/>
    </row>
    <row r="537">
      <c r="C537" s="55"/>
      <c r="D537" s="55"/>
      <c r="E537" s="55"/>
      <c r="F537" s="55"/>
      <c r="G537" s="55"/>
      <c r="H537" s="55"/>
      <c r="I537" s="69"/>
    </row>
    <row r="538">
      <c r="C538" s="55"/>
      <c r="D538" s="55"/>
      <c r="E538" s="55"/>
      <c r="F538" s="55"/>
      <c r="G538" s="55"/>
      <c r="H538" s="55"/>
      <c r="I538" s="69"/>
    </row>
    <row r="539">
      <c r="C539" s="55"/>
      <c r="D539" s="55"/>
      <c r="E539" s="55"/>
      <c r="F539" s="55"/>
      <c r="G539" s="55"/>
      <c r="H539" s="55"/>
      <c r="I539" s="69"/>
    </row>
    <row r="540">
      <c r="C540" s="55"/>
      <c r="D540" s="55"/>
      <c r="E540" s="55"/>
      <c r="F540" s="55"/>
      <c r="G540" s="55"/>
      <c r="H540" s="55"/>
      <c r="I540" s="69"/>
    </row>
    <row r="541">
      <c r="C541" s="55"/>
      <c r="D541" s="55"/>
      <c r="E541" s="55"/>
      <c r="F541" s="55"/>
      <c r="G541" s="55"/>
      <c r="H541" s="55"/>
      <c r="I541" s="69"/>
    </row>
    <row r="542">
      <c r="C542" s="55"/>
      <c r="D542" s="55"/>
      <c r="E542" s="55"/>
      <c r="F542" s="55"/>
      <c r="G542" s="55"/>
      <c r="H542" s="55"/>
      <c r="I542" s="69"/>
    </row>
    <row r="543">
      <c r="C543" s="55"/>
      <c r="D543" s="55"/>
      <c r="E543" s="55"/>
      <c r="F543" s="55"/>
      <c r="G543" s="55"/>
      <c r="H543" s="55"/>
      <c r="I543" s="69"/>
    </row>
    <row r="544">
      <c r="C544" s="55"/>
      <c r="D544" s="55"/>
      <c r="E544" s="55"/>
      <c r="F544" s="55"/>
      <c r="G544" s="55"/>
      <c r="H544" s="55"/>
      <c r="I544" s="69"/>
    </row>
    <row r="545">
      <c r="C545" s="55"/>
      <c r="D545" s="55"/>
      <c r="E545" s="55"/>
      <c r="F545" s="55"/>
      <c r="G545" s="55"/>
      <c r="H545" s="55"/>
      <c r="I545" s="69"/>
    </row>
    <row r="546">
      <c r="C546" s="55"/>
      <c r="D546" s="55"/>
      <c r="E546" s="55"/>
      <c r="F546" s="55"/>
      <c r="G546" s="55"/>
      <c r="H546" s="55"/>
      <c r="I546" s="69"/>
    </row>
    <row r="547">
      <c r="C547" s="55"/>
      <c r="D547" s="55"/>
      <c r="E547" s="55"/>
      <c r="F547" s="55"/>
      <c r="G547" s="55"/>
      <c r="H547" s="55"/>
      <c r="I547" s="69"/>
    </row>
    <row r="548">
      <c r="C548" s="55"/>
      <c r="D548" s="55"/>
      <c r="E548" s="55"/>
      <c r="F548" s="55"/>
      <c r="G548" s="55"/>
      <c r="H548" s="55"/>
      <c r="I548" s="69"/>
    </row>
    <row r="549">
      <c r="C549" s="55"/>
      <c r="D549" s="55"/>
      <c r="E549" s="55"/>
      <c r="F549" s="55"/>
      <c r="G549" s="55"/>
      <c r="H549" s="55"/>
      <c r="I549" s="69"/>
    </row>
    <row r="550">
      <c r="C550" s="55"/>
      <c r="D550" s="55"/>
      <c r="E550" s="55"/>
      <c r="F550" s="55"/>
      <c r="G550" s="55"/>
      <c r="H550" s="55"/>
      <c r="I550" s="69"/>
    </row>
    <row r="551">
      <c r="C551" s="55"/>
      <c r="D551" s="55"/>
      <c r="E551" s="55"/>
      <c r="F551" s="55"/>
      <c r="G551" s="55"/>
      <c r="H551" s="55"/>
      <c r="I551" s="69"/>
    </row>
    <row r="552">
      <c r="C552" s="55"/>
      <c r="D552" s="55"/>
      <c r="E552" s="55"/>
      <c r="F552" s="55"/>
      <c r="G552" s="55"/>
      <c r="H552" s="55"/>
      <c r="I552" s="69"/>
    </row>
    <row r="553">
      <c r="C553" s="55"/>
      <c r="D553" s="55"/>
      <c r="E553" s="55"/>
      <c r="F553" s="55"/>
      <c r="G553" s="55"/>
      <c r="H553" s="55"/>
      <c r="I553" s="69"/>
    </row>
    <row r="554">
      <c r="C554" s="55"/>
      <c r="D554" s="55"/>
      <c r="E554" s="55"/>
      <c r="F554" s="55"/>
      <c r="G554" s="55"/>
      <c r="H554" s="55"/>
      <c r="I554" s="69"/>
    </row>
    <row r="555">
      <c r="C555" s="55"/>
      <c r="D555" s="55"/>
      <c r="E555" s="55"/>
      <c r="F555" s="55"/>
      <c r="G555" s="55"/>
      <c r="H555" s="55"/>
      <c r="I555" s="69"/>
    </row>
    <row r="556">
      <c r="C556" s="55"/>
      <c r="D556" s="55"/>
      <c r="E556" s="55"/>
      <c r="F556" s="55"/>
      <c r="G556" s="55"/>
      <c r="H556" s="55"/>
      <c r="I556" s="69"/>
    </row>
    <row r="557">
      <c r="C557" s="55"/>
      <c r="D557" s="55"/>
      <c r="E557" s="55"/>
      <c r="F557" s="55"/>
      <c r="G557" s="55"/>
      <c r="H557" s="55"/>
      <c r="I557" s="69"/>
    </row>
    <row r="558">
      <c r="C558" s="55"/>
      <c r="D558" s="55"/>
      <c r="E558" s="55"/>
      <c r="F558" s="55"/>
      <c r="G558" s="55"/>
      <c r="H558" s="55"/>
      <c r="I558" s="69"/>
    </row>
    <row r="559">
      <c r="C559" s="55"/>
      <c r="D559" s="55"/>
      <c r="E559" s="55"/>
      <c r="F559" s="55"/>
      <c r="G559" s="55"/>
      <c r="H559" s="55"/>
      <c r="I559" s="69"/>
    </row>
    <row r="560">
      <c r="C560" s="55"/>
      <c r="D560" s="55"/>
      <c r="E560" s="55"/>
      <c r="F560" s="55"/>
      <c r="G560" s="55"/>
      <c r="H560" s="55"/>
      <c r="I560" s="69"/>
    </row>
    <row r="561">
      <c r="C561" s="55"/>
      <c r="D561" s="55"/>
      <c r="E561" s="55"/>
      <c r="F561" s="55"/>
      <c r="G561" s="55"/>
      <c r="H561" s="55"/>
      <c r="I561" s="69"/>
    </row>
    <row r="562">
      <c r="C562" s="55"/>
      <c r="D562" s="55"/>
      <c r="E562" s="55"/>
      <c r="F562" s="55"/>
      <c r="G562" s="55"/>
      <c r="H562" s="55"/>
      <c r="I562" s="69"/>
    </row>
    <row r="563">
      <c r="C563" s="55"/>
      <c r="D563" s="55"/>
      <c r="E563" s="55"/>
      <c r="F563" s="55"/>
      <c r="G563" s="55"/>
      <c r="H563" s="55"/>
      <c r="I563" s="69"/>
    </row>
    <row r="564">
      <c r="C564" s="55"/>
      <c r="D564" s="55"/>
      <c r="E564" s="55"/>
      <c r="F564" s="55"/>
      <c r="G564" s="55"/>
      <c r="H564" s="55"/>
      <c r="I564" s="69"/>
    </row>
    <row r="565">
      <c r="C565" s="55"/>
      <c r="D565" s="55"/>
      <c r="E565" s="55"/>
      <c r="F565" s="55"/>
      <c r="G565" s="55"/>
      <c r="H565" s="55"/>
      <c r="I565" s="69"/>
    </row>
    <row r="566">
      <c r="C566" s="55"/>
      <c r="D566" s="55"/>
      <c r="E566" s="55"/>
      <c r="F566" s="55"/>
      <c r="G566" s="55"/>
      <c r="H566" s="55"/>
      <c r="I566" s="69"/>
    </row>
    <row r="567">
      <c r="C567" s="55"/>
      <c r="D567" s="55"/>
      <c r="E567" s="55"/>
      <c r="F567" s="55"/>
      <c r="G567" s="55"/>
      <c r="H567" s="55"/>
      <c r="I567" s="69"/>
    </row>
    <row r="568">
      <c r="C568" s="55"/>
      <c r="D568" s="55"/>
      <c r="E568" s="55"/>
      <c r="F568" s="55"/>
      <c r="G568" s="55"/>
      <c r="H568" s="55"/>
      <c r="I568" s="69"/>
    </row>
    <row r="569">
      <c r="C569" s="55"/>
      <c r="D569" s="55"/>
      <c r="E569" s="55"/>
      <c r="F569" s="55"/>
      <c r="G569" s="55"/>
      <c r="H569" s="55"/>
      <c r="I569" s="69"/>
    </row>
    <row r="570">
      <c r="C570" s="55"/>
      <c r="D570" s="55"/>
      <c r="E570" s="55"/>
      <c r="F570" s="55"/>
      <c r="G570" s="55"/>
      <c r="H570" s="55"/>
      <c r="I570" s="69"/>
    </row>
    <row r="571">
      <c r="C571" s="55"/>
      <c r="D571" s="55"/>
      <c r="E571" s="55"/>
      <c r="F571" s="55"/>
      <c r="G571" s="55"/>
      <c r="H571" s="55"/>
      <c r="I571" s="69"/>
    </row>
    <row r="572">
      <c r="C572" s="55"/>
      <c r="D572" s="55"/>
      <c r="E572" s="55"/>
      <c r="F572" s="55"/>
      <c r="G572" s="55"/>
      <c r="H572" s="55"/>
      <c r="I572" s="69"/>
    </row>
    <row r="573">
      <c r="C573" s="55"/>
      <c r="D573" s="55"/>
      <c r="E573" s="55"/>
      <c r="F573" s="55"/>
      <c r="G573" s="55"/>
      <c r="H573" s="55"/>
      <c r="I573" s="69"/>
    </row>
    <row r="574">
      <c r="C574" s="55"/>
      <c r="D574" s="55"/>
      <c r="E574" s="55"/>
      <c r="F574" s="55"/>
      <c r="G574" s="55"/>
      <c r="H574" s="55"/>
      <c r="I574" s="69"/>
    </row>
    <row r="575">
      <c r="C575" s="55"/>
      <c r="D575" s="55"/>
      <c r="E575" s="55"/>
      <c r="F575" s="55"/>
      <c r="G575" s="55"/>
      <c r="H575" s="55"/>
      <c r="I575" s="69"/>
    </row>
    <row r="576">
      <c r="C576" s="55"/>
      <c r="D576" s="55"/>
      <c r="E576" s="55"/>
      <c r="F576" s="55"/>
      <c r="G576" s="55"/>
      <c r="H576" s="55"/>
      <c r="I576" s="69"/>
    </row>
    <row r="577">
      <c r="C577" s="55"/>
      <c r="D577" s="55"/>
      <c r="E577" s="55"/>
      <c r="F577" s="55"/>
      <c r="G577" s="55"/>
      <c r="H577" s="55"/>
      <c r="I577" s="69"/>
    </row>
    <row r="578">
      <c r="C578" s="55"/>
      <c r="D578" s="55"/>
      <c r="E578" s="55"/>
      <c r="F578" s="55"/>
      <c r="G578" s="55"/>
      <c r="H578" s="55"/>
      <c r="I578" s="69"/>
    </row>
    <row r="579">
      <c r="C579" s="55"/>
      <c r="D579" s="55"/>
      <c r="E579" s="55"/>
      <c r="F579" s="55"/>
      <c r="G579" s="55"/>
      <c r="H579" s="55"/>
      <c r="I579" s="69"/>
    </row>
    <row r="580">
      <c r="C580" s="55"/>
      <c r="D580" s="55"/>
      <c r="E580" s="55"/>
      <c r="F580" s="55"/>
      <c r="G580" s="55"/>
      <c r="H580" s="55"/>
      <c r="I580" s="69"/>
    </row>
    <row r="581">
      <c r="C581" s="55"/>
      <c r="D581" s="55"/>
      <c r="E581" s="55"/>
      <c r="F581" s="55"/>
      <c r="G581" s="55"/>
      <c r="H581" s="55"/>
      <c r="I581" s="69"/>
    </row>
    <row r="582">
      <c r="C582" s="55"/>
      <c r="D582" s="55"/>
      <c r="E582" s="55"/>
      <c r="F582" s="55"/>
      <c r="G582" s="55"/>
      <c r="H582" s="55"/>
      <c r="I582" s="69"/>
    </row>
    <row r="583">
      <c r="C583" s="55"/>
      <c r="D583" s="55"/>
      <c r="E583" s="55"/>
      <c r="F583" s="55"/>
      <c r="G583" s="55"/>
      <c r="H583" s="55"/>
      <c r="I583" s="69"/>
    </row>
    <row r="584">
      <c r="C584" s="55"/>
      <c r="D584" s="55"/>
      <c r="E584" s="55"/>
      <c r="F584" s="55"/>
      <c r="G584" s="55"/>
      <c r="H584" s="55"/>
      <c r="I584" s="69"/>
    </row>
    <row r="585">
      <c r="C585" s="55"/>
      <c r="D585" s="55"/>
      <c r="E585" s="55"/>
      <c r="F585" s="55"/>
      <c r="G585" s="55"/>
      <c r="H585" s="55"/>
      <c r="I585" s="69"/>
    </row>
    <row r="586">
      <c r="C586" s="55"/>
      <c r="D586" s="55"/>
      <c r="E586" s="55"/>
      <c r="F586" s="55"/>
      <c r="G586" s="55"/>
      <c r="H586" s="55"/>
      <c r="I586" s="69"/>
    </row>
    <row r="587">
      <c r="C587" s="55"/>
      <c r="D587" s="55"/>
      <c r="E587" s="55"/>
      <c r="F587" s="55"/>
      <c r="G587" s="55"/>
      <c r="H587" s="55"/>
      <c r="I587" s="69"/>
    </row>
    <row r="588">
      <c r="C588" s="55"/>
      <c r="D588" s="55"/>
      <c r="E588" s="55"/>
      <c r="F588" s="55"/>
      <c r="G588" s="55"/>
      <c r="H588" s="55"/>
      <c r="I588" s="69"/>
    </row>
    <row r="589">
      <c r="C589" s="55"/>
      <c r="D589" s="55"/>
      <c r="E589" s="55"/>
      <c r="F589" s="55"/>
      <c r="G589" s="55"/>
      <c r="H589" s="55"/>
      <c r="I589" s="69"/>
    </row>
    <row r="590">
      <c r="C590" s="55"/>
      <c r="D590" s="55"/>
      <c r="E590" s="55"/>
      <c r="F590" s="55"/>
      <c r="G590" s="55"/>
      <c r="H590" s="55"/>
      <c r="I590" s="69"/>
    </row>
    <row r="591">
      <c r="C591" s="55"/>
      <c r="D591" s="55"/>
      <c r="E591" s="55"/>
      <c r="F591" s="55"/>
      <c r="G591" s="55"/>
      <c r="H591" s="55"/>
      <c r="I591" s="69"/>
    </row>
    <row r="592">
      <c r="C592" s="55"/>
      <c r="D592" s="55"/>
      <c r="E592" s="55"/>
      <c r="F592" s="55"/>
      <c r="G592" s="55"/>
      <c r="H592" s="55"/>
      <c r="I592" s="69"/>
    </row>
    <row r="593">
      <c r="C593" s="55"/>
      <c r="D593" s="55"/>
      <c r="E593" s="55"/>
      <c r="F593" s="55"/>
      <c r="G593" s="55"/>
      <c r="H593" s="55"/>
      <c r="I593" s="69"/>
    </row>
    <row r="594">
      <c r="C594" s="55"/>
      <c r="D594" s="55"/>
      <c r="E594" s="55"/>
      <c r="F594" s="55"/>
      <c r="G594" s="55"/>
      <c r="H594" s="55"/>
      <c r="I594" s="69"/>
    </row>
    <row r="595">
      <c r="C595" s="55"/>
      <c r="D595" s="55"/>
      <c r="E595" s="55"/>
      <c r="F595" s="55"/>
      <c r="G595" s="55"/>
      <c r="H595" s="55"/>
      <c r="I595" s="69"/>
    </row>
    <row r="596">
      <c r="C596" s="55"/>
      <c r="D596" s="55"/>
      <c r="E596" s="55"/>
      <c r="F596" s="55"/>
      <c r="G596" s="55"/>
      <c r="H596" s="55"/>
      <c r="I596" s="69"/>
    </row>
    <row r="597">
      <c r="C597" s="55"/>
      <c r="D597" s="55"/>
      <c r="E597" s="55"/>
      <c r="F597" s="55"/>
      <c r="G597" s="55"/>
      <c r="H597" s="55"/>
      <c r="I597" s="69"/>
    </row>
    <row r="598">
      <c r="C598" s="55"/>
      <c r="D598" s="55"/>
      <c r="E598" s="55"/>
      <c r="F598" s="55"/>
      <c r="G598" s="55"/>
      <c r="H598" s="55"/>
      <c r="I598" s="69"/>
    </row>
    <row r="599">
      <c r="C599" s="55"/>
      <c r="D599" s="55"/>
      <c r="E599" s="55"/>
      <c r="F599" s="55"/>
      <c r="G599" s="55"/>
      <c r="H599" s="55"/>
      <c r="I599" s="69"/>
    </row>
    <row r="600">
      <c r="C600" s="55"/>
      <c r="D600" s="55"/>
      <c r="E600" s="55"/>
      <c r="F600" s="55"/>
      <c r="G600" s="55"/>
      <c r="H600" s="55"/>
      <c r="I600" s="69"/>
    </row>
    <row r="601">
      <c r="C601" s="55"/>
      <c r="D601" s="55"/>
      <c r="E601" s="55"/>
      <c r="F601" s="55"/>
      <c r="G601" s="55"/>
      <c r="H601" s="55"/>
      <c r="I601" s="69"/>
    </row>
    <row r="602">
      <c r="C602" s="55"/>
      <c r="D602" s="55"/>
      <c r="E602" s="55"/>
      <c r="F602" s="55"/>
      <c r="G602" s="55"/>
      <c r="H602" s="55"/>
      <c r="I602" s="69"/>
    </row>
    <row r="603">
      <c r="C603" s="55"/>
      <c r="D603" s="55"/>
      <c r="E603" s="55"/>
      <c r="F603" s="55"/>
      <c r="G603" s="55"/>
      <c r="H603" s="55"/>
      <c r="I603" s="69"/>
    </row>
    <row r="604">
      <c r="C604" s="55"/>
      <c r="D604" s="55"/>
      <c r="E604" s="55"/>
      <c r="F604" s="55"/>
      <c r="G604" s="55"/>
      <c r="H604" s="55"/>
      <c r="I604" s="69"/>
    </row>
    <row r="605">
      <c r="C605" s="55"/>
      <c r="D605" s="55"/>
      <c r="E605" s="55"/>
      <c r="F605" s="55"/>
      <c r="G605" s="55"/>
      <c r="H605" s="55"/>
      <c r="I605" s="69"/>
    </row>
    <row r="606">
      <c r="C606" s="55"/>
      <c r="D606" s="55"/>
      <c r="E606" s="55"/>
      <c r="F606" s="55"/>
      <c r="G606" s="55"/>
      <c r="H606" s="55"/>
      <c r="I606" s="69"/>
    </row>
    <row r="607">
      <c r="C607" s="55"/>
      <c r="D607" s="55"/>
      <c r="E607" s="55"/>
      <c r="F607" s="55"/>
      <c r="G607" s="55"/>
      <c r="H607" s="55"/>
      <c r="I607" s="69"/>
    </row>
    <row r="608">
      <c r="C608" s="55"/>
      <c r="D608" s="55"/>
      <c r="E608" s="55"/>
      <c r="F608" s="55"/>
      <c r="G608" s="55"/>
      <c r="H608" s="55"/>
      <c r="I608" s="69"/>
    </row>
    <row r="609">
      <c r="C609" s="55"/>
      <c r="D609" s="55"/>
      <c r="E609" s="55"/>
      <c r="F609" s="55"/>
      <c r="G609" s="55"/>
      <c r="H609" s="55"/>
      <c r="I609" s="69"/>
    </row>
    <row r="610">
      <c r="C610" s="55"/>
      <c r="D610" s="55"/>
      <c r="E610" s="55"/>
      <c r="F610" s="55"/>
      <c r="G610" s="55"/>
      <c r="H610" s="55"/>
      <c r="I610" s="69"/>
    </row>
    <row r="611">
      <c r="C611" s="55"/>
      <c r="D611" s="55"/>
      <c r="E611" s="55"/>
      <c r="F611" s="55"/>
      <c r="G611" s="55"/>
      <c r="H611" s="55"/>
      <c r="I611" s="69"/>
    </row>
    <row r="612">
      <c r="C612" s="55"/>
      <c r="D612" s="55"/>
      <c r="E612" s="55"/>
      <c r="F612" s="55"/>
      <c r="G612" s="55"/>
      <c r="H612" s="55"/>
      <c r="I612" s="69"/>
    </row>
    <row r="613">
      <c r="C613" s="55"/>
      <c r="D613" s="55"/>
      <c r="E613" s="55"/>
      <c r="F613" s="55"/>
      <c r="G613" s="55"/>
      <c r="H613" s="55"/>
      <c r="I613" s="69"/>
    </row>
    <row r="614">
      <c r="C614" s="55"/>
      <c r="D614" s="55"/>
      <c r="E614" s="55"/>
      <c r="F614" s="55"/>
      <c r="G614" s="55"/>
      <c r="H614" s="55"/>
      <c r="I614" s="69"/>
    </row>
    <row r="615">
      <c r="C615" s="55"/>
      <c r="D615" s="55"/>
      <c r="E615" s="55"/>
      <c r="F615" s="55"/>
      <c r="G615" s="55"/>
      <c r="H615" s="55"/>
      <c r="I615" s="69"/>
    </row>
    <row r="616">
      <c r="C616" s="55"/>
      <c r="D616" s="55"/>
      <c r="E616" s="55"/>
      <c r="F616" s="55"/>
      <c r="G616" s="55"/>
      <c r="H616" s="55"/>
      <c r="I616" s="69"/>
    </row>
    <row r="617">
      <c r="C617" s="55"/>
      <c r="D617" s="55"/>
      <c r="E617" s="55"/>
      <c r="F617" s="55"/>
      <c r="G617" s="55"/>
      <c r="H617" s="55"/>
      <c r="I617" s="69"/>
    </row>
    <row r="618">
      <c r="C618" s="55"/>
      <c r="D618" s="55"/>
      <c r="E618" s="55"/>
      <c r="F618" s="55"/>
      <c r="G618" s="55"/>
      <c r="H618" s="55"/>
      <c r="I618" s="69"/>
    </row>
    <row r="619">
      <c r="C619" s="55"/>
      <c r="D619" s="55"/>
      <c r="E619" s="55"/>
      <c r="F619" s="55"/>
      <c r="G619" s="55"/>
      <c r="H619" s="55"/>
      <c r="I619" s="69"/>
    </row>
    <row r="620">
      <c r="C620" s="55"/>
      <c r="D620" s="55"/>
      <c r="E620" s="55"/>
      <c r="F620" s="55"/>
      <c r="G620" s="55"/>
      <c r="H620" s="55"/>
      <c r="I620" s="69"/>
    </row>
    <row r="621">
      <c r="C621" s="55"/>
      <c r="D621" s="55"/>
      <c r="E621" s="55"/>
      <c r="F621" s="55"/>
      <c r="G621" s="55"/>
      <c r="H621" s="55"/>
      <c r="I621" s="69"/>
    </row>
    <row r="622">
      <c r="C622" s="55"/>
      <c r="D622" s="55"/>
      <c r="E622" s="55"/>
      <c r="F622" s="55"/>
      <c r="G622" s="55"/>
      <c r="H622" s="55"/>
      <c r="I622" s="69"/>
    </row>
    <row r="623">
      <c r="C623" s="55"/>
      <c r="D623" s="55"/>
      <c r="E623" s="55"/>
      <c r="F623" s="55"/>
      <c r="G623" s="55"/>
      <c r="H623" s="55"/>
      <c r="I623" s="69"/>
    </row>
    <row r="624">
      <c r="C624" s="55"/>
      <c r="D624" s="55"/>
      <c r="E624" s="55"/>
      <c r="F624" s="55"/>
      <c r="G624" s="55"/>
      <c r="H624" s="55"/>
      <c r="I624" s="69"/>
    </row>
    <row r="625">
      <c r="C625" s="55"/>
      <c r="D625" s="55"/>
      <c r="E625" s="55"/>
      <c r="F625" s="55"/>
      <c r="G625" s="55"/>
      <c r="H625" s="55"/>
      <c r="I625" s="69"/>
    </row>
    <row r="626">
      <c r="C626" s="55"/>
      <c r="D626" s="55"/>
      <c r="E626" s="55"/>
      <c r="F626" s="55"/>
      <c r="G626" s="55"/>
      <c r="H626" s="55"/>
      <c r="I626" s="69"/>
    </row>
    <row r="627">
      <c r="C627" s="55"/>
      <c r="D627" s="55"/>
      <c r="E627" s="55"/>
      <c r="F627" s="55"/>
      <c r="G627" s="55"/>
      <c r="H627" s="55"/>
      <c r="I627" s="69"/>
    </row>
    <row r="628">
      <c r="C628" s="55"/>
      <c r="D628" s="55"/>
      <c r="E628" s="55"/>
      <c r="F628" s="55"/>
      <c r="G628" s="55"/>
      <c r="H628" s="55"/>
      <c r="I628" s="69"/>
    </row>
    <row r="629">
      <c r="C629" s="55"/>
      <c r="D629" s="55"/>
      <c r="E629" s="55"/>
      <c r="F629" s="55"/>
      <c r="G629" s="55"/>
      <c r="H629" s="55"/>
      <c r="I629" s="69"/>
    </row>
    <row r="630">
      <c r="C630" s="55"/>
      <c r="D630" s="55"/>
      <c r="E630" s="55"/>
      <c r="F630" s="55"/>
      <c r="G630" s="55"/>
      <c r="H630" s="55"/>
      <c r="I630" s="69"/>
    </row>
    <row r="631">
      <c r="C631" s="55"/>
      <c r="D631" s="55"/>
      <c r="E631" s="55"/>
      <c r="F631" s="55"/>
      <c r="G631" s="55"/>
      <c r="H631" s="55"/>
      <c r="I631" s="69"/>
    </row>
    <row r="632">
      <c r="C632" s="55"/>
      <c r="D632" s="55"/>
      <c r="E632" s="55"/>
      <c r="F632" s="55"/>
      <c r="G632" s="55"/>
      <c r="H632" s="55"/>
      <c r="I632" s="69"/>
    </row>
    <row r="633">
      <c r="C633" s="55"/>
      <c r="D633" s="55"/>
      <c r="E633" s="55"/>
      <c r="F633" s="55"/>
      <c r="G633" s="55"/>
      <c r="H633" s="55"/>
      <c r="I633" s="69"/>
    </row>
    <row r="634">
      <c r="C634" s="55"/>
      <c r="D634" s="55"/>
      <c r="E634" s="55"/>
      <c r="F634" s="55"/>
      <c r="G634" s="55"/>
      <c r="H634" s="55"/>
      <c r="I634" s="69"/>
    </row>
    <row r="635">
      <c r="C635" s="55"/>
      <c r="D635" s="55"/>
      <c r="E635" s="55"/>
      <c r="F635" s="55"/>
      <c r="G635" s="55"/>
      <c r="H635" s="55"/>
      <c r="I635" s="69"/>
    </row>
    <row r="636">
      <c r="C636" s="55"/>
      <c r="D636" s="55"/>
      <c r="E636" s="55"/>
      <c r="F636" s="55"/>
      <c r="G636" s="55"/>
      <c r="H636" s="55"/>
      <c r="I636" s="69"/>
    </row>
    <row r="637">
      <c r="C637" s="55"/>
      <c r="D637" s="55"/>
      <c r="E637" s="55"/>
      <c r="F637" s="55"/>
      <c r="G637" s="55"/>
      <c r="H637" s="55"/>
      <c r="I637" s="69"/>
    </row>
    <row r="638">
      <c r="C638" s="55"/>
      <c r="D638" s="55"/>
      <c r="E638" s="55"/>
      <c r="F638" s="55"/>
      <c r="G638" s="55"/>
      <c r="H638" s="55"/>
      <c r="I638" s="69"/>
    </row>
    <row r="639">
      <c r="C639" s="55"/>
      <c r="D639" s="55"/>
      <c r="E639" s="55"/>
      <c r="F639" s="55"/>
      <c r="G639" s="55"/>
      <c r="H639" s="55"/>
      <c r="I639" s="69"/>
    </row>
    <row r="640">
      <c r="C640" s="55"/>
      <c r="D640" s="55"/>
      <c r="E640" s="55"/>
      <c r="F640" s="55"/>
      <c r="G640" s="55"/>
      <c r="H640" s="55"/>
      <c r="I640" s="69"/>
    </row>
    <row r="641">
      <c r="C641" s="55"/>
      <c r="D641" s="55"/>
      <c r="E641" s="55"/>
      <c r="F641" s="55"/>
      <c r="G641" s="55"/>
      <c r="H641" s="55"/>
      <c r="I641" s="69"/>
    </row>
    <row r="642">
      <c r="C642" s="55"/>
      <c r="D642" s="55"/>
      <c r="E642" s="55"/>
      <c r="F642" s="55"/>
      <c r="G642" s="55"/>
      <c r="H642" s="55"/>
      <c r="I642" s="69"/>
    </row>
    <row r="643">
      <c r="C643" s="55"/>
      <c r="D643" s="55"/>
      <c r="E643" s="55"/>
      <c r="F643" s="55"/>
      <c r="G643" s="55"/>
      <c r="H643" s="55"/>
      <c r="I643" s="69"/>
    </row>
    <row r="644">
      <c r="C644" s="55"/>
      <c r="D644" s="55"/>
      <c r="E644" s="55"/>
      <c r="F644" s="55"/>
      <c r="G644" s="55"/>
      <c r="H644" s="55"/>
      <c r="I644" s="69"/>
    </row>
    <row r="645">
      <c r="C645" s="55"/>
      <c r="D645" s="55"/>
      <c r="E645" s="55"/>
      <c r="F645" s="55"/>
      <c r="G645" s="55"/>
      <c r="H645" s="55"/>
      <c r="I645" s="69"/>
    </row>
    <row r="646">
      <c r="C646" s="55"/>
      <c r="D646" s="55"/>
      <c r="E646" s="55"/>
      <c r="F646" s="55"/>
      <c r="G646" s="55"/>
      <c r="H646" s="55"/>
      <c r="I646" s="69"/>
    </row>
    <row r="647">
      <c r="C647" s="55"/>
      <c r="D647" s="55"/>
      <c r="E647" s="55"/>
      <c r="F647" s="55"/>
      <c r="G647" s="55"/>
      <c r="H647" s="55"/>
      <c r="I647" s="69"/>
    </row>
    <row r="648">
      <c r="C648" s="55"/>
      <c r="D648" s="55"/>
      <c r="E648" s="55"/>
      <c r="F648" s="55"/>
      <c r="G648" s="55"/>
      <c r="H648" s="55"/>
      <c r="I648" s="69"/>
    </row>
    <row r="649">
      <c r="C649" s="55"/>
      <c r="D649" s="55"/>
      <c r="E649" s="55"/>
      <c r="F649" s="55"/>
      <c r="G649" s="55"/>
      <c r="H649" s="55"/>
      <c r="I649" s="69"/>
    </row>
    <row r="650">
      <c r="C650" s="55"/>
      <c r="D650" s="55"/>
      <c r="E650" s="55"/>
      <c r="F650" s="55"/>
      <c r="G650" s="55"/>
      <c r="H650" s="55"/>
      <c r="I650" s="69"/>
    </row>
    <row r="651">
      <c r="C651" s="55"/>
      <c r="D651" s="55"/>
      <c r="E651" s="55"/>
      <c r="F651" s="55"/>
      <c r="G651" s="55"/>
      <c r="H651" s="55"/>
      <c r="I651" s="69"/>
    </row>
    <row r="652">
      <c r="C652" s="55"/>
      <c r="D652" s="55"/>
      <c r="E652" s="55"/>
      <c r="F652" s="55"/>
      <c r="G652" s="55"/>
      <c r="H652" s="55"/>
      <c r="I652" s="69"/>
    </row>
    <row r="653">
      <c r="C653" s="55"/>
      <c r="D653" s="55"/>
      <c r="E653" s="55"/>
      <c r="F653" s="55"/>
      <c r="G653" s="55"/>
      <c r="H653" s="55"/>
      <c r="I653" s="69"/>
    </row>
    <row r="654">
      <c r="C654" s="55"/>
      <c r="D654" s="55"/>
      <c r="E654" s="55"/>
      <c r="F654" s="55"/>
      <c r="G654" s="55"/>
      <c r="H654" s="55"/>
      <c r="I654" s="69"/>
    </row>
    <row r="655">
      <c r="C655" s="55"/>
      <c r="D655" s="55"/>
      <c r="E655" s="55"/>
      <c r="F655" s="55"/>
      <c r="G655" s="55"/>
      <c r="H655" s="55"/>
      <c r="I655" s="69"/>
    </row>
    <row r="656">
      <c r="C656" s="55"/>
      <c r="D656" s="55"/>
      <c r="E656" s="55"/>
      <c r="F656" s="55"/>
      <c r="G656" s="55"/>
      <c r="H656" s="55"/>
      <c r="I656" s="69"/>
    </row>
    <row r="657">
      <c r="C657" s="55"/>
      <c r="D657" s="55"/>
      <c r="E657" s="55"/>
      <c r="F657" s="55"/>
      <c r="G657" s="55"/>
      <c r="H657" s="55"/>
      <c r="I657" s="69"/>
    </row>
    <row r="658">
      <c r="C658" s="55"/>
      <c r="D658" s="55"/>
      <c r="E658" s="55"/>
      <c r="F658" s="55"/>
      <c r="G658" s="55"/>
      <c r="H658" s="55"/>
      <c r="I658" s="69"/>
    </row>
    <row r="659">
      <c r="C659" s="55"/>
      <c r="D659" s="55"/>
      <c r="E659" s="55"/>
      <c r="F659" s="55"/>
      <c r="G659" s="55"/>
      <c r="H659" s="55"/>
      <c r="I659" s="69"/>
    </row>
    <row r="660">
      <c r="C660" s="55"/>
      <c r="D660" s="55"/>
      <c r="E660" s="55"/>
      <c r="F660" s="55"/>
      <c r="G660" s="55"/>
      <c r="H660" s="55"/>
      <c r="I660" s="69"/>
    </row>
    <row r="661">
      <c r="C661" s="55"/>
      <c r="D661" s="55"/>
      <c r="E661" s="55"/>
      <c r="F661" s="55"/>
      <c r="G661" s="55"/>
      <c r="H661" s="55"/>
      <c r="I661" s="69"/>
    </row>
    <row r="662">
      <c r="C662" s="55"/>
      <c r="D662" s="55"/>
      <c r="E662" s="55"/>
      <c r="F662" s="55"/>
      <c r="G662" s="55"/>
      <c r="H662" s="55"/>
      <c r="I662" s="69"/>
    </row>
    <row r="663">
      <c r="C663" s="55"/>
      <c r="D663" s="55"/>
      <c r="E663" s="55"/>
      <c r="F663" s="55"/>
      <c r="G663" s="55"/>
      <c r="H663" s="55"/>
      <c r="I663" s="69"/>
    </row>
    <row r="664">
      <c r="C664" s="55"/>
      <c r="D664" s="55"/>
      <c r="E664" s="55"/>
      <c r="F664" s="55"/>
      <c r="G664" s="55"/>
      <c r="H664" s="55"/>
      <c r="I664" s="69"/>
    </row>
    <row r="665">
      <c r="C665" s="55"/>
      <c r="D665" s="55"/>
      <c r="E665" s="55"/>
      <c r="F665" s="55"/>
      <c r="G665" s="55"/>
      <c r="H665" s="55"/>
      <c r="I665" s="69"/>
    </row>
    <row r="666">
      <c r="C666" s="55"/>
      <c r="D666" s="55"/>
      <c r="E666" s="55"/>
      <c r="F666" s="55"/>
      <c r="G666" s="55"/>
      <c r="H666" s="55"/>
      <c r="I666" s="69"/>
    </row>
    <row r="667">
      <c r="C667" s="55"/>
      <c r="D667" s="55"/>
      <c r="E667" s="55"/>
      <c r="F667" s="55"/>
      <c r="G667" s="55"/>
      <c r="H667" s="55"/>
      <c r="I667" s="69"/>
    </row>
    <row r="668">
      <c r="C668" s="55"/>
      <c r="D668" s="55"/>
      <c r="E668" s="55"/>
      <c r="F668" s="55"/>
      <c r="G668" s="55"/>
      <c r="H668" s="55"/>
      <c r="I668" s="69"/>
    </row>
    <row r="669">
      <c r="C669" s="55"/>
      <c r="D669" s="55"/>
      <c r="E669" s="55"/>
      <c r="F669" s="55"/>
      <c r="G669" s="55"/>
      <c r="H669" s="55"/>
      <c r="I669" s="69"/>
    </row>
    <row r="670">
      <c r="C670" s="55"/>
      <c r="D670" s="55"/>
      <c r="E670" s="55"/>
      <c r="F670" s="55"/>
      <c r="G670" s="55"/>
      <c r="H670" s="55"/>
      <c r="I670" s="69"/>
    </row>
    <row r="671">
      <c r="C671" s="55"/>
      <c r="D671" s="55"/>
      <c r="E671" s="55"/>
      <c r="F671" s="55"/>
      <c r="G671" s="55"/>
      <c r="H671" s="55"/>
      <c r="I671" s="69"/>
    </row>
    <row r="672">
      <c r="C672" s="55"/>
      <c r="D672" s="55"/>
      <c r="E672" s="55"/>
      <c r="F672" s="55"/>
      <c r="G672" s="55"/>
      <c r="H672" s="55"/>
      <c r="I672" s="69"/>
    </row>
    <row r="673">
      <c r="C673" s="55"/>
      <c r="D673" s="55"/>
      <c r="E673" s="55"/>
      <c r="F673" s="55"/>
      <c r="G673" s="55"/>
      <c r="H673" s="55"/>
      <c r="I673" s="69"/>
    </row>
    <row r="674">
      <c r="C674" s="55"/>
      <c r="D674" s="55"/>
      <c r="E674" s="55"/>
      <c r="F674" s="55"/>
      <c r="G674" s="55"/>
      <c r="H674" s="55"/>
      <c r="I674" s="69"/>
    </row>
    <row r="675">
      <c r="C675" s="55"/>
      <c r="D675" s="55"/>
      <c r="E675" s="55"/>
      <c r="F675" s="55"/>
      <c r="G675" s="55"/>
      <c r="H675" s="55"/>
      <c r="I675" s="69"/>
    </row>
    <row r="676">
      <c r="C676" s="55"/>
      <c r="D676" s="55"/>
      <c r="E676" s="55"/>
      <c r="F676" s="55"/>
      <c r="G676" s="55"/>
      <c r="H676" s="55"/>
      <c r="I676" s="69"/>
    </row>
    <row r="677">
      <c r="C677" s="55"/>
      <c r="D677" s="55"/>
      <c r="E677" s="55"/>
      <c r="F677" s="55"/>
      <c r="G677" s="55"/>
      <c r="H677" s="55"/>
      <c r="I677" s="69"/>
    </row>
    <row r="678">
      <c r="C678" s="55"/>
      <c r="D678" s="55"/>
      <c r="E678" s="55"/>
      <c r="F678" s="55"/>
      <c r="G678" s="55"/>
      <c r="H678" s="55"/>
      <c r="I678" s="69"/>
    </row>
    <row r="679">
      <c r="C679" s="55"/>
      <c r="D679" s="55"/>
      <c r="E679" s="55"/>
      <c r="F679" s="55"/>
      <c r="G679" s="55"/>
      <c r="H679" s="55"/>
      <c r="I679" s="69"/>
    </row>
    <row r="680">
      <c r="C680" s="55"/>
      <c r="D680" s="55"/>
      <c r="E680" s="55"/>
      <c r="F680" s="55"/>
      <c r="G680" s="55"/>
      <c r="H680" s="55"/>
      <c r="I680" s="69"/>
    </row>
    <row r="681">
      <c r="C681" s="55"/>
      <c r="D681" s="55"/>
      <c r="E681" s="55"/>
      <c r="F681" s="55"/>
      <c r="G681" s="55"/>
      <c r="H681" s="55"/>
      <c r="I681" s="69"/>
    </row>
    <row r="682">
      <c r="C682" s="55"/>
      <c r="D682" s="55"/>
      <c r="E682" s="55"/>
      <c r="F682" s="55"/>
      <c r="G682" s="55"/>
      <c r="H682" s="55"/>
      <c r="I682" s="69"/>
    </row>
    <row r="683">
      <c r="C683" s="55"/>
      <c r="D683" s="55"/>
      <c r="E683" s="55"/>
      <c r="F683" s="55"/>
      <c r="G683" s="55"/>
      <c r="H683" s="55"/>
      <c r="I683" s="69"/>
    </row>
    <row r="684">
      <c r="C684" s="55"/>
      <c r="D684" s="55"/>
      <c r="E684" s="55"/>
      <c r="F684" s="55"/>
      <c r="G684" s="55"/>
      <c r="H684" s="55"/>
      <c r="I684" s="69"/>
    </row>
    <row r="685">
      <c r="C685" s="55"/>
      <c r="D685" s="55"/>
      <c r="E685" s="55"/>
      <c r="F685" s="55"/>
      <c r="G685" s="55"/>
      <c r="H685" s="55"/>
      <c r="I685" s="69"/>
    </row>
    <row r="686">
      <c r="C686" s="55"/>
      <c r="D686" s="55"/>
      <c r="E686" s="55"/>
      <c r="F686" s="55"/>
      <c r="G686" s="55"/>
      <c r="H686" s="55"/>
      <c r="I686" s="69"/>
    </row>
    <row r="687">
      <c r="C687" s="55"/>
      <c r="D687" s="55"/>
      <c r="E687" s="55"/>
      <c r="F687" s="55"/>
      <c r="G687" s="55"/>
      <c r="H687" s="55"/>
      <c r="I687" s="69"/>
    </row>
    <row r="688">
      <c r="C688" s="55"/>
      <c r="D688" s="55"/>
      <c r="E688" s="55"/>
      <c r="F688" s="55"/>
      <c r="G688" s="55"/>
      <c r="H688" s="55"/>
      <c r="I688" s="69"/>
    </row>
    <row r="689">
      <c r="C689" s="55"/>
      <c r="D689" s="55"/>
      <c r="E689" s="55"/>
      <c r="F689" s="55"/>
      <c r="G689" s="55"/>
      <c r="H689" s="55"/>
      <c r="I689" s="69"/>
    </row>
    <row r="690">
      <c r="C690" s="55"/>
      <c r="D690" s="55"/>
      <c r="E690" s="55"/>
      <c r="F690" s="55"/>
      <c r="G690" s="55"/>
      <c r="H690" s="55"/>
      <c r="I690" s="69"/>
    </row>
    <row r="691">
      <c r="C691" s="55"/>
      <c r="D691" s="55"/>
      <c r="E691" s="55"/>
      <c r="F691" s="55"/>
      <c r="G691" s="55"/>
      <c r="H691" s="55"/>
      <c r="I691" s="69"/>
    </row>
    <row r="692">
      <c r="C692" s="55"/>
      <c r="D692" s="55"/>
      <c r="E692" s="55"/>
      <c r="F692" s="55"/>
      <c r="G692" s="55"/>
      <c r="H692" s="55"/>
      <c r="I692" s="69"/>
    </row>
    <row r="693">
      <c r="C693" s="55"/>
      <c r="D693" s="55"/>
      <c r="E693" s="55"/>
      <c r="F693" s="55"/>
      <c r="G693" s="55"/>
      <c r="H693" s="55"/>
      <c r="I693" s="69"/>
    </row>
    <row r="694">
      <c r="C694" s="55"/>
      <c r="D694" s="55"/>
      <c r="E694" s="55"/>
      <c r="F694" s="55"/>
      <c r="G694" s="55"/>
      <c r="H694" s="55"/>
      <c r="I694" s="69"/>
    </row>
    <row r="695">
      <c r="C695" s="55"/>
      <c r="D695" s="55"/>
      <c r="E695" s="55"/>
      <c r="F695" s="55"/>
      <c r="G695" s="55"/>
      <c r="H695" s="55"/>
      <c r="I695" s="69"/>
    </row>
    <row r="696">
      <c r="C696" s="55"/>
      <c r="D696" s="55"/>
      <c r="E696" s="55"/>
      <c r="F696" s="55"/>
      <c r="G696" s="55"/>
      <c r="H696" s="55"/>
      <c r="I696" s="69"/>
    </row>
    <row r="697">
      <c r="C697" s="55"/>
      <c r="D697" s="55"/>
      <c r="E697" s="55"/>
      <c r="F697" s="55"/>
      <c r="G697" s="55"/>
      <c r="H697" s="55"/>
      <c r="I697" s="69"/>
    </row>
    <row r="698">
      <c r="C698" s="55"/>
      <c r="D698" s="55"/>
      <c r="E698" s="55"/>
      <c r="F698" s="55"/>
      <c r="G698" s="55"/>
      <c r="H698" s="55"/>
      <c r="I698" s="69"/>
    </row>
    <row r="699">
      <c r="C699" s="55"/>
      <c r="D699" s="55"/>
      <c r="E699" s="55"/>
      <c r="F699" s="55"/>
      <c r="G699" s="55"/>
      <c r="H699" s="55"/>
      <c r="I699" s="69"/>
    </row>
    <row r="700">
      <c r="C700" s="55"/>
      <c r="D700" s="55"/>
      <c r="E700" s="55"/>
      <c r="F700" s="55"/>
      <c r="G700" s="55"/>
      <c r="H700" s="55"/>
      <c r="I700" s="69"/>
    </row>
    <row r="701">
      <c r="C701" s="55"/>
      <c r="D701" s="55"/>
      <c r="E701" s="55"/>
      <c r="F701" s="55"/>
      <c r="G701" s="55"/>
      <c r="H701" s="55"/>
      <c r="I701" s="69"/>
    </row>
    <row r="702">
      <c r="C702" s="55"/>
      <c r="D702" s="55"/>
      <c r="E702" s="55"/>
      <c r="F702" s="55"/>
      <c r="G702" s="55"/>
      <c r="H702" s="55"/>
      <c r="I702" s="69"/>
    </row>
    <row r="703">
      <c r="C703" s="55"/>
      <c r="D703" s="55"/>
      <c r="E703" s="55"/>
      <c r="F703" s="55"/>
      <c r="G703" s="55"/>
      <c r="H703" s="55"/>
      <c r="I703" s="69"/>
    </row>
    <row r="704">
      <c r="C704" s="55"/>
      <c r="D704" s="55"/>
      <c r="E704" s="55"/>
      <c r="F704" s="55"/>
      <c r="G704" s="55"/>
      <c r="H704" s="55"/>
      <c r="I704" s="69"/>
    </row>
    <row r="705">
      <c r="C705" s="55"/>
      <c r="D705" s="55"/>
      <c r="E705" s="55"/>
      <c r="F705" s="55"/>
      <c r="G705" s="55"/>
      <c r="H705" s="55"/>
      <c r="I705" s="69"/>
    </row>
    <row r="706">
      <c r="C706" s="55"/>
      <c r="D706" s="55"/>
      <c r="E706" s="55"/>
      <c r="F706" s="55"/>
      <c r="G706" s="55"/>
      <c r="H706" s="55"/>
      <c r="I706" s="69"/>
    </row>
    <row r="707">
      <c r="C707" s="55"/>
      <c r="D707" s="55"/>
      <c r="E707" s="55"/>
      <c r="F707" s="55"/>
      <c r="G707" s="55"/>
      <c r="H707" s="55"/>
      <c r="I707" s="69"/>
    </row>
    <row r="708">
      <c r="C708" s="55"/>
      <c r="D708" s="55"/>
      <c r="E708" s="55"/>
      <c r="F708" s="55"/>
      <c r="G708" s="55"/>
      <c r="H708" s="55"/>
      <c r="I708" s="69"/>
    </row>
    <row r="709">
      <c r="C709" s="55"/>
      <c r="D709" s="55"/>
      <c r="E709" s="55"/>
      <c r="F709" s="55"/>
      <c r="G709" s="55"/>
      <c r="H709" s="55"/>
      <c r="I709" s="69"/>
    </row>
    <row r="710">
      <c r="C710" s="55"/>
      <c r="D710" s="55"/>
      <c r="E710" s="55"/>
      <c r="F710" s="55"/>
      <c r="G710" s="55"/>
      <c r="H710" s="55"/>
      <c r="I710" s="69"/>
    </row>
    <row r="711">
      <c r="C711" s="55"/>
      <c r="D711" s="55"/>
      <c r="E711" s="55"/>
      <c r="F711" s="55"/>
      <c r="G711" s="55"/>
      <c r="H711" s="55"/>
      <c r="I711" s="69"/>
    </row>
    <row r="712">
      <c r="C712" s="55"/>
      <c r="D712" s="55"/>
      <c r="E712" s="55"/>
      <c r="F712" s="55"/>
      <c r="G712" s="55"/>
      <c r="H712" s="55"/>
      <c r="I712" s="69"/>
    </row>
    <row r="713">
      <c r="C713" s="55"/>
      <c r="D713" s="55"/>
      <c r="E713" s="55"/>
      <c r="F713" s="55"/>
      <c r="G713" s="55"/>
      <c r="H713" s="55"/>
      <c r="I713" s="69"/>
    </row>
    <row r="714">
      <c r="C714" s="55"/>
      <c r="D714" s="55"/>
      <c r="E714" s="55"/>
      <c r="F714" s="55"/>
      <c r="G714" s="55"/>
      <c r="H714" s="55"/>
      <c r="I714" s="69"/>
    </row>
    <row r="715">
      <c r="C715" s="55"/>
      <c r="D715" s="55"/>
      <c r="E715" s="55"/>
      <c r="F715" s="55"/>
      <c r="G715" s="55"/>
      <c r="H715" s="55"/>
      <c r="I715" s="69"/>
    </row>
    <row r="716">
      <c r="C716" s="55"/>
      <c r="D716" s="55"/>
      <c r="E716" s="55"/>
      <c r="F716" s="55"/>
      <c r="G716" s="55"/>
      <c r="H716" s="55"/>
      <c r="I716" s="69"/>
    </row>
    <row r="717">
      <c r="C717" s="55"/>
      <c r="D717" s="55"/>
      <c r="E717" s="55"/>
      <c r="F717" s="55"/>
      <c r="G717" s="55"/>
      <c r="H717" s="55"/>
      <c r="I717" s="69"/>
    </row>
    <row r="718">
      <c r="C718" s="55"/>
      <c r="D718" s="55"/>
      <c r="E718" s="55"/>
      <c r="F718" s="55"/>
      <c r="G718" s="55"/>
      <c r="H718" s="55"/>
      <c r="I718" s="69"/>
    </row>
    <row r="719">
      <c r="C719" s="55"/>
      <c r="D719" s="55"/>
      <c r="E719" s="55"/>
      <c r="F719" s="55"/>
      <c r="G719" s="55"/>
      <c r="H719" s="55"/>
      <c r="I719" s="69"/>
    </row>
    <row r="720">
      <c r="C720" s="55"/>
      <c r="D720" s="55"/>
      <c r="E720" s="55"/>
      <c r="F720" s="55"/>
      <c r="G720" s="55"/>
      <c r="H720" s="55"/>
      <c r="I720" s="69"/>
    </row>
    <row r="721">
      <c r="C721" s="55"/>
      <c r="D721" s="55"/>
      <c r="E721" s="55"/>
      <c r="F721" s="55"/>
      <c r="G721" s="55"/>
      <c r="H721" s="55"/>
      <c r="I721" s="69"/>
    </row>
    <row r="722">
      <c r="C722" s="55"/>
      <c r="D722" s="55"/>
      <c r="E722" s="55"/>
      <c r="F722" s="55"/>
      <c r="G722" s="55"/>
      <c r="H722" s="55"/>
      <c r="I722" s="69"/>
    </row>
    <row r="723">
      <c r="C723" s="55"/>
      <c r="D723" s="55"/>
      <c r="E723" s="55"/>
      <c r="F723" s="55"/>
      <c r="G723" s="55"/>
      <c r="H723" s="55"/>
      <c r="I723" s="69"/>
    </row>
    <row r="724">
      <c r="C724" s="55"/>
      <c r="D724" s="55"/>
      <c r="E724" s="55"/>
      <c r="F724" s="55"/>
      <c r="G724" s="55"/>
      <c r="H724" s="55"/>
      <c r="I724" s="69"/>
    </row>
    <row r="725">
      <c r="C725" s="55"/>
      <c r="D725" s="55"/>
      <c r="E725" s="55"/>
      <c r="F725" s="55"/>
      <c r="G725" s="55"/>
      <c r="H725" s="55"/>
      <c r="I725" s="69"/>
    </row>
    <row r="726">
      <c r="C726" s="55"/>
      <c r="D726" s="55"/>
      <c r="E726" s="55"/>
      <c r="F726" s="55"/>
      <c r="G726" s="55"/>
      <c r="H726" s="55"/>
      <c r="I726" s="69"/>
    </row>
    <row r="727">
      <c r="C727" s="55"/>
      <c r="D727" s="55"/>
      <c r="E727" s="55"/>
      <c r="F727" s="55"/>
      <c r="G727" s="55"/>
      <c r="H727" s="55"/>
      <c r="I727" s="69"/>
    </row>
    <row r="728">
      <c r="C728" s="55"/>
      <c r="D728" s="55"/>
      <c r="E728" s="55"/>
      <c r="F728" s="55"/>
      <c r="G728" s="55"/>
      <c r="H728" s="55"/>
      <c r="I728" s="69"/>
    </row>
    <row r="729">
      <c r="C729" s="55"/>
      <c r="D729" s="55"/>
      <c r="E729" s="55"/>
      <c r="F729" s="55"/>
      <c r="G729" s="55"/>
      <c r="H729" s="55"/>
      <c r="I729" s="69"/>
    </row>
    <row r="730">
      <c r="C730" s="55"/>
      <c r="D730" s="55"/>
      <c r="E730" s="55"/>
      <c r="F730" s="55"/>
      <c r="G730" s="55"/>
      <c r="H730" s="55"/>
      <c r="I730" s="69"/>
    </row>
    <row r="731">
      <c r="C731" s="55"/>
      <c r="D731" s="55"/>
      <c r="E731" s="55"/>
      <c r="F731" s="55"/>
      <c r="G731" s="55"/>
      <c r="H731" s="55"/>
      <c r="I731" s="69"/>
    </row>
    <row r="732">
      <c r="C732" s="55"/>
      <c r="D732" s="55"/>
      <c r="E732" s="55"/>
      <c r="F732" s="55"/>
      <c r="G732" s="55"/>
      <c r="H732" s="55"/>
      <c r="I732" s="69"/>
    </row>
    <row r="733">
      <c r="C733" s="55"/>
      <c r="D733" s="55"/>
      <c r="E733" s="55"/>
      <c r="F733" s="55"/>
      <c r="G733" s="55"/>
      <c r="H733" s="55"/>
      <c r="I733" s="69"/>
    </row>
    <row r="734">
      <c r="C734" s="55"/>
      <c r="D734" s="55"/>
      <c r="E734" s="55"/>
      <c r="F734" s="55"/>
      <c r="G734" s="55"/>
      <c r="H734" s="55"/>
      <c r="I734" s="69"/>
    </row>
    <row r="735">
      <c r="C735" s="55"/>
      <c r="D735" s="55"/>
      <c r="E735" s="55"/>
      <c r="F735" s="55"/>
      <c r="G735" s="55"/>
      <c r="H735" s="55"/>
      <c r="I735" s="69"/>
    </row>
    <row r="736">
      <c r="C736" s="55"/>
      <c r="D736" s="55"/>
      <c r="E736" s="55"/>
      <c r="F736" s="55"/>
      <c r="G736" s="55"/>
      <c r="H736" s="55"/>
      <c r="I736" s="69"/>
    </row>
    <row r="737">
      <c r="C737" s="55"/>
      <c r="D737" s="55"/>
      <c r="E737" s="55"/>
      <c r="F737" s="55"/>
      <c r="G737" s="55"/>
      <c r="H737" s="55"/>
      <c r="I737" s="69"/>
    </row>
    <row r="738">
      <c r="C738" s="55"/>
      <c r="D738" s="55"/>
      <c r="E738" s="55"/>
      <c r="F738" s="55"/>
      <c r="G738" s="55"/>
      <c r="H738" s="55"/>
      <c r="I738" s="69"/>
    </row>
    <row r="739">
      <c r="C739" s="55"/>
      <c r="D739" s="55"/>
      <c r="E739" s="55"/>
      <c r="F739" s="55"/>
      <c r="G739" s="55"/>
      <c r="H739" s="55"/>
      <c r="I739" s="69"/>
    </row>
    <row r="740">
      <c r="C740" s="55"/>
      <c r="D740" s="55"/>
      <c r="E740" s="55"/>
      <c r="F740" s="55"/>
      <c r="G740" s="55"/>
      <c r="H740" s="55"/>
      <c r="I740" s="69"/>
    </row>
    <row r="741">
      <c r="C741" s="55"/>
      <c r="D741" s="55"/>
      <c r="E741" s="55"/>
      <c r="F741" s="55"/>
      <c r="G741" s="55"/>
      <c r="H741" s="55"/>
      <c r="I741" s="69"/>
    </row>
    <row r="742">
      <c r="C742" s="55"/>
      <c r="D742" s="55"/>
      <c r="E742" s="55"/>
      <c r="F742" s="55"/>
      <c r="G742" s="55"/>
      <c r="H742" s="55"/>
      <c r="I742" s="69"/>
    </row>
    <row r="743">
      <c r="C743" s="55"/>
      <c r="D743" s="55"/>
      <c r="E743" s="55"/>
      <c r="F743" s="55"/>
      <c r="G743" s="55"/>
      <c r="H743" s="55"/>
      <c r="I743" s="69"/>
    </row>
    <row r="744">
      <c r="C744" s="55"/>
      <c r="D744" s="55"/>
      <c r="E744" s="55"/>
      <c r="F744" s="55"/>
      <c r="G744" s="55"/>
      <c r="H744" s="55"/>
      <c r="I744" s="69"/>
    </row>
    <row r="745">
      <c r="C745" s="55"/>
      <c r="D745" s="55"/>
      <c r="E745" s="55"/>
      <c r="F745" s="55"/>
      <c r="G745" s="55"/>
      <c r="H745" s="55"/>
      <c r="I745" s="69"/>
    </row>
    <row r="746">
      <c r="C746" s="55"/>
      <c r="D746" s="55"/>
      <c r="E746" s="55"/>
      <c r="F746" s="55"/>
      <c r="G746" s="55"/>
      <c r="H746" s="55"/>
      <c r="I746" s="69"/>
    </row>
    <row r="747">
      <c r="C747" s="55"/>
      <c r="D747" s="55"/>
      <c r="E747" s="55"/>
      <c r="F747" s="55"/>
      <c r="G747" s="55"/>
      <c r="H747" s="55"/>
      <c r="I747" s="69"/>
    </row>
    <row r="748">
      <c r="C748" s="55"/>
      <c r="D748" s="55"/>
      <c r="E748" s="55"/>
      <c r="F748" s="55"/>
      <c r="G748" s="55"/>
      <c r="H748" s="55"/>
      <c r="I748" s="69"/>
    </row>
    <row r="749">
      <c r="C749" s="55"/>
      <c r="D749" s="55"/>
      <c r="E749" s="55"/>
      <c r="F749" s="55"/>
      <c r="G749" s="55"/>
      <c r="H749" s="55"/>
      <c r="I749" s="69"/>
    </row>
    <row r="750">
      <c r="C750" s="55"/>
      <c r="D750" s="55"/>
      <c r="E750" s="55"/>
      <c r="F750" s="55"/>
      <c r="G750" s="55"/>
      <c r="H750" s="55"/>
      <c r="I750" s="69"/>
    </row>
    <row r="751">
      <c r="C751" s="55"/>
      <c r="D751" s="55"/>
      <c r="E751" s="55"/>
      <c r="F751" s="55"/>
      <c r="G751" s="55"/>
      <c r="H751" s="55"/>
      <c r="I751" s="69"/>
    </row>
    <row r="752">
      <c r="C752" s="55"/>
      <c r="D752" s="55"/>
      <c r="E752" s="55"/>
      <c r="F752" s="55"/>
      <c r="G752" s="55"/>
      <c r="H752" s="55"/>
      <c r="I752" s="69"/>
    </row>
    <row r="753">
      <c r="C753" s="55"/>
      <c r="D753" s="55"/>
      <c r="E753" s="55"/>
      <c r="F753" s="55"/>
      <c r="G753" s="55"/>
      <c r="H753" s="55"/>
      <c r="I753" s="69"/>
    </row>
    <row r="754">
      <c r="C754" s="55"/>
      <c r="D754" s="55"/>
      <c r="E754" s="55"/>
      <c r="F754" s="55"/>
      <c r="G754" s="55"/>
      <c r="H754" s="55"/>
      <c r="I754" s="69"/>
    </row>
    <row r="755">
      <c r="C755" s="55"/>
      <c r="D755" s="55"/>
      <c r="E755" s="55"/>
      <c r="F755" s="55"/>
      <c r="G755" s="55"/>
      <c r="H755" s="55"/>
      <c r="I755" s="69"/>
    </row>
    <row r="756">
      <c r="C756" s="55"/>
      <c r="D756" s="55"/>
      <c r="E756" s="55"/>
      <c r="F756" s="55"/>
      <c r="G756" s="55"/>
      <c r="H756" s="55"/>
      <c r="I756" s="69"/>
    </row>
    <row r="757">
      <c r="C757" s="55"/>
      <c r="D757" s="55"/>
      <c r="E757" s="55"/>
      <c r="F757" s="55"/>
      <c r="G757" s="55"/>
      <c r="H757" s="55"/>
      <c r="I757" s="69"/>
    </row>
    <row r="758">
      <c r="C758" s="55"/>
      <c r="D758" s="55"/>
      <c r="E758" s="55"/>
      <c r="F758" s="55"/>
      <c r="G758" s="55"/>
      <c r="H758" s="55"/>
      <c r="I758" s="69"/>
    </row>
    <row r="759">
      <c r="C759" s="55"/>
      <c r="D759" s="55"/>
      <c r="E759" s="55"/>
      <c r="F759" s="55"/>
      <c r="G759" s="55"/>
      <c r="H759" s="55"/>
      <c r="I759" s="69"/>
    </row>
    <row r="760">
      <c r="C760" s="55"/>
      <c r="D760" s="55"/>
      <c r="E760" s="55"/>
      <c r="F760" s="55"/>
      <c r="G760" s="55"/>
      <c r="H760" s="55"/>
      <c r="I760" s="69"/>
    </row>
    <row r="761">
      <c r="C761" s="55"/>
      <c r="D761" s="55"/>
      <c r="E761" s="55"/>
      <c r="F761" s="55"/>
      <c r="G761" s="55"/>
      <c r="H761" s="55"/>
      <c r="I761" s="69"/>
    </row>
    <row r="762">
      <c r="C762" s="55"/>
      <c r="D762" s="55"/>
      <c r="E762" s="55"/>
      <c r="F762" s="55"/>
      <c r="G762" s="55"/>
      <c r="H762" s="55"/>
      <c r="I762" s="69"/>
    </row>
    <row r="763">
      <c r="C763" s="55"/>
      <c r="D763" s="55"/>
      <c r="E763" s="55"/>
      <c r="F763" s="55"/>
      <c r="G763" s="55"/>
      <c r="H763" s="55"/>
      <c r="I763" s="69"/>
    </row>
    <row r="764">
      <c r="C764" s="55"/>
      <c r="D764" s="55"/>
      <c r="E764" s="55"/>
      <c r="F764" s="55"/>
      <c r="G764" s="55"/>
      <c r="H764" s="55"/>
      <c r="I764" s="69"/>
    </row>
    <row r="765">
      <c r="C765" s="55"/>
      <c r="D765" s="55"/>
      <c r="E765" s="55"/>
      <c r="F765" s="55"/>
      <c r="G765" s="55"/>
      <c r="H765" s="55"/>
      <c r="I765" s="69"/>
    </row>
    <row r="766">
      <c r="C766" s="55"/>
      <c r="D766" s="55"/>
      <c r="E766" s="55"/>
      <c r="F766" s="55"/>
      <c r="G766" s="55"/>
      <c r="H766" s="55"/>
      <c r="I766" s="69"/>
    </row>
    <row r="767">
      <c r="C767" s="55"/>
      <c r="D767" s="55"/>
      <c r="E767" s="55"/>
      <c r="F767" s="55"/>
      <c r="G767" s="55"/>
      <c r="H767" s="55"/>
      <c r="I767" s="69"/>
    </row>
    <row r="768">
      <c r="C768" s="55"/>
      <c r="D768" s="55"/>
      <c r="E768" s="55"/>
      <c r="F768" s="55"/>
      <c r="G768" s="55"/>
      <c r="H768" s="55"/>
      <c r="I768" s="69"/>
    </row>
    <row r="769">
      <c r="C769" s="55"/>
      <c r="D769" s="55"/>
      <c r="E769" s="55"/>
      <c r="F769" s="55"/>
      <c r="G769" s="55"/>
      <c r="H769" s="55"/>
      <c r="I769" s="69"/>
    </row>
    <row r="770">
      <c r="C770" s="55"/>
      <c r="D770" s="55"/>
      <c r="E770" s="55"/>
      <c r="F770" s="55"/>
      <c r="G770" s="55"/>
      <c r="H770" s="55"/>
      <c r="I770" s="69"/>
    </row>
    <row r="771">
      <c r="C771" s="55"/>
      <c r="D771" s="55"/>
      <c r="E771" s="55"/>
      <c r="F771" s="55"/>
      <c r="G771" s="55"/>
      <c r="H771" s="55"/>
      <c r="I771" s="69"/>
    </row>
    <row r="772">
      <c r="C772" s="55"/>
      <c r="D772" s="55"/>
      <c r="E772" s="55"/>
      <c r="F772" s="55"/>
      <c r="G772" s="55"/>
      <c r="H772" s="55"/>
      <c r="I772" s="69"/>
    </row>
    <row r="773">
      <c r="C773" s="55"/>
      <c r="D773" s="55"/>
      <c r="E773" s="55"/>
      <c r="F773" s="55"/>
      <c r="G773" s="55"/>
      <c r="H773" s="55"/>
      <c r="I773" s="69"/>
    </row>
    <row r="774">
      <c r="C774" s="55"/>
      <c r="D774" s="55"/>
      <c r="E774" s="55"/>
      <c r="F774" s="55"/>
      <c r="G774" s="55"/>
      <c r="H774" s="55"/>
      <c r="I774" s="69"/>
    </row>
    <row r="775">
      <c r="C775" s="55"/>
      <c r="D775" s="55"/>
      <c r="E775" s="55"/>
      <c r="F775" s="55"/>
      <c r="G775" s="55"/>
      <c r="H775" s="55"/>
      <c r="I775" s="69"/>
    </row>
    <row r="776">
      <c r="C776" s="55"/>
      <c r="D776" s="55"/>
      <c r="E776" s="55"/>
      <c r="F776" s="55"/>
      <c r="G776" s="55"/>
      <c r="H776" s="55"/>
      <c r="I776" s="69"/>
    </row>
    <row r="777">
      <c r="C777" s="55"/>
      <c r="D777" s="55"/>
      <c r="E777" s="55"/>
      <c r="F777" s="55"/>
      <c r="G777" s="55"/>
      <c r="H777" s="55"/>
      <c r="I777" s="69"/>
    </row>
    <row r="778">
      <c r="C778" s="55"/>
      <c r="D778" s="55"/>
      <c r="E778" s="55"/>
      <c r="F778" s="55"/>
      <c r="G778" s="55"/>
      <c r="H778" s="55"/>
      <c r="I778" s="69"/>
    </row>
    <row r="779">
      <c r="C779" s="55"/>
      <c r="D779" s="55"/>
      <c r="E779" s="55"/>
      <c r="F779" s="55"/>
      <c r="G779" s="55"/>
      <c r="H779" s="55"/>
      <c r="I779" s="69"/>
    </row>
    <row r="780">
      <c r="C780" s="55"/>
      <c r="D780" s="55"/>
      <c r="E780" s="55"/>
      <c r="F780" s="55"/>
      <c r="G780" s="55"/>
      <c r="H780" s="55"/>
      <c r="I780" s="69"/>
    </row>
    <row r="781">
      <c r="C781" s="55"/>
      <c r="D781" s="55"/>
      <c r="E781" s="55"/>
      <c r="F781" s="55"/>
      <c r="G781" s="55"/>
      <c r="H781" s="55"/>
      <c r="I781" s="69"/>
    </row>
    <row r="782">
      <c r="C782" s="55"/>
      <c r="D782" s="55"/>
      <c r="E782" s="55"/>
      <c r="F782" s="55"/>
      <c r="G782" s="55"/>
      <c r="H782" s="55"/>
      <c r="I782" s="69"/>
    </row>
    <row r="783">
      <c r="C783" s="55"/>
      <c r="D783" s="55"/>
      <c r="E783" s="55"/>
      <c r="F783" s="55"/>
      <c r="G783" s="55"/>
      <c r="H783" s="55"/>
      <c r="I783" s="69"/>
    </row>
    <row r="784">
      <c r="C784" s="55"/>
      <c r="D784" s="55"/>
      <c r="E784" s="55"/>
      <c r="F784" s="55"/>
      <c r="G784" s="55"/>
      <c r="H784" s="55"/>
      <c r="I784" s="69"/>
    </row>
    <row r="785">
      <c r="C785" s="55"/>
      <c r="D785" s="55"/>
      <c r="E785" s="55"/>
      <c r="F785" s="55"/>
      <c r="G785" s="55"/>
      <c r="H785" s="55"/>
      <c r="I785" s="69"/>
    </row>
    <row r="786">
      <c r="C786" s="55"/>
      <c r="D786" s="55"/>
      <c r="E786" s="55"/>
      <c r="F786" s="55"/>
      <c r="G786" s="55"/>
      <c r="H786" s="55"/>
      <c r="I786" s="69"/>
    </row>
    <row r="787">
      <c r="C787" s="55"/>
      <c r="D787" s="55"/>
      <c r="E787" s="55"/>
      <c r="F787" s="55"/>
      <c r="G787" s="55"/>
      <c r="H787" s="55"/>
      <c r="I787" s="69"/>
    </row>
    <row r="788">
      <c r="C788" s="55"/>
      <c r="D788" s="55"/>
      <c r="E788" s="55"/>
      <c r="F788" s="55"/>
      <c r="G788" s="55"/>
      <c r="H788" s="55"/>
      <c r="I788" s="69"/>
    </row>
    <row r="789">
      <c r="C789" s="55"/>
      <c r="D789" s="55"/>
      <c r="E789" s="55"/>
      <c r="F789" s="55"/>
      <c r="G789" s="55"/>
      <c r="H789" s="55"/>
      <c r="I789" s="69"/>
    </row>
    <row r="790">
      <c r="C790" s="55"/>
      <c r="D790" s="55"/>
      <c r="E790" s="55"/>
      <c r="F790" s="55"/>
      <c r="G790" s="55"/>
      <c r="H790" s="55"/>
      <c r="I790" s="69"/>
    </row>
    <row r="791">
      <c r="C791" s="55"/>
      <c r="D791" s="55"/>
      <c r="E791" s="55"/>
      <c r="F791" s="55"/>
      <c r="G791" s="55"/>
      <c r="H791" s="55"/>
      <c r="I791" s="69"/>
    </row>
    <row r="792">
      <c r="C792" s="55"/>
      <c r="D792" s="55"/>
      <c r="E792" s="55"/>
      <c r="F792" s="55"/>
      <c r="G792" s="55"/>
      <c r="H792" s="55"/>
      <c r="I792" s="69"/>
    </row>
    <row r="793">
      <c r="C793" s="55"/>
      <c r="D793" s="55"/>
      <c r="E793" s="55"/>
      <c r="F793" s="55"/>
      <c r="G793" s="55"/>
      <c r="H793" s="55"/>
      <c r="I793" s="69"/>
    </row>
    <row r="794">
      <c r="C794" s="55"/>
      <c r="D794" s="55"/>
      <c r="E794" s="55"/>
      <c r="F794" s="55"/>
      <c r="G794" s="55"/>
      <c r="H794" s="55"/>
      <c r="I794" s="69"/>
    </row>
    <row r="795">
      <c r="C795" s="55"/>
      <c r="D795" s="55"/>
      <c r="E795" s="55"/>
      <c r="F795" s="55"/>
      <c r="G795" s="55"/>
      <c r="H795" s="55"/>
      <c r="I795" s="69"/>
    </row>
    <row r="796">
      <c r="C796" s="55"/>
      <c r="D796" s="55"/>
      <c r="E796" s="55"/>
      <c r="F796" s="55"/>
      <c r="G796" s="55"/>
      <c r="H796" s="55"/>
      <c r="I796" s="69"/>
    </row>
    <row r="797">
      <c r="C797" s="55"/>
      <c r="D797" s="55"/>
      <c r="E797" s="55"/>
      <c r="F797" s="55"/>
      <c r="G797" s="55"/>
      <c r="H797" s="55"/>
      <c r="I797" s="69"/>
    </row>
    <row r="798">
      <c r="C798" s="55"/>
      <c r="D798" s="55"/>
      <c r="E798" s="55"/>
      <c r="F798" s="55"/>
      <c r="G798" s="55"/>
      <c r="H798" s="55"/>
      <c r="I798" s="69"/>
    </row>
    <row r="799">
      <c r="C799" s="55"/>
      <c r="D799" s="55"/>
      <c r="E799" s="55"/>
      <c r="F799" s="55"/>
      <c r="G799" s="55"/>
      <c r="H799" s="55"/>
      <c r="I799" s="69"/>
    </row>
    <row r="800">
      <c r="C800" s="55"/>
      <c r="D800" s="55"/>
      <c r="E800" s="55"/>
      <c r="F800" s="55"/>
      <c r="G800" s="55"/>
      <c r="H800" s="55"/>
      <c r="I800" s="69"/>
    </row>
    <row r="801">
      <c r="C801" s="55"/>
      <c r="D801" s="55"/>
      <c r="E801" s="55"/>
      <c r="F801" s="55"/>
      <c r="G801" s="55"/>
      <c r="H801" s="55"/>
      <c r="I801" s="69"/>
    </row>
    <row r="802">
      <c r="C802" s="55"/>
      <c r="D802" s="55"/>
      <c r="E802" s="55"/>
      <c r="F802" s="55"/>
      <c r="G802" s="55"/>
      <c r="H802" s="55"/>
      <c r="I802" s="69"/>
    </row>
    <row r="803">
      <c r="C803" s="55"/>
      <c r="D803" s="55"/>
      <c r="E803" s="55"/>
      <c r="F803" s="55"/>
      <c r="G803" s="55"/>
      <c r="H803" s="55"/>
      <c r="I803" s="69"/>
    </row>
    <row r="804">
      <c r="C804" s="55"/>
      <c r="D804" s="55"/>
      <c r="E804" s="55"/>
      <c r="F804" s="55"/>
      <c r="G804" s="55"/>
      <c r="H804" s="55"/>
      <c r="I804" s="69"/>
    </row>
    <row r="805">
      <c r="C805" s="55"/>
      <c r="D805" s="55"/>
      <c r="E805" s="55"/>
      <c r="F805" s="55"/>
      <c r="G805" s="55"/>
      <c r="H805" s="55"/>
      <c r="I805" s="69"/>
    </row>
    <row r="806">
      <c r="C806" s="55"/>
      <c r="D806" s="55"/>
      <c r="E806" s="55"/>
      <c r="F806" s="55"/>
      <c r="G806" s="55"/>
      <c r="H806" s="55"/>
      <c r="I806" s="69"/>
    </row>
    <row r="807">
      <c r="C807" s="55"/>
      <c r="D807" s="55"/>
      <c r="E807" s="55"/>
      <c r="F807" s="55"/>
      <c r="G807" s="55"/>
      <c r="H807" s="55"/>
      <c r="I807" s="69"/>
    </row>
    <row r="808">
      <c r="C808" s="55"/>
      <c r="D808" s="55"/>
      <c r="E808" s="55"/>
      <c r="F808" s="55"/>
      <c r="G808" s="55"/>
      <c r="H808" s="55"/>
      <c r="I808" s="69"/>
    </row>
    <row r="809">
      <c r="C809" s="55"/>
      <c r="D809" s="55"/>
      <c r="E809" s="55"/>
      <c r="F809" s="55"/>
      <c r="G809" s="55"/>
      <c r="H809" s="55"/>
      <c r="I809" s="69"/>
    </row>
    <row r="810">
      <c r="C810" s="55"/>
      <c r="D810" s="55"/>
      <c r="E810" s="55"/>
      <c r="F810" s="55"/>
      <c r="G810" s="55"/>
      <c r="H810" s="55"/>
      <c r="I810" s="69"/>
    </row>
    <row r="811">
      <c r="C811" s="55"/>
      <c r="D811" s="55"/>
      <c r="E811" s="55"/>
      <c r="F811" s="55"/>
      <c r="G811" s="55"/>
      <c r="H811" s="55"/>
      <c r="I811" s="69"/>
    </row>
    <row r="812">
      <c r="C812" s="55"/>
      <c r="D812" s="55"/>
      <c r="E812" s="55"/>
      <c r="F812" s="55"/>
      <c r="G812" s="55"/>
      <c r="H812" s="55"/>
      <c r="I812" s="69"/>
    </row>
    <row r="813">
      <c r="C813" s="55"/>
      <c r="D813" s="55"/>
      <c r="E813" s="55"/>
      <c r="F813" s="55"/>
      <c r="G813" s="55"/>
      <c r="H813" s="55"/>
      <c r="I813" s="69"/>
    </row>
    <row r="814">
      <c r="C814" s="55"/>
      <c r="D814" s="55"/>
      <c r="E814" s="55"/>
      <c r="F814" s="55"/>
      <c r="G814" s="55"/>
      <c r="H814" s="55"/>
      <c r="I814" s="69"/>
    </row>
    <row r="815">
      <c r="C815" s="55"/>
      <c r="D815" s="55"/>
      <c r="E815" s="55"/>
      <c r="F815" s="55"/>
      <c r="G815" s="55"/>
      <c r="H815" s="55"/>
      <c r="I815" s="69"/>
    </row>
    <row r="816">
      <c r="C816" s="55"/>
      <c r="D816" s="55"/>
      <c r="E816" s="55"/>
      <c r="F816" s="55"/>
      <c r="G816" s="55"/>
      <c r="H816" s="55"/>
      <c r="I816" s="69"/>
    </row>
    <row r="817">
      <c r="C817" s="55"/>
      <c r="D817" s="55"/>
      <c r="E817" s="55"/>
      <c r="F817" s="55"/>
      <c r="G817" s="55"/>
      <c r="H817" s="55"/>
      <c r="I817" s="69"/>
    </row>
    <row r="818">
      <c r="C818" s="55"/>
      <c r="D818" s="55"/>
      <c r="E818" s="55"/>
      <c r="F818" s="55"/>
      <c r="G818" s="55"/>
      <c r="H818" s="55"/>
      <c r="I818" s="69"/>
    </row>
    <row r="819">
      <c r="C819" s="55"/>
      <c r="D819" s="55"/>
      <c r="E819" s="55"/>
      <c r="F819" s="55"/>
      <c r="G819" s="55"/>
      <c r="H819" s="55"/>
      <c r="I819" s="69"/>
    </row>
    <row r="820">
      <c r="C820" s="55"/>
      <c r="D820" s="55"/>
      <c r="E820" s="55"/>
      <c r="F820" s="55"/>
      <c r="G820" s="55"/>
      <c r="H820" s="55"/>
      <c r="I820" s="69"/>
    </row>
    <row r="821">
      <c r="C821" s="55"/>
      <c r="D821" s="55"/>
      <c r="E821" s="55"/>
      <c r="F821" s="55"/>
      <c r="G821" s="55"/>
      <c r="H821" s="55"/>
      <c r="I821" s="69"/>
    </row>
    <row r="822">
      <c r="C822" s="55"/>
      <c r="D822" s="55"/>
      <c r="E822" s="55"/>
      <c r="F822" s="55"/>
      <c r="G822" s="55"/>
      <c r="H822" s="55"/>
      <c r="I822" s="69"/>
    </row>
    <row r="823">
      <c r="C823" s="55"/>
      <c r="D823" s="55"/>
      <c r="E823" s="55"/>
      <c r="F823" s="55"/>
      <c r="G823" s="55"/>
      <c r="H823" s="55"/>
      <c r="I823" s="69"/>
    </row>
    <row r="824">
      <c r="C824" s="55"/>
      <c r="D824" s="55"/>
      <c r="E824" s="55"/>
      <c r="F824" s="55"/>
      <c r="G824" s="55"/>
      <c r="H824" s="55"/>
      <c r="I824" s="69"/>
    </row>
    <row r="825">
      <c r="C825" s="55"/>
      <c r="D825" s="55"/>
      <c r="E825" s="55"/>
      <c r="F825" s="55"/>
      <c r="G825" s="55"/>
      <c r="H825" s="55"/>
      <c r="I825" s="69"/>
    </row>
    <row r="826">
      <c r="C826" s="55"/>
      <c r="D826" s="55"/>
      <c r="E826" s="55"/>
      <c r="F826" s="55"/>
      <c r="G826" s="55"/>
      <c r="H826" s="55"/>
      <c r="I826" s="69"/>
    </row>
    <row r="827">
      <c r="C827" s="55"/>
      <c r="D827" s="55"/>
      <c r="E827" s="55"/>
      <c r="F827" s="55"/>
      <c r="G827" s="55"/>
      <c r="H827" s="55"/>
      <c r="I827" s="69"/>
    </row>
    <row r="828">
      <c r="C828" s="55"/>
      <c r="D828" s="55"/>
      <c r="E828" s="55"/>
      <c r="F828" s="55"/>
      <c r="G828" s="55"/>
      <c r="H828" s="55"/>
      <c r="I828" s="69"/>
    </row>
    <row r="829">
      <c r="C829" s="55"/>
      <c r="D829" s="55"/>
      <c r="E829" s="55"/>
      <c r="F829" s="55"/>
      <c r="G829" s="55"/>
      <c r="H829" s="55"/>
      <c r="I829" s="69"/>
    </row>
    <row r="830">
      <c r="C830" s="55"/>
      <c r="D830" s="55"/>
      <c r="E830" s="55"/>
      <c r="F830" s="55"/>
      <c r="G830" s="55"/>
      <c r="H830" s="55"/>
      <c r="I830" s="69"/>
    </row>
    <row r="831">
      <c r="C831" s="55"/>
      <c r="D831" s="55"/>
      <c r="E831" s="55"/>
      <c r="F831" s="55"/>
      <c r="G831" s="55"/>
      <c r="H831" s="55"/>
      <c r="I831" s="69"/>
    </row>
    <row r="832">
      <c r="C832" s="55"/>
      <c r="D832" s="55"/>
      <c r="E832" s="55"/>
      <c r="F832" s="55"/>
      <c r="G832" s="55"/>
      <c r="H832" s="55"/>
      <c r="I832" s="69"/>
    </row>
    <row r="833">
      <c r="C833" s="55"/>
      <c r="D833" s="55"/>
      <c r="E833" s="55"/>
      <c r="F833" s="55"/>
      <c r="G833" s="55"/>
      <c r="H833" s="55"/>
      <c r="I833" s="69"/>
    </row>
    <row r="834">
      <c r="C834" s="55"/>
      <c r="D834" s="55"/>
      <c r="E834" s="55"/>
      <c r="F834" s="55"/>
      <c r="G834" s="55"/>
      <c r="H834" s="55"/>
      <c r="I834" s="69"/>
    </row>
    <row r="835">
      <c r="C835" s="55"/>
      <c r="D835" s="55"/>
      <c r="E835" s="55"/>
      <c r="F835" s="55"/>
      <c r="G835" s="55"/>
      <c r="H835" s="55"/>
      <c r="I835" s="69"/>
    </row>
    <row r="836">
      <c r="C836" s="55"/>
      <c r="D836" s="55"/>
      <c r="E836" s="55"/>
      <c r="F836" s="55"/>
      <c r="G836" s="55"/>
      <c r="H836" s="55"/>
      <c r="I836" s="69"/>
    </row>
    <row r="837">
      <c r="C837" s="55"/>
      <c r="D837" s="55"/>
      <c r="E837" s="55"/>
      <c r="F837" s="55"/>
      <c r="G837" s="55"/>
      <c r="H837" s="55"/>
      <c r="I837" s="69"/>
    </row>
    <row r="838">
      <c r="C838" s="55"/>
      <c r="D838" s="55"/>
      <c r="E838" s="55"/>
      <c r="F838" s="55"/>
      <c r="G838" s="55"/>
      <c r="H838" s="55"/>
      <c r="I838" s="69"/>
    </row>
    <row r="839">
      <c r="C839" s="55"/>
      <c r="D839" s="55"/>
      <c r="E839" s="55"/>
      <c r="F839" s="55"/>
      <c r="G839" s="55"/>
      <c r="H839" s="55"/>
      <c r="I839" s="69"/>
    </row>
    <row r="840">
      <c r="C840" s="55"/>
      <c r="D840" s="55"/>
      <c r="E840" s="55"/>
      <c r="F840" s="55"/>
      <c r="G840" s="55"/>
      <c r="H840" s="55"/>
      <c r="I840" s="69"/>
    </row>
    <row r="841">
      <c r="C841" s="55"/>
      <c r="D841" s="55"/>
      <c r="E841" s="55"/>
      <c r="F841" s="55"/>
      <c r="G841" s="55"/>
      <c r="H841" s="55"/>
      <c r="I841" s="69"/>
    </row>
    <row r="842">
      <c r="C842" s="55"/>
      <c r="D842" s="55"/>
      <c r="E842" s="55"/>
      <c r="F842" s="55"/>
      <c r="G842" s="55"/>
      <c r="H842" s="55"/>
      <c r="I842" s="69"/>
    </row>
    <row r="843">
      <c r="C843" s="55"/>
      <c r="D843" s="55"/>
      <c r="E843" s="55"/>
      <c r="F843" s="55"/>
      <c r="G843" s="55"/>
      <c r="H843" s="55"/>
      <c r="I843" s="69"/>
    </row>
    <row r="844">
      <c r="C844" s="55"/>
      <c r="D844" s="55"/>
      <c r="E844" s="55"/>
      <c r="F844" s="55"/>
      <c r="G844" s="55"/>
      <c r="H844" s="55"/>
      <c r="I844" s="69"/>
    </row>
    <row r="845">
      <c r="C845" s="55"/>
      <c r="D845" s="55"/>
      <c r="E845" s="55"/>
      <c r="F845" s="55"/>
      <c r="G845" s="55"/>
      <c r="H845" s="55"/>
      <c r="I845" s="69"/>
    </row>
    <row r="846">
      <c r="C846" s="55"/>
      <c r="D846" s="55"/>
      <c r="E846" s="55"/>
      <c r="F846" s="55"/>
      <c r="G846" s="55"/>
      <c r="H846" s="55"/>
      <c r="I846" s="69"/>
    </row>
    <row r="847">
      <c r="C847" s="55"/>
      <c r="D847" s="55"/>
      <c r="E847" s="55"/>
      <c r="F847" s="55"/>
      <c r="G847" s="55"/>
      <c r="H847" s="55"/>
      <c r="I847" s="69"/>
    </row>
    <row r="848">
      <c r="C848" s="55"/>
      <c r="D848" s="55"/>
      <c r="E848" s="55"/>
      <c r="F848" s="55"/>
      <c r="G848" s="55"/>
      <c r="H848" s="55"/>
      <c r="I848" s="69"/>
    </row>
    <row r="849">
      <c r="C849" s="55"/>
      <c r="D849" s="55"/>
      <c r="E849" s="55"/>
      <c r="F849" s="55"/>
      <c r="G849" s="55"/>
      <c r="H849" s="55"/>
      <c r="I849" s="69"/>
    </row>
    <row r="850">
      <c r="C850" s="55"/>
      <c r="D850" s="55"/>
      <c r="E850" s="55"/>
      <c r="F850" s="55"/>
      <c r="G850" s="55"/>
      <c r="H850" s="55"/>
      <c r="I850" s="69"/>
    </row>
    <row r="851">
      <c r="C851" s="55"/>
      <c r="D851" s="55"/>
      <c r="E851" s="55"/>
      <c r="F851" s="55"/>
      <c r="G851" s="55"/>
      <c r="H851" s="55"/>
      <c r="I851" s="69"/>
    </row>
    <row r="852">
      <c r="C852" s="55"/>
      <c r="D852" s="55"/>
      <c r="E852" s="55"/>
      <c r="F852" s="55"/>
      <c r="G852" s="55"/>
      <c r="H852" s="55"/>
      <c r="I852" s="69"/>
    </row>
    <row r="853">
      <c r="C853" s="55"/>
      <c r="D853" s="55"/>
      <c r="E853" s="55"/>
      <c r="F853" s="55"/>
      <c r="G853" s="55"/>
      <c r="H853" s="55"/>
      <c r="I853" s="69"/>
    </row>
    <row r="854">
      <c r="C854" s="55"/>
      <c r="D854" s="55"/>
      <c r="E854" s="55"/>
      <c r="F854" s="55"/>
      <c r="G854" s="55"/>
      <c r="H854" s="55"/>
      <c r="I854" s="69"/>
    </row>
    <row r="855">
      <c r="C855" s="55"/>
      <c r="D855" s="55"/>
      <c r="E855" s="55"/>
      <c r="F855" s="55"/>
      <c r="G855" s="55"/>
      <c r="H855" s="55"/>
      <c r="I855" s="69"/>
    </row>
    <row r="856">
      <c r="C856" s="55"/>
      <c r="D856" s="55"/>
      <c r="E856" s="55"/>
      <c r="F856" s="55"/>
      <c r="G856" s="55"/>
      <c r="H856" s="55"/>
      <c r="I856" s="69"/>
    </row>
    <row r="857">
      <c r="C857" s="55"/>
      <c r="D857" s="55"/>
      <c r="E857" s="55"/>
      <c r="F857" s="55"/>
      <c r="G857" s="55"/>
      <c r="H857" s="55"/>
      <c r="I857" s="69"/>
    </row>
    <row r="858">
      <c r="C858" s="55"/>
      <c r="D858" s="55"/>
      <c r="E858" s="55"/>
      <c r="F858" s="55"/>
      <c r="G858" s="55"/>
      <c r="H858" s="55"/>
      <c r="I858" s="69"/>
    </row>
    <row r="859">
      <c r="C859" s="55"/>
      <c r="D859" s="55"/>
      <c r="E859" s="55"/>
      <c r="F859" s="55"/>
      <c r="G859" s="55"/>
      <c r="H859" s="55"/>
      <c r="I859" s="69"/>
    </row>
    <row r="860">
      <c r="C860" s="55"/>
      <c r="D860" s="55"/>
      <c r="E860" s="55"/>
      <c r="F860" s="55"/>
      <c r="G860" s="55"/>
      <c r="H860" s="55"/>
      <c r="I860" s="69"/>
    </row>
    <row r="861">
      <c r="C861" s="55"/>
      <c r="D861" s="55"/>
      <c r="E861" s="55"/>
      <c r="F861" s="55"/>
      <c r="G861" s="55"/>
      <c r="H861" s="55"/>
      <c r="I861" s="69"/>
    </row>
    <row r="862">
      <c r="C862" s="55"/>
      <c r="D862" s="55"/>
      <c r="E862" s="55"/>
      <c r="F862" s="55"/>
      <c r="G862" s="55"/>
      <c r="H862" s="55"/>
      <c r="I862" s="69"/>
    </row>
    <row r="863">
      <c r="C863" s="55"/>
      <c r="D863" s="55"/>
      <c r="E863" s="55"/>
      <c r="F863" s="55"/>
      <c r="G863" s="55"/>
      <c r="H863" s="55"/>
      <c r="I863" s="69"/>
    </row>
    <row r="864">
      <c r="C864" s="55"/>
      <c r="D864" s="55"/>
      <c r="E864" s="55"/>
      <c r="F864" s="55"/>
      <c r="G864" s="55"/>
      <c r="H864" s="55"/>
      <c r="I864" s="69"/>
    </row>
    <row r="865">
      <c r="C865" s="55"/>
      <c r="D865" s="55"/>
      <c r="E865" s="55"/>
      <c r="F865" s="55"/>
      <c r="G865" s="55"/>
      <c r="H865" s="55"/>
      <c r="I865" s="69"/>
    </row>
    <row r="866">
      <c r="C866" s="55"/>
      <c r="D866" s="55"/>
      <c r="E866" s="55"/>
      <c r="F866" s="55"/>
      <c r="G866" s="55"/>
      <c r="H866" s="55"/>
      <c r="I866" s="69"/>
    </row>
    <row r="867">
      <c r="C867" s="55"/>
      <c r="D867" s="55"/>
      <c r="E867" s="55"/>
      <c r="F867" s="55"/>
      <c r="G867" s="55"/>
      <c r="H867" s="55"/>
      <c r="I867" s="69"/>
    </row>
    <row r="868">
      <c r="C868" s="55"/>
      <c r="D868" s="55"/>
      <c r="E868" s="55"/>
      <c r="F868" s="55"/>
      <c r="G868" s="55"/>
      <c r="H868" s="55"/>
      <c r="I868" s="69"/>
    </row>
    <row r="869">
      <c r="C869" s="55"/>
      <c r="D869" s="55"/>
      <c r="E869" s="55"/>
      <c r="F869" s="55"/>
      <c r="G869" s="55"/>
      <c r="H869" s="55"/>
      <c r="I869" s="69"/>
    </row>
    <row r="870">
      <c r="C870" s="55"/>
      <c r="D870" s="55"/>
      <c r="E870" s="55"/>
      <c r="F870" s="55"/>
      <c r="G870" s="55"/>
      <c r="H870" s="55"/>
      <c r="I870" s="69"/>
    </row>
    <row r="871">
      <c r="C871" s="55"/>
      <c r="D871" s="55"/>
      <c r="E871" s="55"/>
      <c r="F871" s="55"/>
      <c r="G871" s="55"/>
      <c r="H871" s="55"/>
      <c r="I871" s="69"/>
    </row>
    <row r="872">
      <c r="C872" s="55"/>
      <c r="D872" s="55"/>
      <c r="E872" s="55"/>
      <c r="F872" s="55"/>
      <c r="G872" s="55"/>
      <c r="H872" s="55"/>
      <c r="I872" s="69"/>
    </row>
    <row r="873">
      <c r="C873" s="55"/>
      <c r="D873" s="55"/>
      <c r="E873" s="55"/>
      <c r="F873" s="55"/>
      <c r="G873" s="55"/>
      <c r="H873" s="55"/>
      <c r="I873" s="69"/>
    </row>
    <row r="874">
      <c r="C874" s="55"/>
      <c r="D874" s="55"/>
      <c r="E874" s="55"/>
      <c r="F874" s="55"/>
      <c r="G874" s="55"/>
      <c r="H874" s="55"/>
      <c r="I874" s="69"/>
    </row>
    <row r="875">
      <c r="C875" s="55"/>
      <c r="D875" s="55"/>
      <c r="E875" s="55"/>
      <c r="F875" s="55"/>
      <c r="G875" s="55"/>
      <c r="H875" s="55"/>
      <c r="I875" s="69"/>
    </row>
    <row r="876">
      <c r="C876" s="55"/>
      <c r="D876" s="55"/>
      <c r="E876" s="55"/>
      <c r="F876" s="55"/>
      <c r="G876" s="55"/>
      <c r="H876" s="55"/>
      <c r="I876" s="69"/>
    </row>
    <row r="877">
      <c r="C877" s="55"/>
      <c r="D877" s="55"/>
      <c r="E877" s="55"/>
      <c r="F877" s="55"/>
      <c r="G877" s="55"/>
      <c r="H877" s="55"/>
      <c r="I877" s="69"/>
    </row>
    <row r="878">
      <c r="C878" s="55"/>
      <c r="D878" s="55"/>
      <c r="E878" s="55"/>
      <c r="F878" s="55"/>
      <c r="G878" s="55"/>
      <c r="H878" s="55"/>
      <c r="I878" s="69"/>
    </row>
    <row r="879">
      <c r="C879" s="55"/>
      <c r="D879" s="55"/>
      <c r="E879" s="55"/>
      <c r="F879" s="55"/>
      <c r="G879" s="55"/>
      <c r="H879" s="55"/>
      <c r="I879" s="69"/>
    </row>
    <row r="880">
      <c r="C880" s="55"/>
      <c r="D880" s="55"/>
      <c r="E880" s="55"/>
      <c r="F880" s="55"/>
      <c r="G880" s="55"/>
      <c r="H880" s="55"/>
      <c r="I880" s="69"/>
    </row>
    <row r="881">
      <c r="C881" s="55"/>
      <c r="D881" s="55"/>
      <c r="E881" s="55"/>
      <c r="F881" s="55"/>
      <c r="G881" s="55"/>
      <c r="H881" s="55"/>
      <c r="I881" s="69"/>
    </row>
    <row r="882">
      <c r="C882" s="55"/>
      <c r="D882" s="55"/>
      <c r="E882" s="55"/>
      <c r="F882" s="55"/>
      <c r="G882" s="55"/>
      <c r="H882" s="55"/>
      <c r="I882" s="69"/>
    </row>
    <row r="883">
      <c r="C883" s="55"/>
      <c r="D883" s="55"/>
      <c r="E883" s="55"/>
      <c r="F883" s="55"/>
      <c r="G883" s="55"/>
      <c r="H883" s="55"/>
      <c r="I883" s="69"/>
    </row>
    <row r="884">
      <c r="C884" s="55"/>
      <c r="D884" s="55"/>
      <c r="E884" s="55"/>
      <c r="F884" s="55"/>
      <c r="G884" s="55"/>
      <c r="H884" s="55"/>
      <c r="I884" s="69"/>
    </row>
    <row r="885">
      <c r="C885" s="55"/>
      <c r="D885" s="55"/>
      <c r="E885" s="55"/>
      <c r="F885" s="55"/>
      <c r="G885" s="55"/>
      <c r="H885" s="55"/>
      <c r="I885" s="69"/>
    </row>
    <row r="886">
      <c r="C886" s="55"/>
      <c r="D886" s="55"/>
      <c r="E886" s="55"/>
      <c r="F886" s="55"/>
      <c r="G886" s="55"/>
      <c r="H886" s="55"/>
      <c r="I886" s="69"/>
    </row>
    <row r="887">
      <c r="C887" s="55"/>
      <c r="D887" s="55"/>
      <c r="E887" s="55"/>
      <c r="F887" s="55"/>
      <c r="G887" s="55"/>
      <c r="H887" s="55"/>
      <c r="I887" s="69"/>
    </row>
    <row r="888">
      <c r="C888" s="55"/>
      <c r="D888" s="55"/>
      <c r="E888" s="55"/>
      <c r="F888" s="55"/>
      <c r="G888" s="55"/>
      <c r="H888" s="55"/>
      <c r="I888" s="69"/>
    </row>
    <row r="889">
      <c r="C889" s="55"/>
      <c r="D889" s="55"/>
      <c r="E889" s="55"/>
      <c r="F889" s="55"/>
      <c r="G889" s="55"/>
      <c r="H889" s="55"/>
      <c r="I889" s="69"/>
    </row>
    <row r="890">
      <c r="C890" s="55"/>
      <c r="D890" s="55"/>
      <c r="E890" s="55"/>
      <c r="F890" s="55"/>
      <c r="G890" s="55"/>
      <c r="H890" s="55"/>
      <c r="I890" s="69"/>
    </row>
    <row r="891">
      <c r="C891" s="55"/>
      <c r="D891" s="55"/>
      <c r="E891" s="55"/>
      <c r="F891" s="55"/>
      <c r="G891" s="55"/>
      <c r="H891" s="55"/>
      <c r="I891" s="69"/>
    </row>
    <row r="892">
      <c r="C892" s="55"/>
      <c r="D892" s="55"/>
      <c r="E892" s="55"/>
      <c r="F892" s="55"/>
      <c r="G892" s="55"/>
      <c r="H892" s="55"/>
      <c r="I892" s="69"/>
    </row>
    <row r="893">
      <c r="C893" s="55"/>
      <c r="D893" s="55"/>
      <c r="E893" s="55"/>
      <c r="F893" s="55"/>
      <c r="G893" s="55"/>
      <c r="H893" s="55"/>
      <c r="I893" s="69"/>
    </row>
    <row r="894">
      <c r="C894" s="55"/>
      <c r="D894" s="55"/>
      <c r="E894" s="55"/>
      <c r="F894" s="55"/>
      <c r="G894" s="55"/>
      <c r="H894" s="55"/>
      <c r="I894" s="69"/>
    </row>
    <row r="895">
      <c r="C895" s="55"/>
      <c r="D895" s="55"/>
      <c r="E895" s="55"/>
      <c r="F895" s="55"/>
      <c r="G895" s="55"/>
      <c r="H895" s="55"/>
      <c r="I895" s="69"/>
    </row>
    <row r="896">
      <c r="C896" s="55"/>
      <c r="D896" s="55"/>
      <c r="E896" s="55"/>
      <c r="F896" s="55"/>
      <c r="G896" s="55"/>
      <c r="H896" s="55"/>
      <c r="I896" s="69"/>
    </row>
    <row r="897">
      <c r="C897" s="55"/>
      <c r="D897" s="55"/>
      <c r="E897" s="55"/>
      <c r="F897" s="55"/>
      <c r="G897" s="55"/>
      <c r="H897" s="55"/>
      <c r="I897" s="69"/>
    </row>
    <row r="898">
      <c r="C898" s="55"/>
      <c r="D898" s="55"/>
      <c r="E898" s="55"/>
      <c r="F898" s="55"/>
      <c r="G898" s="55"/>
      <c r="H898" s="55"/>
      <c r="I898" s="69"/>
    </row>
    <row r="899">
      <c r="C899" s="55"/>
      <c r="D899" s="55"/>
      <c r="E899" s="55"/>
      <c r="F899" s="55"/>
      <c r="G899" s="55"/>
      <c r="H899" s="55"/>
      <c r="I899" s="69"/>
    </row>
    <row r="900">
      <c r="C900" s="55"/>
      <c r="D900" s="55"/>
      <c r="E900" s="55"/>
      <c r="F900" s="55"/>
      <c r="G900" s="55"/>
      <c r="H900" s="55"/>
      <c r="I900" s="69"/>
    </row>
    <row r="901">
      <c r="C901" s="55"/>
      <c r="D901" s="55"/>
      <c r="E901" s="55"/>
      <c r="F901" s="55"/>
      <c r="G901" s="55"/>
      <c r="H901" s="55"/>
      <c r="I901" s="69"/>
    </row>
    <row r="902">
      <c r="C902" s="55"/>
      <c r="D902" s="55"/>
      <c r="E902" s="55"/>
      <c r="F902" s="55"/>
      <c r="G902" s="55"/>
      <c r="H902" s="55"/>
      <c r="I902" s="69"/>
    </row>
    <row r="903">
      <c r="C903" s="55"/>
      <c r="D903" s="55"/>
      <c r="E903" s="55"/>
      <c r="F903" s="55"/>
      <c r="G903" s="55"/>
      <c r="H903" s="55"/>
      <c r="I903" s="69"/>
    </row>
    <row r="904">
      <c r="C904" s="55"/>
      <c r="D904" s="55"/>
      <c r="E904" s="55"/>
      <c r="F904" s="55"/>
      <c r="G904" s="55"/>
      <c r="H904" s="55"/>
      <c r="I904" s="69"/>
    </row>
    <row r="905">
      <c r="C905" s="55"/>
      <c r="D905" s="55"/>
      <c r="E905" s="55"/>
      <c r="F905" s="55"/>
      <c r="G905" s="55"/>
      <c r="H905" s="55"/>
      <c r="I905" s="69"/>
    </row>
    <row r="906">
      <c r="C906" s="55"/>
      <c r="D906" s="55"/>
      <c r="E906" s="55"/>
      <c r="F906" s="55"/>
      <c r="G906" s="55"/>
      <c r="H906" s="55"/>
      <c r="I906" s="69"/>
    </row>
    <row r="907">
      <c r="C907" s="55"/>
      <c r="D907" s="55"/>
      <c r="E907" s="55"/>
      <c r="F907" s="55"/>
      <c r="G907" s="55"/>
      <c r="H907" s="55"/>
      <c r="I907" s="69"/>
    </row>
    <row r="908">
      <c r="C908" s="55"/>
      <c r="D908" s="55"/>
      <c r="E908" s="55"/>
      <c r="F908" s="55"/>
      <c r="G908" s="55"/>
      <c r="H908" s="55"/>
      <c r="I908" s="69"/>
    </row>
    <row r="909">
      <c r="C909" s="55"/>
      <c r="D909" s="55"/>
      <c r="E909" s="55"/>
      <c r="F909" s="55"/>
      <c r="G909" s="55"/>
      <c r="H909" s="55"/>
      <c r="I909" s="69"/>
    </row>
    <row r="910">
      <c r="C910" s="55"/>
      <c r="D910" s="55"/>
      <c r="E910" s="55"/>
      <c r="F910" s="55"/>
      <c r="G910" s="55"/>
      <c r="H910" s="55"/>
      <c r="I910" s="69"/>
    </row>
    <row r="911">
      <c r="C911" s="55"/>
      <c r="D911" s="55"/>
      <c r="E911" s="55"/>
      <c r="F911" s="55"/>
      <c r="G911" s="55"/>
      <c r="H911" s="55"/>
      <c r="I911" s="69"/>
    </row>
    <row r="912">
      <c r="C912" s="55"/>
      <c r="D912" s="55"/>
      <c r="E912" s="55"/>
      <c r="F912" s="55"/>
      <c r="G912" s="55"/>
      <c r="H912" s="55"/>
      <c r="I912" s="69"/>
    </row>
    <row r="913">
      <c r="C913" s="55"/>
      <c r="D913" s="55"/>
      <c r="E913" s="55"/>
      <c r="F913" s="55"/>
      <c r="G913" s="55"/>
      <c r="H913" s="55"/>
      <c r="I913" s="69"/>
    </row>
    <row r="914">
      <c r="C914" s="55"/>
      <c r="D914" s="55"/>
      <c r="E914" s="55"/>
      <c r="F914" s="55"/>
      <c r="G914" s="55"/>
      <c r="H914" s="55"/>
      <c r="I914" s="69"/>
    </row>
    <row r="915">
      <c r="C915" s="55"/>
      <c r="D915" s="55"/>
      <c r="E915" s="55"/>
      <c r="F915" s="55"/>
      <c r="G915" s="55"/>
      <c r="H915" s="55"/>
      <c r="I915" s="69"/>
    </row>
    <row r="916">
      <c r="C916" s="55"/>
      <c r="D916" s="55"/>
      <c r="E916" s="55"/>
      <c r="F916" s="55"/>
      <c r="G916" s="55"/>
      <c r="H916" s="55"/>
      <c r="I916" s="69"/>
    </row>
    <row r="917">
      <c r="C917" s="55"/>
      <c r="D917" s="55"/>
      <c r="E917" s="55"/>
      <c r="F917" s="55"/>
      <c r="G917" s="55"/>
      <c r="H917" s="55"/>
      <c r="I917" s="69"/>
    </row>
    <row r="918">
      <c r="C918" s="55"/>
      <c r="D918" s="55"/>
      <c r="E918" s="55"/>
      <c r="F918" s="55"/>
      <c r="G918" s="55"/>
      <c r="H918" s="55"/>
      <c r="I918" s="69"/>
    </row>
    <row r="919">
      <c r="C919" s="55"/>
      <c r="D919" s="55"/>
      <c r="E919" s="55"/>
      <c r="F919" s="55"/>
      <c r="G919" s="55"/>
      <c r="H919" s="55"/>
      <c r="I919" s="69"/>
    </row>
    <row r="920">
      <c r="C920" s="55"/>
      <c r="D920" s="55"/>
      <c r="E920" s="55"/>
      <c r="F920" s="55"/>
      <c r="G920" s="55"/>
      <c r="H920" s="55"/>
      <c r="I920" s="69"/>
    </row>
    <row r="921">
      <c r="C921" s="55"/>
      <c r="D921" s="55"/>
      <c r="E921" s="55"/>
      <c r="F921" s="55"/>
      <c r="G921" s="55"/>
      <c r="H921" s="55"/>
      <c r="I921" s="69"/>
    </row>
    <row r="922">
      <c r="C922" s="55"/>
      <c r="D922" s="55"/>
      <c r="E922" s="55"/>
      <c r="F922" s="55"/>
      <c r="G922" s="55"/>
      <c r="H922" s="55"/>
      <c r="I922" s="69"/>
    </row>
    <row r="923">
      <c r="C923" s="55"/>
      <c r="D923" s="55"/>
      <c r="E923" s="55"/>
      <c r="F923" s="55"/>
      <c r="G923" s="55"/>
      <c r="H923" s="55"/>
      <c r="I923" s="69"/>
    </row>
    <row r="924">
      <c r="C924" s="55"/>
      <c r="D924" s="55"/>
      <c r="E924" s="55"/>
      <c r="F924" s="55"/>
      <c r="G924" s="55"/>
      <c r="H924" s="55"/>
      <c r="I924" s="69"/>
    </row>
    <row r="925">
      <c r="C925" s="55"/>
      <c r="D925" s="55"/>
      <c r="E925" s="55"/>
      <c r="F925" s="55"/>
      <c r="G925" s="55"/>
      <c r="H925" s="55"/>
      <c r="I925" s="69"/>
    </row>
    <row r="926">
      <c r="C926" s="55"/>
      <c r="D926" s="55"/>
      <c r="E926" s="55"/>
      <c r="F926" s="55"/>
      <c r="G926" s="55"/>
      <c r="H926" s="55"/>
      <c r="I926" s="69"/>
    </row>
    <row r="927">
      <c r="C927" s="55"/>
      <c r="D927" s="55"/>
      <c r="E927" s="55"/>
      <c r="F927" s="55"/>
      <c r="G927" s="55"/>
      <c r="H927" s="55"/>
      <c r="I927" s="69"/>
    </row>
    <row r="928">
      <c r="C928" s="55"/>
      <c r="D928" s="55"/>
      <c r="E928" s="55"/>
      <c r="F928" s="55"/>
      <c r="G928" s="55"/>
      <c r="H928" s="55"/>
      <c r="I928" s="69"/>
    </row>
    <row r="929">
      <c r="C929" s="55"/>
      <c r="D929" s="55"/>
      <c r="E929" s="55"/>
      <c r="F929" s="55"/>
      <c r="G929" s="55"/>
      <c r="H929" s="55"/>
      <c r="I929" s="69"/>
    </row>
    <row r="930">
      <c r="C930" s="55"/>
      <c r="D930" s="55"/>
      <c r="E930" s="55"/>
      <c r="F930" s="55"/>
      <c r="G930" s="55"/>
      <c r="H930" s="55"/>
      <c r="I930" s="69"/>
    </row>
    <row r="931">
      <c r="C931" s="55"/>
      <c r="D931" s="55"/>
      <c r="E931" s="55"/>
      <c r="F931" s="55"/>
      <c r="G931" s="55"/>
      <c r="H931" s="55"/>
      <c r="I931" s="69"/>
    </row>
    <row r="932">
      <c r="C932" s="55"/>
      <c r="D932" s="55"/>
      <c r="E932" s="55"/>
      <c r="F932" s="55"/>
      <c r="G932" s="55"/>
      <c r="H932" s="55"/>
      <c r="I932" s="69"/>
    </row>
    <row r="933">
      <c r="C933" s="55"/>
      <c r="D933" s="55"/>
      <c r="E933" s="55"/>
      <c r="F933" s="55"/>
      <c r="G933" s="55"/>
      <c r="H933" s="55"/>
      <c r="I933" s="69"/>
    </row>
    <row r="934">
      <c r="C934" s="55"/>
      <c r="D934" s="55"/>
      <c r="E934" s="55"/>
      <c r="F934" s="55"/>
      <c r="G934" s="55"/>
      <c r="H934" s="55"/>
      <c r="I934" s="69"/>
    </row>
    <row r="935">
      <c r="C935" s="55"/>
      <c r="D935" s="55"/>
      <c r="E935" s="55"/>
      <c r="F935" s="55"/>
      <c r="G935" s="55"/>
      <c r="H935" s="55"/>
      <c r="I935" s="69"/>
    </row>
    <row r="936">
      <c r="C936" s="55"/>
      <c r="D936" s="55"/>
      <c r="E936" s="55"/>
      <c r="F936" s="55"/>
      <c r="G936" s="55"/>
      <c r="H936" s="55"/>
      <c r="I936" s="69"/>
    </row>
    <row r="937">
      <c r="C937" s="55"/>
      <c r="D937" s="55"/>
      <c r="E937" s="55"/>
      <c r="F937" s="55"/>
      <c r="G937" s="55"/>
      <c r="H937" s="55"/>
      <c r="I937" s="69"/>
    </row>
    <row r="938">
      <c r="C938" s="55"/>
      <c r="D938" s="55"/>
      <c r="E938" s="55"/>
      <c r="F938" s="55"/>
      <c r="G938" s="55"/>
      <c r="H938" s="55"/>
      <c r="I938" s="69"/>
    </row>
    <row r="939">
      <c r="C939" s="55"/>
      <c r="D939" s="55"/>
      <c r="E939" s="55"/>
      <c r="F939" s="55"/>
      <c r="G939" s="55"/>
      <c r="H939" s="55"/>
      <c r="I939" s="69"/>
    </row>
    <row r="940">
      <c r="C940" s="55"/>
      <c r="D940" s="55"/>
      <c r="E940" s="55"/>
      <c r="F940" s="55"/>
      <c r="G940" s="55"/>
      <c r="H940" s="55"/>
      <c r="I940" s="69"/>
    </row>
    <row r="941">
      <c r="C941" s="55"/>
      <c r="D941" s="55"/>
      <c r="E941" s="55"/>
      <c r="F941" s="55"/>
      <c r="G941" s="55"/>
      <c r="H941" s="55"/>
      <c r="I941" s="69"/>
    </row>
    <row r="942">
      <c r="C942" s="55"/>
      <c r="D942" s="55"/>
      <c r="E942" s="55"/>
      <c r="F942" s="55"/>
      <c r="G942" s="55"/>
      <c r="H942" s="55"/>
      <c r="I942" s="69"/>
    </row>
    <row r="943">
      <c r="C943" s="55"/>
      <c r="D943" s="55"/>
      <c r="E943" s="55"/>
      <c r="F943" s="55"/>
      <c r="G943" s="55"/>
      <c r="H943" s="55"/>
      <c r="I943" s="69"/>
    </row>
    <row r="944">
      <c r="C944" s="55"/>
      <c r="D944" s="55"/>
      <c r="E944" s="55"/>
      <c r="F944" s="55"/>
      <c r="G944" s="55"/>
      <c r="H944" s="55"/>
      <c r="I944" s="69"/>
    </row>
    <row r="945">
      <c r="C945" s="55"/>
      <c r="D945" s="55"/>
      <c r="E945" s="55"/>
      <c r="F945" s="55"/>
      <c r="G945" s="55"/>
      <c r="H945" s="55"/>
      <c r="I945" s="69"/>
    </row>
    <row r="946">
      <c r="C946" s="55"/>
      <c r="D946" s="55"/>
      <c r="E946" s="55"/>
      <c r="F946" s="55"/>
      <c r="G946" s="55"/>
      <c r="H946" s="55"/>
      <c r="I946" s="69"/>
    </row>
    <row r="947">
      <c r="C947" s="55"/>
      <c r="D947" s="55"/>
      <c r="E947" s="55"/>
      <c r="F947" s="55"/>
      <c r="G947" s="55"/>
      <c r="H947" s="55"/>
      <c r="I947" s="69"/>
    </row>
    <row r="948">
      <c r="C948" s="55"/>
      <c r="D948" s="55"/>
      <c r="E948" s="55"/>
      <c r="F948" s="55"/>
      <c r="G948" s="55"/>
      <c r="H948" s="55"/>
      <c r="I948" s="69"/>
    </row>
    <row r="949">
      <c r="C949" s="55"/>
      <c r="D949" s="55"/>
      <c r="E949" s="55"/>
      <c r="F949" s="55"/>
      <c r="G949" s="55"/>
      <c r="H949" s="55"/>
      <c r="I949" s="69"/>
    </row>
    <row r="950">
      <c r="C950" s="55"/>
      <c r="D950" s="55"/>
      <c r="E950" s="55"/>
      <c r="F950" s="55"/>
      <c r="G950" s="55"/>
      <c r="H950" s="55"/>
      <c r="I950" s="69"/>
    </row>
    <row r="951">
      <c r="C951" s="55"/>
      <c r="D951" s="55"/>
      <c r="E951" s="55"/>
      <c r="F951" s="55"/>
      <c r="G951" s="55"/>
      <c r="H951" s="55"/>
      <c r="I951" s="69"/>
    </row>
    <row r="952">
      <c r="C952" s="55"/>
      <c r="D952" s="55"/>
      <c r="E952" s="55"/>
      <c r="F952" s="55"/>
      <c r="G952" s="55"/>
      <c r="H952" s="55"/>
      <c r="I952" s="69"/>
    </row>
    <row r="953">
      <c r="C953" s="55"/>
      <c r="D953" s="55"/>
      <c r="E953" s="55"/>
      <c r="F953" s="55"/>
      <c r="G953" s="55"/>
      <c r="H953" s="55"/>
      <c r="I953" s="69"/>
    </row>
    <row r="954">
      <c r="C954" s="55"/>
      <c r="D954" s="55"/>
      <c r="E954" s="55"/>
      <c r="F954" s="55"/>
      <c r="G954" s="55"/>
      <c r="H954" s="55"/>
      <c r="I954" s="69"/>
    </row>
    <row r="955">
      <c r="C955" s="55"/>
      <c r="D955" s="55"/>
      <c r="E955" s="55"/>
      <c r="F955" s="55"/>
      <c r="G955" s="55"/>
      <c r="H955" s="55"/>
      <c r="I955" s="69"/>
    </row>
    <row r="956">
      <c r="C956" s="55"/>
      <c r="D956" s="55"/>
      <c r="E956" s="55"/>
      <c r="F956" s="55"/>
      <c r="G956" s="55"/>
      <c r="H956" s="55"/>
      <c r="I956" s="69"/>
    </row>
    <row r="957">
      <c r="C957" s="55"/>
      <c r="D957" s="55"/>
      <c r="E957" s="55"/>
      <c r="F957" s="55"/>
      <c r="G957" s="55"/>
      <c r="H957" s="55"/>
      <c r="I957" s="69"/>
    </row>
    <row r="958">
      <c r="C958" s="55"/>
      <c r="D958" s="55"/>
      <c r="E958" s="55"/>
      <c r="F958" s="55"/>
      <c r="G958" s="55"/>
      <c r="H958" s="55"/>
      <c r="I958" s="69"/>
    </row>
    <row r="959">
      <c r="C959" s="55"/>
      <c r="D959" s="55"/>
      <c r="E959" s="55"/>
      <c r="F959" s="55"/>
      <c r="G959" s="55"/>
      <c r="H959" s="55"/>
      <c r="I959" s="69"/>
    </row>
    <row r="960">
      <c r="C960" s="55"/>
      <c r="D960" s="55"/>
      <c r="E960" s="55"/>
      <c r="F960" s="55"/>
      <c r="G960" s="55"/>
      <c r="H960" s="55"/>
      <c r="I960" s="69"/>
    </row>
    <row r="961">
      <c r="C961" s="55"/>
      <c r="D961" s="55"/>
      <c r="E961" s="55"/>
      <c r="F961" s="55"/>
      <c r="G961" s="55"/>
      <c r="H961" s="55"/>
      <c r="I961" s="69"/>
    </row>
    <row r="962">
      <c r="C962" s="55"/>
      <c r="D962" s="55"/>
      <c r="E962" s="55"/>
      <c r="F962" s="55"/>
      <c r="G962" s="55"/>
      <c r="H962" s="55"/>
      <c r="I962" s="69"/>
    </row>
    <row r="963">
      <c r="C963" s="55"/>
      <c r="D963" s="55"/>
      <c r="E963" s="55"/>
      <c r="F963" s="55"/>
      <c r="G963" s="55"/>
      <c r="H963" s="55"/>
      <c r="I963" s="69"/>
    </row>
    <row r="964">
      <c r="C964" s="55"/>
      <c r="D964" s="55"/>
      <c r="E964" s="55"/>
      <c r="F964" s="55"/>
      <c r="G964" s="55"/>
      <c r="H964" s="55"/>
      <c r="I964" s="69"/>
    </row>
    <row r="965">
      <c r="C965" s="55"/>
      <c r="D965" s="55"/>
      <c r="E965" s="55"/>
      <c r="F965" s="55"/>
      <c r="G965" s="55"/>
      <c r="H965" s="55"/>
      <c r="I965" s="69"/>
    </row>
    <row r="966">
      <c r="C966" s="55"/>
      <c r="D966" s="55"/>
      <c r="E966" s="55"/>
      <c r="F966" s="55"/>
      <c r="G966" s="55"/>
      <c r="H966" s="55"/>
      <c r="I966" s="69"/>
    </row>
    <row r="967">
      <c r="C967" s="55"/>
      <c r="D967" s="55"/>
      <c r="E967" s="55"/>
      <c r="F967" s="55"/>
      <c r="G967" s="55"/>
      <c r="H967" s="55"/>
      <c r="I967" s="69"/>
    </row>
    <row r="968">
      <c r="C968" s="55"/>
      <c r="D968" s="55"/>
      <c r="E968" s="55"/>
      <c r="F968" s="55"/>
      <c r="G968" s="55"/>
      <c r="H968" s="55"/>
      <c r="I968" s="69"/>
    </row>
    <row r="969">
      <c r="C969" s="55"/>
      <c r="D969" s="55"/>
      <c r="E969" s="55"/>
      <c r="F969" s="55"/>
      <c r="G969" s="55"/>
      <c r="H969" s="55"/>
      <c r="I969" s="69"/>
    </row>
    <row r="970">
      <c r="C970" s="55"/>
      <c r="D970" s="55"/>
      <c r="E970" s="55"/>
      <c r="F970" s="55"/>
      <c r="G970" s="55"/>
      <c r="H970" s="55"/>
      <c r="I970" s="69"/>
    </row>
    <row r="971">
      <c r="C971" s="55"/>
      <c r="D971" s="55"/>
      <c r="E971" s="55"/>
      <c r="F971" s="55"/>
      <c r="G971" s="55"/>
      <c r="H971" s="55"/>
      <c r="I971" s="69"/>
    </row>
    <row r="972">
      <c r="C972" s="55"/>
      <c r="D972" s="55"/>
      <c r="E972" s="55"/>
      <c r="F972" s="55"/>
      <c r="G972" s="55"/>
      <c r="H972" s="55"/>
      <c r="I972" s="69"/>
    </row>
    <row r="973">
      <c r="C973" s="55"/>
      <c r="D973" s="55"/>
      <c r="E973" s="55"/>
      <c r="F973" s="55"/>
      <c r="G973" s="55"/>
      <c r="H973" s="55"/>
      <c r="I973" s="69"/>
    </row>
    <row r="974">
      <c r="C974" s="55"/>
      <c r="D974" s="55"/>
      <c r="E974" s="55"/>
      <c r="F974" s="55"/>
      <c r="G974" s="55"/>
      <c r="H974" s="55"/>
      <c r="I974" s="69"/>
    </row>
    <row r="975">
      <c r="C975" s="55"/>
      <c r="D975" s="55"/>
      <c r="E975" s="55"/>
      <c r="F975" s="55"/>
      <c r="G975" s="55"/>
      <c r="H975" s="55"/>
      <c r="I975" s="69"/>
    </row>
    <row r="976">
      <c r="C976" s="55"/>
      <c r="D976" s="55"/>
      <c r="E976" s="55"/>
      <c r="F976" s="55"/>
      <c r="G976" s="55"/>
      <c r="H976" s="55"/>
      <c r="I976" s="69"/>
    </row>
    <row r="977">
      <c r="C977" s="55"/>
      <c r="D977" s="55"/>
      <c r="E977" s="55"/>
      <c r="F977" s="55"/>
      <c r="G977" s="55"/>
      <c r="H977" s="55"/>
      <c r="I977" s="69"/>
    </row>
    <row r="978">
      <c r="C978" s="55"/>
      <c r="D978" s="55"/>
      <c r="E978" s="55"/>
      <c r="F978" s="55"/>
      <c r="G978" s="55"/>
      <c r="H978" s="55"/>
      <c r="I978" s="69"/>
    </row>
    <row r="979">
      <c r="C979" s="55"/>
      <c r="D979" s="55"/>
      <c r="E979" s="55"/>
      <c r="F979" s="55"/>
      <c r="G979" s="55"/>
      <c r="H979" s="55"/>
      <c r="I979" s="69"/>
    </row>
    <row r="980">
      <c r="C980" s="55"/>
      <c r="D980" s="55"/>
      <c r="E980" s="55"/>
      <c r="F980" s="55"/>
      <c r="G980" s="55"/>
      <c r="H980" s="55"/>
      <c r="I980" s="69"/>
    </row>
    <row r="981">
      <c r="C981" s="55"/>
      <c r="D981" s="55"/>
      <c r="E981" s="55"/>
      <c r="F981" s="55"/>
      <c r="G981" s="55"/>
      <c r="H981" s="55"/>
      <c r="I981" s="69"/>
    </row>
    <row r="982">
      <c r="C982" s="55"/>
      <c r="D982" s="55"/>
      <c r="E982" s="55"/>
      <c r="F982" s="55"/>
      <c r="G982" s="55"/>
      <c r="H982" s="55"/>
      <c r="I982" s="69"/>
    </row>
    <row r="983">
      <c r="C983" s="55"/>
      <c r="D983" s="55"/>
      <c r="E983" s="55"/>
      <c r="F983" s="55"/>
      <c r="G983" s="55"/>
      <c r="H983" s="55"/>
      <c r="I983" s="69"/>
    </row>
    <row r="984">
      <c r="C984" s="55"/>
      <c r="D984" s="55"/>
      <c r="E984" s="55"/>
      <c r="F984" s="55"/>
      <c r="G984" s="55"/>
      <c r="H984" s="55"/>
      <c r="I984" s="69"/>
    </row>
    <row r="985">
      <c r="C985" s="55"/>
      <c r="D985" s="55"/>
      <c r="E985" s="55"/>
      <c r="F985" s="55"/>
      <c r="G985" s="55"/>
      <c r="H985" s="55"/>
      <c r="I985" s="69"/>
    </row>
    <row r="986">
      <c r="C986" s="55"/>
      <c r="D986" s="55"/>
      <c r="E986" s="55"/>
      <c r="F986" s="55"/>
      <c r="G986" s="55"/>
      <c r="H986" s="55"/>
      <c r="I986" s="69"/>
    </row>
    <row r="987">
      <c r="C987" s="55"/>
      <c r="D987" s="55"/>
      <c r="E987" s="55"/>
      <c r="F987" s="55"/>
      <c r="G987" s="55"/>
      <c r="H987" s="55"/>
      <c r="I987" s="69"/>
    </row>
    <row r="988">
      <c r="C988" s="55"/>
      <c r="D988" s="55"/>
      <c r="E988" s="55"/>
      <c r="F988" s="55"/>
      <c r="G988" s="55"/>
      <c r="H988" s="55"/>
      <c r="I988" s="69"/>
    </row>
    <row r="989">
      <c r="C989" s="55"/>
      <c r="D989" s="55"/>
      <c r="E989" s="55"/>
      <c r="F989" s="55"/>
      <c r="G989" s="55"/>
      <c r="H989" s="55"/>
      <c r="I989" s="69"/>
    </row>
    <row r="990">
      <c r="C990" s="55"/>
      <c r="D990" s="55"/>
      <c r="E990" s="55"/>
      <c r="F990" s="55"/>
      <c r="G990" s="55"/>
      <c r="H990" s="55"/>
      <c r="I990" s="69"/>
    </row>
    <row r="991">
      <c r="C991" s="55"/>
      <c r="D991" s="55"/>
      <c r="E991" s="55"/>
      <c r="F991" s="55"/>
      <c r="G991" s="55"/>
      <c r="H991" s="55"/>
      <c r="I991" s="69"/>
    </row>
    <row r="992">
      <c r="C992" s="55"/>
      <c r="D992" s="55"/>
      <c r="E992" s="55"/>
      <c r="F992" s="55"/>
      <c r="G992" s="55"/>
      <c r="H992" s="55"/>
      <c r="I992" s="69"/>
    </row>
    <row r="993">
      <c r="C993" s="55"/>
      <c r="D993" s="55"/>
      <c r="E993" s="55"/>
      <c r="F993" s="55"/>
      <c r="G993" s="55"/>
      <c r="H993" s="55"/>
      <c r="I993" s="69"/>
    </row>
    <row r="994">
      <c r="C994" s="55"/>
      <c r="D994" s="55"/>
      <c r="E994" s="55"/>
      <c r="F994" s="55"/>
      <c r="G994" s="55"/>
      <c r="H994" s="55"/>
      <c r="I994" s="69"/>
    </row>
    <row r="995">
      <c r="C995" s="55"/>
      <c r="D995" s="55"/>
      <c r="E995" s="55"/>
      <c r="F995" s="55"/>
      <c r="G995" s="55"/>
      <c r="H995" s="55"/>
      <c r="I995" s="69"/>
    </row>
    <row r="996">
      <c r="C996" s="55"/>
      <c r="D996" s="55"/>
      <c r="E996" s="55"/>
      <c r="F996" s="55"/>
      <c r="G996" s="55"/>
      <c r="H996" s="55"/>
      <c r="I996" s="69"/>
    </row>
    <row r="997">
      <c r="C997" s="55"/>
      <c r="D997" s="55"/>
      <c r="E997" s="55"/>
      <c r="F997" s="55"/>
      <c r="G997" s="55"/>
      <c r="H997" s="55"/>
      <c r="I997" s="69"/>
    </row>
    <row r="998">
      <c r="C998" s="55"/>
      <c r="D998" s="55"/>
      <c r="E998" s="55"/>
      <c r="F998" s="55"/>
      <c r="G998" s="55"/>
      <c r="H998" s="55"/>
      <c r="I998" s="69"/>
    </row>
    <row r="999">
      <c r="C999" s="55"/>
      <c r="D999" s="55"/>
      <c r="E999" s="55"/>
      <c r="F999" s="55"/>
      <c r="G999" s="55"/>
      <c r="H999" s="55"/>
      <c r="I999" s="69"/>
    </row>
    <row r="1000">
      <c r="C1000" s="55"/>
      <c r="D1000" s="55"/>
      <c r="E1000" s="55"/>
      <c r="F1000" s="55"/>
      <c r="G1000" s="55"/>
      <c r="H1000" s="55"/>
      <c r="I1000" s="69"/>
    </row>
    <row r="1001">
      <c r="C1001" s="55"/>
      <c r="D1001" s="55"/>
      <c r="E1001" s="55"/>
      <c r="F1001" s="55"/>
      <c r="G1001" s="55"/>
      <c r="H1001" s="55"/>
      <c r="I1001" s="69"/>
    </row>
    <row r="1002">
      <c r="C1002" s="55"/>
      <c r="D1002" s="55"/>
      <c r="E1002" s="55"/>
      <c r="F1002" s="55"/>
      <c r="G1002" s="55"/>
      <c r="H1002" s="55"/>
      <c r="I1002" s="69"/>
    </row>
    <row r="1003">
      <c r="C1003" s="55"/>
      <c r="D1003" s="55"/>
      <c r="E1003" s="55"/>
      <c r="F1003" s="55"/>
      <c r="G1003" s="55"/>
      <c r="H1003" s="55"/>
      <c r="I1003" s="69"/>
    </row>
    <row r="1004">
      <c r="C1004" s="55"/>
      <c r="D1004" s="55"/>
      <c r="E1004" s="55"/>
      <c r="F1004" s="55"/>
      <c r="G1004" s="55"/>
      <c r="H1004" s="55"/>
      <c r="I1004" s="69"/>
    </row>
    <row r="1005">
      <c r="C1005" s="55"/>
      <c r="D1005" s="55"/>
      <c r="E1005" s="55"/>
      <c r="F1005" s="55"/>
      <c r="G1005" s="55"/>
      <c r="H1005" s="55"/>
      <c r="I1005" s="69"/>
    </row>
    <row r="1006">
      <c r="C1006" s="55"/>
      <c r="D1006" s="55"/>
      <c r="E1006" s="55"/>
      <c r="F1006" s="55"/>
      <c r="G1006" s="55"/>
      <c r="H1006" s="55"/>
      <c r="I1006" s="69"/>
    </row>
    <row r="1007">
      <c r="C1007" s="55"/>
      <c r="D1007" s="55"/>
      <c r="E1007" s="55"/>
      <c r="F1007" s="55"/>
      <c r="G1007" s="55"/>
      <c r="H1007" s="55"/>
      <c r="I1007" s="69"/>
    </row>
    <row r="1008">
      <c r="C1008" s="55"/>
      <c r="D1008" s="55"/>
      <c r="E1008" s="55"/>
      <c r="F1008" s="55"/>
      <c r="G1008" s="55"/>
      <c r="H1008" s="55"/>
      <c r="I1008" s="69"/>
    </row>
    <row r="1009">
      <c r="C1009" s="55"/>
      <c r="D1009" s="55"/>
      <c r="E1009" s="55"/>
      <c r="F1009" s="55"/>
      <c r="G1009" s="55"/>
      <c r="H1009" s="55"/>
      <c r="I1009" s="69"/>
    </row>
    <row r="1010">
      <c r="C1010" s="55"/>
      <c r="D1010" s="55"/>
      <c r="E1010" s="55"/>
      <c r="F1010" s="55"/>
      <c r="G1010" s="55"/>
      <c r="H1010" s="55"/>
      <c r="I1010" s="69"/>
    </row>
    <row r="1011">
      <c r="C1011" s="55"/>
      <c r="D1011" s="55"/>
      <c r="E1011" s="55"/>
      <c r="F1011" s="55"/>
      <c r="G1011" s="55"/>
      <c r="H1011" s="55"/>
      <c r="I1011" s="69"/>
    </row>
    <row r="1012">
      <c r="C1012" s="55"/>
      <c r="D1012" s="55"/>
      <c r="E1012" s="55"/>
      <c r="F1012" s="55"/>
      <c r="G1012" s="55"/>
      <c r="H1012" s="55"/>
      <c r="I1012" s="69"/>
    </row>
    <row r="1013">
      <c r="C1013" s="55"/>
      <c r="D1013" s="55"/>
      <c r="E1013" s="55"/>
      <c r="F1013" s="55"/>
      <c r="G1013" s="55"/>
      <c r="H1013" s="55"/>
      <c r="I1013" s="69"/>
    </row>
    <row r="1014">
      <c r="C1014" s="55"/>
      <c r="D1014" s="55"/>
      <c r="E1014" s="55"/>
      <c r="F1014" s="55"/>
      <c r="G1014" s="55"/>
      <c r="H1014" s="55"/>
      <c r="I1014" s="69"/>
    </row>
    <row r="1015">
      <c r="C1015" s="55"/>
      <c r="D1015" s="55"/>
      <c r="E1015" s="55"/>
      <c r="F1015" s="55"/>
      <c r="G1015" s="55"/>
      <c r="H1015" s="55"/>
      <c r="I1015" s="69"/>
    </row>
    <row r="1016">
      <c r="C1016" s="55"/>
      <c r="D1016" s="55"/>
      <c r="E1016" s="55"/>
      <c r="F1016" s="55"/>
      <c r="G1016" s="55"/>
      <c r="H1016" s="55"/>
      <c r="I1016" s="69"/>
    </row>
    <row r="1017">
      <c r="C1017" s="55"/>
      <c r="D1017" s="55"/>
      <c r="E1017" s="55"/>
      <c r="F1017" s="55"/>
      <c r="G1017" s="55"/>
      <c r="H1017" s="55"/>
      <c r="I1017" s="69"/>
    </row>
    <row r="1018">
      <c r="C1018" s="55"/>
      <c r="D1018" s="55"/>
      <c r="E1018" s="55"/>
      <c r="F1018" s="55"/>
      <c r="G1018" s="55"/>
      <c r="H1018" s="55"/>
      <c r="I1018" s="69"/>
    </row>
    <row r="1019">
      <c r="C1019" s="55"/>
      <c r="D1019" s="55"/>
      <c r="E1019" s="55"/>
      <c r="F1019" s="55"/>
      <c r="G1019" s="55"/>
      <c r="H1019" s="55"/>
      <c r="I1019" s="69"/>
    </row>
    <row r="1020">
      <c r="C1020" s="55"/>
      <c r="D1020" s="55"/>
      <c r="E1020" s="55"/>
      <c r="F1020" s="55"/>
      <c r="G1020" s="55"/>
      <c r="H1020" s="55"/>
      <c r="I1020" s="69"/>
    </row>
    <row r="1021">
      <c r="C1021" s="55"/>
      <c r="D1021" s="55"/>
      <c r="E1021" s="55"/>
      <c r="F1021" s="55"/>
      <c r="G1021" s="55"/>
      <c r="H1021" s="55"/>
      <c r="I1021" s="69"/>
    </row>
    <row r="1022">
      <c r="C1022" s="55"/>
      <c r="D1022" s="55"/>
      <c r="E1022" s="55"/>
      <c r="F1022" s="55"/>
      <c r="G1022" s="55"/>
      <c r="H1022" s="55"/>
      <c r="I1022" s="69"/>
    </row>
    <row r="1023">
      <c r="C1023" s="55"/>
      <c r="D1023" s="55"/>
      <c r="E1023" s="55"/>
      <c r="F1023" s="55"/>
      <c r="G1023" s="55"/>
      <c r="H1023" s="55"/>
      <c r="I1023" s="69"/>
    </row>
    <row r="1024">
      <c r="C1024" s="55"/>
      <c r="D1024" s="55"/>
      <c r="E1024" s="55"/>
      <c r="F1024" s="55"/>
      <c r="G1024" s="55"/>
      <c r="H1024" s="55"/>
      <c r="I1024" s="69"/>
    </row>
    <row r="1025">
      <c r="C1025" s="55"/>
      <c r="D1025" s="55"/>
      <c r="E1025" s="55"/>
      <c r="F1025" s="55"/>
      <c r="G1025" s="55"/>
      <c r="H1025" s="55"/>
      <c r="I1025" s="69"/>
    </row>
    <row r="1026">
      <c r="C1026" s="55"/>
      <c r="D1026" s="55"/>
      <c r="E1026" s="55"/>
      <c r="F1026" s="55"/>
      <c r="G1026" s="55"/>
      <c r="H1026" s="55"/>
      <c r="I1026" s="69"/>
    </row>
    <row r="1027">
      <c r="C1027" s="55"/>
      <c r="D1027" s="55"/>
      <c r="E1027" s="55"/>
      <c r="F1027" s="55"/>
      <c r="G1027" s="55"/>
      <c r="H1027" s="55"/>
      <c r="I1027" s="69"/>
    </row>
    <row r="1028">
      <c r="C1028" s="55"/>
      <c r="D1028" s="55"/>
      <c r="E1028" s="55"/>
      <c r="F1028" s="55"/>
      <c r="G1028" s="55"/>
      <c r="H1028" s="55"/>
      <c r="I1028" s="69"/>
    </row>
    <row r="1029">
      <c r="C1029" s="55"/>
      <c r="D1029" s="55"/>
      <c r="E1029" s="55"/>
      <c r="F1029" s="55"/>
      <c r="G1029" s="55"/>
      <c r="H1029" s="55"/>
      <c r="I1029" s="69"/>
    </row>
    <row r="1030">
      <c r="C1030" s="55"/>
      <c r="D1030" s="55"/>
      <c r="E1030" s="55"/>
      <c r="F1030" s="55"/>
      <c r="G1030" s="55"/>
      <c r="H1030" s="55"/>
      <c r="I1030" s="69"/>
    </row>
    <row r="1031">
      <c r="C1031" s="55"/>
      <c r="D1031" s="55"/>
      <c r="E1031" s="55"/>
      <c r="F1031" s="55"/>
      <c r="G1031" s="55"/>
      <c r="H1031" s="55"/>
      <c r="I1031" s="69"/>
    </row>
    <row r="1032">
      <c r="C1032" s="55"/>
      <c r="D1032" s="55"/>
      <c r="E1032" s="55"/>
      <c r="F1032" s="55"/>
      <c r="G1032" s="55"/>
      <c r="H1032" s="55"/>
      <c r="I1032" s="69"/>
    </row>
    <row r="1033">
      <c r="C1033" s="55"/>
      <c r="D1033" s="55"/>
      <c r="E1033" s="55"/>
      <c r="F1033" s="55"/>
      <c r="G1033" s="55"/>
      <c r="H1033" s="55"/>
      <c r="I1033" s="69"/>
    </row>
    <row r="1034">
      <c r="C1034" s="55"/>
      <c r="D1034" s="55"/>
      <c r="E1034" s="55"/>
      <c r="F1034" s="55"/>
      <c r="G1034" s="55"/>
      <c r="H1034" s="55"/>
      <c r="I1034" s="69"/>
    </row>
    <row r="1035">
      <c r="C1035" s="55"/>
      <c r="D1035" s="55"/>
      <c r="E1035" s="55"/>
      <c r="F1035" s="55"/>
      <c r="G1035" s="55"/>
      <c r="H1035" s="55"/>
      <c r="I1035" s="69"/>
    </row>
    <row r="1036">
      <c r="C1036" s="55"/>
      <c r="D1036" s="55"/>
      <c r="E1036" s="55"/>
      <c r="F1036" s="55"/>
      <c r="G1036" s="55"/>
      <c r="H1036" s="55"/>
      <c r="I1036" s="69"/>
    </row>
    <row r="1037">
      <c r="C1037" s="55"/>
      <c r="D1037" s="55"/>
      <c r="E1037" s="55"/>
      <c r="F1037" s="55"/>
      <c r="G1037" s="55"/>
      <c r="H1037" s="55"/>
      <c r="I1037" s="69"/>
    </row>
    <row r="1038">
      <c r="C1038" s="55"/>
      <c r="D1038" s="55"/>
      <c r="E1038" s="55"/>
      <c r="F1038" s="55"/>
      <c r="G1038" s="55"/>
      <c r="H1038" s="55"/>
      <c r="I1038" s="69"/>
    </row>
    <row r="1039">
      <c r="C1039" s="55"/>
      <c r="D1039" s="55"/>
      <c r="E1039" s="55"/>
      <c r="F1039" s="55"/>
      <c r="G1039" s="55"/>
      <c r="H1039" s="55"/>
      <c r="I1039" s="69"/>
    </row>
    <row r="1040">
      <c r="C1040" s="55"/>
      <c r="D1040" s="55"/>
      <c r="E1040" s="55"/>
      <c r="F1040" s="55"/>
      <c r="G1040" s="55"/>
      <c r="H1040" s="55"/>
      <c r="I1040" s="69"/>
    </row>
    <row r="1041">
      <c r="C1041" s="55"/>
      <c r="D1041" s="55"/>
      <c r="E1041" s="55"/>
      <c r="F1041" s="55"/>
      <c r="G1041" s="55"/>
      <c r="H1041" s="55"/>
      <c r="I1041" s="69"/>
    </row>
    <row r="1042">
      <c r="C1042" s="55"/>
      <c r="D1042" s="55"/>
      <c r="E1042" s="55"/>
      <c r="F1042" s="55"/>
      <c r="G1042" s="55"/>
      <c r="H1042" s="55"/>
      <c r="I1042" s="69"/>
    </row>
    <row r="1043">
      <c r="C1043" s="55"/>
      <c r="D1043" s="55"/>
      <c r="E1043" s="55"/>
      <c r="F1043" s="55"/>
      <c r="G1043" s="55"/>
      <c r="H1043" s="55"/>
      <c r="I1043" s="69"/>
    </row>
    <row r="1044">
      <c r="C1044" s="55"/>
      <c r="D1044" s="55"/>
      <c r="E1044" s="55"/>
      <c r="F1044" s="55"/>
      <c r="G1044" s="55"/>
      <c r="H1044" s="55"/>
      <c r="I1044" s="69"/>
    </row>
    <row r="1045">
      <c r="C1045" s="55"/>
      <c r="D1045" s="55"/>
      <c r="E1045" s="55"/>
      <c r="F1045" s="55"/>
      <c r="G1045" s="55"/>
      <c r="H1045" s="55"/>
      <c r="I1045" s="69"/>
    </row>
    <row r="1046">
      <c r="C1046" s="55"/>
      <c r="D1046" s="55"/>
      <c r="E1046" s="55"/>
      <c r="F1046" s="55"/>
      <c r="G1046" s="55"/>
      <c r="H1046" s="55"/>
      <c r="I1046" s="69"/>
    </row>
    <row r="1047">
      <c r="C1047" s="55"/>
      <c r="D1047" s="55"/>
      <c r="E1047" s="55"/>
      <c r="F1047" s="55"/>
      <c r="G1047" s="55"/>
      <c r="H1047" s="55"/>
      <c r="I1047" s="69"/>
    </row>
    <row r="1048">
      <c r="C1048" s="55"/>
      <c r="D1048" s="55"/>
      <c r="E1048" s="55"/>
      <c r="F1048" s="55"/>
      <c r="G1048" s="55"/>
      <c r="H1048" s="55"/>
      <c r="I1048" s="69"/>
    </row>
    <row r="1049">
      <c r="C1049" s="55"/>
      <c r="D1049" s="55"/>
      <c r="E1049" s="55"/>
      <c r="F1049" s="55"/>
      <c r="G1049" s="55"/>
      <c r="H1049" s="55"/>
      <c r="I1049" s="69"/>
    </row>
    <row r="1050">
      <c r="C1050" s="55"/>
      <c r="D1050" s="55"/>
      <c r="E1050" s="55"/>
      <c r="F1050" s="55"/>
      <c r="G1050" s="55"/>
      <c r="H1050" s="55"/>
      <c r="I1050" s="69"/>
    </row>
    <row r="1051">
      <c r="C1051" s="55"/>
      <c r="D1051" s="55"/>
      <c r="E1051" s="55"/>
      <c r="F1051" s="55"/>
      <c r="G1051" s="55"/>
      <c r="H1051" s="55"/>
      <c r="I1051" s="69"/>
    </row>
    <row r="1052">
      <c r="C1052" s="55"/>
      <c r="D1052" s="55"/>
      <c r="E1052" s="55"/>
      <c r="F1052" s="55"/>
      <c r="G1052" s="55"/>
      <c r="H1052" s="55"/>
      <c r="I1052" s="69"/>
    </row>
    <row r="1053">
      <c r="C1053" s="55"/>
      <c r="D1053" s="55"/>
      <c r="E1053" s="55"/>
      <c r="F1053" s="55"/>
      <c r="G1053" s="55"/>
      <c r="H1053" s="55"/>
      <c r="I1053" s="69"/>
    </row>
    <row r="1054">
      <c r="C1054" s="55"/>
      <c r="D1054" s="55"/>
      <c r="E1054" s="55"/>
      <c r="F1054" s="55"/>
      <c r="G1054" s="55"/>
      <c r="H1054" s="55"/>
      <c r="I1054" s="69"/>
    </row>
    <row r="1055">
      <c r="C1055" s="55"/>
      <c r="D1055" s="55"/>
      <c r="E1055" s="55"/>
      <c r="F1055" s="55"/>
      <c r="G1055" s="55"/>
      <c r="H1055" s="55"/>
      <c r="I1055" s="69"/>
    </row>
    <row r="1056">
      <c r="C1056" s="55"/>
      <c r="D1056" s="55"/>
      <c r="E1056" s="55"/>
      <c r="F1056" s="55"/>
      <c r="G1056" s="55"/>
      <c r="H1056" s="55"/>
      <c r="I1056" s="69"/>
    </row>
    <row r="1057">
      <c r="C1057" s="55"/>
      <c r="D1057" s="55"/>
      <c r="E1057" s="55"/>
      <c r="F1057" s="55"/>
      <c r="G1057" s="55"/>
      <c r="H1057" s="55"/>
      <c r="I1057" s="69"/>
    </row>
    <row r="1058">
      <c r="C1058" s="55"/>
      <c r="D1058" s="55"/>
      <c r="E1058" s="55"/>
      <c r="F1058" s="55"/>
      <c r="G1058" s="55"/>
      <c r="H1058" s="55"/>
      <c r="I1058" s="69"/>
    </row>
    <row r="1059">
      <c r="C1059" s="55"/>
      <c r="D1059" s="55"/>
      <c r="E1059" s="55"/>
      <c r="F1059" s="55"/>
      <c r="G1059" s="55"/>
      <c r="H1059" s="55"/>
      <c r="I1059" s="69"/>
    </row>
    <row r="1060">
      <c r="C1060" s="55"/>
      <c r="D1060" s="55"/>
      <c r="E1060" s="55"/>
      <c r="F1060" s="55"/>
      <c r="G1060" s="55"/>
      <c r="H1060" s="55"/>
      <c r="I1060" s="69"/>
    </row>
    <row r="1061">
      <c r="C1061" s="55"/>
      <c r="D1061" s="55"/>
      <c r="E1061" s="55"/>
      <c r="F1061" s="55"/>
      <c r="G1061" s="55"/>
      <c r="H1061" s="55"/>
      <c r="I1061" s="69"/>
    </row>
    <row r="1062">
      <c r="C1062" s="55"/>
      <c r="D1062" s="55"/>
      <c r="E1062" s="55"/>
      <c r="F1062" s="55"/>
      <c r="G1062" s="55"/>
      <c r="H1062" s="55"/>
      <c r="I1062" s="69"/>
    </row>
    <row r="1063">
      <c r="C1063" s="55"/>
      <c r="D1063" s="55"/>
      <c r="E1063" s="55"/>
      <c r="F1063" s="55"/>
      <c r="G1063" s="55"/>
      <c r="H1063" s="55"/>
      <c r="I1063" s="69"/>
    </row>
    <row r="1064">
      <c r="C1064" s="55"/>
      <c r="D1064" s="55"/>
      <c r="E1064" s="55"/>
      <c r="F1064" s="55"/>
      <c r="G1064" s="55"/>
      <c r="H1064" s="55"/>
      <c r="I1064" s="69"/>
    </row>
    <row r="1065">
      <c r="C1065" s="55"/>
      <c r="D1065" s="55"/>
      <c r="E1065" s="55"/>
      <c r="F1065" s="55"/>
      <c r="G1065" s="55"/>
      <c r="H1065" s="55"/>
      <c r="I1065" s="69"/>
    </row>
    <row r="1066">
      <c r="C1066" s="55"/>
      <c r="D1066" s="55"/>
      <c r="E1066" s="55"/>
      <c r="F1066" s="55"/>
      <c r="G1066" s="55"/>
      <c r="H1066" s="55"/>
      <c r="I1066" s="69"/>
    </row>
    <row r="1067">
      <c r="C1067" s="55"/>
      <c r="D1067" s="55"/>
      <c r="E1067" s="55"/>
      <c r="F1067" s="55"/>
      <c r="G1067" s="55"/>
      <c r="H1067" s="55"/>
      <c r="I1067" s="69"/>
    </row>
    <row r="1068">
      <c r="C1068" s="55"/>
      <c r="D1068" s="55"/>
      <c r="E1068" s="55"/>
      <c r="F1068" s="55"/>
      <c r="G1068" s="55"/>
      <c r="H1068" s="55"/>
      <c r="I1068" s="69"/>
    </row>
    <row r="1069">
      <c r="C1069" s="55"/>
      <c r="D1069" s="55"/>
      <c r="E1069" s="55"/>
      <c r="F1069" s="55"/>
      <c r="G1069" s="55"/>
      <c r="H1069" s="55"/>
      <c r="I1069" s="69"/>
    </row>
    <row r="1070">
      <c r="C1070" s="55"/>
      <c r="D1070" s="55"/>
      <c r="E1070" s="55"/>
      <c r="F1070" s="55"/>
      <c r="G1070" s="55"/>
      <c r="H1070" s="55"/>
      <c r="I1070" s="69"/>
    </row>
    <row r="1071">
      <c r="C1071" s="55"/>
      <c r="D1071" s="55"/>
      <c r="E1071" s="55"/>
      <c r="F1071" s="55"/>
      <c r="G1071" s="55"/>
      <c r="H1071" s="55"/>
      <c r="I1071" s="69"/>
    </row>
    <row r="1072">
      <c r="C1072" s="55"/>
      <c r="D1072" s="55"/>
      <c r="E1072" s="55"/>
      <c r="F1072" s="55"/>
      <c r="G1072" s="55"/>
      <c r="H1072" s="55"/>
      <c r="I1072" s="69"/>
    </row>
    <row r="1073">
      <c r="C1073" s="55"/>
      <c r="D1073" s="55"/>
      <c r="E1073" s="55"/>
      <c r="F1073" s="55"/>
      <c r="G1073" s="55"/>
      <c r="H1073" s="55"/>
      <c r="I1073" s="69"/>
    </row>
    <row r="1074">
      <c r="C1074" s="55"/>
      <c r="D1074" s="55"/>
      <c r="E1074" s="55"/>
      <c r="F1074" s="55"/>
      <c r="G1074" s="55"/>
      <c r="H1074" s="55"/>
      <c r="I1074" s="69"/>
    </row>
    <row r="1075">
      <c r="C1075" s="55"/>
      <c r="D1075" s="55"/>
      <c r="E1075" s="55"/>
      <c r="F1075" s="55"/>
      <c r="G1075" s="55"/>
      <c r="H1075" s="55"/>
      <c r="I1075" s="69"/>
    </row>
    <row r="1076">
      <c r="C1076" s="55"/>
      <c r="D1076" s="55"/>
      <c r="E1076" s="55"/>
      <c r="F1076" s="55"/>
      <c r="G1076" s="55"/>
      <c r="H1076" s="55"/>
      <c r="I1076" s="69"/>
    </row>
    <row r="1077">
      <c r="C1077" s="55"/>
      <c r="D1077" s="55"/>
      <c r="E1077" s="55"/>
      <c r="F1077" s="55"/>
      <c r="G1077" s="55"/>
      <c r="H1077" s="55"/>
      <c r="I1077" s="69"/>
    </row>
    <row r="1078">
      <c r="C1078" s="55"/>
      <c r="D1078" s="55"/>
      <c r="E1078" s="55"/>
      <c r="F1078" s="55"/>
      <c r="G1078" s="55"/>
      <c r="H1078" s="55"/>
      <c r="I1078" s="69"/>
    </row>
    <row r="1079">
      <c r="C1079" s="55"/>
      <c r="D1079" s="55"/>
      <c r="E1079" s="55"/>
      <c r="F1079" s="55"/>
      <c r="G1079" s="55"/>
      <c r="H1079" s="55"/>
      <c r="I1079" s="69"/>
    </row>
    <row r="1080">
      <c r="C1080" s="55"/>
      <c r="D1080" s="55"/>
      <c r="E1080" s="55"/>
      <c r="F1080" s="55"/>
      <c r="G1080" s="55"/>
      <c r="H1080" s="55"/>
      <c r="I1080" s="69"/>
    </row>
    <row r="1081">
      <c r="C1081" s="55"/>
      <c r="D1081" s="55"/>
      <c r="E1081" s="55"/>
      <c r="F1081" s="55"/>
      <c r="G1081" s="55"/>
      <c r="H1081" s="55"/>
      <c r="I1081" s="69"/>
    </row>
    <row r="1082">
      <c r="C1082" s="55"/>
      <c r="D1082" s="55"/>
      <c r="E1082" s="55"/>
      <c r="F1082" s="55"/>
      <c r="G1082" s="55"/>
      <c r="H1082" s="55"/>
      <c r="I1082" s="69"/>
    </row>
    <row r="1083">
      <c r="C1083" s="55"/>
      <c r="D1083" s="55"/>
      <c r="E1083" s="55"/>
      <c r="F1083" s="55"/>
      <c r="G1083" s="55"/>
      <c r="H1083" s="55"/>
      <c r="I1083" s="69"/>
    </row>
    <row r="1084">
      <c r="C1084" s="55"/>
      <c r="D1084" s="55"/>
      <c r="E1084" s="55"/>
      <c r="F1084" s="55"/>
      <c r="G1084" s="55"/>
      <c r="H1084" s="55"/>
      <c r="I1084" s="69"/>
    </row>
    <row r="1085">
      <c r="C1085" s="55"/>
      <c r="D1085" s="55"/>
      <c r="E1085" s="55"/>
      <c r="F1085" s="55"/>
      <c r="G1085" s="55"/>
      <c r="H1085" s="55"/>
      <c r="I1085" s="69"/>
    </row>
    <row r="1086">
      <c r="C1086" s="55"/>
      <c r="D1086" s="55"/>
      <c r="E1086" s="55"/>
      <c r="F1086" s="55"/>
      <c r="G1086" s="55"/>
      <c r="H1086" s="55"/>
      <c r="I1086" s="69"/>
    </row>
    <row r="1087">
      <c r="C1087" s="55"/>
      <c r="D1087" s="55"/>
      <c r="E1087" s="55"/>
      <c r="F1087" s="55"/>
      <c r="G1087" s="55"/>
      <c r="H1087" s="55"/>
      <c r="I1087" s="69"/>
    </row>
    <row r="1088">
      <c r="C1088" s="55"/>
      <c r="D1088" s="55"/>
      <c r="E1088" s="55"/>
      <c r="F1088" s="55"/>
      <c r="G1088" s="55"/>
      <c r="H1088" s="55"/>
      <c r="I1088" s="69"/>
    </row>
    <row r="1089">
      <c r="C1089" s="55"/>
      <c r="D1089" s="55"/>
      <c r="E1089" s="55"/>
      <c r="F1089" s="55"/>
      <c r="G1089" s="55"/>
      <c r="H1089" s="55"/>
      <c r="I1089" s="69"/>
    </row>
    <row r="1090">
      <c r="C1090" s="55"/>
      <c r="D1090" s="55"/>
      <c r="E1090" s="55"/>
      <c r="F1090" s="55"/>
      <c r="G1090" s="55"/>
      <c r="H1090" s="55"/>
      <c r="I1090" s="69"/>
    </row>
    <row r="1091">
      <c r="C1091" s="55"/>
      <c r="D1091" s="55"/>
      <c r="E1091" s="55"/>
      <c r="F1091" s="55"/>
      <c r="G1091" s="55"/>
      <c r="H1091" s="55"/>
      <c r="I1091" s="69"/>
    </row>
    <row r="1092">
      <c r="C1092" s="55"/>
      <c r="D1092" s="55"/>
      <c r="E1092" s="55"/>
      <c r="F1092" s="55"/>
      <c r="G1092" s="55"/>
      <c r="H1092" s="55"/>
      <c r="I1092" s="69"/>
    </row>
    <row r="1093">
      <c r="C1093" s="55"/>
      <c r="D1093" s="55"/>
      <c r="E1093" s="55"/>
      <c r="F1093" s="55"/>
      <c r="G1093" s="55"/>
      <c r="H1093" s="55"/>
      <c r="I1093" s="69"/>
    </row>
    <row r="1094">
      <c r="C1094" s="55"/>
      <c r="D1094" s="55"/>
      <c r="E1094" s="55"/>
      <c r="F1094" s="55"/>
      <c r="G1094" s="55"/>
      <c r="H1094" s="55"/>
      <c r="I1094" s="69"/>
    </row>
    <row r="1095">
      <c r="C1095" s="55"/>
      <c r="D1095" s="55"/>
      <c r="E1095" s="55"/>
      <c r="F1095" s="55"/>
      <c r="G1095" s="55"/>
      <c r="H1095" s="55"/>
      <c r="I1095" s="69"/>
    </row>
    <row r="1096">
      <c r="C1096" s="55"/>
      <c r="D1096" s="55"/>
      <c r="E1096" s="55"/>
      <c r="F1096" s="55"/>
      <c r="G1096" s="55"/>
      <c r="H1096" s="55"/>
      <c r="I1096" s="69"/>
    </row>
    <row r="1097">
      <c r="C1097" s="55"/>
      <c r="D1097" s="55"/>
      <c r="E1097" s="55"/>
      <c r="F1097" s="55"/>
      <c r="G1097" s="55"/>
      <c r="H1097" s="55"/>
      <c r="I1097" s="69"/>
    </row>
    <row r="1098">
      <c r="C1098" s="55"/>
      <c r="D1098" s="55"/>
      <c r="E1098" s="55"/>
      <c r="F1098" s="55"/>
      <c r="G1098" s="55"/>
      <c r="H1098" s="55"/>
      <c r="I1098" s="69"/>
    </row>
    <row r="1099">
      <c r="C1099" s="55"/>
      <c r="D1099" s="55"/>
      <c r="E1099" s="55"/>
      <c r="F1099" s="55"/>
      <c r="G1099" s="55"/>
      <c r="H1099" s="55"/>
      <c r="I1099" s="69"/>
    </row>
    <row r="1100">
      <c r="C1100" s="55"/>
      <c r="D1100" s="55"/>
      <c r="E1100" s="55"/>
      <c r="F1100" s="55"/>
      <c r="G1100" s="55"/>
      <c r="H1100" s="55"/>
      <c r="I1100" s="69"/>
    </row>
    <row r="1101">
      <c r="C1101" s="55"/>
      <c r="D1101" s="55"/>
      <c r="E1101" s="55"/>
      <c r="F1101" s="55"/>
      <c r="G1101" s="55"/>
      <c r="H1101" s="55"/>
      <c r="I1101" s="69"/>
    </row>
    <row r="1102">
      <c r="C1102" s="55"/>
      <c r="D1102" s="55"/>
      <c r="E1102" s="55"/>
      <c r="F1102" s="55"/>
      <c r="G1102" s="55"/>
      <c r="H1102" s="55"/>
      <c r="I1102" s="69"/>
    </row>
    <row r="1103">
      <c r="C1103" s="55"/>
      <c r="D1103" s="55"/>
      <c r="E1103" s="55"/>
      <c r="F1103" s="55"/>
      <c r="G1103" s="55"/>
      <c r="H1103" s="55"/>
      <c r="I1103" s="69"/>
    </row>
    <row r="1104">
      <c r="C1104" s="55"/>
      <c r="D1104" s="55"/>
      <c r="E1104" s="55"/>
      <c r="F1104" s="55"/>
      <c r="G1104" s="55"/>
      <c r="H1104" s="55"/>
      <c r="I1104" s="69"/>
    </row>
    <row r="1105">
      <c r="C1105" s="55"/>
      <c r="D1105" s="55"/>
      <c r="E1105" s="55"/>
      <c r="F1105" s="55"/>
      <c r="G1105" s="55"/>
      <c r="H1105" s="55"/>
      <c r="I1105" s="69"/>
    </row>
    <row r="1106">
      <c r="C1106" s="55"/>
      <c r="D1106" s="55"/>
      <c r="E1106" s="55"/>
      <c r="F1106" s="55"/>
      <c r="G1106" s="55"/>
      <c r="H1106" s="55"/>
      <c r="I1106" s="69"/>
    </row>
    <row r="1107">
      <c r="C1107" s="55"/>
      <c r="D1107" s="55"/>
      <c r="E1107" s="55"/>
      <c r="F1107" s="55"/>
      <c r="G1107" s="55"/>
      <c r="H1107" s="55"/>
      <c r="I1107" s="69"/>
    </row>
    <row r="1108">
      <c r="C1108" s="55"/>
      <c r="D1108" s="55"/>
      <c r="E1108" s="55"/>
      <c r="F1108" s="55"/>
      <c r="G1108" s="55"/>
      <c r="H1108" s="55"/>
      <c r="I1108" s="69"/>
    </row>
    <row r="1109">
      <c r="C1109" s="55"/>
      <c r="D1109" s="55"/>
      <c r="E1109" s="55"/>
      <c r="F1109" s="55"/>
      <c r="G1109" s="55"/>
      <c r="H1109" s="55"/>
      <c r="I1109" s="69"/>
    </row>
    <row r="1110">
      <c r="C1110" s="55"/>
      <c r="D1110" s="55"/>
      <c r="E1110" s="55"/>
      <c r="F1110" s="55"/>
      <c r="G1110" s="55"/>
      <c r="H1110" s="55"/>
      <c r="I1110" s="69"/>
    </row>
    <row r="1111">
      <c r="C1111" s="55"/>
      <c r="D1111" s="55"/>
      <c r="E1111" s="55"/>
      <c r="F1111" s="55"/>
      <c r="G1111" s="55"/>
      <c r="H1111" s="55"/>
      <c r="I1111" s="69"/>
    </row>
    <row r="1112">
      <c r="C1112" s="55"/>
      <c r="D1112" s="55"/>
      <c r="E1112" s="55"/>
      <c r="F1112" s="55"/>
      <c r="G1112" s="55"/>
      <c r="H1112" s="55"/>
      <c r="I1112" s="69"/>
    </row>
    <row r="1113">
      <c r="C1113" s="55"/>
      <c r="D1113" s="55"/>
      <c r="E1113" s="55"/>
      <c r="F1113" s="55"/>
      <c r="G1113" s="55"/>
      <c r="H1113" s="55"/>
      <c r="I1113" s="69"/>
    </row>
    <row r="1114">
      <c r="C1114" s="55"/>
      <c r="D1114" s="55"/>
      <c r="E1114" s="55"/>
      <c r="F1114" s="55"/>
      <c r="G1114" s="55"/>
      <c r="H1114" s="55"/>
      <c r="I1114" s="69"/>
    </row>
    <row r="1115">
      <c r="C1115" s="55"/>
      <c r="D1115" s="55"/>
      <c r="E1115" s="55"/>
      <c r="F1115" s="55"/>
      <c r="G1115" s="55"/>
      <c r="H1115" s="55"/>
      <c r="I1115" s="69"/>
    </row>
    <row r="1116">
      <c r="C1116" s="55"/>
      <c r="D1116" s="55"/>
      <c r="E1116" s="55"/>
      <c r="F1116" s="55"/>
      <c r="G1116" s="55"/>
      <c r="H1116" s="55"/>
      <c r="I1116" s="69"/>
    </row>
    <row r="1117">
      <c r="C1117" s="55"/>
      <c r="D1117" s="55"/>
      <c r="E1117" s="55"/>
      <c r="F1117" s="55"/>
      <c r="G1117" s="55"/>
      <c r="H1117" s="55"/>
      <c r="I1117" s="69"/>
    </row>
    <row r="1118">
      <c r="C1118" s="55"/>
      <c r="D1118" s="55"/>
      <c r="E1118" s="55"/>
      <c r="F1118" s="55"/>
      <c r="G1118" s="55"/>
      <c r="H1118" s="55"/>
      <c r="I1118" s="69"/>
    </row>
    <row r="1119">
      <c r="C1119" s="55"/>
      <c r="D1119" s="55"/>
      <c r="E1119" s="55"/>
      <c r="F1119" s="55"/>
      <c r="G1119" s="55"/>
      <c r="H1119" s="55"/>
      <c r="I1119" s="69"/>
    </row>
    <row r="1120">
      <c r="C1120" s="55"/>
      <c r="D1120" s="55"/>
      <c r="E1120" s="55"/>
      <c r="F1120" s="55"/>
      <c r="G1120" s="55"/>
      <c r="H1120" s="55"/>
      <c r="I1120" s="69"/>
    </row>
    <row r="1121">
      <c r="C1121" s="55"/>
      <c r="D1121" s="55"/>
      <c r="E1121" s="55"/>
      <c r="F1121" s="55"/>
      <c r="G1121" s="55"/>
      <c r="H1121" s="55"/>
      <c r="I1121" s="69"/>
    </row>
    <row r="1122">
      <c r="C1122" s="55"/>
      <c r="D1122" s="55"/>
      <c r="E1122" s="55"/>
      <c r="F1122" s="55"/>
      <c r="G1122" s="55"/>
      <c r="H1122" s="55"/>
      <c r="I1122" s="69"/>
    </row>
    <row r="1123">
      <c r="C1123" s="55"/>
      <c r="D1123" s="55"/>
      <c r="E1123" s="55"/>
      <c r="F1123" s="55"/>
      <c r="G1123" s="55"/>
      <c r="H1123" s="55"/>
      <c r="I1123" s="69"/>
    </row>
    <row r="1124">
      <c r="C1124" s="55"/>
      <c r="D1124" s="55"/>
      <c r="E1124" s="55"/>
      <c r="F1124" s="55"/>
      <c r="G1124" s="55"/>
      <c r="H1124" s="55"/>
      <c r="I1124" s="69"/>
    </row>
    <row r="1125">
      <c r="C1125" s="55"/>
      <c r="D1125" s="55"/>
      <c r="E1125" s="55"/>
      <c r="F1125" s="55"/>
      <c r="G1125" s="55"/>
      <c r="H1125" s="55"/>
      <c r="I1125" s="69"/>
    </row>
    <row r="1126">
      <c r="C1126" s="55"/>
      <c r="D1126" s="55"/>
      <c r="E1126" s="55"/>
      <c r="F1126" s="55"/>
      <c r="G1126" s="55"/>
      <c r="H1126" s="55"/>
      <c r="I1126" s="69"/>
    </row>
    <row r="1127">
      <c r="C1127" s="55"/>
      <c r="D1127" s="55"/>
      <c r="E1127" s="55"/>
      <c r="F1127" s="55"/>
      <c r="G1127" s="55"/>
      <c r="H1127" s="55"/>
      <c r="I1127" s="69"/>
    </row>
    <row r="1128">
      <c r="C1128" s="55"/>
      <c r="D1128" s="55"/>
      <c r="E1128" s="55"/>
      <c r="F1128" s="55"/>
      <c r="G1128" s="55"/>
      <c r="H1128" s="55"/>
      <c r="I1128" s="69"/>
    </row>
    <row r="1129">
      <c r="C1129" s="55"/>
      <c r="D1129" s="55"/>
      <c r="E1129" s="55"/>
      <c r="F1129" s="55"/>
      <c r="G1129" s="55"/>
      <c r="H1129" s="55"/>
      <c r="I1129" s="69"/>
    </row>
    <row r="1130">
      <c r="C1130" s="55"/>
      <c r="D1130" s="55"/>
      <c r="E1130" s="55"/>
      <c r="F1130" s="55"/>
      <c r="G1130" s="55"/>
      <c r="H1130" s="55"/>
      <c r="I1130" s="69"/>
    </row>
    <row r="1131">
      <c r="C1131" s="55"/>
      <c r="D1131" s="55"/>
      <c r="E1131" s="55"/>
      <c r="F1131" s="55"/>
      <c r="G1131" s="55"/>
      <c r="H1131" s="55"/>
      <c r="I1131" s="69"/>
    </row>
    <row r="1132">
      <c r="C1132" s="55"/>
      <c r="D1132" s="55"/>
      <c r="E1132" s="55"/>
      <c r="F1132" s="55"/>
      <c r="G1132" s="55"/>
      <c r="H1132" s="55"/>
      <c r="I1132" s="69"/>
    </row>
    <row r="1133">
      <c r="C1133" s="55"/>
      <c r="D1133" s="55"/>
      <c r="E1133" s="55"/>
      <c r="F1133" s="55"/>
      <c r="G1133" s="55"/>
      <c r="H1133" s="55"/>
      <c r="I1133" s="69"/>
    </row>
    <row r="1134">
      <c r="C1134" s="55"/>
      <c r="D1134" s="55"/>
      <c r="E1134" s="55"/>
      <c r="F1134" s="55"/>
      <c r="G1134" s="55"/>
      <c r="H1134" s="55"/>
      <c r="I1134" s="69"/>
    </row>
    <row r="1135">
      <c r="C1135" s="55"/>
      <c r="D1135" s="55"/>
      <c r="E1135" s="55"/>
      <c r="F1135" s="55"/>
      <c r="G1135" s="55"/>
      <c r="H1135" s="55"/>
      <c r="I1135" s="69"/>
    </row>
    <row r="1136">
      <c r="C1136" s="55"/>
      <c r="D1136" s="55"/>
      <c r="E1136" s="55"/>
      <c r="F1136" s="55"/>
      <c r="G1136" s="55"/>
      <c r="H1136" s="55"/>
      <c r="I1136" s="69"/>
    </row>
    <row r="1137">
      <c r="C1137" s="55"/>
      <c r="D1137" s="55"/>
      <c r="E1137" s="55"/>
      <c r="F1137" s="55"/>
      <c r="G1137" s="55"/>
      <c r="H1137" s="55"/>
      <c r="I1137" s="69"/>
    </row>
    <row r="1138">
      <c r="C1138" s="55"/>
      <c r="D1138" s="55"/>
      <c r="E1138" s="55"/>
      <c r="F1138" s="55"/>
      <c r="G1138" s="55"/>
      <c r="H1138" s="55"/>
      <c r="I1138" s="69"/>
    </row>
    <row r="1139">
      <c r="C1139" s="55"/>
      <c r="D1139" s="55"/>
      <c r="E1139" s="55"/>
      <c r="F1139" s="55"/>
      <c r="G1139" s="55"/>
      <c r="H1139" s="55"/>
      <c r="I1139" s="69"/>
    </row>
    <row r="1140">
      <c r="C1140" s="55"/>
      <c r="D1140" s="55"/>
      <c r="E1140" s="55"/>
      <c r="F1140" s="55"/>
      <c r="G1140" s="55"/>
      <c r="H1140" s="55"/>
      <c r="I1140" s="69"/>
    </row>
    <row r="1141">
      <c r="C1141" s="55"/>
      <c r="D1141" s="55"/>
      <c r="E1141" s="55"/>
      <c r="F1141" s="55"/>
      <c r="G1141" s="55"/>
      <c r="H1141" s="55"/>
      <c r="I1141" s="69"/>
    </row>
    <row r="1142">
      <c r="C1142" s="55"/>
      <c r="D1142" s="55"/>
      <c r="E1142" s="55"/>
      <c r="F1142" s="55"/>
      <c r="G1142" s="55"/>
      <c r="H1142" s="55"/>
      <c r="I1142" s="69"/>
    </row>
    <row r="1143">
      <c r="C1143" s="55"/>
      <c r="D1143" s="55"/>
      <c r="E1143" s="55"/>
      <c r="F1143" s="55"/>
      <c r="G1143" s="55"/>
      <c r="H1143" s="55"/>
      <c r="I1143" s="69"/>
    </row>
    <row r="1144">
      <c r="C1144" s="55"/>
      <c r="D1144" s="55"/>
      <c r="E1144" s="55"/>
      <c r="F1144" s="55"/>
      <c r="G1144" s="55"/>
      <c r="H1144" s="55"/>
      <c r="I1144" s="69"/>
    </row>
    <row r="1145">
      <c r="C1145" s="55"/>
      <c r="D1145" s="55"/>
      <c r="E1145" s="55"/>
      <c r="F1145" s="55"/>
      <c r="G1145" s="55"/>
      <c r="H1145" s="55"/>
      <c r="I1145" s="69"/>
    </row>
    <row r="1146">
      <c r="C1146" s="55"/>
      <c r="D1146" s="55"/>
      <c r="E1146" s="55"/>
      <c r="F1146" s="55"/>
      <c r="G1146" s="55"/>
      <c r="H1146" s="55"/>
      <c r="I1146" s="69"/>
    </row>
    <row r="1147">
      <c r="C1147" s="55"/>
      <c r="D1147" s="55"/>
      <c r="E1147" s="55"/>
      <c r="F1147" s="55"/>
      <c r="G1147" s="55"/>
      <c r="H1147" s="55"/>
      <c r="I1147" s="69"/>
    </row>
    <row r="1148">
      <c r="C1148" s="55"/>
      <c r="D1148" s="55"/>
      <c r="E1148" s="55"/>
      <c r="F1148" s="55"/>
      <c r="G1148" s="55"/>
      <c r="H1148" s="55"/>
      <c r="I1148" s="69"/>
    </row>
    <row r="1149">
      <c r="C1149" s="55"/>
      <c r="D1149" s="55"/>
      <c r="E1149" s="55"/>
      <c r="F1149" s="55"/>
      <c r="G1149" s="55"/>
      <c r="H1149" s="55"/>
      <c r="I1149" s="69"/>
    </row>
    <row r="1150">
      <c r="C1150" s="55"/>
      <c r="D1150" s="55"/>
      <c r="E1150" s="55"/>
      <c r="F1150" s="55"/>
      <c r="G1150" s="55"/>
      <c r="H1150" s="55"/>
      <c r="I1150" s="69"/>
    </row>
    <row r="1151">
      <c r="C1151" s="55"/>
      <c r="D1151" s="55"/>
      <c r="E1151" s="55"/>
      <c r="F1151" s="55"/>
      <c r="G1151" s="55"/>
      <c r="H1151" s="55"/>
      <c r="I1151" s="69"/>
    </row>
    <row r="1152">
      <c r="C1152" s="55"/>
      <c r="D1152" s="55"/>
      <c r="E1152" s="55"/>
      <c r="F1152" s="55"/>
      <c r="G1152" s="55"/>
      <c r="H1152" s="55"/>
      <c r="I1152" s="69"/>
    </row>
    <row r="1153">
      <c r="C1153" s="55"/>
      <c r="D1153" s="55"/>
      <c r="E1153" s="55"/>
      <c r="F1153" s="55"/>
      <c r="G1153" s="55"/>
      <c r="H1153" s="55"/>
      <c r="I1153" s="69"/>
    </row>
    <row r="1154">
      <c r="C1154" s="55"/>
      <c r="D1154" s="55"/>
      <c r="E1154" s="55"/>
      <c r="F1154" s="55"/>
      <c r="G1154" s="55"/>
      <c r="H1154" s="55"/>
      <c r="I1154" s="69"/>
    </row>
    <row r="1155">
      <c r="C1155" s="55"/>
      <c r="D1155" s="55"/>
      <c r="E1155" s="55"/>
      <c r="F1155" s="55"/>
      <c r="G1155" s="55"/>
      <c r="H1155" s="55"/>
      <c r="I1155" s="69"/>
    </row>
    <row r="1156">
      <c r="C1156" s="55"/>
      <c r="D1156" s="55"/>
      <c r="E1156" s="55"/>
      <c r="F1156" s="55"/>
      <c r="G1156" s="55"/>
      <c r="H1156" s="55"/>
      <c r="I1156" s="69"/>
    </row>
    <row r="1157">
      <c r="C1157" s="55"/>
      <c r="D1157" s="55"/>
      <c r="E1157" s="55"/>
      <c r="F1157" s="55"/>
      <c r="G1157" s="55"/>
      <c r="H1157" s="55"/>
      <c r="I1157" s="69"/>
    </row>
    <row r="1158">
      <c r="C1158" s="55"/>
      <c r="D1158" s="55"/>
      <c r="E1158" s="55"/>
      <c r="F1158" s="55"/>
      <c r="G1158" s="55"/>
      <c r="H1158" s="55"/>
      <c r="I1158" s="69"/>
    </row>
    <row r="1159">
      <c r="C1159" s="55"/>
      <c r="D1159" s="55"/>
      <c r="E1159" s="55"/>
      <c r="F1159" s="55"/>
      <c r="G1159" s="55"/>
      <c r="H1159" s="55"/>
      <c r="I1159" s="69"/>
    </row>
    <row r="1160">
      <c r="C1160" s="55"/>
      <c r="D1160" s="55"/>
      <c r="E1160" s="55"/>
      <c r="F1160" s="55"/>
      <c r="G1160" s="55"/>
      <c r="H1160" s="55"/>
      <c r="I1160" s="69"/>
    </row>
    <row r="1161">
      <c r="C1161" s="55"/>
      <c r="D1161" s="55"/>
      <c r="E1161" s="55"/>
      <c r="F1161" s="55"/>
      <c r="G1161" s="55"/>
      <c r="H1161" s="55"/>
      <c r="I1161" s="69"/>
    </row>
    <row r="1162">
      <c r="C1162" s="55"/>
      <c r="D1162" s="55"/>
      <c r="E1162" s="55"/>
      <c r="F1162" s="55"/>
      <c r="G1162" s="55"/>
      <c r="H1162" s="55"/>
      <c r="I1162" s="69"/>
    </row>
    <row r="1163">
      <c r="C1163" s="55"/>
      <c r="D1163" s="55"/>
      <c r="E1163" s="55"/>
      <c r="F1163" s="55"/>
      <c r="G1163" s="55"/>
      <c r="H1163" s="55"/>
      <c r="I1163" s="69"/>
    </row>
    <row r="1164">
      <c r="C1164" s="55"/>
      <c r="D1164" s="55"/>
      <c r="E1164" s="55"/>
      <c r="F1164" s="55"/>
      <c r="G1164" s="55"/>
      <c r="H1164" s="55"/>
      <c r="I1164" s="69"/>
    </row>
    <row r="1165">
      <c r="C1165" s="55"/>
      <c r="D1165" s="55"/>
      <c r="E1165" s="55"/>
      <c r="F1165" s="55"/>
      <c r="G1165" s="55"/>
      <c r="H1165" s="55"/>
      <c r="I1165" s="69"/>
    </row>
    <row r="1166">
      <c r="C1166" s="55"/>
      <c r="D1166" s="55"/>
      <c r="E1166" s="55"/>
      <c r="F1166" s="55"/>
      <c r="G1166" s="55"/>
      <c r="H1166" s="55"/>
      <c r="I1166" s="69"/>
    </row>
    <row r="1167">
      <c r="C1167" s="55"/>
      <c r="D1167" s="55"/>
      <c r="E1167" s="55"/>
      <c r="F1167" s="55"/>
      <c r="G1167" s="55"/>
      <c r="H1167" s="55"/>
      <c r="I1167" s="69"/>
    </row>
    <row r="1168">
      <c r="C1168" s="55"/>
      <c r="D1168" s="55"/>
      <c r="E1168" s="55"/>
      <c r="F1168" s="55"/>
      <c r="G1168" s="55"/>
      <c r="H1168" s="55"/>
      <c r="I1168" s="69"/>
    </row>
    <row r="1169">
      <c r="C1169" s="55"/>
      <c r="D1169" s="55"/>
      <c r="E1169" s="55"/>
      <c r="F1169" s="55"/>
      <c r="G1169" s="55"/>
      <c r="H1169" s="55"/>
      <c r="I1169" s="69"/>
    </row>
    <row r="1170">
      <c r="C1170" s="55"/>
      <c r="D1170" s="55"/>
      <c r="E1170" s="55"/>
      <c r="F1170" s="55"/>
      <c r="G1170" s="55"/>
      <c r="H1170" s="55"/>
      <c r="I1170" s="69"/>
    </row>
    <row r="1171">
      <c r="C1171" s="55"/>
      <c r="D1171" s="55"/>
      <c r="E1171" s="55"/>
      <c r="F1171" s="55"/>
      <c r="G1171" s="55"/>
      <c r="H1171" s="55"/>
      <c r="I1171" s="69"/>
    </row>
    <row r="1172">
      <c r="C1172" s="55"/>
      <c r="D1172" s="55"/>
      <c r="E1172" s="55"/>
      <c r="F1172" s="55"/>
      <c r="G1172" s="55"/>
      <c r="H1172" s="55"/>
      <c r="I1172" s="69"/>
    </row>
    <row r="1173">
      <c r="C1173" s="55"/>
      <c r="D1173" s="55"/>
      <c r="E1173" s="55"/>
      <c r="F1173" s="55"/>
      <c r="G1173" s="55"/>
      <c r="H1173" s="55"/>
      <c r="I1173" s="69"/>
    </row>
    <row r="1174">
      <c r="C1174" s="55"/>
      <c r="D1174" s="55"/>
      <c r="E1174" s="55"/>
      <c r="F1174" s="55"/>
      <c r="G1174" s="55"/>
      <c r="H1174" s="55"/>
      <c r="I1174" s="69"/>
    </row>
    <row r="1175">
      <c r="C1175" s="55"/>
      <c r="D1175" s="55"/>
      <c r="E1175" s="55"/>
      <c r="F1175" s="55"/>
      <c r="G1175" s="55"/>
      <c r="H1175" s="55"/>
      <c r="I1175" s="69"/>
    </row>
    <row r="1176">
      <c r="C1176" s="55"/>
      <c r="D1176" s="55"/>
      <c r="E1176" s="55"/>
      <c r="F1176" s="55"/>
      <c r="G1176" s="55"/>
      <c r="H1176" s="55"/>
      <c r="I1176" s="69"/>
    </row>
    <row r="1177">
      <c r="C1177" s="55"/>
      <c r="D1177" s="55"/>
      <c r="E1177" s="55"/>
      <c r="F1177" s="55"/>
      <c r="G1177" s="55"/>
      <c r="H1177" s="55"/>
      <c r="I1177" s="69"/>
    </row>
    <row r="1178">
      <c r="C1178" s="55"/>
      <c r="D1178" s="55"/>
      <c r="E1178" s="55"/>
      <c r="F1178" s="55"/>
      <c r="G1178" s="55"/>
      <c r="H1178" s="55"/>
      <c r="I1178" s="69"/>
    </row>
    <row r="1179">
      <c r="C1179" s="55"/>
      <c r="D1179" s="55"/>
      <c r="E1179" s="55"/>
      <c r="F1179" s="55"/>
      <c r="G1179" s="55"/>
      <c r="H1179" s="55"/>
      <c r="I1179" s="69"/>
    </row>
    <row r="1180">
      <c r="C1180" s="55"/>
      <c r="D1180" s="55"/>
      <c r="E1180" s="55"/>
      <c r="F1180" s="55"/>
      <c r="G1180" s="55"/>
      <c r="H1180" s="55"/>
      <c r="I1180" s="69"/>
    </row>
    <row r="1181">
      <c r="C1181" s="55"/>
      <c r="D1181" s="55"/>
      <c r="E1181" s="55"/>
      <c r="F1181" s="55"/>
      <c r="G1181" s="55"/>
      <c r="H1181" s="55"/>
      <c r="I1181" s="69"/>
    </row>
    <row r="1182">
      <c r="C1182" s="55"/>
      <c r="D1182" s="55"/>
      <c r="E1182" s="55"/>
      <c r="F1182" s="55"/>
      <c r="G1182" s="55"/>
      <c r="H1182" s="55"/>
      <c r="I1182" s="69"/>
    </row>
    <row r="1183">
      <c r="C1183" s="55"/>
      <c r="D1183" s="55"/>
      <c r="E1183" s="55"/>
      <c r="F1183" s="55"/>
      <c r="G1183" s="55"/>
      <c r="H1183" s="55"/>
      <c r="I1183" s="69"/>
    </row>
    <row r="1184">
      <c r="C1184" s="55"/>
      <c r="D1184" s="55"/>
      <c r="E1184" s="55"/>
      <c r="F1184" s="55"/>
      <c r="G1184" s="55"/>
      <c r="H1184" s="55"/>
      <c r="I1184" s="69"/>
    </row>
    <row r="1185">
      <c r="C1185" s="55"/>
      <c r="D1185" s="55"/>
      <c r="E1185" s="55"/>
      <c r="F1185" s="55"/>
      <c r="G1185" s="55"/>
      <c r="H1185" s="55"/>
      <c r="I1185" s="69"/>
    </row>
    <row r="1186">
      <c r="C1186" s="55"/>
      <c r="D1186" s="55"/>
      <c r="E1186" s="55"/>
      <c r="F1186" s="55"/>
      <c r="G1186" s="55"/>
      <c r="H1186" s="55"/>
      <c r="I1186" s="69"/>
    </row>
    <row r="1187">
      <c r="C1187" s="55"/>
      <c r="D1187" s="55"/>
      <c r="E1187" s="55"/>
      <c r="F1187" s="55"/>
      <c r="G1187" s="55"/>
      <c r="H1187" s="55"/>
      <c r="I1187" s="69"/>
    </row>
    <row r="1188">
      <c r="C1188" s="55"/>
      <c r="D1188" s="55"/>
      <c r="E1188" s="55"/>
      <c r="F1188" s="55"/>
      <c r="G1188" s="55"/>
      <c r="H1188" s="55"/>
      <c r="I1188" s="69"/>
    </row>
    <row r="1189">
      <c r="C1189" s="55"/>
      <c r="D1189" s="55"/>
      <c r="E1189" s="55"/>
      <c r="F1189" s="55"/>
      <c r="G1189" s="55"/>
      <c r="H1189" s="55"/>
      <c r="I1189" s="69"/>
    </row>
    <row r="1190">
      <c r="C1190" s="55"/>
      <c r="D1190" s="55"/>
      <c r="E1190" s="55"/>
      <c r="F1190" s="55"/>
      <c r="G1190" s="55"/>
      <c r="H1190" s="55"/>
      <c r="I1190" s="69"/>
    </row>
    <row r="1191">
      <c r="C1191" s="55"/>
      <c r="D1191" s="55"/>
      <c r="E1191" s="55"/>
      <c r="F1191" s="55"/>
      <c r="G1191" s="55"/>
      <c r="H1191" s="55"/>
      <c r="I1191" s="69"/>
    </row>
    <row r="1192">
      <c r="C1192" s="55"/>
      <c r="D1192" s="55"/>
      <c r="E1192" s="55"/>
      <c r="F1192" s="55"/>
      <c r="G1192" s="55"/>
      <c r="H1192" s="55"/>
      <c r="I1192" s="69"/>
    </row>
    <row r="1193">
      <c r="C1193" s="55"/>
      <c r="D1193" s="55"/>
      <c r="E1193" s="55"/>
      <c r="F1193" s="55"/>
      <c r="G1193" s="55"/>
      <c r="H1193" s="55"/>
      <c r="I1193" s="69"/>
    </row>
    <row r="1194">
      <c r="C1194" s="55"/>
      <c r="D1194" s="55"/>
      <c r="E1194" s="55"/>
      <c r="F1194" s="55"/>
      <c r="G1194" s="55"/>
      <c r="H1194" s="55"/>
      <c r="I1194" s="69"/>
    </row>
    <row r="1195">
      <c r="C1195" s="55"/>
      <c r="D1195" s="55"/>
      <c r="E1195" s="55"/>
      <c r="F1195" s="55"/>
      <c r="G1195" s="55"/>
      <c r="H1195" s="55"/>
      <c r="I1195" s="69"/>
    </row>
    <row r="1196">
      <c r="C1196" s="55"/>
      <c r="D1196" s="55"/>
      <c r="E1196" s="55"/>
      <c r="F1196" s="55"/>
      <c r="G1196" s="55"/>
      <c r="H1196" s="55"/>
      <c r="I1196" s="69"/>
    </row>
    <row r="1197">
      <c r="C1197" s="55"/>
      <c r="D1197" s="55"/>
      <c r="E1197" s="55"/>
      <c r="F1197" s="55"/>
      <c r="G1197" s="55"/>
      <c r="H1197" s="55"/>
      <c r="I1197" s="69"/>
    </row>
    <row r="1198">
      <c r="C1198" s="55"/>
      <c r="D1198" s="55"/>
      <c r="E1198" s="55"/>
      <c r="F1198" s="55"/>
      <c r="G1198" s="55"/>
      <c r="H1198" s="55"/>
      <c r="I1198" s="69"/>
    </row>
    <row r="1199">
      <c r="C1199" s="55"/>
      <c r="D1199" s="55"/>
      <c r="E1199" s="55"/>
      <c r="F1199" s="55"/>
      <c r="G1199" s="55"/>
      <c r="H1199" s="55"/>
      <c r="I1199" s="69"/>
    </row>
    <row r="1200">
      <c r="C1200" s="55"/>
      <c r="D1200" s="55"/>
      <c r="E1200" s="55"/>
      <c r="F1200" s="55"/>
      <c r="G1200" s="55"/>
      <c r="H1200" s="55"/>
      <c r="I1200" s="69"/>
    </row>
    <row r="1201">
      <c r="C1201" s="55"/>
      <c r="D1201" s="55"/>
      <c r="E1201" s="55"/>
      <c r="F1201" s="55"/>
      <c r="G1201" s="55"/>
      <c r="H1201" s="55"/>
      <c r="I1201" s="69"/>
    </row>
    <row r="1202">
      <c r="C1202" s="55"/>
      <c r="D1202" s="55"/>
      <c r="E1202" s="55"/>
      <c r="F1202" s="55"/>
      <c r="G1202" s="55"/>
      <c r="H1202" s="55"/>
      <c r="I1202" s="69"/>
    </row>
    <row r="1203">
      <c r="C1203" s="55"/>
      <c r="D1203" s="55"/>
      <c r="E1203" s="55"/>
      <c r="F1203" s="55"/>
      <c r="G1203" s="55"/>
      <c r="H1203" s="55"/>
      <c r="I1203" s="69"/>
    </row>
    <row r="1204">
      <c r="C1204" s="55"/>
      <c r="D1204" s="55"/>
      <c r="E1204" s="55"/>
      <c r="F1204" s="55"/>
      <c r="G1204" s="55"/>
      <c r="H1204" s="55"/>
      <c r="I1204" s="69"/>
    </row>
    <row r="1205">
      <c r="C1205" s="55"/>
      <c r="D1205" s="55"/>
      <c r="E1205" s="55"/>
      <c r="F1205" s="55"/>
      <c r="G1205" s="55"/>
      <c r="H1205" s="55"/>
      <c r="I1205" s="69"/>
    </row>
    <row r="1206">
      <c r="C1206" s="55"/>
      <c r="D1206" s="55"/>
      <c r="E1206" s="55"/>
      <c r="F1206" s="55"/>
      <c r="G1206" s="55"/>
      <c r="H1206" s="55"/>
      <c r="I1206" s="69"/>
    </row>
    <row r="1207">
      <c r="C1207" s="55"/>
      <c r="D1207" s="55"/>
      <c r="E1207" s="55"/>
      <c r="F1207" s="55"/>
      <c r="G1207" s="55"/>
      <c r="H1207" s="55"/>
      <c r="I1207" s="69"/>
    </row>
    <row r="1208">
      <c r="C1208" s="55"/>
      <c r="D1208" s="55"/>
      <c r="E1208" s="55"/>
      <c r="F1208" s="55"/>
      <c r="G1208" s="55"/>
      <c r="H1208" s="55"/>
      <c r="I1208" s="69"/>
    </row>
    <row r="1209">
      <c r="C1209" s="55"/>
      <c r="D1209" s="55"/>
      <c r="E1209" s="55"/>
      <c r="F1209" s="55"/>
      <c r="G1209" s="55"/>
      <c r="H1209" s="55"/>
      <c r="I1209" s="69"/>
    </row>
    <row r="1210">
      <c r="C1210" s="55"/>
      <c r="D1210" s="55"/>
      <c r="E1210" s="55"/>
      <c r="F1210" s="55"/>
      <c r="G1210" s="55"/>
      <c r="H1210" s="55"/>
      <c r="I1210" s="69"/>
    </row>
    <row r="1211">
      <c r="C1211" s="55"/>
      <c r="D1211" s="55"/>
      <c r="E1211" s="55"/>
      <c r="F1211" s="55"/>
      <c r="G1211" s="55"/>
      <c r="H1211" s="55"/>
      <c r="I1211" s="69"/>
    </row>
    <row r="1212">
      <c r="C1212" s="55"/>
      <c r="D1212" s="55"/>
      <c r="E1212" s="55"/>
      <c r="F1212" s="55"/>
      <c r="G1212" s="55"/>
      <c r="H1212" s="55"/>
      <c r="I1212" s="69"/>
    </row>
    <row r="1213">
      <c r="C1213" s="55"/>
      <c r="D1213" s="55"/>
      <c r="E1213" s="55"/>
      <c r="F1213" s="55"/>
      <c r="G1213" s="55"/>
      <c r="H1213" s="55"/>
      <c r="I1213" s="69"/>
    </row>
    <row r="1214">
      <c r="C1214" s="55"/>
      <c r="D1214" s="55"/>
      <c r="E1214" s="55"/>
      <c r="F1214" s="55"/>
      <c r="G1214" s="55"/>
      <c r="H1214" s="55"/>
      <c r="I1214" s="69"/>
    </row>
    <row r="1215">
      <c r="C1215" s="55"/>
      <c r="D1215" s="55"/>
      <c r="E1215" s="55"/>
      <c r="F1215" s="55"/>
      <c r="G1215" s="55"/>
      <c r="H1215" s="55"/>
      <c r="I1215" s="69"/>
    </row>
    <row r="1216">
      <c r="C1216" s="55"/>
      <c r="D1216" s="55"/>
      <c r="E1216" s="55"/>
      <c r="F1216" s="55"/>
      <c r="G1216" s="55"/>
      <c r="H1216" s="55"/>
      <c r="I1216" s="69"/>
    </row>
    <row r="1217">
      <c r="C1217" s="55"/>
      <c r="D1217" s="55"/>
      <c r="E1217" s="55"/>
      <c r="F1217" s="55"/>
      <c r="G1217" s="55"/>
      <c r="H1217" s="55"/>
      <c r="I1217" s="69"/>
    </row>
    <row r="1218">
      <c r="C1218" s="55"/>
      <c r="D1218" s="55"/>
      <c r="E1218" s="55"/>
      <c r="F1218" s="55"/>
      <c r="G1218" s="55"/>
      <c r="H1218" s="55"/>
      <c r="I1218" s="69"/>
    </row>
    <row r="1219">
      <c r="C1219" s="55"/>
      <c r="D1219" s="55"/>
      <c r="E1219" s="55"/>
      <c r="F1219" s="55"/>
      <c r="G1219" s="55"/>
      <c r="H1219" s="55"/>
      <c r="I1219" s="69"/>
    </row>
  </sheetData>
  <autoFilter ref="$A$1:$J$97"/>
  <hyperlinks>
    <hyperlink r:id="rId1" ref="C2"/>
    <hyperlink r:id="rId2" ref="F4"/>
    <hyperlink r:id="rId3" ref="F16"/>
    <hyperlink r:id="rId4" ref="H52"/>
    <hyperlink r:id="rId5" ref="F65"/>
    <hyperlink r:id="rId6" ref="H80"/>
    <hyperlink r:id="rId7" ref="H82"/>
    <hyperlink r:id="rId8" ref="H87"/>
    <hyperlink r:id="rId9" ref="H88"/>
    <hyperlink r:id="rId10" ref="H93"/>
    <hyperlink r:id="rId11" ref="H95"/>
    <hyperlink r:id="rId12" ref="H97"/>
    <hyperlink r:id="rId13" ref="H128"/>
    <hyperlink r:id="rId14" ref="H136"/>
    <hyperlink r:id="rId15" ref="H141"/>
    <hyperlink r:id="rId16" ref="H146"/>
    <hyperlink r:id="rId17" ref="I146"/>
    <hyperlink r:id="rId18" ref="H154"/>
    <hyperlink r:id="rId19" ref="I154"/>
    <hyperlink r:id="rId20" ref="H157"/>
    <hyperlink r:id="rId21" ref="H166"/>
    <hyperlink r:id="rId22" ref="H177"/>
    <hyperlink r:id="rId23" ref="H189"/>
    <hyperlink r:id="rId24" ref="H192"/>
    <hyperlink r:id="rId25" ref="H195"/>
    <hyperlink r:id="rId26" ref="G201"/>
    <hyperlink r:id="rId27" ref="H201"/>
    <hyperlink r:id="rId28" ref="H202"/>
    <hyperlink r:id="rId29" ref="G204"/>
    <hyperlink r:id="rId30" ref="H204"/>
    <hyperlink r:id="rId31" ref="G210"/>
    <hyperlink r:id="rId32" ref="G212"/>
    <hyperlink r:id="rId33" ref="G213"/>
    <hyperlink r:id="rId34" ref="H230"/>
    <hyperlink r:id="rId35" ref="I231"/>
    <hyperlink r:id="rId36" ref="H233"/>
  </hyperlinks>
  <printOptions gridLines="1" horizontalCentered="1"/>
  <pageMargins bottom="0.75" footer="0.0" header="0.0" left="0.7" right="0.7" top="0.75"/>
  <pageSetup fitToHeight="0" cellComments="atEnd" orientation="landscape" pageOrder="overThenDown"/>
  <drawing r:id="rId37"/>
</worksheet>
</file>