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&amp;COLUMNS" sheetId="1" r:id="rId4"/>
    <sheet state="visible" name="ROW&amp;ROWS" sheetId="2" r:id="rId5"/>
    <sheet state="visible" name="HLOOKUP" sheetId="3" r:id="rId6"/>
    <sheet state="visible" name="VLOOKUP" sheetId="4" r:id="rId7"/>
    <sheet state="visible" name="XLOOKUP" sheetId="5" r:id="rId8"/>
    <sheet state="visible" name="INDEX" sheetId="6" r:id="rId9"/>
    <sheet state="visible" name="MATCH" sheetId="7" r:id="rId10"/>
    <sheet state="visible" name="INDIRECT" sheetId="8" r:id="rId11"/>
    <sheet state="visible" name="OFFSET" sheetId="9" r:id="rId12"/>
    <sheet state="visible" name="CHOOSE" sheetId="10" r:id="rId13"/>
    <sheet state="visible" name="HYPERLINK" sheetId="11" r:id="rId14"/>
    <sheet state="visible" name="TRANSPOSE" sheetId="12" r:id="rId15"/>
  </sheets>
  <definedNames/>
  <calcPr/>
</workbook>
</file>

<file path=xl/sharedStrings.xml><?xml version="1.0" encoding="utf-8"?>
<sst xmlns="http://schemas.openxmlformats.org/spreadsheetml/2006/main" count="200" uniqueCount="82">
  <si>
    <t>COLUMN</t>
  </si>
  <si>
    <t>Returns the column number of a reference</t>
  </si>
  <si>
    <t>COLUMNS</t>
  </si>
  <si>
    <t>Returns the number of columns in a reference</t>
  </si>
  <si>
    <t>Column</t>
  </si>
  <si>
    <t>Name</t>
  </si>
  <si>
    <t>Maths</t>
  </si>
  <si>
    <t>English</t>
  </si>
  <si>
    <t>Science</t>
  </si>
  <si>
    <t>Columns</t>
  </si>
  <si>
    <t>ROW</t>
  </si>
  <si>
    <t>Returns the row number of a reference</t>
  </si>
  <si>
    <t>ROWS</t>
  </si>
  <si>
    <t>Returns the number of rows in a reference</t>
  </si>
  <si>
    <t>Subject</t>
  </si>
  <si>
    <t>Row No</t>
  </si>
  <si>
    <t>Rows No</t>
  </si>
  <si>
    <t>Agric</t>
  </si>
  <si>
    <t>Looks in the top row of an array and returns the value of the indicated cell</t>
  </si>
  <si>
    <t>HLOOKUP</t>
  </si>
  <si>
    <t>Reagan</t>
  </si>
  <si>
    <t>Ken</t>
  </si>
  <si>
    <t>Peter</t>
  </si>
  <si>
    <t>Dennis</t>
  </si>
  <si>
    <t>Asere</t>
  </si>
  <si>
    <t>Looks in the first column of an array and moves across the row to return the value of a cell</t>
  </si>
  <si>
    <t>VLOOKUP</t>
  </si>
  <si>
    <t>EmployeeID</t>
  </si>
  <si>
    <t>EmployeeName</t>
  </si>
  <si>
    <t>JobTitle</t>
  </si>
  <si>
    <t>XLOOKUP</t>
  </si>
  <si>
    <t>Jim Halpert</t>
  </si>
  <si>
    <t>Salesman</t>
  </si>
  <si>
    <t>Pam Beasley</t>
  </si>
  <si>
    <t>Receptionist</t>
  </si>
  <si>
    <t>Dwight Schrute</t>
  </si>
  <si>
    <t>Assistant to the Regional Manager</t>
  </si>
  <si>
    <t>Toby Flenderson</t>
  </si>
  <si>
    <t>HR</t>
  </si>
  <si>
    <t>Angela Martin</t>
  </si>
  <si>
    <t>Accountant</t>
  </si>
  <si>
    <t>Michael Scott</t>
  </si>
  <si>
    <t>Regional Manager</t>
  </si>
  <si>
    <t>Meredith Palmer</t>
  </si>
  <si>
    <t>Supplier Relations</t>
  </si>
  <si>
    <t>Stanley Hudson</t>
  </si>
  <si>
    <t>Kevin Malone</t>
  </si>
  <si>
    <t>Ryan Howard</t>
  </si>
  <si>
    <t>Temp</t>
  </si>
  <si>
    <t>XLOOKUP FOR MULTIPLE ROWS</t>
  </si>
  <si>
    <t>Uses an index to choose a value from a reference or array</t>
  </si>
  <si>
    <t>Lookup value</t>
  </si>
  <si>
    <t>Looks up values in a reference or array</t>
  </si>
  <si>
    <t>Lookup position</t>
  </si>
  <si>
    <t>Returns a reference indicated by a text value</t>
  </si>
  <si>
    <t>Hi Reagan</t>
  </si>
  <si>
    <t>F4</t>
  </si>
  <si>
    <t>Hi there</t>
  </si>
  <si>
    <t>Good morning Reagan</t>
  </si>
  <si>
    <t>Good evening</t>
  </si>
  <si>
    <t>Returns a reference offset from a given reference</t>
  </si>
  <si>
    <t>Chooses a value from a list of values</t>
  </si>
  <si>
    <t>Color No</t>
  </si>
  <si>
    <t>Color</t>
  </si>
  <si>
    <t>Number</t>
  </si>
  <si>
    <t>Red</t>
  </si>
  <si>
    <t>Blue</t>
  </si>
  <si>
    <t>Yellow</t>
  </si>
  <si>
    <t>Creates a shortcut or jump that opens a document stored on a network server, an intranet, or the Internet</t>
  </si>
  <si>
    <t>Friendly Name</t>
  </si>
  <si>
    <t>URL</t>
  </si>
  <si>
    <t>Hyperlink</t>
  </si>
  <si>
    <t>google</t>
  </si>
  <si>
    <t>https://www.google.com</t>
  </si>
  <si>
    <t>youtube</t>
  </si>
  <si>
    <t>https://www.youtube.com/</t>
  </si>
  <si>
    <t>X</t>
  </si>
  <si>
    <t>https://www.twitter.com</t>
  </si>
  <si>
    <t>Returns the transpose of an array</t>
  </si>
  <si>
    <t>Normal select data copy put cursor where you want to paste the data then right click and check paste special then click 'transposed' okay</t>
  </si>
  <si>
    <t>Dynamic pasting (use transpose formula)</t>
  </si>
  <si>
    <t>Highlight on the area you would like to paste, then put the formula and the do trl + shift + enter keys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</si>
</sst>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9.0"/>
      <color rgb="FF000000"/>
      <name val="&quot;Century Gothic&quot;"/>
    </font>
    <font>
      <color theme="1"/>
      <name val="Arial"/>
      <scheme val="minor"/>
    </font>
    <font>
      <sz val="11.0"/>
      <color rgb="FF000000"/>
      <name val="Calibri"/>
    </font>
    <font>
      <b/>
      <color rgb="FF0000FF"/>
      <name val="Arial"/>
      <scheme val="minor"/>
    </font>
    <font>
      <sz val="9.0"/>
      <color rgb="FF1155CC"/>
      <name val="&quot;Google Sans Mono&quot;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</border>
    <border>
      <right style="thin">
        <color rgb="FF7B7B7B"/>
      </right>
      <top style="thin">
        <color rgb="FF7B7B7B"/>
      </top>
      <bottom style="thin">
        <color rgb="FF7B7B7B"/>
      </bottom>
    </border>
    <border>
      <left style="thin">
        <color rgb="FF7B7B7B"/>
      </left>
      <right style="thin">
        <color rgb="FF7B7B7B"/>
      </right>
      <bottom style="thin">
        <color rgb="FF7B7B7B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2" numFmtId="0" xfId="0" applyFont="1"/>
    <xf borderId="3" fillId="2" fontId="1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ont="1">
      <alignment readingOrder="0" shrinkToFit="0" vertical="bottom" wrapText="0"/>
    </xf>
    <xf borderId="0" fillId="3" fontId="2" numFmtId="0" xfId="0" applyAlignment="1" applyFill="1" applyFont="1">
      <alignment readingOrder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1" fillId="0" fontId="2" numFmtId="0" xfId="0" applyBorder="1" applyFont="1"/>
    <xf borderId="0" fillId="4" fontId="5" numFmtId="0" xfId="0" applyAlignment="1" applyFill="1" applyFont="1">
      <alignment readingOrder="0"/>
    </xf>
    <xf borderId="1" fillId="0" fontId="6" numFmtId="0" xfId="0" applyAlignment="1" applyBorder="1" applyFont="1">
      <alignment readingOrder="0"/>
    </xf>
    <xf borderId="0" fillId="0" fontId="7" numFmtId="0" xfId="0" applyFont="1"/>
    <xf borderId="1" fillId="0" fontId="8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 shrinkToFit="0" vertical="bottom" wrapText="0"/>
    </xf>
    <xf borderId="0" fillId="5" fontId="2" numFmtId="0" xfId="0" applyFill="1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youtube.com/" TargetMode="External"/><Relationship Id="rId3" Type="http://schemas.openxmlformats.org/officeDocument/2006/relationships/hyperlink" Target="https://www.twitter.com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4">
      <c r="A4" s="2" t="s">
        <v>4</v>
      </c>
      <c r="B4" s="3"/>
      <c r="C4" s="3"/>
      <c r="D4" s="3"/>
    </row>
    <row r="5">
      <c r="A5" s="3"/>
      <c r="B5" s="3"/>
      <c r="C5" s="3"/>
      <c r="D5" s="3"/>
    </row>
    <row r="6">
      <c r="A6" s="4" t="s">
        <v>5</v>
      </c>
      <c r="B6" s="5" t="s">
        <v>6</v>
      </c>
      <c r="C6" s="5" t="s">
        <v>7</v>
      </c>
      <c r="D6" s="5" t="s">
        <v>8</v>
      </c>
      <c r="F6" s="6">
        <f>COLUMN(D6)</f>
        <v>4</v>
      </c>
    </row>
    <row r="7">
      <c r="F7" s="6">
        <f>COLUMN(B6)</f>
        <v>2</v>
      </c>
    </row>
    <row r="9">
      <c r="A9" s="2" t="s">
        <v>9</v>
      </c>
    </row>
    <row r="11">
      <c r="A11" s="4" t="s">
        <v>5</v>
      </c>
      <c r="B11" s="5" t="s">
        <v>6</v>
      </c>
      <c r="C11" s="5" t="s">
        <v>7</v>
      </c>
      <c r="D11" s="5" t="s">
        <v>8</v>
      </c>
      <c r="F11" s="6">
        <f>COLUMNS(A11:D11)</f>
        <v>4</v>
      </c>
    </row>
    <row r="12">
      <c r="F12" s="6">
        <f>COLUMNS(A11:E12)</f>
        <v>5</v>
      </c>
    </row>
  </sheetData>
  <mergeCells count="2">
    <mergeCell ref="B1:F1"/>
    <mergeCell ref="B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10</v>
      </c>
      <c r="C2" s="1" t="s">
        <v>11</v>
      </c>
    </row>
    <row r="3">
      <c r="B3" s="1" t="s">
        <v>12</v>
      </c>
      <c r="C3" s="1" t="s">
        <v>13</v>
      </c>
    </row>
    <row r="4">
      <c r="B4" s="3"/>
      <c r="C4" s="3"/>
      <c r="D4" s="3"/>
    </row>
    <row r="5">
      <c r="B5" s="7" t="s">
        <v>14</v>
      </c>
      <c r="C5" s="8" t="s">
        <v>15</v>
      </c>
      <c r="D5" s="8" t="s">
        <v>16</v>
      </c>
    </row>
    <row r="6">
      <c r="B6" s="9" t="s">
        <v>6</v>
      </c>
      <c r="C6" s="6">
        <f>ROW(B6)</f>
        <v>6</v>
      </c>
      <c r="D6" s="6">
        <f>ROWS(B6:B9)</f>
        <v>4</v>
      </c>
    </row>
    <row r="7">
      <c r="B7" s="10" t="s">
        <v>7</v>
      </c>
      <c r="C7" s="6">
        <f>ROW()</f>
        <v>7</v>
      </c>
    </row>
    <row r="8">
      <c r="B8" s="10" t="s">
        <v>8</v>
      </c>
    </row>
    <row r="9">
      <c r="B9" s="10" t="s">
        <v>17</v>
      </c>
    </row>
  </sheetData>
  <mergeCells count="2">
    <mergeCell ref="C2:D2"/>
    <mergeCell ref="C3:D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18</v>
      </c>
    </row>
    <row r="4">
      <c r="B4" s="11" t="s">
        <v>5</v>
      </c>
      <c r="C4" s="11" t="s">
        <v>6</v>
      </c>
      <c r="D4" s="11" t="s">
        <v>7</v>
      </c>
      <c r="E4" s="11" t="s">
        <v>8</v>
      </c>
      <c r="F4" s="11" t="s">
        <v>17</v>
      </c>
      <c r="H4" s="12" t="s">
        <v>19</v>
      </c>
    </row>
    <row r="5">
      <c r="B5" s="11" t="s">
        <v>20</v>
      </c>
      <c r="C5" s="11">
        <v>64.0</v>
      </c>
      <c r="D5" s="11">
        <v>55.0</v>
      </c>
      <c r="E5" s="11">
        <v>74.0</v>
      </c>
      <c r="F5" s="11">
        <v>87.0</v>
      </c>
      <c r="H5" s="6">
        <f>HLOOKUP("MATHS",B4:F9,4,0)</f>
        <v>39</v>
      </c>
    </row>
    <row r="6">
      <c r="B6" s="11" t="s">
        <v>21</v>
      </c>
      <c r="C6" s="11">
        <v>43.0</v>
      </c>
      <c r="D6" s="11">
        <v>66.0</v>
      </c>
      <c r="E6" s="11">
        <v>58.0</v>
      </c>
      <c r="F6" s="11">
        <v>55.0</v>
      </c>
      <c r="H6" s="6">
        <f>HLOOKUP("AGRIC",B4:F9,4,0)</f>
        <v>35</v>
      </c>
    </row>
    <row r="7">
      <c r="B7" s="11" t="s">
        <v>22</v>
      </c>
      <c r="C7" s="11">
        <v>39.0</v>
      </c>
      <c r="D7" s="11">
        <v>52.0</v>
      </c>
      <c r="E7" s="11">
        <v>95.0</v>
      </c>
      <c r="F7" s="11">
        <v>35.0</v>
      </c>
      <c r="H7" s="6">
        <f>HLOOKUP("SCIENCE",B4:F9,5,0)</f>
        <v>90</v>
      </c>
    </row>
    <row r="8">
      <c r="B8" s="11" t="s">
        <v>23</v>
      </c>
      <c r="C8" s="11">
        <v>78.0</v>
      </c>
      <c r="D8" s="11">
        <v>61.0</v>
      </c>
      <c r="E8" s="11">
        <v>90.0</v>
      </c>
      <c r="F8" s="11">
        <v>65.0</v>
      </c>
      <c r="H8" s="6" t="str">
        <f>HLOOKUP("NAME",B4:F9,5,0)</f>
        <v>Dennis</v>
      </c>
    </row>
    <row r="9">
      <c r="B9" s="11" t="s">
        <v>24</v>
      </c>
      <c r="C9" s="11">
        <v>35.0</v>
      </c>
      <c r="D9" s="11">
        <v>75.0</v>
      </c>
      <c r="E9" s="11">
        <v>40.0</v>
      </c>
      <c r="F9" s="11">
        <v>80.0</v>
      </c>
      <c r="H9" s="6" t="str">
        <f>HLOOKUP("NAME",B4:B9,3,0)</f>
        <v>Ken</v>
      </c>
    </row>
  </sheetData>
  <mergeCells count="1">
    <mergeCell ref="B2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</v>
      </c>
    </row>
    <row r="3">
      <c r="B3" s="11" t="s">
        <v>5</v>
      </c>
      <c r="C3" s="11" t="s">
        <v>6</v>
      </c>
      <c r="D3" s="11" t="s">
        <v>7</v>
      </c>
      <c r="E3" s="11" t="s">
        <v>8</v>
      </c>
      <c r="F3" s="11" t="s">
        <v>17</v>
      </c>
      <c r="H3" s="12" t="s">
        <v>26</v>
      </c>
    </row>
    <row r="4">
      <c r="B4" s="11" t="s">
        <v>20</v>
      </c>
      <c r="C4" s="11">
        <v>64.0</v>
      </c>
      <c r="D4" s="11">
        <v>55.0</v>
      </c>
      <c r="E4" s="11">
        <v>74.0</v>
      </c>
      <c r="F4" s="11">
        <v>87.0</v>
      </c>
      <c r="H4" s="6">
        <f>VLOOKUP("PETER",B3:F8,4,0)</f>
        <v>95</v>
      </c>
    </row>
    <row r="5">
      <c r="B5" s="11" t="s">
        <v>21</v>
      </c>
      <c r="C5" s="11">
        <v>43.0</v>
      </c>
      <c r="D5" s="11">
        <v>66.0</v>
      </c>
      <c r="E5" s="11">
        <v>58.0</v>
      </c>
      <c r="F5" s="11">
        <v>55.0</v>
      </c>
      <c r="H5" s="6">
        <f>VLOOKUP("KEN",B3:F8,4,0)</f>
        <v>58</v>
      </c>
    </row>
    <row r="6">
      <c r="B6" s="11" t="s">
        <v>22</v>
      </c>
      <c r="C6" s="11">
        <v>39.0</v>
      </c>
      <c r="D6" s="11">
        <v>52.0</v>
      </c>
      <c r="E6" s="11">
        <v>95.0</v>
      </c>
      <c r="F6" s="11">
        <v>35.0</v>
      </c>
      <c r="H6" s="6" t="str">
        <f>VLOOKUP("NAME",B3:F8,4,0)</f>
        <v>Science</v>
      </c>
    </row>
    <row r="7">
      <c r="B7" s="11" t="s">
        <v>23</v>
      </c>
      <c r="C7" s="11">
        <v>78.0</v>
      </c>
      <c r="D7" s="11">
        <v>61.0</v>
      </c>
      <c r="E7" s="11">
        <v>90.0</v>
      </c>
      <c r="F7" s="11">
        <v>65.0</v>
      </c>
      <c r="H7" s="6">
        <f>VLOOKUP("ASERE",B3:F8,4,0)</f>
        <v>40</v>
      </c>
    </row>
    <row r="8">
      <c r="B8" s="11" t="s">
        <v>24</v>
      </c>
      <c r="C8" s="11">
        <v>35.0</v>
      </c>
      <c r="D8" s="11">
        <v>75.0</v>
      </c>
      <c r="E8" s="11">
        <v>40.0</v>
      </c>
      <c r="F8" s="11">
        <v>80.0</v>
      </c>
      <c r="H8" s="6" t="str">
        <f>VLOOKUP(B3,B3:F8,2,0)</f>
        <v>Maths</v>
      </c>
    </row>
    <row r="9">
      <c r="H9" s="6">
        <f>VLOOKUP(B6,B3:F8,4,0)</f>
        <v>95</v>
      </c>
    </row>
  </sheetData>
  <mergeCells count="1">
    <mergeCell ref="A1:I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27.38"/>
    <col customWidth="1" min="5" max="5" width="26.38"/>
  </cols>
  <sheetData>
    <row r="1">
      <c r="A1" s="13" t="s">
        <v>27</v>
      </c>
      <c r="B1" s="13" t="s">
        <v>28</v>
      </c>
      <c r="C1" s="13" t="s">
        <v>29</v>
      </c>
      <c r="E1" s="14" t="s">
        <v>30</v>
      </c>
    </row>
    <row r="2">
      <c r="A2" s="15">
        <v>1001.0</v>
      </c>
      <c r="B2" s="16" t="s">
        <v>31</v>
      </c>
      <c r="C2" s="16" t="s">
        <v>32</v>
      </c>
      <c r="D2" s="6">
        <f>A2</f>
        <v>1001</v>
      </c>
      <c r="E2" s="6" t="str">
        <f t="shared" ref="E2:E8" si="1">XLOOKUP(D2,$A$2:$A$11,$C$2:$C$11)</f>
        <v>Salesman</v>
      </c>
    </row>
    <row r="3">
      <c r="A3" s="15">
        <v>1002.0</v>
      </c>
      <c r="B3" s="16" t="s">
        <v>33</v>
      </c>
      <c r="C3" s="16" t="s">
        <v>34</v>
      </c>
      <c r="D3" s="12">
        <v>1003.0</v>
      </c>
      <c r="E3" s="6" t="str">
        <f t="shared" si="1"/>
        <v>Assistant to the Regional Manager</v>
      </c>
    </row>
    <row r="4">
      <c r="A4" s="15">
        <v>1003.0</v>
      </c>
      <c r="B4" s="16" t="s">
        <v>35</v>
      </c>
      <c r="C4" s="16" t="s">
        <v>36</v>
      </c>
      <c r="D4" s="12">
        <v>1007.0</v>
      </c>
      <c r="E4" s="6" t="str">
        <f t="shared" si="1"/>
        <v>Supplier Relations</v>
      </c>
    </row>
    <row r="5">
      <c r="A5" s="15">
        <v>1004.0</v>
      </c>
      <c r="B5" s="16" t="s">
        <v>37</v>
      </c>
      <c r="C5" s="16" t="s">
        <v>38</v>
      </c>
      <c r="D5" s="12">
        <v>1010.0</v>
      </c>
      <c r="E5" s="6" t="str">
        <f t="shared" si="1"/>
        <v>Temp</v>
      </c>
    </row>
    <row r="6">
      <c r="A6" s="15">
        <v>1005.0</v>
      </c>
      <c r="B6" s="16" t="s">
        <v>39</v>
      </c>
      <c r="C6" s="16" t="s">
        <v>40</v>
      </c>
      <c r="D6" s="12">
        <v>1003.0</v>
      </c>
      <c r="E6" s="6" t="str">
        <f t="shared" si="1"/>
        <v>Assistant to the Regional Manager</v>
      </c>
    </row>
    <row r="7">
      <c r="A7" s="15">
        <v>1006.0</v>
      </c>
      <c r="B7" s="16" t="s">
        <v>41</v>
      </c>
      <c r="C7" s="16" t="s">
        <v>42</v>
      </c>
      <c r="D7" s="12">
        <v>1004.0</v>
      </c>
      <c r="E7" s="6" t="str">
        <f t="shared" si="1"/>
        <v>HR</v>
      </c>
    </row>
    <row r="8">
      <c r="A8" s="15">
        <v>1007.0</v>
      </c>
      <c r="B8" s="16" t="s">
        <v>43</v>
      </c>
      <c r="C8" s="16" t="s">
        <v>44</v>
      </c>
      <c r="D8" s="12">
        <v>1011.0</v>
      </c>
      <c r="E8" s="6" t="str">
        <f t="shared" si="1"/>
        <v>#N/A</v>
      </c>
    </row>
    <row r="9">
      <c r="A9" s="15">
        <v>1008.0</v>
      </c>
      <c r="B9" s="16" t="s">
        <v>45</v>
      </c>
      <c r="C9" s="16" t="s">
        <v>32</v>
      </c>
    </row>
    <row r="10">
      <c r="A10" s="15">
        <v>1009.0</v>
      </c>
      <c r="B10" s="16" t="s">
        <v>46</v>
      </c>
      <c r="C10" s="16" t="s">
        <v>40</v>
      </c>
    </row>
    <row r="11">
      <c r="A11" s="16">
        <v>1010.0</v>
      </c>
      <c r="B11" s="16" t="s">
        <v>47</v>
      </c>
      <c r="C11" s="16" t="s">
        <v>48</v>
      </c>
    </row>
    <row r="15">
      <c r="B15" s="17" t="s">
        <v>49</v>
      </c>
    </row>
    <row r="16">
      <c r="A16" s="13" t="s">
        <v>27</v>
      </c>
      <c r="B16" s="13" t="s">
        <v>28</v>
      </c>
      <c r="C16" s="13" t="s">
        <v>29</v>
      </c>
      <c r="E16" s="14" t="s">
        <v>30</v>
      </c>
      <c r="F16" s="13" t="s">
        <v>29</v>
      </c>
    </row>
    <row r="17">
      <c r="A17" s="15">
        <v>1001.0</v>
      </c>
      <c r="B17" s="16" t="s">
        <v>31</v>
      </c>
      <c r="C17" s="16" t="s">
        <v>32</v>
      </c>
      <c r="D17" s="6">
        <f>A17</f>
        <v>1001</v>
      </c>
      <c r="E17" s="6" t="str">
        <f t="shared" ref="E17:E23" si="2">XLOOKUP(D17,$A$17:$A$26,$B$17:$C$26)</f>
        <v>Jim Halpert</v>
      </c>
      <c r="F17" s="6" t="s">
        <v>32</v>
      </c>
    </row>
    <row r="18">
      <c r="A18" s="15">
        <v>1002.0</v>
      </c>
      <c r="B18" s="16" t="s">
        <v>33</v>
      </c>
      <c r="C18" s="16" t="s">
        <v>34</v>
      </c>
      <c r="D18" s="12">
        <v>1003.0</v>
      </c>
      <c r="E18" s="6" t="str">
        <f t="shared" si="2"/>
        <v>Dwight Schrute</v>
      </c>
      <c r="F18" s="6" t="s">
        <v>36</v>
      </c>
    </row>
    <row r="19">
      <c r="A19" s="15">
        <v>1003.0</v>
      </c>
      <c r="B19" s="16" t="s">
        <v>35</v>
      </c>
      <c r="C19" s="16" t="s">
        <v>36</v>
      </c>
      <c r="D19" s="12">
        <v>1007.0</v>
      </c>
      <c r="E19" s="6" t="str">
        <f t="shared" si="2"/>
        <v>Meredith Palmer</v>
      </c>
      <c r="F19" s="6" t="s">
        <v>44</v>
      </c>
    </row>
    <row r="20">
      <c r="A20" s="15">
        <v>1004.0</v>
      </c>
      <c r="B20" s="16" t="s">
        <v>37</v>
      </c>
      <c r="C20" s="16" t="s">
        <v>38</v>
      </c>
      <c r="D20" s="12">
        <v>1010.0</v>
      </c>
      <c r="E20" s="6" t="str">
        <f t="shared" si="2"/>
        <v>Ryan Howard</v>
      </c>
      <c r="F20" s="6" t="s">
        <v>48</v>
      </c>
    </row>
    <row r="21">
      <c r="A21" s="15">
        <v>1005.0</v>
      </c>
      <c r="B21" s="16" t="s">
        <v>39</v>
      </c>
      <c r="C21" s="16" t="s">
        <v>40</v>
      </c>
      <c r="D21" s="12">
        <v>1003.0</v>
      </c>
      <c r="E21" s="6" t="str">
        <f t="shared" si="2"/>
        <v>Dwight Schrute</v>
      </c>
      <c r="F21" s="6" t="s">
        <v>36</v>
      </c>
    </row>
    <row r="22">
      <c r="A22" s="15">
        <v>1006.0</v>
      </c>
      <c r="B22" s="16" t="s">
        <v>41</v>
      </c>
      <c r="C22" s="16" t="s">
        <v>42</v>
      </c>
      <c r="D22" s="12">
        <v>1004.0</v>
      </c>
      <c r="E22" s="6" t="str">
        <f t="shared" si="2"/>
        <v>Toby Flenderson</v>
      </c>
      <c r="F22" s="6" t="s">
        <v>38</v>
      </c>
    </row>
    <row r="23">
      <c r="A23" s="15">
        <v>1007.0</v>
      </c>
      <c r="B23" s="16" t="s">
        <v>43</v>
      </c>
      <c r="C23" s="16" t="s">
        <v>44</v>
      </c>
      <c r="D23" s="12">
        <v>1011.0</v>
      </c>
      <c r="E23" s="6" t="str">
        <f t="shared" si="2"/>
        <v>#N/A</v>
      </c>
    </row>
    <row r="24">
      <c r="A24" s="15">
        <v>1008.0</v>
      </c>
      <c r="B24" s="16" t="s">
        <v>45</v>
      </c>
      <c r="C24" s="16" t="s">
        <v>32</v>
      </c>
    </row>
    <row r="25">
      <c r="A25" s="15">
        <v>1009.0</v>
      </c>
      <c r="B25" s="16" t="s">
        <v>46</v>
      </c>
      <c r="C25" s="16" t="s">
        <v>40</v>
      </c>
    </row>
    <row r="26">
      <c r="A26" s="16">
        <v>1010.0</v>
      </c>
      <c r="B26" s="16" t="s">
        <v>47</v>
      </c>
      <c r="C26" s="16" t="s">
        <v>48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2" t="s">
        <v>50</v>
      </c>
    </row>
    <row r="4">
      <c r="B4" s="11" t="s">
        <v>5</v>
      </c>
      <c r="C4" s="11" t="s">
        <v>6</v>
      </c>
      <c r="D4" s="11" t="s">
        <v>7</v>
      </c>
      <c r="E4" s="11" t="s">
        <v>8</v>
      </c>
      <c r="F4" s="11" t="s">
        <v>17</v>
      </c>
      <c r="H4" s="1" t="s">
        <v>51</v>
      </c>
    </row>
    <row r="5">
      <c r="B5" s="11" t="s">
        <v>20</v>
      </c>
      <c r="C5" s="11">
        <v>64.0</v>
      </c>
      <c r="D5" s="11">
        <v>55.0</v>
      </c>
      <c r="E5" s="11">
        <v>74.0</v>
      </c>
      <c r="F5" s="11">
        <v>87.0</v>
      </c>
      <c r="H5" s="6">
        <f t="array" ref="H5">INDEX(B4:F9,6,5)</f>
        <v>80</v>
      </c>
    </row>
    <row r="6">
      <c r="B6" s="11" t="s">
        <v>21</v>
      </c>
      <c r="C6" s="11">
        <v>43.0</v>
      </c>
      <c r="D6" s="11">
        <v>66.0</v>
      </c>
      <c r="E6" s="11">
        <v>58.0</v>
      </c>
      <c r="F6" s="11">
        <v>55.0</v>
      </c>
      <c r="H6" s="6" t="str">
        <f t="array" ref="H6">INDEX(B4:F9,1,2)</f>
        <v>Maths</v>
      </c>
    </row>
    <row r="7">
      <c r="B7" s="11" t="s">
        <v>22</v>
      </c>
      <c r="C7" s="11">
        <v>39.0</v>
      </c>
      <c r="D7" s="11">
        <v>52.0</v>
      </c>
      <c r="E7" s="11">
        <v>95.0</v>
      </c>
      <c r="F7" s="11">
        <v>35.0</v>
      </c>
      <c r="H7" s="6" t="str">
        <f t="array" ref="H7">INDEX(B4:F9,5,1)</f>
        <v>Dennis</v>
      </c>
    </row>
    <row r="8">
      <c r="B8" s="11" t="s">
        <v>23</v>
      </c>
      <c r="C8" s="11">
        <v>78.0</v>
      </c>
      <c r="D8" s="11">
        <v>61.0</v>
      </c>
      <c r="E8" s="11">
        <v>90.0</v>
      </c>
      <c r="F8" s="11">
        <v>65.0</v>
      </c>
      <c r="H8" s="6">
        <f t="array" ref="H8">INDEX(B4:F9,5,4)</f>
        <v>90</v>
      </c>
    </row>
    <row r="9">
      <c r="B9" s="11" t="s">
        <v>24</v>
      </c>
      <c r="C9" s="11">
        <v>35.0</v>
      </c>
      <c r="D9" s="11">
        <v>75.0</v>
      </c>
      <c r="E9" s="11">
        <v>40.0</v>
      </c>
      <c r="F9" s="11">
        <v>80.0</v>
      </c>
      <c r="H9" s="6">
        <f t="array" ref="H9">INDEX(B4:F9,3,3)</f>
        <v>66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2" t="s">
        <v>52</v>
      </c>
    </row>
    <row r="4">
      <c r="B4" s="11" t="s">
        <v>5</v>
      </c>
      <c r="C4" s="11" t="s">
        <v>6</v>
      </c>
      <c r="D4" s="11" t="s">
        <v>7</v>
      </c>
      <c r="E4" s="11" t="s">
        <v>8</v>
      </c>
      <c r="F4" s="11" t="s">
        <v>17</v>
      </c>
      <c r="H4" s="1" t="s">
        <v>53</v>
      </c>
    </row>
    <row r="5">
      <c r="B5" s="11" t="s">
        <v>20</v>
      </c>
      <c r="C5" s="11">
        <v>64.0</v>
      </c>
      <c r="D5" s="11">
        <v>55.0</v>
      </c>
      <c r="E5" s="11">
        <v>74.0</v>
      </c>
      <c r="F5" s="11">
        <v>87.0</v>
      </c>
      <c r="H5" s="6">
        <f>MATCH("Ken",B5:B9)</f>
        <v>2</v>
      </c>
    </row>
    <row r="6">
      <c r="B6" s="11" t="s">
        <v>21</v>
      </c>
      <c r="C6" s="11">
        <v>43.0</v>
      </c>
      <c r="D6" s="11">
        <v>66.0</v>
      </c>
      <c r="E6" s="11">
        <v>58.0</v>
      </c>
      <c r="F6" s="11">
        <v>55.0</v>
      </c>
      <c r="H6" s="6">
        <f>MATCH("KEN",B6:F6)</f>
        <v>1</v>
      </c>
    </row>
    <row r="7">
      <c r="B7" s="11" t="s">
        <v>22</v>
      </c>
      <c r="C7" s="11">
        <v>39.0</v>
      </c>
      <c r="D7" s="11">
        <v>52.0</v>
      </c>
      <c r="E7" s="11">
        <v>95.0</v>
      </c>
      <c r="F7" s="11">
        <v>35.0</v>
      </c>
      <c r="H7" s="6">
        <f>MATCH("ENGLISH",B4:F4)</f>
        <v>3</v>
      </c>
    </row>
    <row r="8">
      <c r="B8" s="11" t="s">
        <v>23</v>
      </c>
      <c r="C8" s="11">
        <v>78.0</v>
      </c>
      <c r="D8" s="11">
        <v>61.0</v>
      </c>
      <c r="E8" s="11">
        <v>90.0</v>
      </c>
      <c r="F8" s="11">
        <v>65.0</v>
      </c>
      <c r="H8" s="6">
        <f>MATCH("Science",B4:F4)</f>
        <v>5</v>
      </c>
    </row>
    <row r="9">
      <c r="B9" s="11" t="s">
        <v>24</v>
      </c>
      <c r="C9" s="11">
        <v>35.0</v>
      </c>
      <c r="D9" s="11">
        <v>75.0</v>
      </c>
      <c r="E9" s="11">
        <v>40.0</v>
      </c>
      <c r="F9" s="11">
        <v>80.0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5"/>
  </cols>
  <sheetData>
    <row r="1">
      <c r="A1" s="1" t="s">
        <v>54</v>
      </c>
    </row>
    <row r="3">
      <c r="F3" s="1" t="s">
        <v>55</v>
      </c>
    </row>
    <row r="4">
      <c r="C4" s="12" t="s">
        <v>56</v>
      </c>
      <c r="F4" s="1" t="s">
        <v>57</v>
      </c>
    </row>
    <row r="5">
      <c r="C5" s="6" t="str">
        <f>INDIRECT(C4,TRUE)</f>
        <v>Hi there</v>
      </c>
      <c r="F5" s="3"/>
    </row>
    <row r="6">
      <c r="F6" s="1" t="s">
        <v>58</v>
      </c>
    </row>
    <row r="7">
      <c r="F7" s="3"/>
    </row>
    <row r="8">
      <c r="F8" s="1" t="s">
        <v>59</v>
      </c>
    </row>
  </sheetData>
  <mergeCells count="1">
    <mergeCell ref="A1:C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60</v>
      </c>
    </row>
    <row r="3">
      <c r="B3" s="11" t="s">
        <v>5</v>
      </c>
      <c r="C3" s="11" t="s">
        <v>6</v>
      </c>
      <c r="D3" s="11" t="s">
        <v>7</v>
      </c>
      <c r="E3" s="11" t="s">
        <v>8</v>
      </c>
      <c r="F3" s="11" t="s">
        <v>17</v>
      </c>
    </row>
    <row r="4">
      <c r="B4" s="11" t="s">
        <v>20</v>
      </c>
      <c r="C4" s="11">
        <v>64.0</v>
      </c>
      <c r="D4" s="11">
        <v>55.0</v>
      </c>
      <c r="E4" s="11">
        <v>74.0</v>
      </c>
      <c r="F4" s="11">
        <v>87.0</v>
      </c>
      <c r="H4" s="6">
        <f>OFFSET(C3,1,0,1,1)</f>
        <v>64</v>
      </c>
    </row>
    <row r="5">
      <c r="B5" s="11" t="s">
        <v>21</v>
      </c>
      <c r="C5" s="11">
        <v>43.0</v>
      </c>
      <c r="D5" s="11">
        <v>66.0</v>
      </c>
      <c r="E5" s="11">
        <v>58.0</v>
      </c>
      <c r="F5" s="11">
        <v>55.0</v>
      </c>
      <c r="H5" s="18">
        <f>OFFSET(C3,2,0,1,4)</f>
        <v>43</v>
      </c>
      <c r="I5" s="18">
        <v>66.0</v>
      </c>
      <c r="J5" s="18">
        <v>58.0</v>
      </c>
      <c r="K5" s="18">
        <v>55.0</v>
      </c>
    </row>
    <row r="6">
      <c r="B6" s="11" t="s">
        <v>22</v>
      </c>
      <c r="C6" s="11">
        <v>39.0</v>
      </c>
      <c r="D6" s="11">
        <v>52.0</v>
      </c>
      <c r="E6" s="11">
        <v>95.0</v>
      </c>
      <c r="F6" s="11">
        <v>35.0</v>
      </c>
    </row>
    <row r="7">
      <c r="B7" s="11" t="s">
        <v>23</v>
      </c>
      <c r="C7" s="11">
        <v>78.0</v>
      </c>
      <c r="D7" s="11">
        <v>61.0</v>
      </c>
      <c r="E7" s="11">
        <v>90.0</v>
      </c>
      <c r="F7" s="11">
        <v>65.0</v>
      </c>
      <c r="H7" s="18">
        <f>OFFSET(B3,2,1,2,4)</f>
        <v>43</v>
      </c>
      <c r="I7" s="18">
        <v>66.0</v>
      </c>
      <c r="J7" s="18">
        <v>58.0</v>
      </c>
      <c r="K7" s="18">
        <v>55.0</v>
      </c>
    </row>
    <row r="8">
      <c r="B8" s="11" t="s">
        <v>24</v>
      </c>
      <c r="C8" s="11">
        <v>35.0</v>
      </c>
      <c r="D8" s="11">
        <v>75.0</v>
      </c>
      <c r="E8" s="11">
        <v>40.0</v>
      </c>
      <c r="F8" s="11">
        <v>80.0</v>
      </c>
      <c r="H8" s="18">
        <v>39.0</v>
      </c>
      <c r="I8" s="18">
        <v>52.0</v>
      </c>
      <c r="J8" s="18">
        <v>95.0</v>
      </c>
      <c r="K8" s="18">
        <v>35.0</v>
      </c>
    </row>
    <row r="10">
      <c r="C10" s="6">
        <f>AVERAGE(C4:C8)</f>
        <v>51.8</v>
      </c>
      <c r="H10" s="18">
        <f>AVERAGE(OFFSET(C3,1,0,5,1))</f>
        <v>51.8</v>
      </c>
    </row>
    <row r="12">
      <c r="G12" s="19"/>
      <c r="H12" s="18">
        <f>OFFSET(C3,1,0,5,1)</f>
        <v>64</v>
      </c>
    </row>
    <row r="13">
      <c r="H13" s="18">
        <v>43.0</v>
      </c>
    </row>
    <row r="14">
      <c r="H14" s="18">
        <v>39.0</v>
      </c>
    </row>
    <row r="15">
      <c r="H15" s="18">
        <v>78.0</v>
      </c>
    </row>
    <row r="16">
      <c r="H16" s="18">
        <v>35.0</v>
      </c>
    </row>
  </sheetData>
  <mergeCells count="1">
    <mergeCell ref="A1:E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</v>
      </c>
    </row>
    <row r="3">
      <c r="B3" s="11" t="s">
        <v>5</v>
      </c>
      <c r="C3" s="11" t="s">
        <v>62</v>
      </c>
      <c r="D3" s="4" t="s">
        <v>63</v>
      </c>
      <c r="G3" s="11" t="s">
        <v>64</v>
      </c>
      <c r="H3" s="11" t="s">
        <v>63</v>
      </c>
    </row>
    <row r="4">
      <c r="B4" s="11" t="s">
        <v>20</v>
      </c>
      <c r="C4" s="11">
        <v>3.0</v>
      </c>
      <c r="D4" s="6" t="str">
        <f t="shared" ref="D4:D8" si="1">CHOOSE(C4,"Red","Blue","Yellow")</f>
        <v>Yellow</v>
      </c>
      <c r="G4" s="11">
        <v>1.0</v>
      </c>
      <c r="H4" s="11" t="s">
        <v>65</v>
      </c>
    </row>
    <row r="5">
      <c r="B5" s="11" t="s">
        <v>21</v>
      </c>
      <c r="C5" s="11">
        <v>1.0</v>
      </c>
      <c r="D5" s="6" t="str">
        <f t="shared" si="1"/>
        <v>Red</v>
      </c>
      <c r="G5" s="11">
        <v>2.0</v>
      </c>
      <c r="H5" s="11" t="s">
        <v>66</v>
      </c>
    </row>
    <row r="6">
      <c r="B6" s="11" t="s">
        <v>22</v>
      </c>
      <c r="C6" s="11">
        <v>3.0</v>
      </c>
      <c r="D6" s="6" t="str">
        <f t="shared" si="1"/>
        <v>Yellow</v>
      </c>
      <c r="G6" s="11">
        <v>3.0</v>
      </c>
      <c r="H6" s="11" t="s">
        <v>67</v>
      </c>
    </row>
    <row r="7">
      <c r="B7" s="11" t="s">
        <v>23</v>
      </c>
      <c r="C7" s="11">
        <v>1.0</v>
      </c>
      <c r="D7" s="6" t="str">
        <f t="shared" si="1"/>
        <v>Red</v>
      </c>
    </row>
    <row r="8">
      <c r="B8" s="11" t="s">
        <v>24</v>
      </c>
      <c r="C8" s="11">
        <v>2.0</v>
      </c>
      <c r="D8" s="6" t="str">
        <f t="shared" si="1"/>
        <v>Blue</v>
      </c>
    </row>
  </sheetData>
  <mergeCells count="1">
    <mergeCell ref="A1:D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38"/>
  </cols>
  <sheetData>
    <row r="1">
      <c r="A1" s="1" t="s">
        <v>68</v>
      </c>
    </row>
    <row r="3">
      <c r="B3" s="11" t="s">
        <v>69</v>
      </c>
      <c r="C3" s="11" t="s">
        <v>70</v>
      </c>
      <c r="D3" s="4" t="s">
        <v>71</v>
      </c>
    </row>
    <row r="4">
      <c r="B4" s="11" t="s">
        <v>72</v>
      </c>
      <c r="C4" s="20" t="s">
        <v>73</v>
      </c>
      <c r="D4" s="21" t="str">
        <f t="shared" ref="D4:D6" si="1">HYPERLINK(C4,B4)</f>
        <v>google</v>
      </c>
    </row>
    <row r="5">
      <c r="B5" s="11" t="s">
        <v>74</v>
      </c>
      <c r="C5" s="22" t="s">
        <v>75</v>
      </c>
      <c r="D5" s="21" t="str">
        <f t="shared" si="1"/>
        <v>youtube</v>
      </c>
    </row>
    <row r="6">
      <c r="B6" s="11" t="s">
        <v>76</v>
      </c>
      <c r="C6" s="20" t="s">
        <v>77</v>
      </c>
      <c r="D6" s="21" t="str">
        <f t="shared" si="1"/>
        <v>X</v>
      </c>
    </row>
  </sheetData>
  <mergeCells count="1">
    <mergeCell ref="A1:E1"/>
  </mergeCells>
  <hyperlinks>
    <hyperlink r:id="rId1" ref="C4"/>
    <hyperlink r:id="rId2" ref="C5"/>
    <hyperlink r:id="rId3" ref="C6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78</v>
      </c>
    </row>
    <row r="2">
      <c r="D2" s="1" t="s">
        <v>79</v>
      </c>
      <c r="N2" s="1"/>
      <c r="O2" s="1"/>
      <c r="P2" s="1"/>
      <c r="Q2" s="1"/>
    </row>
    <row r="3">
      <c r="A3" s="4" t="s">
        <v>5</v>
      </c>
      <c r="B3" s="4" t="s">
        <v>62</v>
      </c>
      <c r="D3" s="4" t="s">
        <v>5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</row>
    <row r="4">
      <c r="A4" s="4" t="s">
        <v>20</v>
      </c>
      <c r="B4" s="23">
        <v>3.0</v>
      </c>
      <c r="D4" s="4" t="s">
        <v>62</v>
      </c>
      <c r="E4" s="23">
        <v>3.0</v>
      </c>
      <c r="F4" s="23">
        <v>1.0</v>
      </c>
      <c r="G4" s="23">
        <v>3.0</v>
      </c>
      <c r="H4" s="23">
        <v>1.0</v>
      </c>
      <c r="I4" s="23">
        <v>2.0</v>
      </c>
    </row>
    <row r="5">
      <c r="A5" s="4" t="s">
        <v>21</v>
      </c>
      <c r="B5" s="23">
        <v>1.0</v>
      </c>
    </row>
    <row r="6">
      <c r="A6" s="4" t="s">
        <v>22</v>
      </c>
      <c r="B6" s="23">
        <v>3.0</v>
      </c>
    </row>
    <row r="7">
      <c r="A7" s="4" t="s">
        <v>23</v>
      </c>
      <c r="B7" s="23">
        <v>1.0</v>
      </c>
      <c r="D7" s="1" t="s">
        <v>80</v>
      </c>
      <c r="I7" s="3"/>
      <c r="J7" s="3"/>
      <c r="K7" s="3"/>
      <c r="L7" s="3"/>
      <c r="M7" s="3"/>
    </row>
    <row r="8">
      <c r="A8" s="4" t="s">
        <v>24</v>
      </c>
      <c r="B8" s="23">
        <v>2.0</v>
      </c>
      <c r="D8" s="1" t="s">
        <v>81</v>
      </c>
    </row>
    <row r="9">
      <c r="D9" s="24" t="str">
        <f t="array" ref="D9:I10">TRANSPOSE(A3:B8)</f>
        <v>Name</v>
      </c>
      <c r="E9" s="6" t="s">
        <v>20</v>
      </c>
      <c r="F9" s="6" t="s">
        <v>21</v>
      </c>
      <c r="G9" s="6" t="s">
        <v>22</v>
      </c>
      <c r="H9" s="6" t="s">
        <v>23</v>
      </c>
      <c r="I9" s="6" t="s">
        <v>24</v>
      </c>
    </row>
    <row r="10">
      <c r="D10" s="6" t="s">
        <v>62</v>
      </c>
      <c r="E10" s="6">
        <v>3.0</v>
      </c>
      <c r="F10" s="6">
        <v>1.0</v>
      </c>
      <c r="G10" s="6">
        <v>3.0</v>
      </c>
      <c r="H10" s="6">
        <v>1.0</v>
      </c>
      <c r="I10" s="6">
        <v>2.0</v>
      </c>
    </row>
    <row r="12">
      <c r="D12" s="25" t="str">
        <f t="array" ref="D12:I13">TRANSPOSE(A3:B8)</f>
        <v>Name</v>
      </c>
      <c r="E12" s="6" t="s">
        <v>20</v>
      </c>
      <c r="F12" s="6" t="s">
        <v>21</v>
      </c>
      <c r="G12" s="6" t="s">
        <v>22</v>
      </c>
      <c r="H12" s="6" t="s">
        <v>23</v>
      </c>
      <c r="I12" s="6" t="s">
        <v>24</v>
      </c>
    </row>
    <row r="13">
      <c r="D13" s="6" t="s">
        <v>62</v>
      </c>
      <c r="E13" s="6">
        <v>3.0</v>
      </c>
      <c r="F13" s="6">
        <v>1.0</v>
      </c>
      <c r="G13" s="6">
        <v>3.0</v>
      </c>
      <c r="H13" s="6">
        <v>1.0</v>
      </c>
      <c r="I13" s="6">
        <v>2.0</v>
      </c>
    </row>
  </sheetData>
  <mergeCells count="4">
    <mergeCell ref="A1:D1"/>
    <mergeCell ref="D2:M2"/>
    <mergeCell ref="D7:H7"/>
    <mergeCell ref="D8:M8"/>
  </mergeCells>
  <drawing r:id="rId1"/>
</worksheet>
</file>