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CCF_registration_final\wb3_co1\"/>
    </mc:Choice>
  </mc:AlternateContent>
  <xr:revisionPtr revIDLastSave="0" documentId="13_ncr:1_{E2F44168-B484-428A-A730-B453DE88F9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2" l="1"/>
  <c r="Q17" i="2"/>
  <c r="G17" i="2"/>
  <c r="Q16" i="2"/>
  <c r="G16" i="2"/>
  <c r="X58" i="1"/>
  <c r="X59" i="1"/>
  <c r="F59" i="1"/>
  <c r="P4" i="2"/>
  <c r="P3" i="2"/>
  <c r="G13" i="2"/>
  <c r="Q12" i="2"/>
  <c r="G12" i="2"/>
  <c r="Q11" i="2"/>
  <c r="G11" i="2"/>
  <c r="X19" i="1"/>
  <c r="X34" i="1"/>
  <c r="X52" i="1"/>
  <c r="X53" i="1"/>
  <c r="X66" i="1"/>
  <c r="X67" i="1"/>
  <c r="X68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4" i="1"/>
  <c r="X55" i="1"/>
  <c r="X56" i="1"/>
  <c r="X57" i="1"/>
  <c r="X60" i="1"/>
  <c r="X61" i="1"/>
  <c r="X62" i="1"/>
  <c r="X63" i="1"/>
  <c r="X64" i="1"/>
  <c r="X65" i="1"/>
</calcChain>
</file>

<file path=xl/sharedStrings.xml><?xml version="1.0" encoding="utf-8"?>
<sst xmlns="http://schemas.openxmlformats.org/spreadsheetml/2006/main" count="605" uniqueCount="162">
  <si>
    <t>Filename</t>
  </si>
  <si>
    <t>cell_metadata</t>
  </si>
  <si>
    <t>Image_or_Backup</t>
  </si>
  <si>
    <t>Cut#</t>
  </si>
  <si>
    <t>Slice_Assignment</t>
  </si>
  <si>
    <t>z_pos</t>
  </si>
  <si>
    <t>rot_init</t>
  </si>
  <si>
    <t>reflect</t>
  </si>
  <si>
    <t>midline</t>
  </si>
  <si>
    <t>scale_x</t>
  </si>
  <si>
    <t>scale_y</t>
  </si>
  <si>
    <t>allen_slice_num</t>
  </si>
  <si>
    <t>transformation_type</t>
  </si>
  <si>
    <t>spline_grid_size</t>
  </si>
  <si>
    <t>extra_pixels</t>
  </si>
  <si>
    <t>right_crop</t>
  </si>
  <si>
    <t>notes</t>
  </si>
  <si>
    <t>220422_wb3_co1_1B_6z18R_merfish5_slice0_y_-004639_-02416_x_0005765_007388_25um_pix.tif</t>
  </si>
  <si>
    <t>co1_sample1</t>
  </si>
  <si>
    <t>B</t>
  </si>
  <si>
    <t>1 6 11 16</t>
  </si>
  <si>
    <t>220412_wb3_co_2B_merfish4_adaptor_slice0_y_-003628_-01405_x_-001836_000186_25um_pix.tif</t>
  </si>
  <si>
    <t>co1_sample2</t>
  </si>
  <si>
    <t>2 7 12 17</t>
  </si>
  <si>
    <t>220308_wb3_co_3_merfish4_slice0_y_0001896_004520_x_0000191_002414_25um_pix.tif</t>
  </si>
  <si>
    <t>co1_sample3</t>
  </si>
  <si>
    <t>I</t>
  </si>
  <si>
    <t>3 8 13 18</t>
  </si>
  <si>
    <t>220408_wb3_co_4B_merfish4_adaptor_slice0_y_0002079_004302_x_-003275_-00452_25um_pix.tif</t>
  </si>
  <si>
    <t>co1_sample4</t>
  </si>
  <si>
    <t>4 9 14 19</t>
  </si>
  <si>
    <t>220411_wb3_co1_5B_6z19R_merfish5_slice0_y_-002252_000771_x_-006268_-03845_25um_pix.tif</t>
  </si>
  <si>
    <t>co1_sample5</t>
  </si>
  <si>
    <t>5 10 15 20</t>
  </si>
  <si>
    <t>220422_wb3_co1_1B_6z18R_merfish5_slice1_y_-009864_-06641_x_0003565_006388_25um_pix.tif</t>
  </si>
  <si>
    <t>220412_wb3_co_2B_merfish4_adaptor_slice1_y_0001765_005188_x_-003769_-01146_25um_pix.tif</t>
  </si>
  <si>
    <t>220308_wb3_co_3_merfish4_slice1_y_-004210_-00987_x_0001652_004476_25um_pix.tif</t>
  </si>
  <si>
    <t>220408_wb3_co_4B_merfish4_adaptor_slice1_y_0001621_005845_x_0003332_006755_25um_pix.tif</t>
  </si>
  <si>
    <t>220411_wb3_co1_5B_6z19R_merfish5_slice1_y_0003495_007118_x_-007488_-05065_25um_pix.tif</t>
  </si>
  <si>
    <t>220422_wb3_co1_1B_6z18R_merfish5_slice2_y_-008173_-04150_x_-001697_000925_25um_pix.tif</t>
  </si>
  <si>
    <t>220412_wb3_co_2B_merfish4_adaptor_slice2_y_0002227_005851_x_-000201_002421_25um_pix.tif</t>
  </si>
  <si>
    <t>220308_wb3_co_3_merfish4_slice2_y_-003169_000654_x_-003897_-01073_25um_pix.tif</t>
  </si>
  <si>
    <t>220408_wb3_co_4B_merfish4_adaptor_slice2_y_-003399_-00176_x_-000391_003831_25um_pix.tif</t>
  </si>
  <si>
    <t>220411_wb3_co1_5B_6z19R_merfish5_slice2_y_0002586_006609_x_-001903_001519_25um_pix.tif</t>
  </si>
  <si>
    <t>220422_wb3_co1_1B_6z18R_merfish5_slice3_y_-002151_001271_x_-001295_002927_25um_pix.tif</t>
  </si>
  <si>
    <t>220412_wb3_co_2B_merfish4_adaptor_slice3_y_-005544_-01520_x_0000955_004578_25um_pix.tif</t>
  </si>
  <si>
    <t>220308_wb3_co_3_merfish4_slice3_y_0002052_006475_x_-006713_-02690_25um_pix.tif</t>
  </si>
  <si>
    <t>220408_wb3_co_4B_merfish4_adaptor_slice3_y_-004315_-00092_x_-006962_-02339_25um_pix.tif</t>
  </si>
  <si>
    <t>220411_wb3_co1_5B_6z19R_merfish5_slice3_y_-003091_001931_x_-001508_002915_25um_pix.tif</t>
  </si>
  <si>
    <t>220422_wb3_co1_6B_6z18R_merfish6_slice0_y_-002785_001638_x_-002506_002116_25um_pix.tif</t>
  </si>
  <si>
    <t>co1_sample6</t>
  </si>
  <si>
    <t>21 26 31</t>
  </si>
  <si>
    <t>220308_wb3_co1_7_3z19R_merfish5_slice0_y_-009561_-04737_x_-002976_002447_25um_pix.tif</t>
  </si>
  <si>
    <t>co1_sample7</t>
  </si>
  <si>
    <t>22 27 32</t>
  </si>
  <si>
    <t>220408_wb3_co1_8B_6z19R_merfish5_slice0_y_-003749_001274_x_-002699_002524_25um_pix.tif</t>
  </si>
  <si>
    <t>co1_sample8</t>
  </si>
  <si>
    <t>23 28 33</t>
  </si>
  <si>
    <t>220418_wb3_co1_10B_6z18R_merfish5_slice0_y_0000161_005584_x_0005298_010921_25um_pix.tif</t>
  </si>
  <si>
    <t>co1_sample10</t>
  </si>
  <si>
    <t>25 30 34</t>
  </si>
  <si>
    <t>220422_wb3_co1_6B_6z18R_merfish6_slice1_y_-008538_-03115_x_-001654_003568_25um_pix.tif</t>
  </si>
  <si>
    <t>220308_wb3_co1_7_3z19R_merfish5_slice1_y_-002010_003412_x_-002690_003332_25um_pix.tif</t>
  </si>
  <si>
    <t>220408_wb3_co1_8B_6z19R_merfish5_slice1_y_0004046_009469_x_-003017_002806_25um_pix.tif</t>
  </si>
  <si>
    <t>220418_wb3_co1_10B_6z18R_merfish5_slice1_y_-006662_-00639_x_0005687_011310_25um_pix.tif</t>
  </si>
  <si>
    <t>220422_wb3_co1_6B_6z18R_merfish6_slice2_y_-008378_-02155_x_-008500_-02676_25um_pix.tif</t>
  </si>
  <si>
    <t>220308_wb3_co1_7_3z19R_merfish5_slice2_y_-005778_000044_x_0004371_009994_25um_pix.tif</t>
  </si>
  <si>
    <t>220408_wb3_co1_8B_6z19R_merfish5_slice2_y_-002037_003785_x_0003827_009250_25um_pix.tif</t>
  </si>
  <si>
    <t>220418_wb3_co1_10B_6z18R_merfish5_slice2_y_-002829_002993_x_-002047_003575_25um_pix.tif</t>
  </si>
  <si>
    <t>220301_wb3_co_11_merfish4_slice0_y_-005787_-00364_x_-003150_002872_25um_pix.tif</t>
  </si>
  <si>
    <t>co1_sample11</t>
  </si>
  <si>
    <t>35 40</t>
  </si>
  <si>
    <t>220417_wb3_co_12B_merfish4_adaptor_slice0_y_0001090_006913_x_0000687_006111_25um_pix.tif</t>
  </si>
  <si>
    <t>co1_sample12</t>
  </si>
  <si>
    <t>36 41</t>
  </si>
  <si>
    <t>220303_wb3_co1_13_3z19R_merfish5_slice0_y_-002519_003503_x_0004406_010429_25um_pix.tif</t>
  </si>
  <si>
    <t>co1_sample13</t>
  </si>
  <si>
    <t>37 42</t>
  </si>
  <si>
    <t>220419_wb3_co15B_6z18R_merfish2_slice0_y_-001177_004445_x_-003219_003203_25um_pix.tif</t>
  </si>
  <si>
    <t>co1_sample15</t>
  </si>
  <si>
    <t>39 44</t>
  </si>
  <si>
    <t>220301_wb3_co_11_merfish4_slice1_y_0002168_007791_x_-002597_004025_25um_pix.tif</t>
  </si>
  <si>
    <t>220417_wb3_co_12B_merfish4_adaptor_slice1_y_-006495_-01072_x_-004272_001950_25um_pix.tif</t>
  </si>
  <si>
    <t>220303_wb3_co1_13_3z19R_merfish5_slice1_y_-002649_003773_x_-003342_002680_25um_pix.tif</t>
  </si>
  <si>
    <t>220419_wb3_co15B_6z18R_merfish2_slice1_y_-008876_-03253_x_-002532_003290_25um_pix.tif</t>
  </si>
  <si>
    <t>220405_wb3_co1_16B_6z19R_merfish5_slice0_y_-011302_-05078_x_-003495_001927_25um_pix.tif</t>
  </si>
  <si>
    <t>co1_sample16</t>
  </si>
  <si>
    <t>45 50 55</t>
  </si>
  <si>
    <t>220323_wb3_co1_17_3z19R_merfish5_slice0_y_-001892_003930_x_-002176_002847_25um_pix.tif</t>
  </si>
  <si>
    <t>co1_sample17</t>
  </si>
  <si>
    <t>46 51 56</t>
  </si>
  <si>
    <t>220414_wb3_co1_18B_6z18R_merfish5_slice0_y_0002644_008867_x_0004473_010096_25um_pix.tif</t>
  </si>
  <si>
    <t>co1_sample18</t>
  </si>
  <si>
    <t>47 52 57</t>
  </si>
  <si>
    <t>220323_wb3_co_19_merfish4_adaptor_slice0_y_0000247_005470_x_0001282_006505_25um_pix.tif</t>
  </si>
  <si>
    <t>co1_sample19</t>
  </si>
  <si>
    <t>48 53 58</t>
  </si>
  <si>
    <t>220405_wb3_co_20B_merfish4_adaptor_slice0_y_-005168_000055_x_-003098_002324_25um_pix.tif</t>
  </si>
  <si>
    <t>co1_sample20</t>
  </si>
  <si>
    <t>49 54 59</t>
  </si>
  <si>
    <t>220405_wb3_co1_16B_6z19R_merfish5_slice1_y_-003027_002595_x_-001977_004045_25um_pix.tif</t>
  </si>
  <si>
    <t>220323_wb3_co1_17_3z19R_merfish5_slice1_y_-009007_-03984_x_-003790_001833_25um_pix.tif</t>
  </si>
  <si>
    <t>220414_wb3_co1_18B_6z18R_merfish5_slice1_y_-002881_002541_x_0008216_013639_25um_pix.tif</t>
  </si>
  <si>
    <t>220323_wb3_co_19_merfish4_adaptor_slice1_y_-005956_-01532_x_-002693_002529_25um_pix.tif</t>
  </si>
  <si>
    <t>220405_wb3_co_20B_merfish4_adaptor_slice1_y_0001479_005902_x_-006510_-01487_25um_pix.tif</t>
  </si>
  <si>
    <t>220405_wb3_co1_16B_6z19R_merfish5_slice2_y_-007074_-01451_x_0003740_008964_25um_pix.tif</t>
  </si>
  <si>
    <t>220323_wb3_co1_17_3z19R_merfish5_slice2_y_-005810_-00587_x_-009966_-04943_25um_pix.tif</t>
  </si>
  <si>
    <t>220414_wb3_co1_18B_6z18R_merfish5_slice2_y_-002918_002104_x_-001916_003506_25um_pix.tif</t>
  </si>
  <si>
    <t>220323_wb3_co_19_merfish4_adaptor_slice2_y_0002736_007959_x_-005244_-00821_25um_pix.tif</t>
  </si>
  <si>
    <t>220405_wb3_co_20B_merfish4_adaptor_slice2_y_-003055_001967_x_0003284_007107_25um_pix.tif</t>
  </si>
  <si>
    <t>220321_wb3_co1_21_3z19R_merfish5_slice0_y_-004035_001387_x_-000535_004087_25um_pix.tif</t>
  </si>
  <si>
    <t>co1_sample21</t>
  </si>
  <si>
    <t>60 65 70</t>
  </si>
  <si>
    <t>220327_wb3_co1_22_3z19R_merfish5_dryhyb_slice0_y_-004227_001595_x_0004847_009270_25um_pix.tif</t>
  </si>
  <si>
    <t>co1_sample22</t>
  </si>
  <si>
    <t>61 66 71</t>
  </si>
  <si>
    <t>220328_wb3_co1_23_3z19R_merfish2_slice0_y_-001966_003256_x_0004195_009018_25um_pix.tif</t>
  </si>
  <si>
    <t>co1_sample23</t>
  </si>
  <si>
    <t xml:space="preserve">62 67 72 </t>
  </si>
  <si>
    <t>not great</t>
  </si>
  <si>
    <t>220329_wb3_co1_24_3z19R_merfish5_dryhyb_slice0_y_0002290_007713_x_0002384_008407_25um_pix.tif</t>
  </si>
  <si>
    <t>co1_sample24</t>
  </si>
  <si>
    <t>63 68 73</t>
  </si>
  <si>
    <t>220321_wb3_co1_21_3z19R_merfish5_slice1_y_0002849_007073_x_-001104_004718_25um_pix.tif</t>
  </si>
  <si>
    <t>220327_wb3_co1_22_3z19R_merfish5_dryhyb_slice1_y_-008759_-02936_x_-001481_002541_25um_pix.tif</t>
  </si>
  <si>
    <t>220328_wb3_co1_23_3z19R_merfish2_slice1_y_-001672_003551_x_-003528_001094_25um_pix.tif</t>
  </si>
  <si>
    <t>220329_wb3_co1_24_3z19R_merfish5_dryhyb_slice1_y_-006179_-01156_x_0004597_009020_25um_pix.tif</t>
  </si>
  <si>
    <t>220321_wb3_co1_21_3z19R_merfish5_slice2_y_-000987_004235_x_0007943_011366_25um_pix.tif</t>
  </si>
  <si>
    <t>220327_wb3_co1_22_3z19R_merfish5_dryhyb_slice2_y_-001632_001790_x_-002923_002500_25um_pix.tif</t>
  </si>
  <si>
    <t>220328_wb3_co1_23_3z19R_merfish2_slice2_y_-008627_-03603_x_0000246_004670_25um_pix.tif</t>
  </si>
  <si>
    <t>220329_wb3_co1_24_3z19R_merfish5_dryhyb_slice2_y_-003061_001561_x_-002914_002308_25um_pix.tif</t>
  </si>
  <si>
    <t>Slice</t>
  </si>
  <si>
    <t>histogram_bins</t>
  </si>
  <si>
    <t>enhance</t>
  </si>
  <si>
    <t>iterations</t>
  </si>
  <si>
    <t>angle_ZY</t>
  </si>
  <si>
    <t>angle_ZX</t>
  </si>
  <si>
    <t>220414_wb3_co_23B_ConAb9_merfish4_adaptor_slice0_y_-003059_002363_x_0001792_006415_25um_pix.tif</t>
  </si>
  <si>
    <t>62 67 72</t>
  </si>
  <si>
    <t>220414_wb3_co_23B_ConAb9_merfish4_adaptor_slice1_y_-005924_-00701_x_-003522_000100_25um_pix.tif</t>
  </si>
  <si>
    <t>220414_wb3_co_23B_ConAb9_merfish4_adaptor_slice2_y_0002328_004751_x_-004246_000777_25um_pix.tif</t>
  </si>
  <si>
    <t>space_modules</t>
  </si>
  <si>
    <t>pad_width</t>
  </si>
  <si>
    <t>annots_to_amplify</t>
  </si>
  <si>
    <t>nissl_enhance_factor</t>
  </si>
  <si>
    <t>dapi_enhance_factor</t>
  </si>
  <si>
    <t>cell_types</t>
  </si>
  <si>
    <t>None</t>
  </si>
  <si>
    <t>[507, 665, 538, 900]</t>
  </si>
  <si>
    <t>checked</t>
  </si>
  <si>
    <t>x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</si>
  <si>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1045]</t>
  </si>
  <si>
    <t>[507,  538, 900, 188]</t>
  </si>
  <si>
    <t>[507, 900, 188]</t>
  </si>
  <si>
    <t>tear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</si>
  <si>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1045,507, 538, 900,1016, 698,196]</t>
  </si>
  <si>
    <t>cor_pts_weight</t>
  </si>
  <si>
    <t>['VLMC NN', 'Ependymal NN', 'CHOR NN', 'Tanyctye NN', 'ABC NN', 'Astroependymal NN', 'DG Glut', 'MOB Dopa-Gaba', 'MOB Eomes Ms4a15 Glut', 'MOB Meis2 Gaba', 'MOB Trdn Gaba', 'MOB-STR-CTX Inh IMN', 'MOB-in Frmd7 Gaba', 'MOB-mi Frmd7 Gaba', 'MOB-out Frmd7 Gaba', 'IT AON-TT-DP Glut']</t>
  </si>
  <si>
    <t>['VLMC NN', 'Ependymal NN', 'CHOR NN', 'Tanyctye NN', 'ABC NN', 'Astroependymal NN', 'DG Glut', 'MOB Dopa-Gaba', 'MOB Trdn Gaba', 'MOB-STR-CTX Inh IMN', 'MOB-in Frmd7 Gaba', 'MOB-mi Frmd7 Gaba', 'MOB-out Frmd7 Gaba']</t>
  </si>
  <si>
    <t>['VLMC NN', 'Ependymal NN', 'CHOR NN', 'Tanyctye NN', 'ABC NN', 'Astroependymal NN', 'DG Glut']</t>
  </si>
  <si>
    <t>['SM_CTX']</t>
  </si>
  <si>
    <t>['SM_CTX', 'SM_RSP']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</si>
</sst>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0">
    <dxf>
      <fill>
        <patternFill>
          <bgColor theme="2"/>
        </patternFill>
      </fill>
    </dxf>
    <dxf>
      <fill>
        <patternFill>
          <bgColor theme="3" tint="0.7999816888943144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tabSelected="1" topLeftCell="C1" workbookViewId="0">
      <pane ySplit="1" topLeftCell="A38" activePane="bottomLeft" state="frozen"/>
      <selection pane="bottomLeft" activeCell="AB1" sqref="AB1:AB1048576"/>
    </sheetView>
  </sheetViews>
  <sheetFormatPr defaultRowHeight="15" x14ac:dyDescent="0.25"/>
  <cols>
    <col min="1" max="1" width="93.5703125" customWidth="1"/>
    <col min="2" max="2" width="23.42578125" customWidth="1"/>
    <col min="5" max="5" width="11.28515625" style="3" customWidth="1"/>
    <col min="6" max="7" width="9.140625" style="3"/>
    <col min="14" max="14" width="13.140625" style="3" customWidth="1"/>
    <col min="15" max="15" width="17" style="3" customWidth="1"/>
    <col min="16" max="16" width="25.140625" style="3" customWidth="1"/>
    <col min="17" max="18" width="17" style="3" customWidth="1"/>
    <col min="19" max="19" width="11.7109375" style="3" customWidth="1"/>
    <col min="20" max="20" width="11.140625" style="3" customWidth="1"/>
    <col min="21" max="21" width="17" style="3" customWidth="1"/>
    <col min="22" max="22" width="16.28515625" style="3" customWidth="1"/>
    <col min="23" max="23" width="13.85546875" style="3" customWidth="1"/>
    <col min="24" max="28" width="13.140625" style="3" customWidth="1"/>
    <col min="29" max="29" width="21.140625" style="3" customWidth="1"/>
    <col min="30" max="30" width="20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t="s">
        <v>131</v>
      </c>
      <c r="M1" t="s">
        <v>149</v>
      </c>
      <c r="N1" s="3" t="s">
        <v>132</v>
      </c>
      <c r="O1" s="1" t="s">
        <v>11</v>
      </c>
      <c r="P1" s="8" t="s">
        <v>143</v>
      </c>
      <c r="Q1" s="7" t="s">
        <v>141</v>
      </c>
      <c r="R1" s="7" t="s">
        <v>146</v>
      </c>
      <c r="S1" s="3" t="s">
        <v>144</v>
      </c>
      <c r="T1" s="3" t="s">
        <v>145</v>
      </c>
      <c r="U1" s="7" t="s">
        <v>142</v>
      </c>
      <c r="V1" s="1" t="s">
        <v>13</v>
      </c>
      <c r="W1" s="1" t="s">
        <v>14</v>
      </c>
      <c r="X1" s="1" t="s">
        <v>15</v>
      </c>
      <c r="Y1" s="3" t="s">
        <v>133</v>
      </c>
      <c r="Z1" s="3" t="s">
        <v>135</v>
      </c>
      <c r="AA1" s="3" t="s">
        <v>136</v>
      </c>
      <c r="AB1" s="3" t="s">
        <v>134</v>
      </c>
      <c r="AC1" s="3" t="s">
        <v>156</v>
      </c>
      <c r="AD1" s="1" t="s">
        <v>12</v>
      </c>
    </row>
    <row r="2" spans="1:30" x14ac:dyDescent="0.25">
      <c r="A2" t="s">
        <v>17</v>
      </c>
      <c r="B2" t="s">
        <v>18</v>
      </c>
      <c r="C2" t="s">
        <v>19</v>
      </c>
      <c r="D2" t="s">
        <v>20</v>
      </c>
      <c r="E2" s="3">
        <v>1</v>
      </c>
      <c r="F2" s="3">
        <v>210</v>
      </c>
      <c r="G2" s="3">
        <v>150</v>
      </c>
      <c r="H2" t="b">
        <v>0</v>
      </c>
      <c r="J2">
        <v>1</v>
      </c>
      <c r="K2">
        <v>1.1000000000000001</v>
      </c>
      <c r="L2" s="1">
        <v>1</v>
      </c>
      <c r="M2" s="9"/>
      <c r="N2" s="3">
        <v>16</v>
      </c>
      <c r="P2" s="8" t="s">
        <v>148</v>
      </c>
      <c r="Q2" s="3" t="s">
        <v>147</v>
      </c>
      <c r="R2" s="6" t="s">
        <v>157</v>
      </c>
      <c r="S2" s="3">
        <v>5</v>
      </c>
      <c r="T2" s="3">
        <v>5</v>
      </c>
      <c r="U2" s="3">
        <v>20</v>
      </c>
      <c r="V2" s="3">
        <v>13</v>
      </c>
      <c r="W2" s="3">
        <v>8</v>
      </c>
      <c r="Y2" s="3" t="b">
        <v>1</v>
      </c>
      <c r="Z2" s="3">
        <v>0</v>
      </c>
      <c r="AA2" s="3">
        <v>0</v>
      </c>
      <c r="AC2" s="3">
        <v>0.01</v>
      </c>
    </row>
    <row r="3" spans="1:30" x14ac:dyDescent="0.25">
      <c r="A3" t="s">
        <v>21</v>
      </c>
      <c r="B3" t="s">
        <v>22</v>
      </c>
      <c r="C3" t="s">
        <v>19</v>
      </c>
      <c r="D3" t="s">
        <v>23</v>
      </c>
      <c r="E3" s="3">
        <v>2</v>
      </c>
      <c r="F3" s="3">
        <v>410</v>
      </c>
      <c r="G3" s="3">
        <v>0</v>
      </c>
      <c r="H3" t="b">
        <v>1</v>
      </c>
      <c r="J3">
        <v>1</v>
      </c>
      <c r="K3">
        <v>1.1000000000000001</v>
      </c>
      <c r="L3" s="1">
        <v>2</v>
      </c>
      <c r="M3" s="9"/>
      <c r="N3" s="3">
        <v>16</v>
      </c>
      <c r="P3" s="8" t="s">
        <v>148</v>
      </c>
      <c r="Q3" s="3" t="s">
        <v>147</v>
      </c>
      <c r="R3" s="6" t="s">
        <v>157</v>
      </c>
      <c r="S3" s="3">
        <v>5</v>
      </c>
      <c r="T3" s="3">
        <v>5</v>
      </c>
      <c r="U3" s="3">
        <v>20</v>
      </c>
      <c r="V3" s="3">
        <v>13</v>
      </c>
      <c r="W3" s="3">
        <v>8</v>
      </c>
      <c r="Y3" s="3" t="b">
        <v>1</v>
      </c>
      <c r="Z3" s="3">
        <v>0</v>
      </c>
      <c r="AA3" s="3">
        <v>0</v>
      </c>
      <c r="AC3" s="3">
        <v>0.01</v>
      </c>
    </row>
    <row r="4" spans="1:30" x14ac:dyDescent="0.25">
      <c r="A4" t="s">
        <v>24</v>
      </c>
      <c r="B4" t="s">
        <v>25</v>
      </c>
      <c r="C4" t="s">
        <v>26</v>
      </c>
      <c r="D4" t="s">
        <v>27</v>
      </c>
      <c r="E4" s="3">
        <v>3</v>
      </c>
      <c r="F4" s="3">
        <v>600</v>
      </c>
      <c r="G4" s="3">
        <v>180</v>
      </c>
      <c r="H4" t="b">
        <v>1</v>
      </c>
      <c r="J4">
        <v>1</v>
      </c>
      <c r="K4">
        <v>1.1000000000000001</v>
      </c>
      <c r="L4" s="1">
        <v>3</v>
      </c>
      <c r="M4" s="9"/>
      <c r="N4" s="3">
        <v>16</v>
      </c>
      <c r="P4" s="8" t="s">
        <v>148</v>
      </c>
      <c r="Q4" s="3" t="s">
        <v>147</v>
      </c>
      <c r="R4" s="6" t="s">
        <v>157</v>
      </c>
      <c r="S4" s="3">
        <v>5</v>
      </c>
      <c r="T4" s="3">
        <v>5</v>
      </c>
      <c r="U4" s="3">
        <v>20</v>
      </c>
      <c r="V4" s="3">
        <v>13</v>
      </c>
      <c r="W4" s="3">
        <v>8</v>
      </c>
      <c r="Y4" s="3" t="b">
        <v>1</v>
      </c>
      <c r="Z4" s="3">
        <v>0</v>
      </c>
      <c r="AA4" s="3">
        <v>0</v>
      </c>
      <c r="AC4" s="3">
        <v>0.01</v>
      </c>
    </row>
    <row r="5" spans="1:30" x14ac:dyDescent="0.25">
      <c r="A5" t="s">
        <v>28</v>
      </c>
      <c r="B5" t="s">
        <v>29</v>
      </c>
      <c r="C5" t="s">
        <v>19</v>
      </c>
      <c r="D5" t="s">
        <v>30</v>
      </c>
      <c r="E5" s="3">
        <v>4</v>
      </c>
      <c r="F5" s="3">
        <v>810</v>
      </c>
      <c r="G5" s="3">
        <v>90</v>
      </c>
      <c r="H5" t="b">
        <v>1</v>
      </c>
      <c r="I5">
        <v>76</v>
      </c>
      <c r="J5">
        <v>1</v>
      </c>
      <c r="K5">
        <v>1.1000000000000001</v>
      </c>
      <c r="L5" s="1">
        <v>4</v>
      </c>
      <c r="M5" s="9" t="s">
        <v>150</v>
      </c>
      <c r="N5" s="3">
        <v>8</v>
      </c>
      <c r="O5" s="3">
        <v>20</v>
      </c>
      <c r="P5" s="8" t="s">
        <v>148</v>
      </c>
      <c r="Q5" s="3" t="s">
        <v>147</v>
      </c>
      <c r="R5" s="6" t="s">
        <v>157</v>
      </c>
      <c r="S5" s="3">
        <v>5</v>
      </c>
      <c r="T5" s="3">
        <v>5</v>
      </c>
      <c r="U5" s="3">
        <v>20</v>
      </c>
      <c r="V5" s="3">
        <v>13</v>
      </c>
      <c r="W5" s="3">
        <v>8</v>
      </c>
      <c r="X5" s="3">
        <f t="shared" ref="X5:X36" si="0">I5+W5</f>
        <v>84</v>
      </c>
      <c r="Y5" s="3" t="b">
        <v>1</v>
      </c>
      <c r="Z5" s="3">
        <v>0</v>
      </c>
      <c r="AA5" s="3">
        <v>0</v>
      </c>
      <c r="AC5" s="3">
        <v>0.01</v>
      </c>
    </row>
    <row r="6" spans="1:30" x14ac:dyDescent="0.25">
      <c r="A6" t="s">
        <v>31</v>
      </c>
      <c r="B6" t="s">
        <v>32</v>
      </c>
      <c r="C6" t="s">
        <v>19</v>
      </c>
      <c r="D6" t="s">
        <v>33</v>
      </c>
      <c r="E6" s="3">
        <v>5</v>
      </c>
      <c r="F6" s="3">
        <v>1010</v>
      </c>
      <c r="G6" s="3">
        <v>10</v>
      </c>
      <c r="H6" t="b">
        <v>1</v>
      </c>
      <c r="I6">
        <v>90</v>
      </c>
      <c r="J6">
        <v>1</v>
      </c>
      <c r="K6">
        <v>1.1000000000000001</v>
      </c>
      <c r="L6" s="1">
        <v>5</v>
      </c>
      <c r="M6" s="9" t="s">
        <v>150</v>
      </c>
      <c r="N6" s="3">
        <v>16</v>
      </c>
      <c r="P6" s="8" t="s">
        <v>148</v>
      </c>
      <c r="Q6" s="3" t="s">
        <v>147</v>
      </c>
      <c r="R6" s="6" t="s">
        <v>157</v>
      </c>
      <c r="S6" s="3">
        <v>5</v>
      </c>
      <c r="T6" s="3">
        <v>5</v>
      </c>
      <c r="U6" s="3">
        <v>20</v>
      </c>
      <c r="V6" s="3">
        <v>13</v>
      </c>
      <c r="W6" s="3">
        <v>8</v>
      </c>
      <c r="X6" s="3">
        <f t="shared" si="0"/>
        <v>98</v>
      </c>
      <c r="Y6" s="3" t="b">
        <v>1</v>
      </c>
      <c r="Z6" s="3">
        <v>0</v>
      </c>
      <c r="AA6" s="3">
        <v>0</v>
      </c>
      <c r="AC6" s="3">
        <v>0.01</v>
      </c>
    </row>
    <row r="7" spans="1:30" x14ac:dyDescent="0.25">
      <c r="A7" t="s">
        <v>34</v>
      </c>
      <c r="B7" t="s">
        <v>18</v>
      </c>
      <c r="C7" t="s">
        <v>19</v>
      </c>
      <c r="D7" t="s">
        <v>20</v>
      </c>
      <c r="E7" s="3">
        <v>6</v>
      </c>
      <c r="F7" s="3">
        <v>1210</v>
      </c>
      <c r="G7" s="3">
        <v>165</v>
      </c>
      <c r="H7" t="b">
        <v>1</v>
      </c>
      <c r="I7">
        <v>120</v>
      </c>
      <c r="J7">
        <v>1</v>
      </c>
      <c r="K7">
        <v>1.1000000000000001</v>
      </c>
      <c r="L7" s="1">
        <v>6</v>
      </c>
      <c r="M7" s="9" t="s">
        <v>150</v>
      </c>
      <c r="N7" s="3">
        <v>24</v>
      </c>
      <c r="P7" s="8" t="s">
        <v>148</v>
      </c>
      <c r="Q7" s="3" t="s">
        <v>147</v>
      </c>
      <c r="R7" s="6" t="s">
        <v>157</v>
      </c>
      <c r="S7" s="3">
        <v>5</v>
      </c>
      <c r="T7" s="3">
        <v>5</v>
      </c>
      <c r="U7" s="3">
        <v>20</v>
      </c>
      <c r="V7" s="3">
        <v>13</v>
      </c>
      <c r="W7" s="3">
        <v>8</v>
      </c>
      <c r="X7" s="3">
        <f t="shared" si="0"/>
        <v>128</v>
      </c>
      <c r="Y7" s="3" t="b">
        <v>1</v>
      </c>
      <c r="Z7" s="3">
        <v>0</v>
      </c>
      <c r="AA7" s="3">
        <v>0</v>
      </c>
      <c r="AC7" s="3">
        <v>0.01</v>
      </c>
    </row>
    <row r="8" spans="1:30" x14ac:dyDescent="0.25">
      <c r="A8" t="s">
        <v>35</v>
      </c>
      <c r="B8" t="s">
        <v>22</v>
      </c>
      <c r="C8" t="s">
        <v>19</v>
      </c>
      <c r="D8" t="s">
        <v>23</v>
      </c>
      <c r="E8" s="3">
        <v>7</v>
      </c>
      <c r="F8" s="3">
        <v>1410</v>
      </c>
      <c r="G8" s="3">
        <v>5</v>
      </c>
      <c r="H8" t="b">
        <v>1</v>
      </c>
      <c r="I8">
        <v>96</v>
      </c>
      <c r="J8">
        <v>1</v>
      </c>
      <c r="K8">
        <v>1.1000000000000001</v>
      </c>
      <c r="L8" s="1">
        <v>7</v>
      </c>
      <c r="M8" s="9" t="s">
        <v>150</v>
      </c>
      <c r="N8" s="3">
        <v>16</v>
      </c>
      <c r="P8" s="8" t="s">
        <v>148</v>
      </c>
      <c r="Q8" s="3" t="s">
        <v>147</v>
      </c>
      <c r="R8" s="6" t="s">
        <v>157</v>
      </c>
      <c r="S8" s="3">
        <v>5</v>
      </c>
      <c r="T8" s="3">
        <v>5</v>
      </c>
      <c r="U8" s="3">
        <v>20</v>
      </c>
      <c r="V8" s="3">
        <v>26</v>
      </c>
      <c r="W8" s="3">
        <v>8</v>
      </c>
      <c r="X8" s="3">
        <f t="shared" si="0"/>
        <v>104</v>
      </c>
      <c r="Y8" s="3" t="b">
        <v>1</v>
      </c>
      <c r="Z8" s="3">
        <v>0</v>
      </c>
      <c r="AA8" s="3">
        <v>0</v>
      </c>
      <c r="AC8" s="3">
        <v>0.01</v>
      </c>
    </row>
    <row r="9" spans="1:30" x14ac:dyDescent="0.25">
      <c r="A9" t="s">
        <v>36</v>
      </c>
      <c r="B9" t="s">
        <v>25</v>
      </c>
      <c r="C9" t="s">
        <v>26</v>
      </c>
      <c r="D9" t="s">
        <v>27</v>
      </c>
      <c r="E9" s="3">
        <v>8</v>
      </c>
      <c r="F9" s="3">
        <v>1600</v>
      </c>
      <c r="G9" s="3">
        <v>190</v>
      </c>
      <c r="H9" t="b">
        <v>1</v>
      </c>
      <c r="I9">
        <v>106</v>
      </c>
      <c r="J9">
        <v>1</v>
      </c>
      <c r="K9">
        <v>1.1000000000000001</v>
      </c>
      <c r="L9" s="1">
        <v>8</v>
      </c>
      <c r="M9" s="9" t="s">
        <v>150</v>
      </c>
      <c r="N9" s="3">
        <v>16</v>
      </c>
      <c r="P9" s="8" t="s">
        <v>148</v>
      </c>
      <c r="Q9" s="3" t="s">
        <v>147</v>
      </c>
      <c r="R9" s="6" t="s">
        <v>157</v>
      </c>
      <c r="S9" s="3">
        <v>5</v>
      </c>
      <c r="T9" s="3">
        <v>5</v>
      </c>
      <c r="U9" s="3">
        <v>20</v>
      </c>
      <c r="V9" s="3">
        <v>26</v>
      </c>
      <c r="W9" s="3">
        <v>8</v>
      </c>
      <c r="X9" s="3">
        <f t="shared" si="0"/>
        <v>114</v>
      </c>
      <c r="Y9" s="3" t="b">
        <v>1</v>
      </c>
      <c r="Z9" s="3">
        <v>0</v>
      </c>
      <c r="AA9" s="3">
        <v>0</v>
      </c>
      <c r="AC9" s="3">
        <v>0.01</v>
      </c>
    </row>
    <row r="10" spans="1:30" x14ac:dyDescent="0.25">
      <c r="A10" t="s">
        <v>37</v>
      </c>
      <c r="B10" t="s">
        <v>29</v>
      </c>
      <c r="C10" t="s">
        <v>19</v>
      </c>
      <c r="D10" t="s">
        <v>30</v>
      </c>
      <c r="E10" s="3">
        <v>9</v>
      </c>
      <c r="F10" s="3">
        <v>1810</v>
      </c>
      <c r="G10" s="3">
        <v>-90</v>
      </c>
      <c r="H10" t="b">
        <v>1</v>
      </c>
      <c r="I10">
        <v>86</v>
      </c>
      <c r="J10">
        <v>1</v>
      </c>
      <c r="K10">
        <v>1.1000000000000001</v>
      </c>
      <c r="L10" s="1">
        <v>9</v>
      </c>
      <c r="M10" s="9" t="s">
        <v>150</v>
      </c>
      <c r="N10" s="3">
        <v>32</v>
      </c>
      <c r="P10" s="8" t="s">
        <v>148</v>
      </c>
      <c r="Q10" s="3" t="s">
        <v>147</v>
      </c>
      <c r="R10" s="6" t="s">
        <v>157</v>
      </c>
      <c r="S10" s="3">
        <v>5</v>
      </c>
      <c r="T10" s="3">
        <v>5</v>
      </c>
      <c r="U10" s="3">
        <v>20</v>
      </c>
      <c r="V10" s="3">
        <v>20</v>
      </c>
      <c r="W10" s="3">
        <v>8</v>
      </c>
      <c r="X10" s="3">
        <f t="shared" si="0"/>
        <v>94</v>
      </c>
      <c r="Y10" s="3" t="b">
        <v>1</v>
      </c>
      <c r="Z10" s="3">
        <v>0</v>
      </c>
      <c r="AA10" s="3">
        <v>0</v>
      </c>
      <c r="AC10" s="3">
        <v>0.01</v>
      </c>
    </row>
    <row r="11" spans="1:30" x14ac:dyDescent="0.25">
      <c r="A11" t="s">
        <v>38</v>
      </c>
      <c r="B11" t="s">
        <v>32</v>
      </c>
      <c r="C11" t="s">
        <v>19</v>
      </c>
      <c r="D11" t="s">
        <v>33</v>
      </c>
      <c r="E11" s="3">
        <v>10</v>
      </c>
      <c r="F11" s="3">
        <v>2010</v>
      </c>
      <c r="G11" s="3">
        <v>5</v>
      </c>
      <c r="H11" t="b">
        <v>1</v>
      </c>
      <c r="I11">
        <v>94</v>
      </c>
      <c r="J11">
        <v>1.1000000000000001</v>
      </c>
      <c r="K11">
        <v>1.1000000000000001</v>
      </c>
      <c r="L11" s="1">
        <v>10</v>
      </c>
      <c r="M11" s="9" t="s">
        <v>150</v>
      </c>
      <c r="N11" s="3">
        <v>16</v>
      </c>
      <c r="P11" s="8" t="s">
        <v>148</v>
      </c>
      <c r="Q11" s="3" t="s">
        <v>147</v>
      </c>
      <c r="R11" s="6" t="s">
        <v>157</v>
      </c>
      <c r="S11" s="3">
        <v>5</v>
      </c>
      <c r="T11" s="3">
        <v>5</v>
      </c>
      <c r="U11" s="3">
        <v>20</v>
      </c>
      <c r="V11" s="3">
        <v>18</v>
      </c>
      <c r="W11" s="3">
        <v>8</v>
      </c>
      <c r="X11" s="3">
        <f t="shared" si="0"/>
        <v>102</v>
      </c>
      <c r="Y11" s="3" t="b">
        <v>1</v>
      </c>
      <c r="Z11" s="3">
        <v>0</v>
      </c>
      <c r="AA11" s="3">
        <v>0</v>
      </c>
      <c r="AC11" s="3">
        <v>0.01</v>
      </c>
    </row>
    <row r="12" spans="1:30" x14ac:dyDescent="0.25">
      <c r="A12" t="s">
        <v>39</v>
      </c>
      <c r="B12" t="s">
        <v>18</v>
      </c>
      <c r="C12" t="s">
        <v>19</v>
      </c>
      <c r="D12" t="s">
        <v>20</v>
      </c>
      <c r="E12" s="3">
        <v>11</v>
      </c>
      <c r="F12" s="3">
        <v>2210</v>
      </c>
      <c r="G12" s="3">
        <v>-25</v>
      </c>
      <c r="H12" t="b">
        <v>1</v>
      </c>
      <c r="I12">
        <v>116</v>
      </c>
      <c r="J12">
        <v>1.1000000000000001</v>
      </c>
      <c r="K12">
        <v>1.1000000000000001</v>
      </c>
      <c r="L12" s="1">
        <v>11</v>
      </c>
      <c r="M12" s="9" t="s">
        <v>150</v>
      </c>
      <c r="N12" s="3">
        <v>32</v>
      </c>
      <c r="O12" s="3">
        <v>79</v>
      </c>
      <c r="P12" s="8" t="s">
        <v>148</v>
      </c>
      <c r="Q12" s="3" t="s">
        <v>147</v>
      </c>
      <c r="R12" s="6" t="s">
        <v>158</v>
      </c>
      <c r="S12" s="3">
        <v>5</v>
      </c>
      <c r="T12" s="3">
        <v>5</v>
      </c>
      <c r="U12" s="3">
        <v>20</v>
      </c>
      <c r="V12" s="3">
        <v>13</v>
      </c>
      <c r="W12" s="3">
        <v>8</v>
      </c>
      <c r="X12" s="3">
        <f t="shared" si="0"/>
        <v>124</v>
      </c>
      <c r="Y12" s="3" t="b">
        <v>1</v>
      </c>
      <c r="Z12" s="3">
        <v>0</v>
      </c>
      <c r="AA12" s="3">
        <v>0</v>
      </c>
      <c r="AC12" s="3">
        <v>0.01</v>
      </c>
    </row>
    <row r="13" spans="1:30" x14ac:dyDescent="0.25">
      <c r="A13" t="s">
        <v>40</v>
      </c>
      <c r="B13" t="s">
        <v>22</v>
      </c>
      <c r="C13" t="s">
        <v>19</v>
      </c>
      <c r="D13" t="s">
        <v>23</v>
      </c>
      <c r="E13" s="3">
        <v>12</v>
      </c>
      <c r="F13" s="3">
        <v>2410</v>
      </c>
      <c r="G13" s="3">
        <v>185</v>
      </c>
      <c r="H13" t="b">
        <v>1</v>
      </c>
      <c r="I13">
        <v>100</v>
      </c>
      <c r="J13">
        <v>1.1000000000000001</v>
      </c>
      <c r="K13">
        <v>1.2</v>
      </c>
      <c r="L13" s="1">
        <v>12</v>
      </c>
      <c r="M13" s="9" t="s">
        <v>150</v>
      </c>
      <c r="N13" s="3">
        <v>32</v>
      </c>
      <c r="O13" s="3">
        <v>82</v>
      </c>
      <c r="P13" s="10" t="s">
        <v>155</v>
      </c>
      <c r="Q13" s="3" t="s">
        <v>160</v>
      </c>
      <c r="R13" s="6" t="s">
        <v>158</v>
      </c>
      <c r="S13" s="3">
        <v>5</v>
      </c>
      <c r="T13" s="3">
        <v>5</v>
      </c>
      <c r="U13" s="3">
        <v>20</v>
      </c>
      <c r="V13" s="3">
        <v>13</v>
      </c>
      <c r="W13" s="3">
        <v>8</v>
      </c>
      <c r="X13" s="3">
        <f t="shared" si="0"/>
        <v>108</v>
      </c>
      <c r="Y13" s="3" t="b">
        <v>1</v>
      </c>
      <c r="Z13" s="3">
        <v>0</v>
      </c>
      <c r="AA13" s="3">
        <v>0</v>
      </c>
      <c r="AC13" s="3">
        <v>0.01</v>
      </c>
    </row>
    <row r="14" spans="1:30" x14ac:dyDescent="0.25">
      <c r="A14" t="s">
        <v>41</v>
      </c>
      <c r="B14" t="s">
        <v>25</v>
      </c>
      <c r="C14" t="s">
        <v>26</v>
      </c>
      <c r="D14" t="s">
        <v>27</v>
      </c>
      <c r="E14" s="3">
        <v>13</v>
      </c>
      <c r="F14" s="3">
        <v>2600</v>
      </c>
      <c r="G14" s="3">
        <v>3</v>
      </c>
      <c r="H14" t="b">
        <v>1</v>
      </c>
      <c r="I14">
        <v>96</v>
      </c>
      <c r="J14">
        <v>1.2</v>
      </c>
      <c r="K14">
        <v>1.3</v>
      </c>
      <c r="L14" s="1">
        <v>13</v>
      </c>
      <c r="M14" s="9" t="s">
        <v>150</v>
      </c>
      <c r="N14" s="3">
        <v>32</v>
      </c>
      <c r="P14" s="8" t="s">
        <v>153</v>
      </c>
      <c r="Q14" s="3" t="s">
        <v>147</v>
      </c>
      <c r="R14" s="6" t="s">
        <v>158</v>
      </c>
      <c r="S14" s="3">
        <v>5</v>
      </c>
      <c r="T14" s="3">
        <v>5</v>
      </c>
      <c r="U14" s="3">
        <v>20</v>
      </c>
      <c r="V14" s="3">
        <v>13</v>
      </c>
      <c r="W14" s="3">
        <v>8</v>
      </c>
      <c r="X14" s="3">
        <f t="shared" si="0"/>
        <v>104</v>
      </c>
      <c r="Y14" s="3" t="b">
        <v>1</v>
      </c>
      <c r="Z14" s="3">
        <v>0</v>
      </c>
      <c r="AA14" s="3">
        <v>0</v>
      </c>
      <c r="AC14" s="3">
        <v>0.01</v>
      </c>
    </row>
    <row r="15" spans="1:30" x14ac:dyDescent="0.25">
      <c r="A15" t="s">
        <v>42</v>
      </c>
      <c r="B15" t="s">
        <v>29</v>
      </c>
      <c r="C15" t="s">
        <v>19</v>
      </c>
      <c r="D15" t="s">
        <v>30</v>
      </c>
      <c r="E15" s="3">
        <v>14</v>
      </c>
      <c r="F15" s="3">
        <v>2810</v>
      </c>
      <c r="G15" s="3">
        <v>80</v>
      </c>
      <c r="H15" t="b">
        <v>1</v>
      </c>
      <c r="I15">
        <v>117</v>
      </c>
      <c r="J15">
        <v>1</v>
      </c>
      <c r="K15">
        <v>1.2</v>
      </c>
      <c r="L15" s="1">
        <v>14</v>
      </c>
      <c r="M15" s="9" t="s">
        <v>150</v>
      </c>
      <c r="N15" s="3">
        <v>32</v>
      </c>
      <c r="P15" s="8" t="s">
        <v>152</v>
      </c>
      <c r="Q15" s="3" t="s">
        <v>147</v>
      </c>
      <c r="R15" s="6" t="s">
        <v>158</v>
      </c>
      <c r="S15" s="3">
        <v>5</v>
      </c>
      <c r="T15" s="3">
        <v>5</v>
      </c>
      <c r="U15" s="3">
        <v>20</v>
      </c>
      <c r="V15" s="3">
        <v>13</v>
      </c>
      <c r="W15" s="3">
        <v>8</v>
      </c>
      <c r="X15" s="3">
        <f t="shared" si="0"/>
        <v>125</v>
      </c>
      <c r="Y15" s="3" t="b">
        <v>1</v>
      </c>
      <c r="Z15" s="3">
        <v>0</v>
      </c>
      <c r="AA15" s="3">
        <v>0</v>
      </c>
      <c r="AB15" s="3">
        <v>2000</v>
      </c>
      <c r="AC15" s="3">
        <v>0.01</v>
      </c>
    </row>
    <row r="16" spans="1:30" x14ac:dyDescent="0.25">
      <c r="A16" t="s">
        <v>43</v>
      </c>
      <c r="B16" t="s">
        <v>32</v>
      </c>
      <c r="C16" t="s">
        <v>19</v>
      </c>
      <c r="D16" t="s">
        <v>33</v>
      </c>
      <c r="E16" s="3">
        <v>15</v>
      </c>
      <c r="F16" s="3">
        <v>3010</v>
      </c>
      <c r="G16" s="3">
        <v>180</v>
      </c>
      <c r="H16" t="b">
        <v>1</v>
      </c>
      <c r="I16">
        <v>120</v>
      </c>
      <c r="J16">
        <v>1.1000000000000001</v>
      </c>
      <c r="K16">
        <v>1.25</v>
      </c>
      <c r="L16" s="1">
        <v>15</v>
      </c>
      <c r="M16" s="9" t="s">
        <v>150</v>
      </c>
      <c r="N16" s="3">
        <v>16</v>
      </c>
      <c r="P16" s="8" t="s">
        <v>152</v>
      </c>
      <c r="Q16" s="3" t="s">
        <v>147</v>
      </c>
      <c r="R16" s="6" t="s">
        <v>158</v>
      </c>
      <c r="S16" s="3">
        <v>5</v>
      </c>
      <c r="T16" s="3">
        <v>5</v>
      </c>
      <c r="U16" s="3">
        <v>20</v>
      </c>
      <c r="V16" s="3">
        <v>13</v>
      </c>
      <c r="W16" s="3">
        <v>8</v>
      </c>
      <c r="X16" s="3">
        <f t="shared" si="0"/>
        <v>128</v>
      </c>
      <c r="Y16" s="3" t="b">
        <v>1</v>
      </c>
      <c r="Z16" s="3">
        <v>0</v>
      </c>
      <c r="AA16" s="3">
        <v>0</v>
      </c>
      <c r="AC16" s="3">
        <v>0.01</v>
      </c>
    </row>
    <row r="17" spans="1:29" x14ac:dyDescent="0.25">
      <c r="A17" t="s">
        <v>44</v>
      </c>
      <c r="B17" t="s">
        <v>18</v>
      </c>
      <c r="C17" t="s">
        <v>19</v>
      </c>
      <c r="D17" t="s">
        <v>20</v>
      </c>
      <c r="E17" s="3">
        <v>16</v>
      </c>
      <c r="F17" s="3">
        <v>3210</v>
      </c>
      <c r="G17" s="3">
        <v>-120</v>
      </c>
      <c r="H17" t="b">
        <v>1</v>
      </c>
      <c r="I17">
        <v>145</v>
      </c>
      <c r="J17">
        <v>1</v>
      </c>
      <c r="K17">
        <v>1.2</v>
      </c>
      <c r="L17" s="1">
        <v>16</v>
      </c>
      <c r="M17" s="9" t="s">
        <v>150</v>
      </c>
      <c r="N17" s="3">
        <v>32</v>
      </c>
      <c r="P17" s="8" t="s">
        <v>148</v>
      </c>
      <c r="Q17" s="3" t="s">
        <v>147</v>
      </c>
      <c r="R17" s="6" t="s">
        <v>158</v>
      </c>
      <c r="S17" s="3">
        <v>5</v>
      </c>
      <c r="T17" s="3">
        <v>5</v>
      </c>
      <c r="U17" s="3">
        <v>20</v>
      </c>
      <c r="V17" s="3">
        <v>13</v>
      </c>
      <c r="W17" s="3">
        <v>8</v>
      </c>
      <c r="X17" s="3">
        <f t="shared" si="0"/>
        <v>153</v>
      </c>
      <c r="Y17" s="3" t="b">
        <v>1</v>
      </c>
      <c r="Z17" s="3">
        <v>0</v>
      </c>
      <c r="AA17" s="3">
        <v>0</v>
      </c>
      <c r="AC17" s="3">
        <v>0.01</v>
      </c>
    </row>
    <row r="18" spans="1:29" x14ac:dyDescent="0.25">
      <c r="A18" t="s">
        <v>45</v>
      </c>
      <c r="B18" t="s">
        <v>22</v>
      </c>
      <c r="C18" t="s">
        <v>19</v>
      </c>
      <c r="D18" t="s">
        <v>23</v>
      </c>
      <c r="E18" s="3">
        <v>17</v>
      </c>
      <c r="F18" s="3">
        <v>3410</v>
      </c>
      <c r="G18" s="3">
        <v>175</v>
      </c>
      <c r="H18" t="b">
        <v>1</v>
      </c>
      <c r="I18">
        <v>138</v>
      </c>
      <c r="J18">
        <v>1</v>
      </c>
      <c r="K18">
        <v>1.2</v>
      </c>
      <c r="L18" s="1">
        <v>17</v>
      </c>
      <c r="M18" s="9" t="s">
        <v>150</v>
      </c>
      <c r="N18" s="3">
        <v>16</v>
      </c>
      <c r="P18" s="8" t="s">
        <v>147</v>
      </c>
      <c r="Q18" s="3" t="s">
        <v>147</v>
      </c>
      <c r="R18" s="6" t="s">
        <v>159</v>
      </c>
      <c r="S18" s="3">
        <v>5</v>
      </c>
      <c r="T18" s="3">
        <v>5</v>
      </c>
      <c r="U18" s="3">
        <v>20</v>
      </c>
      <c r="V18" s="3">
        <v>18</v>
      </c>
      <c r="W18" s="3">
        <v>8</v>
      </c>
      <c r="X18" s="3">
        <f t="shared" si="0"/>
        <v>146</v>
      </c>
      <c r="Y18" s="3" t="b">
        <v>1</v>
      </c>
      <c r="Z18" s="3">
        <v>0</v>
      </c>
      <c r="AA18" s="3">
        <v>0</v>
      </c>
      <c r="AC18" s="3">
        <v>0.01</v>
      </c>
    </row>
    <row r="19" spans="1:29" x14ac:dyDescent="0.25">
      <c r="A19" t="s">
        <v>46</v>
      </c>
      <c r="B19" t="s">
        <v>25</v>
      </c>
      <c r="C19" t="s">
        <v>26</v>
      </c>
      <c r="D19" t="s">
        <v>27</v>
      </c>
      <c r="E19" s="3">
        <v>18</v>
      </c>
      <c r="F19" s="3">
        <v>3600</v>
      </c>
      <c r="G19" s="3">
        <v>2</v>
      </c>
      <c r="H19" t="b">
        <v>1</v>
      </c>
      <c r="I19">
        <v>148</v>
      </c>
      <c r="J19">
        <v>1</v>
      </c>
      <c r="K19">
        <v>1.2</v>
      </c>
      <c r="L19" s="1">
        <v>18</v>
      </c>
      <c r="M19" s="9" t="s">
        <v>150</v>
      </c>
      <c r="N19" s="3">
        <v>16</v>
      </c>
      <c r="P19" s="8" t="s">
        <v>147</v>
      </c>
      <c r="Q19" s="3" t="s">
        <v>147</v>
      </c>
      <c r="R19" s="6" t="s">
        <v>158</v>
      </c>
      <c r="S19" s="3">
        <v>5</v>
      </c>
      <c r="T19" s="3">
        <v>5</v>
      </c>
      <c r="U19" s="3">
        <v>20</v>
      </c>
      <c r="V19" s="3">
        <v>13</v>
      </c>
      <c r="W19" s="3">
        <v>8</v>
      </c>
      <c r="X19" s="3">
        <f t="shared" si="0"/>
        <v>156</v>
      </c>
      <c r="Y19" s="3" t="b">
        <v>1</v>
      </c>
      <c r="Z19" s="3">
        <v>0</v>
      </c>
      <c r="AA19" s="3">
        <v>0</v>
      </c>
      <c r="AC19" s="3">
        <v>0.01</v>
      </c>
    </row>
    <row r="20" spans="1:29" x14ac:dyDescent="0.25">
      <c r="A20" t="s">
        <v>47</v>
      </c>
      <c r="B20" t="s">
        <v>29</v>
      </c>
      <c r="C20" t="s">
        <v>19</v>
      </c>
      <c r="D20" t="s">
        <v>30</v>
      </c>
      <c r="E20" s="3">
        <v>19</v>
      </c>
      <c r="F20" s="3">
        <v>3810</v>
      </c>
      <c r="G20" s="3">
        <v>81</v>
      </c>
      <c r="H20" t="b">
        <v>1</v>
      </c>
      <c r="I20">
        <v>156</v>
      </c>
      <c r="J20">
        <v>1</v>
      </c>
      <c r="K20">
        <v>1.2</v>
      </c>
      <c r="L20" s="1">
        <v>19</v>
      </c>
      <c r="M20" s="9" t="s">
        <v>150</v>
      </c>
      <c r="N20" s="3">
        <v>32</v>
      </c>
      <c r="P20" s="10" t="s">
        <v>151</v>
      </c>
      <c r="Q20" s="3" t="s">
        <v>160</v>
      </c>
      <c r="R20" s="6" t="s">
        <v>158</v>
      </c>
      <c r="S20" s="3">
        <v>5</v>
      </c>
      <c r="T20" s="3">
        <v>5</v>
      </c>
      <c r="U20" s="3">
        <v>20</v>
      </c>
      <c r="V20" s="3">
        <v>13</v>
      </c>
      <c r="W20" s="3">
        <v>8</v>
      </c>
      <c r="X20" s="3">
        <f t="shared" si="0"/>
        <v>164</v>
      </c>
      <c r="Y20" s="3" t="b">
        <v>1</v>
      </c>
      <c r="Z20" s="3">
        <v>0</v>
      </c>
      <c r="AA20" s="3">
        <v>0</v>
      </c>
      <c r="AC20" s="3">
        <v>0.01</v>
      </c>
    </row>
    <row r="21" spans="1:29" x14ac:dyDescent="0.25">
      <c r="A21" t="s">
        <v>48</v>
      </c>
      <c r="B21" t="s">
        <v>32</v>
      </c>
      <c r="C21" t="s">
        <v>19</v>
      </c>
      <c r="D21" t="s">
        <v>33</v>
      </c>
      <c r="E21" s="3">
        <v>20</v>
      </c>
      <c r="F21" s="3">
        <v>4010</v>
      </c>
      <c r="G21" s="3">
        <v>187</v>
      </c>
      <c r="H21" t="b">
        <v>1</v>
      </c>
      <c r="I21">
        <v>166</v>
      </c>
      <c r="J21">
        <v>1</v>
      </c>
      <c r="K21">
        <v>1.2</v>
      </c>
      <c r="L21" s="1">
        <v>20</v>
      </c>
      <c r="M21" s="9" t="s">
        <v>154</v>
      </c>
      <c r="N21" s="3">
        <v>16</v>
      </c>
      <c r="P21" s="10" t="s">
        <v>151</v>
      </c>
      <c r="Q21" s="3" t="s">
        <v>160</v>
      </c>
      <c r="R21" s="6" t="s">
        <v>158</v>
      </c>
      <c r="S21" s="3">
        <v>5</v>
      </c>
      <c r="T21" s="3">
        <v>5</v>
      </c>
      <c r="U21" s="3">
        <v>20</v>
      </c>
      <c r="V21" s="3">
        <v>13</v>
      </c>
      <c r="W21" s="3">
        <v>8</v>
      </c>
      <c r="X21" s="3">
        <f t="shared" si="0"/>
        <v>174</v>
      </c>
      <c r="Y21" s="3" t="b">
        <v>1</v>
      </c>
      <c r="Z21" s="3">
        <v>0</v>
      </c>
      <c r="AA21" s="3">
        <v>0</v>
      </c>
      <c r="AC21" s="3">
        <v>0.01</v>
      </c>
    </row>
    <row r="22" spans="1:29" x14ac:dyDescent="0.25">
      <c r="A22" t="s">
        <v>49</v>
      </c>
      <c r="B22" t="s">
        <v>50</v>
      </c>
      <c r="C22" t="s">
        <v>19</v>
      </c>
      <c r="D22" t="s">
        <v>51</v>
      </c>
      <c r="E22" s="3">
        <v>21</v>
      </c>
      <c r="F22" s="3">
        <v>4210</v>
      </c>
      <c r="G22" s="3">
        <v>-90</v>
      </c>
      <c r="H22" t="b">
        <v>1</v>
      </c>
      <c r="I22">
        <v>161</v>
      </c>
      <c r="J22">
        <v>1</v>
      </c>
      <c r="K22">
        <v>1.2</v>
      </c>
      <c r="L22" s="1">
        <v>21</v>
      </c>
      <c r="M22" s="9" t="s">
        <v>150</v>
      </c>
      <c r="N22" s="3">
        <v>32</v>
      </c>
      <c r="O22" s="3">
        <v>145</v>
      </c>
      <c r="P22" s="10" t="s">
        <v>151</v>
      </c>
      <c r="Q22" s="3" t="s">
        <v>160</v>
      </c>
      <c r="R22" s="6" t="s">
        <v>158</v>
      </c>
      <c r="S22" s="3">
        <v>5</v>
      </c>
      <c r="T22" s="3">
        <v>5</v>
      </c>
      <c r="U22" s="3">
        <v>20</v>
      </c>
      <c r="V22" s="3">
        <v>13</v>
      </c>
      <c r="W22" s="3">
        <v>8</v>
      </c>
      <c r="X22" s="3">
        <f t="shared" si="0"/>
        <v>169</v>
      </c>
      <c r="Y22" s="3" t="b">
        <v>1</v>
      </c>
      <c r="Z22" s="3">
        <v>0</v>
      </c>
      <c r="AA22" s="3">
        <v>0</v>
      </c>
      <c r="AC22" s="3">
        <v>0.01</v>
      </c>
    </row>
    <row r="23" spans="1:29" x14ac:dyDescent="0.25">
      <c r="A23" t="s">
        <v>52</v>
      </c>
      <c r="B23" t="s">
        <v>53</v>
      </c>
      <c r="C23" t="s">
        <v>26</v>
      </c>
      <c r="D23" t="s">
        <v>54</v>
      </c>
      <c r="E23" s="3">
        <v>22</v>
      </c>
      <c r="F23" s="3">
        <v>4400</v>
      </c>
      <c r="G23" s="3">
        <v>93</v>
      </c>
      <c r="H23" t="b">
        <v>1</v>
      </c>
      <c r="I23">
        <v>177</v>
      </c>
      <c r="J23">
        <v>1</v>
      </c>
      <c r="K23">
        <v>1.2</v>
      </c>
      <c r="L23" s="1">
        <v>22</v>
      </c>
      <c r="M23" s="9" t="s">
        <v>150</v>
      </c>
      <c r="N23" s="3">
        <v>32</v>
      </c>
      <c r="O23" s="3">
        <v>155</v>
      </c>
      <c r="P23" s="10" t="s">
        <v>151</v>
      </c>
      <c r="Q23" s="3" t="s">
        <v>160</v>
      </c>
      <c r="R23" s="6" t="s">
        <v>158</v>
      </c>
      <c r="S23" s="3">
        <v>5</v>
      </c>
      <c r="T23" s="3">
        <v>5</v>
      </c>
      <c r="U23" s="3">
        <v>20</v>
      </c>
      <c r="V23" s="3">
        <v>13</v>
      </c>
      <c r="W23" s="3">
        <v>8</v>
      </c>
      <c r="X23" s="3">
        <f t="shared" si="0"/>
        <v>185</v>
      </c>
      <c r="Y23" s="3" t="b">
        <v>1</v>
      </c>
      <c r="Z23" s="3">
        <v>0</v>
      </c>
      <c r="AA23" s="3">
        <v>0</v>
      </c>
      <c r="AC23" s="3">
        <v>0.01</v>
      </c>
    </row>
    <row r="24" spans="1:29" x14ac:dyDescent="0.25">
      <c r="A24" t="s">
        <v>55</v>
      </c>
      <c r="B24" t="s">
        <v>56</v>
      </c>
      <c r="C24" t="s">
        <v>19</v>
      </c>
      <c r="D24" t="s">
        <v>57</v>
      </c>
      <c r="E24" s="3">
        <v>23</v>
      </c>
      <c r="F24" s="3">
        <v>4610</v>
      </c>
      <c r="G24" s="3">
        <v>85</v>
      </c>
      <c r="H24" t="b">
        <v>1</v>
      </c>
      <c r="I24">
        <v>180</v>
      </c>
      <c r="J24">
        <v>0.95</v>
      </c>
      <c r="K24">
        <v>1.2</v>
      </c>
      <c r="L24" s="1">
        <v>23</v>
      </c>
      <c r="M24" s="9" t="s">
        <v>150</v>
      </c>
      <c r="N24" s="3">
        <v>16</v>
      </c>
      <c r="P24" s="10" t="s">
        <v>151</v>
      </c>
      <c r="Q24" s="3" t="s">
        <v>160</v>
      </c>
      <c r="R24" s="6" t="s">
        <v>158</v>
      </c>
      <c r="S24" s="3">
        <v>5</v>
      </c>
      <c r="T24" s="3">
        <v>5</v>
      </c>
      <c r="U24" s="3">
        <v>20</v>
      </c>
      <c r="V24" s="3">
        <v>13</v>
      </c>
      <c r="W24" s="3">
        <v>8</v>
      </c>
      <c r="X24" s="3">
        <f t="shared" si="0"/>
        <v>188</v>
      </c>
      <c r="Y24" s="3" t="b">
        <v>1</v>
      </c>
      <c r="Z24" s="3">
        <v>0</v>
      </c>
      <c r="AA24" s="3">
        <v>0</v>
      </c>
      <c r="AC24" s="3">
        <v>0.01</v>
      </c>
    </row>
    <row r="25" spans="1:29" x14ac:dyDescent="0.25">
      <c r="A25" t="s">
        <v>58</v>
      </c>
      <c r="B25" t="s">
        <v>59</v>
      </c>
      <c r="C25" t="s">
        <v>19</v>
      </c>
      <c r="D25" t="s">
        <v>60</v>
      </c>
      <c r="E25" s="3">
        <v>25</v>
      </c>
      <c r="F25" s="3">
        <v>5010</v>
      </c>
      <c r="G25" s="3">
        <v>-98</v>
      </c>
      <c r="H25" t="b">
        <v>1</v>
      </c>
      <c r="I25">
        <v>190</v>
      </c>
      <c r="J25">
        <v>1</v>
      </c>
      <c r="K25">
        <v>1.2</v>
      </c>
      <c r="L25" s="1">
        <v>24</v>
      </c>
      <c r="M25" s="9" t="s">
        <v>150</v>
      </c>
      <c r="N25" s="3">
        <v>32</v>
      </c>
      <c r="P25" s="10" t="s">
        <v>151</v>
      </c>
      <c r="Q25" s="3" t="s">
        <v>160</v>
      </c>
      <c r="R25" s="6" t="s">
        <v>158</v>
      </c>
      <c r="S25" s="3">
        <v>5</v>
      </c>
      <c r="T25" s="3">
        <v>5</v>
      </c>
      <c r="U25" s="3">
        <v>20</v>
      </c>
      <c r="V25" s="3">
        <v>13</v>
      </c>
      <c r="W25" s="3">
        <v>8</v>
      </c>
      <c r="X25" s="3">
        <f t="shared" si="0"/>
        <v>198</v>
      </c>
      <c r="Y25" s="3" t="b">
        <v>1</v>
      </c>
      <c r="Z25" s="3">
        <v>0</v>
      </c>
      <c r="AA25" s="3">
        <v>0</v>
      </c>
      <c r="AC25" s="3">
        <v>0.01</v>
      </c>
    </row>
    <row r="26" spans="1:29" x14ac:dyDescent="0.25">
      <c r="A26" t="s">
        <v>61</v>
      </c>
      <c r="B26" t="s">
        <v>50</v>
      </c>
      <c r="C26" t="s">
        <v>19</v>
      </c>
      <c r="D26" t="s">
        <v>51</v>
      </c>
      <c r="E26" s="3">
        <v>26</v>
      </c>
      <c r="F26" s="3">
        <v>5210</v>
      </c>
      <c r="G26" s="3">
        <v>85</v>
      </c>
      <c r="H26" t="b">
        <v>1</v>
      </c>
      <c r="I26">
        <v>200</v>
      </c>
      <c r="J26">
        <v>1</v>
      </c>
      <c r="K26">
        <v>1.2</v>
      </c>
      <c r="L26" s="1">
        <v>25</v>
      </c>
      <c r="M26" s="9" t="s">
        <v>150</v>
      </c>
      <c r="N26" s="3">
        <v>32</v>
      </c>
      <c r="P26" s="10" t="s">
        <v>151</v>
      </c>
      <c r="Q26" s="3" t="s">
        <v>160</v>
      </c>
      <c r="R26" s="6" t="s">
        <v>158</v>
      </c>
      <c r="S26" s="3">
        <v>5</v>
      </c>
      <c r="T26" s="3">
        <v>10</v>
      </c>
      <c r="U26" s="3">
        <v>20</v>
      </c>
      <c r="V26" s="3">
        <v>20</v>
      </c>
      <c r="W26" s="3">
        <v>8</v>
      </c>
      <c r="X26" s="3">
        <f t="shared" si="0"/>
        <v>208</v>
      </c>
      <c r="Y26" s="3" t="b">
        <v>1</v>
      </c>
      <c r="Z26" s="3">
        <v>0</v>
      </c>
      <c r="AA26" s="3">
        <v>0</v>
      </c>
      <c r="AC26" s="3">
        <v>0.01</v>
      </c>
    </row>
    <row r="27" spans="1:29" x14ac:dyDescent="0.25">
      <c r="A27" t="s">
        <v>62</v>
      </c>
      <c r="B27" t="s">
        <v>53</v>
      </c>
      <c r="C27" t="s">
        <v>26</v>
      </c>
      <c r="D27" t="s">
        <v>54</v>
      </c>
      <c r="E27" s="3">
        <v>27</v>
      </c>
      <c r="F27" s="3">
        <v>5400</v>
      </c>
      <c r="G27" s="3">
        <v>-80</v>
      </c>
      <c r="H27" t="b">
        <v>1</v>
      </c>
      <c r="I27">
        <v>208</v>
      </c>
      <c r="J27">
        <v>1</v>
      </c>
      <c r="K27">
        <v>1.2</v>
      </c>
      <c r="L27" s="1">
        <v>26</v>
      </c>
      <c r="M27" s="9" t="s">
        <v>150</v>
      </c>
      <c r="N27" s="3">
        <v>32</v>
      </c>
      <c r="P27" s="10" t="s">
        <v>151</v>
      </c>
      <c r="Q27" s="3" t="s">
        <v>160</v>
      </c>
      <c r="R27" s="6" t="s">
        <v>158</v>
      </c>
      <c r="S27" s="3">
        <v>5</v>
      </c>
      <c r="T27" s="3">
        <v>5</v>
      </c>
      <c r="U27" s="3">
        <v>20</v>
      </c>
      <c r="V27" s="3">
        <v>20</v>
      </c>
      <c r="W27" s="3">
        <v>8</v>
      </c>
      <c r="X27" s="3">
        <f t="shared" si="0"/>
        <v>216</v>
      </c>
      <c r="Y27" s="3" t="b">
        <v>1</v>
      </c>
      <c r="Z27" s="3">
        <v>0</v>
      </c>
      <c r="AA27" s="3">
        <v>0</v>
      </c>
      <c r="AC27" s="3">
        <v>0.01</v>
      </c>
    </row>
    <row r="28" spans="1:29" x14ac:dyDescent="0.25">
      <c r="A28" t="s">
        <v>63</v>
      </c>
      <c r="B28" t="s">
        <v>56</v>
      </c>
      <c r="C28" t="s">
        <v>19</v>
      </c>
      <c r="D28" t="s">
        <v>57</v>
      </c>
      <c r="E28" s="3">
        <v>28</v>
      </c>
      <c r="F28" s="3">
        <v>5610</v>
      </c>
      <c r="G28" s="3">
        <v>-93</v>
      </c>
      <c r="H28" t="b">
        <v>1</v>
      </c>
      <c r="I28">
        <v>200</v>
      </c>
      <c r="J28">
        <v>0.95</v>
      </c>
      <c r="K28">
        <v>1.2</v>
      </c>
      <c r="L28" s="1">
        <v>27</v>
      </c>
      <c r="M28" s="9" t="s">
        <v>150</v>
      </c>
      <c r="N28" s="3">
        <v>32</v>
      </c>
      <c r="P28" s="10" t="s">
        <v>151</v>
      </c>
      <c r="Q28" s="3" t="s">
        <v>160</v>
      </c>
      <c r="R28" s="6" t="s">
        <v>158</v>
      </c>
      <c r="S28" s="3">
        <v>5</v>
      </c>
      <c r="T28" s="3">
        <v>5</v>
      </c>
      <c r="U28" s="3">
        <v>20</v>
      </c>
      <c r="V28" s="3">
        <v>13</v>
      </c>
      <c r="W28" s="3">
        <v>8</v>
      </c>
      <c r="X28" s="3">
        <f t="shared" si="0"/>
        <v>208</v>
      </c>
      <c r="Y28" s="3" t="b">
        <v>1</v>
      </c>
      <c r="Z28" s="3">
        <v>0</v>
      </c>
      <c r="AA28" s="3">
        <v>0</v>
      </c>
      <c r="AC28" s="3">
        <v>0.01</v>
      </c>
    </row>
    <row r="29" spans="1:29" x14ac:dyDescent="0.25">
      <c r="A29" t="s">
        <v>64</v>
      </c>
      <c r="B29" t="s">
        <v>59</v>
      </c>
      <c r="C29" t="s">
        <v>19</v>
      </c>
      <c r="D29" t="s">
        <v>60</v>
      </c>
      <c r="E29" s="3">
        <v>30</v>
      </c>
      <c r="F29" s="3">
        <v>6010</v>
      </c>
      <c r="G29" s="3">
        <v>83</v>
      </c>
      <c r="H29" t="b">
        <v>1</v>
      </c>
      <c r="I29">
        <v>214</v>
      </c>
      <c r="J29">
        <v>1</v>
      </c>
      <c r="K29">
        <v>1.2</v>
      </c>
      <c r="L29" s="1">
        <v>28</v>
      </c>
      <c r="M29" s="9" t="s">
        <v>150</v>
      </c>
      <c r="N29" s="3">
        <v>32</v>
      </c>
      <c r="O29" s="3">
        <v>221</v>
      </c>
      <c r="P29" s="10" t="s">
        <v>151</v>
      </c>
      <c r="Q29" s="3" t="s">
        <v>160</v>
      </c>
      <c r="R29" s="6" t="s">
        <v>158</v>
      </c>
      <c r="S29" s="3">
        <v>5</v>
      </c>
      <c r="T29" s="3">
        <v>5</v>
      </c>
      <c r="U29" s="3">
        <v>20</v>
      </c>
      <c r="V29" s="3">
        <v>13</v>
      </c>
      <c r="W29" s="3">
        <v>8</v>
      </c>
      <c r="X29" s="3">
        <f t="shared" si="0"/>
        <v>222</v>
      </c>
      <c r="Y29" s="3" t="b">
        <v>1</v>
      </c>
      <c r="Z29" s="3">
        <v>0</v>
      </c>
      <c r="AA29" s="3">
        <v>0</v>
      </c>
      <c r="AC29" s="3">
        <v>0.01</v>
      </c>
    </row>
    <row r="30" spans="1:29" x14ac:dyDescent="0.25">
      <c r="A30" t="s">
        <v>65</v>
      </c>
      <c r="B30" t="s">
        <v>50</v>
      </c>
      <c r="C30" t="s">
        <v>19</v>
      </c>
      <c r="D30" t="s">
        <v>51</v>
      </c>
      <c r="E30" s="3">
        <v>31</v>
      </c>
      <c r="F30" s="3">
        <v>6210</v>
      </c>
      <c r="G30" s="3">
        <v>6</v>
      </c>
      <c r="H30" t="b">
        <v>1</v>
      </c>
      <c r="I30">
        <v>212</v>
      </c>
      <c r="J30">
        <v>1</v>
      </c>
      <c r="K30">
        <v>1.2</v>
      </c>
      <c r="L30" s="1">
        <v>29</v>
      </c>
      <c r="M30" s="9" t="s">
        <v>150</v>
      </c>
      <c r="N30" s="3">
        <v>32</v>
      </c>
      <c r="P30" s="10" t="s">
        <v>151</v>
      </c>
      <c r="Q30" s="3" t="s">
        <v>160</v>
      </c>
      <c r="R30" s="6" t="s">
        <v>158</v>
      </c>
      <c r="S30" s="3">
        <v>5</v>
      </c>
      <c r="T30" s="3">
        <v>5</v>
      </c>
      <c r="U30" s="3">
        <v>20</v>
      </c>
      <c r="V30" s="3">
        <v>13</v>
      </c>
      <c r="W30" s="3">
        <v>8</v>
      </c>
      <c r="X30" s="3">
        <f t="shared" si="0"/>
        <v>220</v>
      </c>
      <c r="Y30" s="3" t="b">
        <v>1</v>
      </c>
      <c r="Z30" s="3">
        <v>0</v>
      </c>
      <c r="AA30" s="3">
        <v>0</v>
      </c>
      <c r="AC30" s="3">
        <v>0.01</v>
      </c>
    </row>
    <row r="31" spans="1:29" x14ac:dyDescent="0.25">
      <c r="A31" t="s">
        <v>66</v>
      </c>
      <c r="B31" t="s">
        <v>53</v>
      </c>
      <c r="C31" t="s">
        <v>26</v>
      </c>
      <c r="D31" t="s">
        <v>54</v>
      </c>
      <c r="E31" s="3">
        <v>32</v>
      </c>
      <c r="F31" s="3">
        <v>6400</v>
      </c>
      <c r="G31" s="3">
        <v>183</v>
      </c>
      <c r="H31" t="b">
        <v>1</v>
      </c>
      <c r="I31">
        <v>208</v>
      </c>
      <c r="J31">
        <v>1</v>
      </c>
      <c r="K31">
        <v>1.2</v>
      </c>
      <c r="L31" s="1">
        <v>30</v>
      </c>
      <c r="M31" s="9" t="s">
        <v>150</v>
      </c>
      <c r="N31" s="3">
        <v>32</v>
      </c>
      <c r="P31" s="10" t="s">
        <v>151</v>
      </c>
      <c r="Q31" s="3" t="s">
        <v>161</v>
      </c>
      <c r="R31" s="6" t="s">
        <v>158</v>
      </c>
      <c r="S31" s="3">
        <v>5</v>
      </c>
      <c r="T31" s="3">
        <v>5</v>
      </c>
      <c r="U31" s="3">
        <v>20</v>
      </c>
      <c r="V31" s="3">
        <v>13</v>
      </c>
      <c r="W31" s="3">
        <v>8</v>
      </c>
      <c r="X31" s="3">
        <f t="shared" si="0"/>
        <v>216</v>
      </c>
      <c r="Y31" s="3" t="b">
        <v>1</v>
      </c>
      <c r="Z31" s="3">
        <v>0</v>
      </c>
      <c r="AA31" s="3">
        <v>0</v>
      </c>
      <c r="AC31" s="3">
        <v>0.01</v>
      </c>
    </row>
    <row r="32" spans="1:29" x14ac:dyDescent="0.25">
      <c r="A32" t="s">
        <v>67</v>
      </c>
      <c r="B32" t="s">
        <v>56</v>
      </c>
      <c r="C32" t="s">
        <v>19</v>
      </c>
      <c r="D32" t="s">
        <v>57</v>
      </c>
      <c r="E32" s="3">
        <v>33</v>
      </c>
      <c r="F32" s="3">
        <v>6610</v>
      </c>
      <c r="G32" s="3">
        <v>182</v>
      </c>
      <c r="H32" t="b">
        <v>1</v>
      </c>
      <c r="I32">
        <v>204</v>
      </c>
      <c r="J32">
        <v>1</v>
      </c>
      <c r="K32">
        <v>1.3</v>
      </c>
      <c r="L32" s="1">
        <v>31</v>
      </c>
      <c r="M32" s="9" t="s">
        <v>150</v>
      </c>
      <c r="N32" s="3">
        <v>32</v>
      </c>
      <c r="P32" s="10" t="s">
        <v>151</v>
      </c>
      <c r="Q32" s="3" t="s">
        <v>161</v>
      </c>
      <c r="R32" s="6" t="s">
        <v>158</v>
      </c>
      <c r="S32" s="3">
        <v>5</v>
      </c>
      <c r="T32" s="3">
        <v>5</v>
      </c>
      <c r="U32" s="3">
        <v>20</v>
      </c>
      <c r="V32" s="3">
        <v>13</v>
      </c>
      <c r="W32" s="3">
        <v>8</v>
      </c>
      <c r="X32" s="3">
        <f t="shared" si="0"/>
        <v>212</v>
      </c>
      <c r="Y32" s="3" t="b">
        <v>1</v>
      </c>
      <c r="Z32" s="3">
        <v>0</v>
      </c>
      <c r="AA32" s="3">
        <v>0</v>
      </c>
      <c r="AC32" s="3">
        <v>0.01</v>
      </c>
    </row>
    <row r="33" spans="1:29" x14ac:dyDescent="0.25">
      <c r="A33" t="s">
        <v>68</v>
      </c>
      <c r="B33" t="s">
        <v>59</v>
      </c>
      <c r="C33" t="s">
        <v>19</v>
      </c>
      <c r="D33" t="s">
        <v>60</v>
      </c>
      <c r="E33" s="3">
        <v>34</v>
      </c>
      <c r="F33" s="3">
        <v>6810</v>
      </c>
      <c r="G33" s="3">
        <v>-2</v>
      </c>
      <c r="H33" t="b">
        <v>1</v>
      </c>
      <c r="I33">
        <v>205</v>
      </c>
      <c r="J33">
        <v>0.95</v>
      </c>
      <c r="K33">
        <v>1.2</v>
      </c>
      <c r="L33" s="1">
        <v>32</v>
      </c>
      <c r="M33" s="9" t="s">
        <v>150</v>
      </c>
      <c r="N33" s="3">
        <v>32</v>
      </c>
      <c r="P33" s="10" t="s">
        <v>151</v>
      </c>
      <c r="Q33" s="3" t="s">
        <v>161</v>
      </c>
      <c r="R33" s="6" t="s">
        <v>158</v>
      </c>
      <c r="S33" s="3">
        <v>5</v>
      </c>
      <c r="T33" s="3">
        <v>5</v>
      </c>
      <c r="U33" s="3">
        <v>20</v>
      </c>
      <c r="V33" s="3">
        <v>13</v>
      </c>
      <c r="W33" s="3">
        <v>8</v>
      </c>
      <c r="X33" s="3">
        <f t="shared" si="0"/>
        <v>213</v>
      </c>
      <c r="Y33" s="3" t="b">
        <v>1</v>
      </c>
      <c r="Z33" s="3">
        <v>0</v>
      </c>
      <c r="AA33" s="3">
        <v>0</v>
      </c>
      <c r="AC33" s="3">
        <v>0.01</v>
      </c>
    </row>
    <row r="34" spans="1:29" x14ac:dyDescent="0.25">
      <c r="A34" t="s">
        <v>69</v>
      </c>
      <c r="B34" t="s">
        <v>70</v>
      </c>
      <c r="C34" t="s">
        <v>26</v>
      </c>
      <c r="D34" t="s">
        <v>71</v>
      </c>
      <c r="E34" s="3">
        <v>35</v>
      </c>
      <c r="F34" s="3">
        <v>7000</v>
      </c>
      <c r="G34" s="3">
        <v>89</v>
      </c>
      <c r="H34" t="b">
        <v>1</v>
      </c>
      <c r="I34">
        <v>200</v>
      </c>
      <c r="J34">
        <v>0.95</v>
      </c>
      <c r="K34">
        <v>1.2</v>
      </c>
      <c r="L34" s="1">
        <v>33</v>
      </c>
      <c r="M34" s="9" t="s">
        <v>150</v>
      </c>
      <c r="N34" s="3">
        <v>32</v>
      </c>
      <c r="O34" s="3">
        <v>254</v>
      </c>
      <c r="P34" s="10" t="s">
        <v>151</v>
      </c>
      <c r="Q34" s="3" t="s">
        <v>161</v>
      </c>
      <c r="R34" s="6" t="s">
        <v>158</v>
      </c>
      <c r="S34" s="3">
        <v>5</v>
      </c>
      <c r="T34" s="3">
        <v>5</v>
      </c>
      <c r="U34" s="3">
        <v>20</v>
      </c>
      <c r="V34" s="3">
        <v>13</v>
      </c>
      <c r="W34" s="3">
        <v>8</v>
      </c>
      <c r="X34" s="3">
        <f t="shared" si="0"/>
        <v>208</v>
      </c>
      <c r="Y34" s="3" t="b">
        <v>1</v>
      </c>
      <c r="Z34" s="3">
        <v>0</v>
      </c>
      <c r="AA34" s="3">
        <v>0</v>
      </c>
      <c r="AC34" s="3">
        <v>0.01</v>
      </c>
    </row>
    <row r="35" spans="1:29" x14ac:dyDescent="0.25">
      <c r="A35" t="s">
        <v>72</v>
      </c>
      <c r="B35" t="s">
        <v>73</v>
      </c>
      <c r="C35" t="s">
        <v>19</v>
      </c>
      <c r="D35" t="s">
        <v>74</v>
      </c>
      <c r="E35" s="3">
        <v>36</v>
      </c>
      <c r="F35" s="3">
        <v>7210</v>
      </c>
      <c r="G35" s="3">
        <v>181</v>
      </c>
      <c r="H35" t="b">
        <v>1</v>
      </c>
      <c r="I35">
        <v>200</v>
      </c>
      <c r="J35">
        <v>1</v>
      </c>
      <c r="K35">
        <v>1.2</v>
      </c>
      <c r="L35" s="1">
        <v>34</v>
      </c>
      <c r="M35" s="9" t="s">
        <v>150</v>
      </c>
      <c r="N35" s="3">
        <v>32</v>
      </c>
      <c r="P35" s="10" t="s">
        <v>151</v>
      </c>
      <c r="Q35" s="3" t="s">
        <v>161</v>
      </c>
      <c r="R35" s="6" t="s">
        <v>158</v>
      </c>
      <c r="S35" s="3">
        <v>5</v>
      </c>
      <c r="T35" s="3">
        <v>5</v>
      </c>
      <c r="U35" s="3">
        <v>20</v>
      </c>
      <c r="V35" s="3">
        <v>13</v>
      </c>
      <c r="W35" s="3">
        <v>8</v>
      </c>
      <c r="X35" s="3">
        <f t="shared" si="0"/>
        <v>208</v>
      </c>
      <c r="Y35" s="3" t="b">
        <v>1</v>
      </c>
      <c r="Z35" s="3">
        <v>0</v>
      </c>
      <c r="AA35" s="3">
        <v>0</v>
      </c>
      <c r="AC35" s="3">
        <v>0.01</v>
      </c>
    </row>
    <row r="36" spans="1:29" x14ac:dyDescent="0.25">
      <c r="A36" t="s">
        <v>75</v>
      </c>
      <c r="B36" t="s">
        <v>76</v>
      </c>
      <c r="C36" t="s">
        <v>26</v>
      </c>
      <c r="D36" t="s">
        <v>77</v>
      </c>
      <c r="E36" s="3">
        <v>37</v>
      </c>
      <c r="F36" s="3">
        <v>7400</v>
      </c>
      <c r="G36" s="3">
        <v>-173</v>
      </c>
      <c r="H36" t="b">
        <v>1</v>
      </c>
      <c r="I36">
        <v>216</v>
      </c>
      <c r="J36">
        <v>1</v>
      </c>
      <c r="K36">
        <v>1.2</v>
      </c>
      <c r="L36" s="1">
        <v>35</v>
      </c>
      <c r="M36" s="9" t="s">
        <v>150</v>
      </c>
      <c r="N36" s="3">
        <v>32</v>
      </c>
      <c r="P36" s="10" t="s">
        <v>151</v>
      </c>
      <c r="Q36" s="3" t="s">
        <v>161</v>
      </c>
      <c r="R36" s="6" t="s">
        <v>158</v>
      </c>
      <c r="S36" s="3">
        <v>5</v>
      </c>
      <c r="T36" s="3">
        <v>5</v>
      </c>
      <c r="U36" s="3">
        <v>20</v>
      </c>
      <c r="V36" s="3">
        <v>13</v>
      </c>
      <c r="W36" s="3">
        <v>8</v>
      </c>
      <c r="X36" s="3">
        <f t="shared" si="0"/>
        <v>224</v>
      </c>
      <c r="Y36" s="3" t="b">
        <v>1</v>
      </c>
      <c r="Z36" s="3">
        <v>0</v>
      </c>
      <c r="AA36" s="3">
        <v>0</v>
      </c>
      <c r="AC36" s="3">
        <v>0.01</v>
      </c>
    </row>
    <row r="37" spans="1:29" x14ac:dyDescent="0.25">
      <c r="A37" t="s">
        <v>78</v>
      </c>
      <c r="B37" t="s">
        <v>79</v>
      </c>
      <c r="C37" t="s">
        <v>19</v>
      </c>
      <c r="D37" t="s">
        <v>80</v>
      </c>
      <c r="E37" s="3">
        <v>39</v>
      </c>
      <c r="F37" s="3">
        <v>7810</v>
      </c>
      <c r="G37" s="3">
        <v>88</v>
      </c>
      <c r="H37" t="b">
        <v>0</v>
      </c>
      <c r="I37">
        <v>202</v>
      </c>
      <c r="J37">
        <v>1.1000000000000001</v>
      </c>
      <c r="K37">
        <v>1.2</v>
      </c>
      <c r="L37" s="1">
        <v>36</v>
      </c>
      <c r="M37" s="9" t="s">
        <v>150</v>
      </c>
      <c r="N37" s="3">
        <v>32</v>
      </c>
      <c r="O37" s="3">
        <v>294</v>
      </c>
      <c r="P37" s="10" t="s">
        <v>151</v>
      </c>
      <c r="Q37" s="3" t="s">
        <v>161</v>
      </c>
      <c r="R37" s="6" t="s">
        <v>158</v>
      </c>
      <c r="S37" s="3">
        <v>5</v>
      </c>
      <c r="T37" s="3">
        <v>5</v>
      </c>
      <c r="U37" s="3">
        <v>20</v>
      </c>
      <c r="V37" s="3">
        <v>13</v>
      </c>
      <c r="W37" s="3">
        <v>8</v>
      </c>
      <c r="X37" s="3">
        <f t="shared" ref="X37:X68" si="1">I37+W37</f>
        <v>210</v>
      </c>
      <c r="Y37" s="3" t="b">
        <v>1</v>
      </c>
      <c r="Z37" s="3">
        <v>0</v>
      </c>
      <c r="AA37" s="3">
        <v>0</v>
      </c>
      <c r="AC37" s="3">
        <v>0.01</v>
      </c>
    </row>
    <row r="38" spans="1:29" x14ac:dyDescent="0.25">
      <c r="A38" t="s">
        <v>81</v>
      </c>
      <c r="B38" t="s">
        <v>70</v>
      </c>
      <c r="C38" t="s">
        <v>26</v>
      </c>
      <c r="D38" t="s">
        <v>71</v>
      </c>
      <c r="E38" s="3">
        <v>40</v>
      </c>
      <c r="F38" s="3">
        <v>8000</v>
      </c>
      <c r="G38" s="3">
        <v>-95</v>
      </c>
      <c r="H38" t="b">
        <v>1</v>
      </c>
      <c r="I38">
        <v>212</v>
      </c>
      <c r="J38">
        <v>1.1000000000000001</v>
      </c>
      <c r="K38">
        <v>1.2</v>
      </c>
      <c r="L38" s="1">
        <v>37</v>
      </c>
      <c r="M38" s="9" t="s">
        <v>150</v>
      </c>
      <c r="N38" s="3">
        <v>32</v>
      </c>
      <c r="P38" s="10" t="s">
        <v>151</v>
      </c>
      <c r="Q38" s="3" t="s">
        <v>161</v>
      </c>
      <c r="R38" s="6" t="s">
        <v>158</v>
      </c>
      <c r="S38" s="3">
        <v>5</v>
      </c>
      <c r="T38" s="3">
        <v>5</v>
      </c>
      <c r="U38" s="3">
        <v>20</v>
      </c>
      <c r="V38" s="3">
        <v>13</v>
      </c>
      <c r="W38" s="3">
        <v>8</v>
      </c>
      <c r="X38" s="3">
        <f t="shared" si="1"/>
        <v>220</v>
      </c>
      <c r="Y38" s="3" t="b">
        <v>1</v>
      </c>
      <c r="Z38" s="3">
        <v>0</v>
      </c>
      <c r="AA38" s="3">
        <v>0</v>
      </c>
      <c r="AC38" s="3">
        <v>0.01</v>
      </c>
    </row>
    <row r="39" spans="1:29" x14ac:dyDescent="0.25">
      <c r="A39" t="s">
        <v>82</v>
      </c>
      <c r="B39" t="s">
        <v>73</v>
      </c>
      <c r="C39" t="s">
        <v>19</v>
      </c>
      <c r="D39" t="s">
        <v>74</v>
      </c>
      <c r="E39" s="3">
        <v>41</v>
      </c>
      <c r="F39" s="3">
        <v>8210</v>
      </c>
      <c r="G39" s="3">
        <v>100</v>
      </c>
      <c r="H39" t="b">
        <v>1</v>
      </c>
      <c r="I39">
        <v>222</v>
      </c>
      <c r="J39">
        <v>1.05</v>
      </c>
      <c r="K39">
        <v>1.05</v>
      </c>
      <c r="L39" s="1">
        <v>38</v>
      </c>
      <c r="M39" s="9" t="s">
        <v>150</v>
      </c>
      <c r="N39" s="3">
        <v>32</v>
      </c>
      <c r="P39" s="10" t="s">
        <v>151</v>
      </c>
      <c r="Q39" s="3" t="s">
        <v>161</v>
      </c>
      <c r="R39" s="6" t="s">
        <v>158</v>
      </c>
      <c r="S39" s="3">
        <v>5</v>
      </c>
      <c r="T39" s="3">
        <v>5</v>
      </c>
      <c r="U39" s="3">
        <v>20</v>
      </c>
      <c r="V39" s="3">
        <v>13</v>
      </c>
      <c r="W39" s="3">
        <v>8</v>
      </c>
      <c r="X39" s="3">
        <f t="shared" si="1"/>
        <v>230</v>
      </c>
      <c r="Y39" s="3" t="b">
        <v>1</v>
      </c>
      <c r="Z39" s="3">
        <v>0</v>
      </c>
      <c r="AA39" s="3">
        <v>0</v>
      </c>
      <c r="AC39" s="3">
        <v>0.01</v>
      </c>
    </row>
    <row r="40" spans="1:29" x14ac:dyDescent="0.25">
      <c r="A40" t="s">
        <v>83</v>
      </c>
      <c r="B40" t="s">
        <v>76</v>
      </c>
      <c r="C40" t="s">
        <v>26</v>
      </c>
      <c r="D40" t="s">
        <v>77</v>
      </c>
      <c r="E40" s="3">
        <v>42</v>
      </c>
      <c r="F40" s="3">
        <v>8400</v>
      </c>
      <c r="G40" s="3">
        <v>7</v>
      </c>
      <c r="H40" t="b">
        <v>1</v>
      </c>
      <c r="I40">
        <v>214</v>
      </c>
      <c r="J40">
        <v>1.1000000000000001</v>
      </c>
      <c r="K40">
        <v>1.3</v>
      </c>
      <c r="L40" s="1">
        <v>39</v>
      </c>
      <c r="M40" s="9" t="s">
        <v>150</v>
      </c>
      <c r="N40" s="3">
        <v>32</v>
      </c>
      <c r="O40" s="3">
        <v>316</v>
      </c>
      <c r="P40" s="10" t="s">
        <v>151</v>
      </c>
      <c r="Q40" s="3" t="s">
        <v>161</v>
      </c>
      <c r="R40" s="6" t="s">
        <v>158</v>
      </c>
      <c r="S40" s="3">
        <v>5</v>
      </c>
      <c r="T40" s="3">
        <v>5</v>
      </c>
      <c r="U40" s="3">
        <v>20</v>
      </c>
      <c r="V40" s="3">
        <v>13</v>
      </c>
      <c r="W40" s="3">
        <v>8</v>
      </c>
      <c r="X40" s="3">
        <f t="shared" si="1"/>
        <v>222</v>
      </c>
      <c r="Y40" s="3" t="b">
        <v>1</v>
      </c>
      <c r="Z40" s="3">
        <v>0</v>
      </c>
      <c r="AA40" s="3">
        <v>0</v>
      </c>
      <c r="AC40" s="3">
        <v>0.01</v>
      </c>
    </row>
    <row r="41" spans="1:29" x14ac:dyDescent="0.25">
      <c r="A41" t="s">
        <v>84</v>
      </c>
      <c r="B41" t="s">
        <v>79</v>
      </c>
      <c r="C41" t="s">
        <v>19</v>
      </c>
      <c r="D41" t="s">
        <v>80</v>
      </c>
      <c r="E41" s="3">
        <v>44</v>
      </c>
      <c r="F41" s="3">
        <v>8810</v>
      </c>
      <c r="G41" s="3">
        <v>-95</v>
      </c>
      <c r="H41" t="b">
        <v>0</v>
      </c>
      <c r="I41">
        <v>208</v>
      </c>
      <c r="J41">
        <v>1.1499999999999999</v>
      </c>
      <c r="K41">
        <v>1.3</v>
      </c>
      <c r="L41" s="1">
        <v>40</v>
      </c>
      <c r="M41" s="9"/>
      <c r="N41" s="3">
        <v>16</v>
      </c>
      <c r="P41" s="10" t="s">
        <v>151</v>
      </c>
      <c r="Q41" s="3" t="s">
        <v>161</v>
      </c>
      <c r="R41" s="6" t="s">
        <v>158</v>
      </c>
      <c r="S41" s="3">
        <v>5</v>
      </c>
      <c r="T41" s="3">
        <v>10</v>
      </c>
      <c r="U41" s="3">
        <v>20</v>
      </c>
      <c r="V41" s="3">
        <v>13</v>
      </c>
      <c r="W41" s="3">
        <v>8</v>
      </c>
      <c r="X41" s="3">
        <f t="shared" si="1"/>
        <v>216</v>
      </c>
      <c r="Y41" s="3" t="b">
        <v>1</v>
      </c>
      <c r="Z41" s="3">
        <v>0</v>
      </c>
      <c r="AA41" s="3">
        <v>0</v>
      </c>
      <c r="AC41" s="3">
        <v>0.01</v>
      </c>
    </row>
    <row r="42" spans="1:29" x14ac:dyDescent="0.25">
      <c r="A42" t="s">
        <v>85</v>
      </c>
      <c r="B42" t="s">
        <v>86</v>
      </c>
      <c r="C42" t="s">
        <v>19</v>
      </c>
      <c r="D42" t="s">
        <v>87</v>
      </c>
      <c r="E42" s="3">
        <v>45</v>
      </c>
      <c r="F42" s="3">
        <v>9010</v>
      </c>
      <c r="G42" s="3">
        <v>69</v>
      </c>
      <c r="H42" t="b">
        <v>1</v>
      </c>
      <c r="I42">
        <v>232</v>
      </c>
      <c r="J42">
        <v>1.1000000000000001</v>
      </c>
      <c r="K42">
        <v>1.3</v>
      </c>
      <c r="L42" s="1">
        <v>41</v>
      </c>
      <c r="M42" s="9"/>
      <c r="N42" s="3">
        <v>32</v>
      </c>
      <c r="P42" s="10" t="s">
        <v>151</v>
      </c>
      <c r="Q42" s="3" t="s">
        <v>161</v>
      </c>
      <c r="R42" s="6" t="s">
        <v>158</v>
      </c>
      <c r="S42" s="3">
        <v>5</v>
      </c>
      <c r="T42" s="3">
        <v>5</v>
      </c>
      <c r="U42" s="3">
        <v>20</v>
      </c>
      <c r="V42" s="3">
        <v>13</v>
      </c>
      <c r="W42" s="3">
        <v>8</v>
      </c>
      <c r="X42" s="3">
        <f t="shared" si="1"/>
        <v>240</v>
      </c>
      <c r="Y42" s="3" t="b">
        <v>1</v>
      </c>
      <c r="Z42" s="3">
        <v>0</v>
      </c>
      <c r="AA42" s="3">
        <v>0</v>
      </c>
      <c r="AC42" s="3">
        <v>0.01</v>
      </c>
    </row>
    <row r="43" spans="1:29" x14ac:dyDescent="0.25">
      <c r="A43" t="s">
        <v>88</v>
      </c>
      <c r="B43" t="s">
        <v>89</v>
      </c>
      <c r="C43" t="s">
        <v>26</v>
      </c>
      <c r="D43" t="s">
        <v>90</v>
      </c>
      <c r="E43" s="3">
        <v>46</v>
      </c>
      <c r="F43" s="3">
        <v>9200</v>
      </c>
      <c r="G43" s="3">
        <v>-92</v>
      </c>
      <c r="H43" t="b">
        <v>1</v>
      </c>
      <c r="I43">
        <v>205</v>
      </c>
      <c r="J43">
        <v>1.1000000000000001</v>
      </c>
      <c r="K43">
        <v>1.3</v>
      </c>
      <c r="L43" s="1">
        <v>42</v>
      </c>
      <c r="M43" s="9"/>
      <c r="N43" s="3">
        <v>32</v>
      </c>
      <c r="P43" s="10" t="s">
        <v>151</v>
      </c>
      <c r="Q43" s="3" t="s">
        <v>161</v>
      </c>
      <c r="R43" s="6" t="s">
        <v>158</v>
      </c>
      <c r="S43" s="3">
        <v>5</v>
      </c>
      <c r="T43" s="3">
        <v>5</v>
      </c>
      <c r="U43" s="3">
        <v>20</v>
      </c>
      <c r="V43" s="3">
        <v>13</v>
      </c>
      <c r="W43" s="3">
        <v>8</v>
      </c>
      <c r="X43" s="3">
        <f t="shared" si="1"/>
        <v>213</v>
      </c>
      <c r="Y43" s="3" t="b">
        <v>1</v>
      </c>
      <c r="Z43" s="3">
        <v>0</v>
      </c>
      <c r="AA43" s="3">
        <v>0</v>
      </c>
      <c r="AC43" s="3">
        <v>0.01</v>
      </c>
    </row>
    <row r="44" spans="1:29" x14ac:dyDescent="0.25">
      <c r="A44" t="s">
        <v>91</v>
      </c>
      <c r="B44" t="s">
        <v>92</v>
      </c>
      <c r="C44" t="s">
        <v>19</v>
      </c>
      <c r="D44" t="s">
        <v>93</v>
      </c>
      <c r="E44" s="3">
        <v>47</v>
      </c>
      <c r="F44" s="3">
        <v>9410</v>
      </c>
      <c r="G44" s="3">
        <v>-118</v>
      </c>
      <c r="H44" t="b">
        <v>1</v>
      </c>
      <c r="I44">
        <v>226</v>
      </c>
      <c r="J44">
        <v>1.1499999999999999</v>
      </c>
      <c r="K44">
        <v>1.3</v>
      </c>
      <c r="L44" s="1">
        <v>43</v>
      </c>
      <c r="M44" s="9"/>
      <c r="N44" s="3">
        <v>32</v>
      </c>
      <c r="P44" s="10" t="s">
        <v>151</v>
      </c>
      <c r="Q44" s="3" t="s">
        <v>161</v>
      </c>
      <c r="R44" s="6" t="s">
        <v>158</v>
      </c>
      <c r="S44" s="3">
        <v>5</v>
      </c>
      <c r="T44" s="3">
        <v>5</v>
      </c>
      <c r="U44" s="3">
        <v>20</v>
      </c>
      <c r="V44" s="3">
        <v>8</v>
      </c>
      <c r="W44" s="3">
        <v>8</v>
      </c>
      <c r="X44" s="3">
        <f t="shared" si="1"/>
        <v>234</v>
      </c>
      <c r="Y44" s="3" t="b">
        <v>1</v>
      </c>
      <c r="Z44" s="3">
        <v>0</v>
      </c>
      <c r="AA44" s="3">
        <v>0</v>
      </c>
      <c r="AC44" s="3">
        <v>0.01</v>
      </c>
    </row>
    <row r="45" spans="1:29" x14ac:dyDescent="0.25">
      <c r="A45" t="s">
        <v>94</v>
      </c>
      <c r="B45" t="s">
        <v>95</v>
      </c>
      <c r="C45" t="s">
        <v>26</v>
      </c>
      <c r="D45" t="s">
        <v>96</v>
      </c>
      <c r="E45" s="3">
        <v>48</v>
      </c>
      <c r="F45" s="3">
        <v>9600</v>
      </c>
      <c r="G45" s="3">
        <v>178</v>
      </c>
      <c r="H45" t="b">
        <v>1</v>
      </c>
      <c r="I45">
        <v>194</v>
      </c>
      <c r="J45">
        <v>1.1000000000000001</v>
      </c>
      <c r="K45">
        <v>1.3</v>
      </c>
      <c r="L45" s="1">
        <v>44</v>
      </c>
      <c r="M45" s="9"/>
      <c r="N45" s="3">
        <v>32</v>
      </c>
      <c r="O45" s="3">
        <v>358</v>
      </c>
      <c r="P45" s="10" t="s">
        <v>151</v>
      </c>
      <c r="Q45" s="3" t="s">
        <v>161</v>
      </c>
      <c r="R45" s="6" t="s">
        <v>158</v>
      </c>
      <c r="S45" s="3">
        <v>5</v>
      </c>
      <c r="T45" s="3">
        <v>5</v>
      </c>
      <c r="U45" s="3">
        <v>20</v>
      </c>
      <c r="V45" s="3">
        <v>13</v>
      </c>
      <c r="W45" s="3">
        <v>8</v>
      </c>
      <c r="X45" s="3">
        <f t="shared" si="1"/>
        <v>202</v>
      </c>
      <c r="Y45" s="3" t="b">
        <v>1</v>
      </c>
      <c r="Z45" s="3">
        <v>0</v>
      </c>
      <c r="AA45" s="3">
        <v>0</v>
      </c>
      <c r="AC45" s="3">
        <v>0.01</v>
      </c>
    </row>
    <row r="46" spans="1:29" x14ac:dyDescent="0.25">
      <c r="A46" t="s">
        <v>97</v>
      </c>
      <c r="B46" t="s">
        <v>98</v>
      </c>
      <c r="C46" t="s">
        <v>19</v>
      </c>
      <c r="D46" t="s">
        <v>99</v>
      </c>
      <c r="E46" s="3">
        <v>49</v>
      </c>
      <c r="F46" s="3">
        <v>9810</v>
      </c>
      <c r="G46" s="3">
        <v>92</v>
      </c>
      <c r="H46" t="b">
        <v>1</v>
      </c>
      <c r="I46">
        <v>188</v>
      </c>
      <c r="J46">
        <v>1.1000000000000001</v>
      </c>
      <c r="K46">
        <v>1.3</v>
      </c>
      <c r="L46" s="1">
        <v>45</v>
      </c>
      <c r="M46" s="9"/>
      <c r="N46" s="3">
        <v>32</v>
      </c>
      <c r="P46" s="10" t="s">
        <v>151</v>
      </c>
      <c r="Q46" s="3" t="s">
        <v>161</v>
      </c>
      <c r="R46" s="6" t="s">
        <v>158</v>
      </c>
      <c r="S46" s="3">
        <v>5</v>
      </c>
      <c r="T46" s="3">
        <v>5</v>
      </c>
      <c r="U46" s="3">
        <v>20</v>
      </c>
      <c r="V46" s="3">
        <v>13</v>
      </c>
      <c r="W46" s="3">
        <v>8</v>
      </c>
      <c r="X46" s="3">
        <f t="shared" si="1"/>
        <v>196</v>
      </c>
      <c r="Y46" s="3" t="b">
        <v>1</v>
      </c>
      <c r="Z46" s="3">
        <v>0</v>
      </c>
      <c r="AA46" s="3">
        <v>0</v>
      </c>
      <c r="AC46" s="3">
        <v>0.01</v>
      </c>
    </row>
    <row r="47" spans="1:29" x14ac:dyDescent="0.25">
      <c r="A47" t="s">
        <v>100</v>
      </c>
      <c r="B47" t="s">
        <v>86</v>
      </c>
      <c r="C47" t="s">
        <v>19</v>
      </c>
      <c r="D47" t="s">
        <v>87</v>
      </c>
      <c r="E47" s="3">
        <v>50</v>
      </c>
      <c r="F47" s="3">
        <v>10010</v>
      </c>
      <c r="G47" s="3">
        <v>-122</v>
      </c>
      <c r="H47" t="b">
        <v>1</v>
      </c>
      <c r="I47">
        <v>208</v>
      </c>
      <c r="J47">
        <v>1.2</v>
      </c>
      <c r="K47">
        <v>1.3</v>
      </c>
      <c r="L47" s="1">
        <v>46</v>
      </c>
      <c r="M47" s="9"/>
      <c r="N47" s="3">
        <v>32</v>
      </c>
      <c r="P47" s="10" t="s">
        <v>151</v>
      </c>
      <c r="Q47" s="3" t="s">
        <v>161</v>
      </c>
      <c r="R47" s="6" t="s">
        <v>158</v>
      </c>
      <c r="S47" s="3">
        <v>5</v>
      </c>
      <c r="T47" s="3">
        <v>5</v>
      </c>
      <c r="U47" s="3">
        <v>20</v>
      </c>
      <c r="V47" s="3">
        <v>13</v>
      </c>
      <c r="W47" s="3">
        <v>8</v>
      </c>
      <c r="X47" s="3">
        <f t="shared" si="1"/>
        <v>216</v>
      </c>
      <c r="Y47" s="3" t="b">
        <v>1</v>
      </c>
      <c r="Z47" s="3">
        <v>0</v>
      </c>
      <c r="AA47" s="3">
        <v>0</v>
      </c>
      <c r="AC47" s="3">
        <v>0.01</v>
      </c>
    </row>
    <row r="48" spans="1:29" x14ac:dyDescent="0.25">
      <c r="A48" t="s">
        <v>101</v>
      </c>
      <c r="B48" t="s">
        <v>89</v>
      </c>
      <c r="C48" t="s">
        <v>26</v>
      </c>
      <c r="D48" t="s">
        <v>90</v>
      </c>
      <c r="E48" s="3">
        <v>51</v>
      </c>
      <c r="F48" s="3">
        <v>10200</v>
      </c>
      <c r="G48" s="3">
        <v>81</v>
      </c>
      <c r="H48" t="b">
        <v>1</v>
      </c>
      <c r="I48">
        <v>184</v>
      </c>
      <c r="J48">
        <v>1.1000000000000001</v>
      </c>
      <c r="K48">
        <v>1.3</v>
      </c>
      <c r="L48" s="1">
        <v>47</v>
      </c>
      <c r="M48" s="9"/>
      <c r="N48" s="3">
        <v>32</v>
      </c>
      <c r="P48" s="10" t="s">
        <v>151</v>
      </c>
      <c r="Q48" s="3" t="s">
        <v>161</v>
      </c>
      <c r="R48" s="6" t="s">
        <v>158</v>
      </c>
      <c r="S48" s="3">
        <v>5</v>
      </c>
      <c r="T48" s="3">
        <v>5</v>
      </c>
      <c r="U48" s="3">
        <v>20</v>
      </c>
      <c r="V48" s="3">
        <v>13</v>
      </c>
      <c r="W48" s="3">
        <v>8</v>
      </c>
      <c r="X48" s="3">
        <f t="shared" si="1"/>
        <v>192</v>
      </c>
      <c r="Y48" s="3" t="b">
        <v>1</v>
      </c>
      <c r="Z48" s="3">
        <v>0</v>
      </c>
      <c r="AA48" s="3">
        <v>0</v>
      </c>
      <c r="AC48" s="3">
        <v>0.01</v>
      </c>
    </row>
    <row r="49" spans="1:29" x14ac:dyDescent="0.25">
      <c r="A49" t="s">
        <v>102</v>
      </c>
      <c r="B49" t="s">
        <v>92</v>
      </c>
      <c r="C49" t="s">
        <v>19</v>
      </c>
      <c r="D49" t="s">
        <v>93</v>
      </c>
      <c r="E49" s="3">
        <v>52</v>
      </c>
      <c r="F49" s="3">
        <v>10410</v>
      </c>
      <c r="G49" s="3">
        <v>145</v>
      </c>
      <c r="H49" t="b">
        <v>1</v>
      </c>
      <c r="I49">
        <v>186</v>
      </c>
      <c r="J49">
        <v>1.1000000000000001</v>
      </c>
      <c r="K49">
        <v>1.3</v>
      </c>
      <c r="L49" s="1">
        <v>48</v>
      </c>
      <c r="M49" s="9"/>
      <c r="N49" s="3">
        <v>32</v>
      </c>
      <c r="P49" s="10" t="s">
        <v>151</v>
      </c>
      <c r="Q49" s="3" t="s">
        <v>160</v>
      </c>
      <c r="R49" s="6" t="s">
        <v>158</v>
      </c>
      <c r="S49" s="3">
        <v>5</v>
      </c>
      <c r="T49" s="3">
        <v>5</v>
      </c>
      <c r="U49" s="3">
        <v>20</v>
      </c>
      <c r="V49" s="3">
        <v>13</v>
      </c>
      <c r="W49" s="3">
        <v>8</v>
      </c>
      <c r="X49" s="3">
        <f t="shared" si="1"/>
        <v>194</v>
      </c>
      <c r="Y49" s="3" t="b">
        <v>1</v>
      </c>
      <c r="Z49" s="3">
        <v>0</v>
      </c>
      <c r="AA49" s="3">
        <v>0</v>
      </c>
      <c r="AC49" s="3">
        <v>0.01</v>
      </c>
    </row>
    <row r="50" spans="1:29" x14ac:dyDescent="0.25">
      <c r="A50" t="s">
        <v>103</v>
      </c>
      <c r="B50" t="s">
        <v>95</v>
      </c>
      <c r="C50" t="s">
        <v>26</v>
      </c>
      <c r="D50" t="s">
        <v>96</v>
      </c>
      <c r="E50" s="3">
        <v>53</v>
      </c>
      <c r="F50" s="3">
        <v>10600</v>
      </c>
      <c r="G50" s="3">
        <v>85</v>
      </c>
      <c r="H50" t="b">
        <v>1</v>
      </c>
      <c r="I50">
        <v>168</v>
      </c>
      <c r="J50">
        <v>1.1000000000000001</v>
      </c>
      <c r="K50">
        <v>1.3</v>
      </c>
      <c r="L50" s="1">
        <v>49</v>
      </c>
      <c r="M50" s="9"/>
      <c r="N50" s="3">
        <v>32</v>
      </c>
      <c r="O50" s="3">
        <v>399</v>
      </c>
      <c r="P50" s="10" t="s">
        <v>151</v>
      </c>
      <c r="Q50" s="3" t="s">
        <v>160</v>
      </c>
      <c r="R50" s="6" t="s">
        <v>158</v>
      </c>
      <c r="S50" s="3">
        <v>5</v>
      </c>
      <c r="T50" s="3">
        <v>5</v>
      </c>
      <c r="U50" s="3">
        <v>20</v>
      </c>
      <c r="V50" s="3">
        <v>13</v>
      </c>
      <c r="W50" s="3">
        <v>8</v>
      </c>
      <c r="X50" s="3">
        <f t="shared" si="1"/>
        <v>176</v>
      </c>
      <c r="Y50" s="3" t="b">
        <v>1</v>
      </c>
      <c r="Z50" s="3">
        <v>0</v>
      </c>
      <c r="AA50" s="3">
        <v>0</v>
      </c>
      <c r="AC50" s="3">
        <v>0.01</v>
      </c>
    </row>
    <row r="51" spans="1:29" x14ac:dyDescent="0.25">
      <c r="A51" t="s">
        <v>104</v>
      </c>
      <c r="B51" t="s">
        <v>98</v>
      </c>
      <c r="C51" t="s">
        <v>19</v>
      </c>
      <c r="D51" t="s">
        <v>99</v>
      </c>
      <c r="E51" s="3">
        <v>54</v>
      </c>
      <c r="F51" s="3">
        <v>10810</v>
      </c>
      <c r="G51" s="3">
        <v>-91</v>
      </c>
      <c r="H51" t="b">
        <v>1</v>
      </c>
      <c r="I51">
        <v>162</v>
      </c>
      <c r="J51">
        <v>1.1000000000000001</v>
      </c>
      <c r="K51">
        <v>1.3</v>
      </c>
      <c r="L51" s="1">
        <v>50</v>
      </c>
      <c r="M51" s="9"/>
      <c r="N51" s="3">
        <v>32</v>
      </c>
      <c r="P51" s="10" t="s">
        <v>151</v>
      </c>
      <c r="Q51" s="3" t="s">
        <v>160</v>
      </c>
      <c r="R51" s="6" t="s">
        <v>158</v>
      </c>
      <c r="S51" s="3">
        <v>5</v>
      </c>
      <c r="T51" s="3">
        <v>5</v>
      </c>
      <c r="U51" s="3">
        <v>20</v>
      </c>
      <c r="V51" s="3">
        <v>13</v>
      </c>
      <c r="W51" s="3">
        <v>8</v>
      </c>
      <c r="X51" s="3">
        <f t="shared" si="1"/>
        <v>170</v>
      </c>
      <c r="Y51" s="3" t="b">
        <v>1</v>
      </c>
      <c r="Z51" s="3">
        <v>0</v>
      </c>
      <c r="AA51" s="3">
        <v>0</v>
      </c>
      <c r="AC51" s="3">
        <v>0.01</v>
      </c>
    </row>
    <row r="52" spans="1:29" x14ac:dyDescent="0.25">
      <c r="A52" t="s">
        <v>105</v>
      </c>
      <c r="B52" t="s">
        <v>86</v>
      </c>
      <c r="C52" t="s">
        <v>19</v>
      </c>
      <c r="D52" t="s">
        <v>87</v>
      </c>
      <c r="E52" s="3">
        <v>55</v>
      </c>
      <c r="F52" s="3">
        <v>11010</v>
      </c>
      <c r="G52" s="3">
        <v>-213</v>
      </c>
      <c r="H52" t="b">
        <v>1</v>
      </c>
      <c r="I52">
        <v>178</v>
      </c>
      <c r="J52">
        <v>1.1000000000000001</v>
      </c>
      <c r="K52">
        <v>1.3</v>
      </c>
      <c r="L52" s="1">
        <v>51</v>
      </c>
      <c r="M52" s="9"/>
      <c r="N52" s="3">
        <v>32</v>
      </c>
      <c r="P52" s="10" t="s">
        <v>151</v>
      </c>
      <c r="Q52" s="3" t="s">
        <v>160</v>
      </c>
      <c r="R52" s="6" t="s">
        <v>158</v>
      </c>
      <c r="S52" s="3">
        <v>5</v>
      </c>
      <c r="T52" s="3">
        <v>5</v>
      </c>
      <c r="U52" s="3">
        <v>20</v>
      </c>
      <c r="V52" s="3">
        <v>13</v>
      </c>
      <c r="W52" s="3">
        <v>8</v>
      </c>
      <c r="X52" s="3">
        <f t="shared" si="1"/>
        <v>186</v>
      </c>
      <c r="Y52" s="3" t="b">
        <v>1</v>
      </c>
      <c r="Z52" s="3">
        <v>0</v>
      </c>
      <c r="AA52" s="3">
        <v>0</v>
      </c>
      <c r="AC52" s="3">
        <v>0.01</v>
      </c>
    </row>
    <row r="53" spans="1:29" x14ac:dyDescent="0.25">
      <c r="A53" t="s">
        <v>106</v>
      </c>
      <c r="B53" t="s">
        <v>89</v>
      </c>
      <c r="C53" t="s">
        <v>26</v>
      </c>
      <c r="D53" t="s">
        <v>90</v>
      </c>
      <c r="E53" s="3">
        <v>56</v>
      </c>
      <c r="F53" s="3">
        <v>11200</v>
      </c>
      <c r="G53" s="3">
        <v>-11</v>
      </c>
      <c r="H53" t="b">
        <v>1</v>
      </c>
      <c r="I53">
        <v>162</v>
      </c>
      <c r="J53">
        <v>1.2</v>
      </c>
      <c r="K53">
        <v>1.3</v>
      </c>
      <c r="L53" s="1">
        <v>52</v>
      </c>
      <c r="M53" s="9"/>
      <c r="N53" s="3">
        <v>32</v>
      </c>
      <c r="P53" s="10" t="s">
        <v>151</v>
      </c>
      <c r="Q53" s="3" t="s">
        <v>160</v>
      </c>
      <c r="R53" s="6" t="s">
        <v>158</v>
      </c>
      <c r="S53" s="3">
        <v>5</v>
      </c>
      <c r="T53" s="3">
        <v>5</v>
      </c>
      <c r="U53" s="3">
        <v>20</v>
      </c>
      <c r="V53" s="3">
        <v>13</v>
      </c>
      <c r="W53" s="3">
        <v>8</v>
      </c>
      <c r="X53" s="3">
        <f t="shared" si="1"/>
        <v>170</v>
      </c>
      <c r="Y53" s="3" t="b">
        <v>1</v>
      </c>
      <c r="Z53" s="3">
        <v>0</v>
      </c>
      <c r="AA53" s="3">
        <v>0</v>
      </c>
      <c r="AC53" s="3">
        <v>0.01</v>
      </c>
    </row>
    <row r="54" spans="1:29" x14ac:dyDescent="0.25">
      <c r="A54" t="s">
        <v>107</v>
      </c>
      <c r="B54" t="s">
        <v>92</v>
      </c>
      <c r="C54" t="s">
        <v>19</v>
      </c>
      <c r="D54" t="s">
        <v>93</v>
      </c>
      <c r="E54" s="3">
        <v>57</v>
      </c>
      <c r="F54" s="3">
        <v>11410</v>
      </c>
      <c r="G54" s="3">
        <v>60</v>
      </c>
      <c r="H54" t="b">
        <v>1</v>
      </c>
      <c r="I54">
        <v>180</v>
      </c>
      <c r="J54">
        <v>1.2</v>
      </c>
      <c r="K54">
        <v>1.3</v>
      </c>
      <c r="L54" s="1">
        <v>53</v>
      </c>
      <c r="M54" s="9"/>
      <c r="N54" s="3">
        <v>32</v>
      </c>
      <c r="P54" s="10" t="s">
        <v>151</v>
      </c>
      <c r="Q54" s="3" t="s">
        <v>160</v>
      </c>
      <c r="R54" s="6" t="s">
        <v>158</v>
      </c>
      <c r="S54" s="3">
        <v>5</v>
      </c>
      <c r="T54" s="3">
        <v>5</v>
      </c>
      <c r="U54" s="3">
        <v>20</v>
      </c>
      <c r="V54" s="3">
        <v>13</v>
      </c>
      <c r="W54" s="3">
        <v>8</v>
      </c>
      <c r="X54" s="3">
        <f t="shared" si="1"/>
        <v>188</v>
      </c>
      <c r="Y54" s="3" t="b">
        <v>1</v>
      </c>
      <c r="Z54" s="3">
        <v>0</v>
      </c>
      <c r="AA54" s="3">
        <v>0</v>
      </c>
      <c r="AC54" s="3">
        <v>0.01</v>
      </c>
    </row>
    <row r="55" spans="1:29" x14ac:dyDescent="0.25">
      <c r="A55" t="s">
        <v>108</v>
      </c>
      <c r="B55" t="s">
        <v>95</v>
      </c>
      <c r="C55" t="s">
        <v>26</v>
      </c>
      <c r="D55" t="s">
        <v>96</v>
      </c>
      <c r="E55" s="3">
        <v>58</v>
      </c>
      <c r="F55" s="3">
        <v>11600</v>
      </c>
      <c r="G55" s="3">
        <v>0</v>
      </c>
      <c r="H55" t="b">
        <v>1</v>
      </c>
      <c r="I55">
        <v>160</v>
      </c>
      <c r="J55">
        <v>1.2</v>
      </c>
      <c r="K55">
        <v>1.3</v>
      </c>
      <c r="L55" s="1">
        <v>54</v>
      </c>
      <c r="M55" s="9"/>
      <c r="N55" s="3">
        <v>32</v>
      </c>
      <c r="P55" s="10" t="s">
        <v>151</v>
      </c>
      <c r="Q55" s="3" t="s">
        <v>160</v>
      </c>
      <c r="R55" s="6" t="s">
        <v>158</v>
      </c>
      <c r="S55" s="3">
        <v>5</v>
      </c>
      <c r="T55" s="3">
        <v>5</v>
      </c>
      <c r="U55" s="3">
        <v>20</v>
      </c>
      <c r="V55" s="3">
        <v>13</v>
      </c>
      <c r="W55" s="3">
        <v>8</v>
      </c>
      <c r="X55" s="3">
        <f t="shared" si="1"/>
        <v>168</v>
      </c>
      <c r="Y55" s="3" t="b">
        <v>1</v>
      </c>
      <c r="Z55" s="3">
        <v>0</v>
      </c>
      <c r="AA55" s="3">
        <v>0</v>
      </c>
      <c r="AC55" s="3">
        <v>0.01</v>
      </c>
    </row>
    <row r="56" spans="1:29" x14ac:dyDescent="0.25">
      <c r="A56" t="s">
        <v>109</v>
      </c>
      <c r="B56" t="s">
        <v>98</v>
      </c>
      <c r="C56" t="s">
        <v>19</v>
      </c>
      <c r="D56" t="s">
        <v>99</v>
      </c>
      <c r="E56" s="3">
        <v>59</v>
      </c>
      <c r="F56" s="3">
        <v>11810</v>
      </c>
      <c r="G56" s="3">
        <v>179</v>
      </c>
      <c r="H56" t="b">
        <v>1</v>
      </c>
      <c r="I56">
        <v>138</v>
      </c>
      <c r="J56">
        <v>1.45</v>
      </c>
      <c r="K56">
        <v>1.45</v>
      </c>
      <c r="L56" s="1">
        <v>55</v>
      </c>
      <c r="M56" s="9"/>
      <c r="N56" s="3">
        <v>32</v>
      </c>
      <c r="O56" s="3">
        <v>439</v>
      </c>
      <c r="P56" s="10" t="s">
        <v>151</v>
      </c>
      <c r="Q56" s="3" t="s">
        <v>160</v>
      </c>
      <c r="R56" s="6" t="s">
        <v>158</v>
      </c>
      <c r="S56" s="3">
        <v>5</v>
      </c>
      <c r="T56" s="3">
        <v>5</v>
      </c>
      <c r="U56" s="3">
        <v>20</v>
      </c>
      <c r="V56" s="3">
        <v>13</v>
      </c>
      <c r="W56" s="3">
        <v>8</v>
      </c>
      <c r="X56" s="3">
        <f t="shared" si="1"/>
        <v>146</v>
      </c>
      <c r="Y56" s="3" t="b">
        <v>1</v>
      </c>
      <c r="Z56" s="3">
        <v>0</v>
      </c>
      <c r="AA56" s="3">
        <v>0</v>
      </c>
      <c r="AC56" s="3">
        <v>0.01</v>
      </c>
    </row>
    <row r="57" spans="1:29" x14ac:dyDescent="0.25">
      <c r="A57" t="s">
        <v>110</v>
      </c>
      <c r="B57" t="s">
        <v>111</v>
      </c>
      <c r="C57" t="s">
        <v>26</v>
      </c>
      <c r="D57" t="s">
        <v>112</v>
      </c>
      <c r="E57" s="3">
        <v>60</v>
      </c>
      <c r="F57" s="3">
        <v>12000</v>
      </c>
      <c r="G57" s="3">
        <v>5</v>
      </c>
      <c r="H57" t="b">
        <v>1</v>
      </c>
      <c r="I57">
        <v>164</v>
      </c>
      <c r="J57">
        <v>1.1499999999999999</v>
      </c>
      <c r="K57">
        <v>1.3</v>
      </c>
      <c r="L57" s="1">
        <v>56</v>
      </c>
      <c r="M57" s="9"/>
      <c r="N57" s="3">
        <v>32</v>
      </c>
      <c r="P57" s="10" t="s">
        <v>151</v>
      </c>
      <c r="Q57" s="3" t="s">
        <v>160</v>
      </c>
      <c r="R57" s="6" t="s">
        <v>158</v>
      </c>
      <c r="S57" s="3">
        <v>5</v>
      </c>
      <c r="T57" s="3">
        <v>5</v>
      </c>
      <c r="U57" s="3">
        <v>20</v>
      </c>
      <c r="V57" s="3">
        <v>13</v>
      </c>
      <c r="W57" s="3">
        <v>8</v>
      </c>
      <c r="X57" s="3">
        <f t="shared" si="1"/>
        <v>172</v>
      </c>
      <c r="Y57" s="3" t="b">
        <v>1</v>
      </c>
      <c r="Z57" s="3">
        <v>0</v>
      </c>
      <c r="AA57" s="3">
        <v>0</v>
      </c>
      <c r="AC57" s="3">
        <v>0.01</v>
      </c>
    </row>
    <row r="58" spans="1:29" x14ac:dyDescent="0.25">
      <c r="A58" t="s">
        <v>113</v>
      </c>
      <c r="B58" t="s">
        <v>114</v>
      </c>
      <c r="C58" t="s">
        <v>26</v>
      </c>
      <c r="D58" t="s">
        <v>115</v>
      </c>
      <c r="E58" s="3">
        <v>61</v>
      </c>
      <c r="F58" s="3">
        <v>12200</v>
      </c>
      <c r="G58" s="3">
        <v>183</v>
      </c>
      <c r="H58" t="b">
        <v>1</v>
      </c>
      <c r="I58">
        <v>160</v>
      </c>
      <c r="J58">
        <v>1.2</v>
      </c>
      <c r="K58">
        <v>1.3</v>
      </c>
      <c r="L58" s="1">
        <v>57</v>
      </c>
      <c r="M58" s="9"/>
      <c r="N58" s="3">
        <v>32</v>
      </c>
      <c r="P58" s="10" t="s">
        <v>151</v>
      </c>
      <c r="Q58" s="3" t="s">
        <v>160</v>
      </c>
      <c r="R58" s="6" t="s">
        <v>158</v>
      </c>
      <c r="S58" s="3">
        <v>5</v>
      </c>
      <c r="T58" s="3">
        <v>5</v>
      </c>
      <c r="U58" s="3">
        <v>20</v>
      </c>
      <c r="V58" s="3">
        <v>13</v>
      </c>
      <c r="W58" s="3">
        <v>8</v>
      </c>
      <c r="X58" s="3">
        <f t="shared" si="1"/>
        <v>168</v>
      </c>
      <c r="Y58" s="3" t="b">
        <v>1</v>
      </c>
      <c r="Z58" s="3">
        <v>0</v>
      </c>
      <c r="AA58" s="3">
        <v>0</v>
      </c>
      <c r="AC58" s="3">
        <v>0.01</v>
      </c>
    </row>
    <row r="59" spans="1:29" x14ac:dyDescent="0.25">
      <c r="A59" t="s">
        <v>116</v>
      </c>
      <c r="B59" t="s">
        <v>117</v>
      </c>
      <c r="C59" s="3" t="s">
        <v>26</v>
      </c>
      <c r="D59" t="s">
        <v>138</v>
      </c>
      <c r="E59" s="3">
        <v>62</v>
      </c>
      <c r="F59" s="3">
        <f t="shared" ref="F59" si="2">E59*200 + + IF(C59="B",10,0)</f>
        <v>12400</v>
      </c>
      <c r="G59" s="3">
        <v>20</v>
      </c>
      <c r="H59" t="b">
        <v>0</v>
      </c>
      <c r="I59" s="11">
        <v>168</v>
      </c>
      <c r="J59" s="11">
        <v>1.2</v>
      </c>
      <c r="K59" s="11">
        <v>1.3</v>
      </c>
      <c r="L59" s="5">
        <v>58</v>
      </c>
      <c r="M59" s="9"/>
      <c r="N59" s="3">
        <v>32</v>
      </c>
      <c r="P59" s="10" t="s">
        <v>151</v>
      </c>
      <c r="Q59" s="3" t="s">
        <v>160</v>
      </c>
      <c r="R59" s="6" t="s">
        <v>158</v>
      </c>
      <c r="S59" s="3">
        <v>5</v>
      </c>
      <c r="T59" s="3">
        <v>5</v>
      </c>
      <c r="U59" s="3">
        <v>20</v>
      </c>
      <c r="V59" s="3">
        <v>13</v>
      </c>
      <c r="W59" s="3">
        <v>8</v>
      </c>
      <c r="X59" s="3">
        <f t="shared" si="1"/>
        <v>176</v>
      </c>
      <c r="Y59" s="3" t="b">
        <v>1</v>
      </c>
      <c r="Z59" s="3">
        <v>0</v>
      </c>
      <c r="AA59" s="3">
        <v>0</v>
      </c>
      <c r="AB59"/>
      <c r="AC59" s="3">
        <v>0.01</v>
      </c>
    </row>
    <row r="60" spans="1:29" x14ac:dyDescent="0.25">
      <c r="A60" t="s">
        <v>120</v>
      </c>
      <c r="B60" t="s">
        <v>121</v>
      </c>
      <c r="C60" t="s">
        <v>26</v>
      </c>
      <c r="D60" t="s">
        <v>122</v>
      </c>
      <c r="E60" s="3">
        <v>63</v>
      </c>
      <c r="F60" s="3">
        <v>12600</v>
      </c>
      <c r="G60" s="3">
        <v>-120</v>
      </c>
      <c r="H60" t="b">
        <v>1</v>
      </c>
      <c r="I60">
        <v>186</v>
      </c>
      <c r="J60">
        <v>1.2</v>
      </c>
      <c r="K60">
        <v>1.2</v>
      </c>
      <c r="L60" s="1">
        <v>59</v>
      </c>
      <c r="M60" s="9"/>
      <c r="N60" s="3">
        <v>32</v>
      </c>
      <c r="P60" s="10" t="s">
        <v>151</v>
      </c>
      <c r="Q60" s="3" t="s">
        <v>160</v>
      </c>
      <c r="R60" s="6" t="s">
        <v>158</v>
      </c>
      <c r="S60" s="3">
        <v>5</v>
      </c>
      <c r="T60" s="3">
        <v>5</v>
      </c>
      <c r="U60" s="3">
        <v>20</v>
      </c>
      <c r="V60" s="3">
        <v>13</v>
      </c>
      <c r="W60" s="3">
        <v>8</v>
      </c>
      <c r="X60" s="3">
        <f t="shared" si="1"/>
        <v>194</v>
      </c>
      <c r="Y60" s="3" t="b">
        <v>1</v>
      </c>
      <c r="Z60" s="3">
        <v>0</v>
      </c>
      <c r="AA60" s="3">
        <v>0</v>
      </c>
      <c r="AC60" s="3">
        <v>0.01</v>
      </c>
    </row>
    <row r="61" spans="1:29" x14ac:dyDescent="0.25">
      <c r="A61" t="s">
        <v>123</v>
      </c>
      <c r="B61" t="s">
        <v>111</v>
      </c>
      <c r="C61" t="s">
        <v>26</v>
      </c>
      <c r="D61" t="s">
        <v>112</v>
      </c>
      <c r="E61" s="3">
        <v>65</v>
      </c>
      <c r="F61" s="3">
        <v>13000</v>
      </c>
      <c r="G61" s="3">
        <v>-88</v>
      </c>
      <c r="H61" t="b">
        <v>1</v>
      </c>
      <c r="I61">
        <v>152</v>
      </c>
      <c r="J61">
        <v>1.25</v>
      </c>
      <c r="K61">
        <v>1.3</v>
      </c>
      <c r="L61" s="1">
        <v>60</v>
      </c>
      <c r="M61" s="9"/>
      <c r="N61" s="3">
        <v>32</v>
      </c>
      <c r="P61" s="10" t="s">
        <v>151</v>
      </c>
      <c r="Q61" s="3" t="s">
        <v>160</v>
      </c>
      <c r="R61" s="6" t="s">
        <v>158</v>
      </c>
      <c r="S61" s="3">
        <v>5</v>
      </c>
      <c r="T61" s="3">
        <v>5</v>
      </c>
      <c r="U61" s="3">
        <v>20</v>
      </c>
      <c r="V61" s="3">
        <v>13</v>
      </c>
      <c r="W61" s="3">
        <v>8</v>
      </c>
      <c r="X61" s="3">
        <f t="shared" si="1"/>
        <v>160</v>
      </c>
      <c r="Y61" s="3" t="b">
        <v>1</v>
      </c>
      <c r="Z61" s="3">
        <v>0</v>
      </c>
      <c r="AA61" s="3">
        <v>0</v>
      </c>
      <c r="AC61" s="3">
        <v>0.01</v>
      </c>
    </row>
    <row r="62" spans="1:29" x14ac:dyDescent="0.25">
      <c r="A62" t="s">
        <v>124</v>
      </c>
      <c r="B62" t="s">
        <v>114</v>
      </c>
      <c r="C62" t="s">
        <v>26</v>
      </c>
      <c r="D62" t="s">
        <v>115</v>
      </c>
      <c r="E62" s="3">
        <v>66</v>
      </c>
      <c r="F62" s="3">
        <v>13200</v>
      </c>
      <c r="G62" s="3">
        <v>-2</v>
      </c>
      <c r="H62" t="b">
        <v>1</v>
      </c>
      <c r="I62">
        <v>146</v>
      </c>
      <c r="J62">
        <v>1.3</v>
      </c>
      <c r="K62">
        <v>1.25</v>
      </c>
      <c r="L62" s="1">
        <v>61</v>
      </c>
      <c r="M62" s="9"/>
      <c r="N62" s="3">
        <v>32</v>
      </c>
      <c r="O62" s="3">
        <v>480</v>
      </c>
      <c r="P62" s="10" t="s">
        <v>151</v>
      </c>
      <c r="Q62" s="3" t="s">
        <v>160</v>
      </c>
      <c r="R62" s="6" t="s">
        <v>158</v>
      </c>
      <c r="S62" s="3">
        <v>5</v>
      </c>
      <c r="T62" s="3">
        <v>5</v>
      </c>
      <c r="U62" s="3">
        <v>20</v>
      </c>
      <c r="V62" s="3">
        <v>13</v>
      </c>
      <c r="W62" s="3">
        <v>8</v>
      </c>
      <c r="X62" s="3">
        <f t="shared" si="1"/>
        <v>154</v>
      </c>
      <c r="Y62" s="3" t="b">
        <v>1</v>
      </c>
      <c r="Z62" s="3">
        <v>0</v>
      </c>
      <c r="AA62" s="3">
        <v>0</v>
      </c>
      <c r="AC62" s="3">
        <v>0.01</v>
      </c>
    </row>
    <row r="63" spans="1:29" x14ac:dyDescent="0.25">
      <c r="A63" t="s">
        <v>125</v>
      </c>
      <c r="B63" t="s">
        <v>117</v>
      </c>
      <c r="C63" t="s">
        <v>26</v>
      </c>
      <c r="D63" t="s">
        <v>118</v>
      </c>
      <c r="E63" s="3">
        <v>67</v>
      </c>
      <c r="F63" s="3">
        <v>13400</v>
      </c>
      <c r="G63" s="3">
        <v>-153</v>
      </c>
      <c r="H63" t="b">
        <v>0</v>
      </c>
      <c r="I63">
        <v>150</v>
      </c>
      <c r="J63">
        <v>1.05</v>
      </c>
      <c r="K63">
        <v>1.1000000000000001</v>
      </c>
      <c r="L63" s="1">
        <v>62</v>
      </c>
      <c r="M63" s="9"/>
      <c r="N63" s="3">
        <v>32</v>
      </c>
      <c r="P63" s="10" t="s">
        <v>151</v>
      </c>
      <c r="Q63" s="3" t="s">
        <v>160</v>
      </c>
      <c r="R63" s="6" t="s">
        <v>158</v>
      </c>
      <c r="S63" s="3">
        <v>5</v>
      </c>
      <c r="T63" s="3">
        <v>5</v>
      </c>
      <c r="U63" s="3">
        <v>20</v>
      </c>
      <c r="V63" s="3">
        <v>13</v>
      </c>
      <c r="W63" s="3">
        <v>8</v>
      </c>
      <c r="X63" s="3">
        <f t="shared" si="1"/>
        <v>158</v>
      </c>
      <c r="Y63" s="3" t="b">
        <v>1</v>
      </c>
      <c r="Z63" s="3">
        <v>0</v>
      </c>
      <c r="AA63" s="3">
        <v>0</v>
      </c>
      <c r="AC63" s="3">
        <v>0.01</v>
      </c>
    </row>
    <row r="64" spans="1:29" x14ac:dyDescent="0.25">
      <c r="A64" t="s">
        <v>126</v>
      </c>
      <c r="B64" t="s">
        <v>121</v>
      </c>
      <c r="C64" t="s">
        <v>26</v>
      </c>
      <c r="D64" t="s">
        <v>122</v>
      </c>
      <c r="E64" s="3">
        <v>68</v>
      </c>
      <c r="F64" s="3">
        <v>13600</v>
      </c>
      <c r="G64" s="3">
        <v>60</v>
      </c>
      <c r="H64" t="b">
        <v>1</v>
      </c>
      <c r="I64">
        <v>160</v>
      </c>
      <c r="J64">
        <v>1.2</v>
      </c>
      <c r="K64">
        <v>1.2</v>
      </c>
      <c r="L64" s="1">
        <v>63</v>
      </c>
      <c r="M64" s="9"/>
      <c r="N64" s="3">
        <v>32</v>
      </c>
      <c r="P64" s="10" t="s">
        <v>151</v>
      </c>
      <c r="Q64" s="3" t="s">
        <v>160</v>
      </c>
      <c r="R64" s="6" t="s">
        <v>158</v>
      </c>
      <c r="S64" s="3">
        <v>5</v>
      </c>
      <c r="T64" s="3">
        <v>5</v>
      </c>
      <c r="U64" s="3">
        <v>20</v>
      </c>
      <c r="V64" s="3">
        <v>13</v>
      </c>
      <c r="W64" s="3">
        <v>8</v>
      </c>
      <c r="X64" s="3">
        <f t="shared" si="1"/>
        <v>168</v>
      </c>
      <c r="Y64" s="3" t="b">
        <v>1</v>
      </c>
      <c r="Z64" s="3">
        <v>0</v>
      </c>
      <c r="AA64" s="3">
        <v>0</v>
      </c>
      <c r="AC64" s="3">
        <v>0.01</v>
      </c>
    </row>
    <row r="65" spans="1:29" x14ac:dyDescent="0.25">
      <c r="A65" t="s">
        <v>127</v>
      </c>
      <c r="B65" t="s">
        <v>111</v>
      </c>
      <c r="C65" t="s">
        <v>26</v>
      </c>
      <c r="D65" t="s">
        <v>112</v>
      </c>
      <c r="E65" s="3">
        <v>70</v>
      </c>
      <c r="F65" s="3">
        <v>14000</v>
      </c>
      <c r="G65" s="3">
        <v>180</v>
      </c>
      <c r="H65" t="b">
        <v>1</v>
      </c>
      <c r="I65">
        <v>122</v>
      </c>
      <c r="J65">
        <v>1.1000000000000001</v>
      </c>
      <c r="K65">
        <v>1.1000000000000001</v>
      </c>
      <c r="L65" s="1">
        <v>64</v>
      </c>
      <c r="M65" s="9"/>
      <c r="N65" s="3">
        <v>32</v>
      </c>
      <c r="O65" s="3">
        <v>520</v>
      </c>
      <c r="P65" s="10" t="s">
        <v>151</v>
      </c>
      <c r="Q65" s="3" t="s">
        <v>160</v>
      </c>
      <c r="R65" s="6" t="s">
        <v>158</v>
      </c>
      <c r="S65" s="3">
        <v>5</v>
      </c>
      <c r="T65" s="3">
        <v>5</v>
      </c>
      <c r="U65" s="3">
        <v>20</v>
      </c>
      <c r="V65" s="3">
        <v>13</v>
      </c>
      <c r="W65" s="3">
        <v>8</v>
      </c>
      <c r="X65" s="3">
        <f t="shared" si="1"/>
        <v>130</v>
      </c>
      <c r="Y65" s="3" t="b">
        <v>1</v>
      </c>
      <c r="Z65" s="3">
        <v>0</v>
      </c>
      <c r="AA65" s="3">
        <v>0</v>
      </c>
      <c r="AC65" s="3">
        <v>0.01</v>
      </c>
    </row>
    <row r="66" spans="1:29" x14ac:dyDescent="0.25">
      <c r="A66" t="s">
        <v>128</v>
      </c>
      <c r="B66" t="s">
        <v>114</v>
      </c>
      <c r="C66" t="s">
        <v>26</v>
      </c>
      <c r="D66" t="s">
        <v>115</v>
      </c>
      <c r="E66" s="3">
        <v>71</v>
      </c>
      <c r="F66" s="3">
        <v>14200</v>
      </c>
      <c r="G66" s="3">
        <v>-90</v>
      </c>
      <c r="H66" t="b">
        <v>1</v>
      </c>
      <c r="J66">
        <v>1</v>
      </c>
      <c r="K66">
        <v>1</v>
      </c>
      <c r="L66" s="1">
        <v>65</v>
      </c>
      <c r="M66" s="9"/>
      <c r="N66" s="3">
        <v>32</v>
      </c>
      <c r="P66" s="10" t="s">
        <v>151</v>
      </c>
      <c r="Q66" s="3" t="s">
        <v>160</v>
      </c>
      <c r="R66" s="6" t="s">
        <v>158</v>
      </c>
      <c r="S66" s="3">
        <v>5</v>
      </c>
      <c r="T66" s="3">
        <v>5</v>
      </c>
      <c r="U66" s="3">
        <v>20</v>
      </c>
      <c r="V66" s="3">
        <v>13</v>
      </c>
      <c r="W66" s="3">
        <v>8</v>
      </c>
      <c r="X66" s="3">
        <f t="shared" si="1"/>
        <v>8</v>
      </c>
      <c r="Y66" s="3" t="b">
        <v>1</v>
      </c>
      <c r="Z66" s="3">
        <v>0</v>
      </c>
      <c r="AA66" s="3">
        <v>0</v>
      </c>
      <c r="AC66" s="3">
        <v>0.01</v>
      </c>
    </row>
    <row r="67" spans="1:29" x14ac:dyDescent="0.25">
      <c r="A67" t="s">
        <v>129</v>
      </c>
      <c r="B67" t="s">
        <v>117</v>
      </c>
      <c r="C67" t="s">
        <v>26</v>
      </c>
      <c r="D67" t="s">
        <v>118</v>
      </c>
      <c r="E67" s="3">
        <v>72</v>
      </c>
      <c r="F67" s="3">
        <v>14400</v>
      </c>
      <c r="G67" s="3">
        <v>210</v>
      </c>
      <c r="H67" t="b">
        <v>0</v>
      </c>
      <c r="J67">
        <v>1</v>
      </c>
      <c r="K67">
        <v>1</v>
      </c>
      <c r="L67" s="1">
        <v>66</v>
      </c>
      <c r="M67" s="9"/>
      <c r="N67" s="3">
        <v>32</v>
      </c>
      <c r="P67" s="10" t="s">
        <v>151</v>
      </c>
      <c r="Q67" s="3" t="s">
        <v>160</v>
      </c>
      <c r="R67" s="6" t="s">
        <v>158</v>
      </c>
      <c r="S67" s="3">
        <v>5</v>
      </c>
      <c r="T67" s="3">
        <v>5</v>
      </c>
      <c r="U67" s="3">
        <v>20</v>
      </c>
      <c r="V67" s="3">
        <v>13</v>
      </c>
      <c r="W67" s="3">
        <v>8</v>
      </c>
      <c r="X67" s="3">
        <f t="shared" si="1"/>
        <v>8</v>
      </c>
      <c r="Y67" s="3" t="b">
        <v>1</v>
      </c>
      <c r="Z67" s="3">
        <v>0</v>
      </c>
      <c r="AA67" s="3">
        <v>0</v>
      </c>
      <c r="AC67" s="3">
        <v>0.01</v>
      </c>
    </row>
    <row r="68" spans="1:29" x14ac:dyDescent="0.25">
      <c r="A68" t="s">
        <v>130</v>
      </c>
      <c r="B68" t="s">
        <v>121</v>
      </c>
      <c r="C68" t="s">
        <v>26</v>
      </c>
      <c r="D68" t="s">
        <v>122</v>
      </c>
      <c r="E68" s="3">
        <v>73</v>
      </c>
      <c r="F68" s="3">
        <v>14600</v>
      </c>
      <c r="G68" s="3">
        <v>-30</v>
      </c>
      <c r="H68" t="b">
        <v>0</v>
      </c>
      <c r="J68">
        <v>1</v>
      </c>
      <c r="K68">
        <v>1</v>
      </c>
      <c r="L68" s="1">
        <v>67</v>
      </c>
      <c r="M68" s="9"/>
      <c r="N68" s="3">
        <v>32</v>
      </c>
      <c r="P68" s="10" t="s">
        <v>151</v>
      </c>
      <c r="Q68" s="3" t="s">
        <v>160</v>
      </c>
      <c r="R68" s="6" t="s">
        <v>158</v>
      </c>
      <c r="S68" s="3">
        <v>5</v>
      </c>
      <c r="T68" s="3">
        <v>5</v>
      </c>
      <c r="U68" s="3">
        <v>20</v>
      </c>
      <c r="V68" s="3">
        <v>13</v>
      </c>
      <c r="W68" s="3">
        <v>8</v>
      </c>
      <c r="X68" s="3">
        <f t="shared" si="1"/>
        <v>8</v>
      </c>
      <c r="Y68" s="3" t="b">
        <v>1</v>
      </c>
      <c r="Z68" s="3">
        <v>0</v>
      </c>
      <c r="AA68" s="3">
        <v>0</v>
      </c>
      <c r="AC68" s="3">
        <v>0.01</v>
      </c>
    </row>
    <row r="73" spans="1:29" x14ac:dyDescent="0.25">
      <c r="C73" s="3"/>
    </row>
    <row r="74" spans="1:29" x14ac:dyDescent="0.25">
      <c r="C74" s="3"/>
    </row>
    <row r="75" spans="1:29" x14ac:dyDescent="0.25">
      <c r="C75" s="3"/>
    </row>
  </sheetData>
  <conditionalFormatting sqref="N1 Y1:AC1">
    <cfRule type="expression" dxfId="9" priority="11">
      <formula>"MOD(ROW(),2)=0"</formula>
    </cfRule>
    <cfRule type="expression" dxfId="8" priority="12">
      <formula>"MOD(ROW(),2)=0"</formula>
    </cfRule>
  </conditionalFormatting>
  <conditionalFormatting sqref="P2:P12 P14:P19">
    <cfRule type="expression" dxfId="7" priority="1">
      <formula>"MOD(ROW(),2)=0"</formula>
    </cfRule>
    <cfRule type="expression" dxfId="6" priority="2">
      <formula>"MOD(ROW(),2)=0"</formula>
    </cfRule>
  </conditionalFormatting>
  <conditionalFormatting sqref="P1:U1">
    <cfRule type="expression" dxfId="5" priority="5">
      <formula>"MOD(ROW(),2)=0"</formula>
    </cfRule>
    <cfRule type="expression" dxfId="4" priority="6">
      <formula>"MOD(ROW(),2)=0"</formula>
    </cfRule>
  </conditionalFormatting>
  <conditionalFormatting sqref="Q2:Q68">
    <cfRule type="expression" dxfId="3" priority="3">
      <formula>"MOD(ROW(),2)=0"</formula>
    </cfRule>
    <cfRule type="expression" dxfId="2" priority="4">
      <formula>"MOD(ROW(),2)=0"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268-2C47-48A5-96E7-C92C4381F862}">
  <dimension ref="A1:W18"/>
  <sheetViews>
    <sheetView topLeftCell="C1" workbookViewId="0">
      <selection activeCell="H16" sqref="H16"/>
    </sheetView>
  </sheetViews>
  <sheetFormatPr defaultRowHeight="15" x14ac:dyDescent="0.25"/>
  <cols>
    <col min="1" max="1" width="6.85546875" customWidth="1"/>
    <col min="2" max="2" width="95.42578125" customWidth="1"/>
    <col min="3" max="3" width="18.28515625" customWidth="1"/>
    <col min="7" max="7" width="14.7109375" customWidth="1"/>
    <col min="10" max="10" width="18.85546875" customWidth="1"/>
    <col min="13" max="13" width="19" customWidth="1"/>
    <col min="14" max="14" width="17.5703125" customWidth="1"/>
    <col min="15" max="15" width="17.140625" customWidth="1"/>
    <col min="16" max="16" width="14.28515625" customWidth="1"/>
    <col min="17" max="17" width="18.5703125" customWidth="1"/>
  </cols>
  <sheetData>
    <row r="1" spans="1:23" x14ac:dyDescent="0.2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3" t="s">
        <v>132</v>
      </c>
      <c r="R1" s="3" t="s">
        <v>133</v>
      </c>
      <c r="S1" s="3" t="s">
        <v>135</v>
      </c>
      <c r="T1" s="3" t="s">
        <v>136</v>
      </c>
      <c r="U1" s="3" t="s">
        <v>134</v>
      </c>
      <c r="V1" s="1" t="s">
        <v>16</v>
      </c>
      <c r="W1" s="1" t="s">
        <v>12</v>
      </c>
    </row>
    <row r="2" spans="1:23" x14ac:dyDescent="0.25">
      <c r="D2" s="3"/>
      <c r="F2" s="3"/>
      <c r="G2" s="3"/>
      <c r="H2" s="3"/>
      <c r="J2" s="3"/>
      <c r="K2" s="3"/>
      <c r="L2" s="3"/>
      <c r="M2" s="3"/>
      <c r="N2" s="3"/>
      <c r="O2" s="3"/>
      <c r="P2" s="3"/>
      <c r="Q2" s="3"/>
      <c r="R2" s="4"/>
    </row>
    <row r="3" spans="1:23" x14ac:dyDescent="0.25">
      <c r="A3" s="1">
        <v>62</v>
      </c>
      <c r="B3" t="s">
        <v>125</v>
      </c>
      <c r="C3" t="s">
        <v>117</v>
      </c>
      <c r="D3" t="s">
        <v>26</v>
      </c>
      <c r="E3" t="s">
        <v>118</v>
      </c>
      <c r="F3" s="3">
        <v>67</v>
      </c>
      <c r="G3" s="3">
        <v>13400</v>
      </c>
      <c r="H3" s="3">
        <v>-153</v>
      </c>
      <c r="I3" t="b">
        <v>0</v>
      </c>
      <c r="J3">
        <v>150</v>
      </c>
      <c r="K3">
        <v>1.05</v>
      </c>
      <c r="L3">
        <v>1.1000000000000001</v>
      </c>
      <c r="M3" s="3"/>
      <c r="N3" s="3">
        <v>13</v>
      </c>
      <c r="O3" s="3">
        <v>8</v>
      </c>
      <c r="P3" s="3">
        <f>J3+O3</f>
        <v>158</v>
      </c>
      <c r="Q3" s="3">
        <v>16</v>
      </c>
      <c r="R3" s="3" t="b">
        <v>1</v>
      </c>
      <c r="S3" s="3">
        <v>0</v>
      </c>
      <c r="T3" s="3">
        <v>0</v>
      </c>
      <c r="U3" s="3"/>
    </row>
    <row r="4" spans="1:23" x14ac:dyDescent="0.25">
      <c r="A4" s="1">
        <v>66</v>
      </c>
      <c r="B4" t="s">
        <v>129</v>
      </c>
      <c r="C4" t="s">
        <v>117</v>
      </c>
      <c r="D4" t="s">
        <v>26</v>
      </c>
      <c r="E4" t="s">
        <v>118</v>
      </c>
      <c r="F4" s="3">
        <v>72</v>
      </c>
      <c r="G4" s="3">
        <v>14400</v>
      </c>
      <c r="H4" s="3">
        <v>210</v>
      </c>
      <c r="I4" t="b">
        <v>0</v>
      </c>
      <c r="K4">
        <v>1</v>
      </c>
      <c r="L4">
        <v>1</v>
      </c>
      <c r="M4" s="3"/>
      <c r="N4" s="3">
        <v>13</v>
      </c>
      <c r="O4" s="3">
        <v>8</v>
      </c>
      <c r="P4" s="3">
        <f>J4+O4</f>
        <v>8</v>
      </c>
      <c r="Q4" s="3">
        <v>16</v>
      </c>
      <c r="R4" s="3" t="b">
        <v>1</v>
      </c>
      <c r="S4" s="3">
        <v>0</v>
      </c>
      <c r="T4" s="3">
        <v>0</v>
      </c>
      <c r="U4" s="3"/>
    </row>
    <row r="10" spans="1:23" x14ac:dyDescent="0.25">
      <c r="B10" t="s">
        <v>0</v>
      </c>
      <c r="C10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14</v>
      </c>
      <c r="Q10" s="3" t="s">
        <v>15</v>
      </c>
      <c r="R10" s="4" t="s">
        <v>16</v>
      </c>
    </row>
    <row r="11" spans="1:23" x14ac:dyDescent="0.25">
      <c r="A11">
        <v>89</v>
      </c>
      <c r="B11" t="s">
        <v>137</v>
      </c>
      <c r="D11" s="3" t="s">
        <v>19</v>
      </c>
      <c r="E11" t="s">
        <v>138</v>
      </c>
      <c r="F11" s="3">
        <v>62</v>
      </c>
      <c r="G11" s="3">
        <f t="shared" ref="G11:G13" si="0">F11*200 + + IF(D11="B",10,0)</f>
        <v>12410</v>
      </c>
      <c r="H11" s="3">
        <v>183</v>
      </c>
      <c r="I11" t="b">
        <v>1</v>
      </c>
      <c r="J11" s="3">
        <v>415</v>
      </c>
      <c r="K11" s="3">
        <v>1.2</v>
      </c>
      <c r="L11" s="3">
        <v>1.3</v>
      </c>
      <c r="M11" s="3"/>
      <c r="N11" s="3"/>
      <c r="O11" s="3">
        <v>16</v>
      </c>
      <c r="P11" s="3">
        <v>20</v>
      </c>
      <c r="Q11" s="3">
        <f>J11+P11</f>
        <v>435</v>
      </c>
    </row>
    <row r="12" spans="1:23" x14ac:dyDescent="0.25">
      <c r="A12">
        <v>90</v>
      </c>
      <c r="B12" t="s">
        <v>139</v>
      </c>
      <c r="D12" s="3" t="s">
        <v>19</v>
      </c>
      <c r="E12" t="s">
        <v>138</v>
      </c>
      <c r="F12" s="3">
        <v>67</v>
      </c>
      <c r="G12" s="3">
        <f t="shared" si="0"/>
        <v>13410</v>
      </c>
      <c r="H12" s="3">
        <v>0</v>
      </c>
      <c r="I12" t="b">
        <v>1</v>
      </c>
      <c r="J12" s="3">
        <v>310</v>
      </c>
      <c r="K12" s="3">
        <v>1.2</v>
      </c>
      <c r="L12" s="3">
        <v>1.2</v>
      </c>
      <c r="M12" s="3">
        <v>1221</v>
      </c>
      <c r="N12" s="3"/>
      <c r="O12" s="3">
        <v>16</v>
      </c>
      <c r="P12" s="3">
        <v>20</v>
      </c>
      <c r="Q12" s="3">
        <f>J12+P12</f>
        <v>330</v>
      </c>
    </row>
    <row r="13" spans="1:23" x14ac:dyDescent="0.25">
      <c r="A13">
        <v>91</v>
      </c>
      <c r="B13" t="s">
        <v>140</v>
      </c>
      <c r="D13" s="3" t="s">
        <v>19</v>
      </c>
      <c r="E13" t="s">
        <v>138</v>
      </c>
      <c r="F13" s="3">
        <v>72</v>
      </c>
      <c r="G13" s="3">
        <f t="shared" si="0"/>
        <v>14410</v>
      </c>
      <c r="H13" s="3">
        <v>-90</v>
      </c>
      <c r="I13" t="b">
        <v>1</v>
      </c>
      <c r="J13" s="3"/>
      <c r="K13" s="3">
        <v>1</v>
      </c>
      <c r="L13" s="3">
        <v>1</v>
      </c>
      <c r="M13" s="3"/>
      <c r="N13" s="3"/>
      <c r="O13" s="3">
        <v>16</v>
      </c>
      <c r="P13" s="3">
        <v>20</v>
      </c>
      <c r="Q13" s="3"/>
    </row>
    <row r="16" spans="1:23" x14ac:dyDescent="0.25">
      <c r="A16">
        <v>57</v>
      </c>
      <c r="B16" t="s">
        <v>116</v>
      </c>
      <c r="C16" s="6" t="s">
        <v>117</v>
      </c>
      <c r="D16" s="3" t="s">
        <v>26</v>
      </c>
      <c r="E16" t="s">
        <v>118</v>
      </c>
      <c r="F16" s="3">
        <v>62</v>
      </c>
      <c r="G16" s="3">
        <f t="shared" ref="G16:G18" si="1">F16*200 + + IF(D16="B",10,0)</f>
        <v>12400</v>
      </c>
      <c r="H16" s="3">
        <v>20</v>
      </c>
      <c r="I16" t="b">
        <v>0</v>
      </c>
      <c r="J16" s="3">
        <v>420</v>
      </c>
      <c r="K16" s="3">
        <v>1.1499999999999999</v>
      </c>
      <c r="L16" s="3">
        <v>1.1499999999999999</v>
      </c>
      <c r="M16" s="3"/>
      <c r="N16" s="3"/>
      <c r="O16" s="3">
        <v>12</v>
      </c>
      <c r="P16" s="3">
        <v>20</v>
      </c>
      <c r="Q16" s="3">
        <f>J16+P16</f>
        <v>440</v>
      </c>
      <c r="R16" s="4" t="s">
        <v>119</v>
      </c>
    </row>
    <row r="17" spans="1:18" x14ac:dyDescent="0.25">
      <c r="A17">
        <v>58</v>
      </c>
      <c r="B17" t="s">
        <v>125</v>
      </c>
      <c r="C17" s="6" t="s">
        <v>117</v>
      </c>
      <c r="D17" s="3" t="s">
        <v>26</v>
      </c>
      <c r="E17" t="s">
        <v>118</v>
      </c>
      <c r="F17" s="3">
        <v>67</v>
      </c>
      <c r="G17" s="3">
        <f t="shared" si="1"/>
        <v>13400</v>
      </c>
      <c r="H17" s="3">
        <v>-153</v>
      </c>
      <c r="I17" t="b">
        <v>0</v>
      </c>
      <c r="J17" s="3">
        <v>375</v>
      </c>
      <c r="K17" s="3">
        <v>1.05</v>
      </c>
      <c r="L17" s="3">
        <v>1.1000000000000001</v>
      </c>
      <c r="M17" s="3">
        <v>1221</v>
      </c>
      <c r="N17" s="3"/>
      <c r="O17" s="3">
        <v>16</v>
      </c>
      <c r="P17" s="3">
        <v>20</v>
      </c>
      <c r="Q17" s="3">
        <f>J17+P17</f>
        <v>395</v>
      </c>
      <c r="R17" s="4"/>
    </row>
    <row r="18" spans="1:18" x14ac:dyDescent="0.25">
      <c r="A18">
        <v>59</v>
      </c>
      <c r="B18" t="s">
        <v>129</v>
      </c>
      <c r="C18" s="6" t="s">
        <v>117</v>
      </c>
      <c r="D18" s="3" t="s">
        <v>26</v>
      </c>
      <c r="E18" t="s">
        <v>118</v>
      </c>
      <c r="F18" s="3">
        <v>72</v>
      </c>
      <c r="G18" s="3">
        <f t="shared" si="1"/>
        <v>14400</v>
      </c>
      <c r="H18" s="3">
        <v>210</v>
      </c>
      <c r="I18" t="b">
        <v>0</v>
      </c>
      <c r="J18" s="3"/>
      <c r="K18" s="3">
        <v>1</v>
      </c>
      <c r="L18" s="3">
        <v>1</v>
      </c>
      <c r="M18" s="3"/>
      <c r="N18" s="3"/>
      <c r="O18" s="3">
        <v>16</v>
      </c>
      <c r="P18" s="3">
        <v>20</v>
      </c>
      <c r="Q18" s="3"/>
      <c r="R18" s="4"/>
    </row>
  </sheetData>
  <conditionalFormatting sqref="Q1:U1">
    <cfRule type="expression" dxfId="1" priority="1">
      <formula>"MOD(ROW(),2)=0"</formula>
    </cfRule>
    <cfRule type="expression" dxfId="0" priority="2">
      <formula>"MOD(ROW(),2)=0"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</cp:lastModifiedBy>
  <dcterms:created xsi:type="dcterms:W3CDTF">2022-11-23T17:35:32Z</dcterms:created>
  <dcterms:modified xsi:type="dcterms:W3CDTF">2023-07-29T16:39:45Z</dcterms:modified>
</cp:coreProperties>
</file>